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xr:revisionPtr revIDLastSave="0" documentId="8_{E9DC0451-D5ED-4C31-9EF7-6C73B983BA0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  <sheet name="Deviations" sheetId="2" r:id="rId2"/>
    <sheet name="Additions" sheetId="3" r:id="rId3"/>
    <sheet name="Averages before addition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uBZNABZ/FpRt9mYFgtsyfwY8ZjzIKe1li0hup+a9gr4="/>
    </ext>
  </extLst>
</workbook>
</file>

<file path=xl/calcChain.xml><?xml version="1.0" encoding="utf-8"?>
<calcChain xmlns="http://schemas.openxmlformats.org/spreadsheetml/2006/main">
  <c r="K7" i="3" l="1"/>
  <c r="K6" i="3"/>
  <c r="K5" i="3"/>
  <c r="K4" i="3"/>
  <c r="K8" i="3" s="1"/>
  <c r="K9" i="3" s="1"/>
  <c r="EF1192" i="1"/>
  <c r="DC1192" i="1"/>
  <c r="CZ1192" i="1"/>
  <c r="CY1192" i="1"/>
  <c r="CO1192" i="1"/>
  <c r="CC1192" i="1"/>
  <c r="BX1192" i="1"/>
  <c r="BS1192" i="1"/>
  <c r="BP1192" i="1"/>
  <c r="BN1192" i="1"/>
  <c r="BL1192" i="1"/>
  <c r="BI1192" i="1"/>
  <c r="AP1192" i="1"/>
  <c r="AE1192" i="1"/>
  <c r="AD1192" i="1"/>
  <c r="GV1191" i="1"/>
  <c r="GV1190" i="1"/>
  <c r="GV1189" i="1"/>
  <c r="GV1188" i="1"/>
  <c r="GV1187" i="1"/>
  <c r="GV1192" i="1" s="1"/>
  <c r="EF1185" i="1"/>
  <c r="DC1185" i="1"/>
  <c r="CZ1185" i="1"/>
  <c r="CY1185" i="1"/>
  <c r="CO1185" i="1"/>
  <c r="CC1185" i="1"/>
  <c r="BX1185" i="1"/>
  <c r="BS1185" i="1"/>
  <c r="BP1185" i="1"/>
  <c r="BN1185" i="1"/>
  <c r="BL1185" i="1"/>
  <c r="BI1185" i="1"/>
  <c r="AR1185" i="1"/>
  <c r="AP1185" i="1"/>
  <c r="AE1185" i="1"/>
  <c r="AD1185" i="1"/>
  <c r="GV1184" i="1"/>
  <c r="GV1183" i="1"/>
  <c r="GV1182" i="1"/>
  <c r="GV1181" i="1"/>
  <c r="GV1180" i="1"/>
  <c r="GV1185" i="1" s="1"/>
  <c r="EF1178" i="1"/>
  <c r="DC1178" i="1"/>
  <c r="CZ1178" i="1"/>
  <c r="CY1178" i="1"/>
  <c r="CO1178" i="1"/>
  <c r="CC1178" i="1"/>
  <c r="BX1178" i="1"/>
  <c r="BS1178" i="1"/>
  <c r="BP1178" i="1"/>
  <c r="BN1178" i="1"/>
  <c r="BL1178" i="1"/>
  <c r="BI1178" i="1"/>
  <c r="AR1178" i="1"/>
  <c r="AP1178" i="1"/>
  <c r="AE1178" i="1"/>
  <c r="AD1178" i="1"/>
  <c r="GV1177" i="1"/>
  <c r="GV1176" i="1"/>
  <c r="GV1175" i="1"/>
  <c r="GV1174" i="1"/>
  <c r="GV1173" i="1"/>
  <c r="GV1178" i="1" s="1"/>
  <c r="EF1171" i="1"/>
  <c r="DC1171" i="1"/>
  <c r="CZ1171" i="1"/>
  <c r="CY1171" i="1"/>
  <c r="CO1171" i="1"/>
  <c r="CC1171" i="1"/>
  <c r="BX1171" i="1"/>
  <c r="BS1171" i="1"/>
  <c r="BP1171" i="1"/>
  <c r="BN1171" i="1"/>
  <c r="BL1171" i="1"/>
  <c r="BI1171" i="1"/>
  <c r="AR1171" i="1"/>
  <c r="AP1171" i="1"/>
  <c r="AE1171" i="1"/>
  <c r="AD1171" i="1"/>
  <c r="GV1170" i="1"/>
  <c r="GV1169" i="1"/>
  <c r="GV1168" i="1"/>
  <c r="GV1167" i="1"/>
  <c r="GV1166" i="1"/>
  <c r="GV1171" i="1" s="1"/>
  <c r="EF1164" i="1"/>
  <c r="DC1164" i="1"/>
  <c r="CZ1164" i="1"/>
  <c r="CY1164" i="1"/>
  <c r="CO1164" i="1"/>
  <c r="CC1164" i="1"/>
  <c r="BX1164" i="1"/>
  <c r="BS1164" i="1"/>
  <c r="BP1164" i="1"/>
  <c r="BN1164" i="1"/>
  <c r="BL1164" i="1"/>
  <c r="BI1164" i="1"/>
  <c r="AR1164" i="1"/>
  <c r="AP1164" i="1"/>
  <c r="AE1164" i="1"/>
  <c r="AD1164" i="1"/>
  <c r="GV1163" i="1"/>
  <c r="GV1162" i="1"/>
  <c r="GV1161" i="1"/>
  <c r="GV1160" i="1"/>
  <c r="GV1159" i="1"/>
  <c r="GV1164" i="1" s="1"/>
  <c r="CO1157" i="1"/>
  <c r="CC1157" i="1"/>
  <c r="BX1157" i="1"/>
  <c r="BS1157" i="1"/>
  <c r="BP1157" i="1"/>
  <c r="BL1157" i="1"/>
  <c r="AP1157" i="1"/>
  <c r="AE1157" i="1"/>
  <c r="AD1157" i="1"/>
  <c r="GV1156" i="1"/>
  <c r="GV1155" i="1"/>
  <c r="GV1154" i="1"/>
  <c r="GV1153" i="1"/>
  <c r="GV1152" i="1"/>
  <c r="GV1157" i="1" s="1"/>
  <c r="EF1150" i="1"/>
  <c r="DC1150" i="1"/>
  <c r="CZ1150" i="1"/>
  <c r="CY1150" i="1"/>
  <c r="CO1150" i="1"/>
  <c r="CC1150" i="1"/>
  <c r="BX1150" i="1"/>
  <c r="BS1150" i="1"/>
  <c r="BP1150" i="1"/>
  <c r="BN1150" i="1"/>
  <c r="BL1150" i="1"/>
  <c r="BI1150" i="1"/>
  <c r="AP1150" i="1"/>
  <c r="AE1150" i="1"/>
  <c r="AD1150" i="1"/>
  <c r="GV1149" i="1"/>
  <c r="GV1148" i="1"/>
  <c r="GV1147" i="1"/>
  <c r="GV1146" i="1"/>
  <c r="GV1145" i="1"/>
  <c r="GV1150" i="1" s="1"/>
  <c r="EF1143" i="1"/>
  <c r="DC1143" i="1"/>
  <c r="CZ1143" i="1"/>
  <c r="CY1143" i="1"/>
  <c r="CO1143" i="1"/>
  <c r="CC1143" i="1"/>
  <c r="BX1143" i="1"/>
  <c r="BS1143" i="1"/>
  <c r="BP1143" i="1"/>
  <c r="BN1143" i="1"/>
  <c r="BL1143" i="1"/>
  <c r="BI1143" i="1"/>
  <c r="AR1143" i="1"/>
  <c r="AP1143" i="1"/>
  <c r="AE1143" i="1"/>
  <c r="AD1143" i="1"/>
  <c r="GV1142" i="1"/>
  <c r="GV1141" i="1"/>
  <c r="GV1140" i="1"/>
  <c r="GV1139" i="1"/>
  <c r="GV1138" i="1"/>
  <c r="GV1143" i="1" s="1"/>
  <c r="EF1136" i="1"/>
  <c r="DC1136" i="1"/>
  <c r="CZ1136" i="1"/>
  <c r="CY1136" i="1"/>
  <c r="CO1136" i="1"/>
  <c r="CC1136" i="1"/>
  <c r="BX1136" i="1"/>
  <c r="BS1136" i="1"/>
  <c r="BP1136" i="1"/>
  <c r="BN1136" i="1"/>
  <c r="BL1136" i="1"/>
  <c r="BI1136" i="1"/>
  <c r="AR1136" i="1"/>
  <c r="AP1136" i="1"/>
  <c r="AE1136" i="1"/>
  <c r="AD1136" i="1"/>
  <c r="GV1135" i="1"/>
  <c r="GV1134" i="1"/>
  <c r="GV1133" i="1"/>
  <c r="GV1132" i="1"/>
  <c r="GV1131" i="1"/>
  <c r="GV1136" i="1" s="1"/>
  <c r="EF1129" i="1"/>
  <c r="DC1129" i="1"/>
  <c r="CZ1129" i="1"/>
  <c r="CY1129" i="1"/>
  <c r="CO1129" i="1"/>
  <c r="CC1129" i="1"/>
  <c r="BX1129" i="1"/>
  <c r="BS1129" i="1"/>
  <c r="BP1129" i="1"/>
  <c r="BN1129" i="1"/>
  <c r="BL1129" i="1"/>
  <c r="BI1129" i="1"/>
  <c r="AR1129" i="1"/>
  <c r="AP1129" i="1"/>
  <c r="AE1129" i="1"/>
  <c r="AD1129" i="1"/>
  <c r="GV1128" i="1"/>
  <c r="GV1127" i="1"/>
  <c r="GV1126" i="1"/>
  <c r="GV1125" i="1"/>
  <c r="GV1124" i="1"/>
  <c r="GV1129" i="1" s="1"/>
  <c r="EF1122" i="1"/>
  <c r="DC1122" i="1"/>
  <c r="CZ1122" i="1"/>
  <c r="CY1122" i="1"/>
  <c r="CO1122" i="1"/>
  <c r="CC1122" i="1"/>
  <c r="BX1122" i="1"/>
  <c r="BS1122" i="1"/>
  <c r="BP1122" i="1"/>
  <c r="BN1122" i="1"/>
  <c r="BL1122" i="1"/>
  <c r="BI1122" i="1"/>
  <c r="AR1122" i="1"/>
  <c r="AP1122" i="1"/>
  <c r="AE1122" i="1"/>
  <c r="AD1122" i="1"/>
  <c r="GV1121" i="1"/>
  <c r="GV1120" i="1"/>
  <c r="GV1119" i="1"/>
  <c r="GV1118" i="1"/>
  <c r="GV1117" i="1"/>
  <c r="GV1122" i="1" s="1"/>
  <c r="EF1115" i="1"/>
  <c r="DC1115" i="1"/>
  <c r="CZ1115" i="1"/>
  <c r="CY1115" i="1"/>
  <c r="CO1115" i="1"/>
  <c r="CC1115" i="1"/>
  <c r="BX1115" i="1"/>
  <c r="BS1115" i="1"/>
  <c r="BP1115" i="1"/>
  <c r="BN1115" i="1"/>
  <c r="BL1115" i="1"/>
  <c r="BI1115" i="1"/>
  <c r="AR1115" i="1"/>
  <c r="AP1115" i="1"/>
  <c r="AE1115" i="1"/>
  <c r="AD1115" i="1"/>
  <c r="GV1114" i="1"/>
  <c r="GV1113" i="1"/>
  <c r="GV1112" i="1"/>
  <c r="GV1111" i="1"/>
  <c r="GV1110" i="1"/>
  <c r="GV1115" i="1" s="1"/>
  <c r="AR1108" i="1"/>
  <c r="GV1107" i="1"/>
  <c r="GV1106" i="1"/>
  <c r="GV1105" i="1"/>
  <c r="GV1104" i="1"/>
  <c r="GV1103" i="1"/>
  <c r="GV1108" i="1" s="1"/>
  <c r="AR1101" i="1"/>
  <c r="GV1100" i="1"/>
  <c r="GV1099" i="1"/>
  <c r="GV1098" i="1"/>
  <c r="GV1097" i="1"/>
  <c r="GV1096" i="1"/>
  <c r="GV1101" i="1" s="1"/>
  <c r="GV1093" i="1"/>
  <c r="GV1092" i="1"/>
  <c r="GV1090" i="1"/>
  <c r="GV1089" i="1"/>
  <c r="GV1087" i="1"/>
  <c r="GV1086" i="1"/>
  <c r="GV1084" i="1"/>
  <c r="GV1083" i="1"/>
  <c r="GV1082" i="1"/>
  <c r="GV1081" i="1"/>
  <c r="GV1079" i="1"/>
  <c r="GV1078" i="1"/>
  <c r="GV1077" i="1"/>
  <c r="GV1073" i="1"/>
  <c r="GV1072" i="1"/>
  <c r="GV1071" i="1"/>
  <c r="GV1069" i="1"/>
  <c r="GV1068" i="1"/>
  <c r="GV1067" i="1"/>
  <c r="GV1066" i="1"/>
  <c r="D1064" i="1"/>
  <c r="GV1063" i="1"/>
  <c r="GV1062" i="1"/>
  <c r="GV1061" i="1"/>
  <c r="GV1060" i="1"/>
  <c r="GV1059" i="1"/>
  <c r="GV1058" i="1"/>
  <c r="GV1064" i="1" s="1"/>
  <c r="CT1056" i="1"/>
  <c r="CS1056" i="1"/>
  <c r="CQ1056" i="1"/>
  <c r="CJ1056" i="1"/>
  <c r="BP1056" i="1"/>
  <c r="BL1056" i="1"/>
  <c r="GV1055" i="1"/>
  <c r="GV1054" i="1"/>
  <c r="GV1053" i="1"/>
  <c r="GV1052" i="1"/>
  <c r="GV1051" i="1"/>
  <c r="GV1056" i="1" s="1"/>
  <c r="BX1049" i="1"/>
  <c r="AZ1049" i="1"/>
  <c r="AT1049" i="1"/>
  <c r="AR1049" i="1"/>
  <c r="AP1049" i="1"/>
  <c r="AE1049" i="1"/>
  <c r="X1049" i="1"/>
  <c r="V1049" i="1"/>
  <c r="U1049" i="1"/>
  <c r="S1049" i="1"/>
  <c r="I1049" i="1"/>
  <c r="H1049" i="1"/>
  <c r="G1049" i="1"/>
  <c r="C1049" i="1"/>
  <c r="B1049" i="1"/>
  <c r="GV1048" i="1"/>
  <c r="GV1047" i="1"/>
  <c r="GV1046" i="1"/>
  <c r="GV1045" i="1"/>
  <c r="GV1044" i="1"/>
  <c r="GV1049" i="1" s="1"/>
  <c r="BX1042" i="1"/>
  <c r="BL1042" i="1"/>
  <c r="AZ1042" i="1"/>
  <c r="AR1042" i="1"/>
  <c r="AP1042" i="1"/>
  <c r="AE1042" i="1"/>
  <c r="Z1042" i="1"/>
  <c r="K1042" i="1"/>
  <c r="B1042" i="1"/>
  <c r="GV1041" i="1"/>
  <c r="GV1040" i="1"/>
  <c r="GV1039" i="1"/>
  <c r="GV1038" i="1"/>
  <c r="GV1037" i="1"/>
  <c r="GV1042" i="1" s="1"/>
  <c r="GV1035" i="1"/>
  <c r="GV1034" i="1"/>
  <c r="GV1031" i="1"/>
  <c r="GV1030" i="1"/>
  <c r="GV1029" i="1"/>
  <c r="GV1028" i="1"/>
  <c r="GV1027" i="1"/>
  <c r="GV1026" i="1"/>
  <c r="GV1025" i="1"/>
  <c r="GV1024" i="1"/>
  <c r="GV1023" i="1"/>
  <c r="GV1022" i="1"/>
  <c r="GV1021" i="1"/>
  <c r="GV1020" i="1"/>
  <c r="B1018" i="1"/>
  <c r="GV1017" i="1"/>
  <c r="GV1016" i="1"/>
  <c r="GV1015" i="1"/>
  <c r="GV1014" i="1"/>
  <c r="GV1013" i="1"/>
  <c r="GV1018" i="1" s="1"/>
  <c r="CN1011" i="1"/>
  <c r="CM1011" i="1"/>
  <c r="CJ1011" i="1"/>
  <c r="CI1011" i="1"/>
  <c r="CH1011" i="1"/>
  <c r="CD1011" i="1"/>
  <c r="BZ1011" i="1"/>
  <c r="BS1011" i="1"/>
  <c r="BP1011" i="1"/>
  <c r="AS1011" i="1"/>
  <c r="AP1011" i="1"/>
  <c r="AN1011" i="1"/>
  <c r="AE1011" i="1"/>
  <c r="V1011" i="1"/>
  <c r="U1011" i="1"/>
  <c r="N1011" i="1"/>
  <c r="H1011" i="1"/>
  <c r="G1011" i="1"/>
  <c r="E1011" i="1"/>
  <c r="C1011" i="1"/>
  <c r="B1011" i="1"/>
  <c r="GV1010" i="1"/>
  <c r="GV1009" i="1"/>
  <c r="GV1008" i="1"/>
  <c r="GV1007" i="1"/>
  <c r="GV1006" i="1"/>
  <c r="GV1011" i="1" s="1"/>
  <c r="GV1004" i="1"/>
  <c r="GV1003" i="1"/>
  <c r="GV1002" i="1"/>
  <c r="GV1001" i="1"/>
  <c r="GV1000" i="1"/>
  <c r="GV999" i="1"/>
  <c r="GV998" i="1"/>
  <c r="GV997" i="1"/>
  <c r="GV996" i="1"/>
  <c r="GV995" i="1"/>
  <c r="GV994" i="1"/>
  <c r="GV993" i="1"/>
  <c r="GV992" i="1"/>
  <c r="GV990" i="1"/>
  <c r="GV989" i="1"/>
  <c r="GV988" i="1"/>
  <c r="GV987" i="1"/>
  <c r="GV986" i="1"/>
  <c r="GV984" i="1"/>
  <c r="GV983" i="1"/>
  <c r="GV982" i="1"/>
  <c r="GV981" i="1"/>
  <c r="GV980" i="1"/>
  <c r="GV979" i="1"/>
  <c r="GV977" i="1"/>
  <c r="GV976" i="1"/>
  <c r="GV974" i="1"/>
  <c r="GV973" i="1"/>
  <c r="GV971" i="1"/>
  <c r="GV970" i="1"/>
  <c r="GV968" i="1"/>
  <c r="GV967" i="1"/>
  <c r="GV965" i="1"/>
  <c r="GV964" i="1"/>
  <c r="GV962" i="1"/>
  <c r="GV961" i="1"/>
  <c r="GV960" i="1"/>
  <c r="GV958" i="1"/>
  <c r="GV957" i="1"/>
  <c r="GV956" i="1"/>
  <c r="GV955" i="1"/>
  <c r="GV954" i="1"/>
  <c r="GV953" i="1"/>
  <c r="GV952" i="1"/>
  <c r="GV951" i="1"/>
  <c r="GV950" i="1"/>
  <c r="GV948" i="1"/>
  <c r="GV947" i="1"/>
  <c r="GV945" i="1"/>
  <c r="GV944" i="1"/>
  <c r="GV943" i="1"/>
  <c r="GV941" i="1"/>
  <c r="GV940" i="1"/>
  <c r="GV938" i="1"/>
  <c r="GV937" i="1"/>
  <c r="GV936" i="1"/>
  <c r="GV934" i="1"/>
  <c r="GV933" i="1"/>
  <c r="GV931" i="1"/>
  <c r="GV930" i="1"/>
  <c r="GV929" i="1"/>
  <c r="DC927" i="1"/>
  <c r="CZ927" i="1"/>
  <c r="CY927" i="1"/>
  <c r="CP927" i="1"/>
  <c r="CJ927" i="1"/>
  <c r="CA927" i="1"/>
  <c r="BP927" i="1"/>
  <c r="BN927" i="1"/>
  <c r="BL927" i="1"/>
  <c r="BI927" i="1"/>
  <c r="BA927" i="1"/>
  <c r="AY927" i="1"/>
  <c r="AV927" i="1"/>
  <c r="AU927" i="1"/>
  <c r="AD927" i="1"/>
  <c r="GV926" i="1"/>
  <c r="GV925" i="1"/>
  <c r="GV924" i="1"/>
  <c r="GV923" i="1"/>
  <c r="GV922" i="1"/>
  <c r="GV921" i="1"/>
  <c r="GV920" i="1"/>
  <c r="GV919" i="1"/>
  <c r="GV918" i="1"/>
  <c r="GV927" i="1" s="1"/>
  <c r="GV915" i="1"/>
  <c r="GV914" i="1"/>
  <c r="GV913" i="1"/>
  <c r="GV912" i="1"/>
  <c r="GV911" i="1"/>
  <c r="GV916" i="1" s="1"/>
  <c r="GV909" i="1"/>
  <c r="GV908" i="1"/>
  <c r="GV907" i="1"/>
  <c r="GV906" i="1"/>
  <c r="GV904" i="1"/>
  <c r="GV903" i="1"/>
  <c r="GV901" i="1"/>
  <c r="GV900" i="1"/>
  <c r="GV898" i="1"/>
  <c r="GV897" i="1"/>
  <c r="AT895" i="1"/>
  <c r="GV894" i="1"/>
  <c r="GV893" i="1"/>
  <c r="GV892" i="1"/>
  <c r="GV891" i="1"/>
  <c r="GV890" i="1"/>
  <c r="GV895" i="1" s="1"/>
  <c r="GV888" i="1"/>
  <c r="GV887" i="1"/>
  <c r="GV885" i="1"/>
  <c r="GV884" i="1"/>
  <c r="GV883" i="1"/>
  <c r="GV882" i="1"/>
  <c r="GV881" i="1"/>
  <c r="GV880" i="1"/>
  <c r="GV879" i="1"/>
  <c r="GV877" i="1"/>
  <c r="GV876" i="1"/>
  <c r="GV875" i="1"/>
  <c r="GV873" i="1"/>
  <c r="GV872" i="1"/>
  <c r="GV870" i="1"/>
  <c r="GV869" i="1"/>
  <c r="GV867" i="1"/>
  <c r="GV866" i="1"/>
  <c r="GV865" i="1"/>
  <c r="GV864" i="1"/>
  <c r="GV863" i="1"/>
  <c r="GV861" i="1"/>
  <c r="GV860" i="1"/>
  <c r="GV859" i="1"/>
  <c r="GV857" i="1"/>
  <c r="GV856" i="1"/>
  <c r="GV854" i="1"/>
  <c r="GV853" i="1"/>
  <c r="GV852" i="1"/>
  <c r="GV849" i="1"/>
  <c r="GV848" i="1"/>
  <c r="GV847" i="1"/>
  <c r="GV846" i="1"/>
  <c r="GV845" i="1"/>
  <c r="GV844" i="1"/>
  <c r="GV843" i="1"/>
  <c r="GV842" i="1"/>
  <c r="GV839" i="1"/>
  <c r="GV838" i="1"/>
  <c r="GV837" i="1"/>
  <c r="GV836" i="1"/>
  <c r="GV835" i="1"/>
  <c r="GV834" i="1"/>
  <c r="GV840" i="1" s="1"/>
  <c r="GV833" i="1"/>
  <c r="GV832" i="1"/>
  <c r="BB830" i="1"/>
  <c r="GV829" i="1"/>
  <c r="GV828" i="1"/>
  <c r="GV827" i="1"/>
  <c r="GV826" i="1"/>
  <c r="GV825" i="1"/>
  <c r="GV830" i="1" s="1"/>
  <c r="BB823" i="1"/>
  <c r="GV822" i="1"/>
  <c r="GV821" i="1"/>
  <c r="GV820" i="1"/>
  <c r="GV819" i="1"/>
  <c r="GV818" i="1"/>
  <c r="GV823" i="1" s="1"/>
  <c r="BB816" i="1"/>
  <c r="GV815" i="1"/>
  <c r="GV814" i="1"/>
  <c r="GV813" i="1"/>
  <c r="GV812" i="1"/>
  <c r="GV811" i="1"/>
  <c r="GV816" i="1" s="1"/>
  <c r="BB809" i="1"/>
  <c r="GV808" i="1"/>
  <c r="GV807" i="1"/>
  <c r="GV806" i="1"/>
  <c r="GV805" i="1"/>
  <c r="GV804" i="1"/>
  <c r="GV809" i="1" s="1"/>
  <c r="GV802" i="1"/>
  <c r="GV801" i="1"/>
  <c r="B799" i="1"/>
  <c r="GV798" i="1"/>
  <c r="GV797" i="1"/>
  <c r="GV796" i="1"/>
  <c r="GV795" i="1"/>
  <c r="GV794" i="1"/>
  <c r="GV799" i="1" s="1"/>
  <c r="GV791" i="1"/>
  <c r="GV790" i="1"/>
  <c r="GV789" i="1"/>
  <c r="GV788" i="1"/>
  <c r="GV787" i="1"/>
  <c r="GV792" i="1" s="1"/>
  <c r="B785" i="1"/>
  <c r="GV784" i="1"/>
  <c r="GV783" i="1"/>
  <c r="GV782" i="1"/>
  <c r="GV781" i="1"/>
  <c r="GV780" i="1"/>
  <c r="GV785" i="1" s="1"/>
  <c r="B778" i="1"/>
  <c r="GV777" i="1"/>
  <c r="GV776" i="1"/>
  <c r="GV775" i="1"/>
  <c r="GV774" i="1"/>
  <c r="GV773" i="1"/>
  <c r="GV778" i="1" s="1"/>
  <c r="B771" i="1"/>
  <c r="GV770" i="1"/>
  <c r="GV769" i="1"/>
  <c r="GV768" i="1"/>
  <c r="GV767" i="1"/>
  <c r="GV766" i="1"/>
  <c r="GV771" i="1" s="1"/>
  <c r="BB764" i="1"/>
  <c r="GV763" i="1"/>
  <c r="GV762" i="1"/>
  <c r="GV761" i="1"/>
  <c r="GV760" i="1"/>
  <c r="GV759" i="1"/>
  <c r="GV764" i="1" s="1"/>
  <c r="BB757" i="1"/>
  <c r="GV756" i="1"/>
  <c r="GV755" i="1"/>
  <c r="GV754" i="1"/>
  <c r="GV753" i="1"/>
  <c r="GV752" i="1"/>
  <c r="GV757" i="1" s="1"/>
  <c r="BB750" i="1"/>
  <c r="GV749" i="1"/>
  <c r="GV748" i="1"/>
  <c r="GV747" i="1"/>
  <c r="GV746" i="1"/>
  <c r="GV745" i="1"/>
  <c r="GV750" i="1" s="1"/>
  <c r="GV742" i="1"/>
  <c r="GV741" i="1"/>
  <c r="GV740" i="1"/>
  <c r="GV739" i="1"/>
  <c r="GV738" i="1"/>
  <c r="GV736" i="1"/>
  <c r="GV735" i="1"/>
  <c r="GV734" i="1"/>
  <c r="GV733" i="1"/>
  <c r="GV731" i="1"/>
  <c r="GV730" i="1"/>
  <c r="GV729" i="1"/>
  <c r="GV728" i="1"/>
  <c r="GV727" i="1"/>
  <c r="GV725" i="1"/>
  <c r="GV724" i="1"/>
  <c r="GV723" i="1"/>
  <c r="GV722" i="1"/>
  <c r="GV721" i="1"/>
  <c r="GV720" i="1"/>
  <c r="S718" i="1"/>
  <c r="B718" i="1"/>
  <c r="GV717" i="1"/>
  <c r="GV716" i="1"/>
  <c r="GV715" i="1"/>
  <c r="GV714" i="1"/>
  <c r="GV713" i="1"/>
  <c r="GV712" i="1"/>
  <c r="GV718" i="1" s="1"/>
  <c r="AZ710" i="1"/>
  <c r="AR710" i="1"/>
  <c r="GV709" i="1"/>
  <c r="GV708" i="1"/>
  <c r="GV707" i="1"/>
  <c r="GV706" i="1"/>
  <c r="GV705" i="1"/>
  <c r="GV704" i="1"/>
  <c r="GV710" i="1" s="1"/>
  <c r="GV703" i="1"/>
  <c r="GV696" i="1"/>
  <c r="GV695" i="1"/>
  <c r="GV694" i="1"/>
  <c r="GV692" i="1"/>
  <c r="GV691" i="1"/>
  <c r="GV689" i="1"/>
  <c r="GV688" i="1"/>
  <c r="GV686" i="1"/>
  <c r="GV685" i="1"/>
  <c r="GV683" i="1"/>
  <c r="GV682" i="1"/>
  <c r="GV680" i="1"/>
  <c r="GV679" i="1"/>
  <c r="GV677" i="1"/>
  <c r="GV676" i="1"/>
  <c r="GV675" i="1"/>
  <c r="GV673" i="1"/>
  <c r="GV672" i="1"/>
  <c r="GT668" i="1"/>
  <c r="GS668" i="1"/>
  <c r="GR668" i="1"/>
  <c r="GQ668" i="1"/>
  <c r="GP668" i="1"/>
  <c r="GO668" i="1"/>
  <c r="GN668" i="1"/>
  <c r="GM668" i="1"/>
  <c r="GL668" i="1"/>
  <c r="GK668" i="1"/>
  <c r="GJ668" i="1"/>
  <c r="GI668" i="1"/>
  <c r="GH668" i="1"/>
  <c r="GG668" i="1"/>
  <c r="GF668" i="1"/>
  <c r="GE668" i="1"/>
  <c r="GD668" i="1"/>
  <c r="GC668" i="1"/>
  <c r="GB668" i="1"/>
  <c r="GA668" i="1"/>
  <c r="FZ668" i="1"/>
  <c r="FY668" i="1"/>
  <c r="FX668" i="1"/>
  <c r="FW668" i="1"/>
  <c r="FV668" i="1"/>
  <c r="FU668" i="1"/>
  <c r="FT668" i="1"/>
  <c r="FS668" i="1"/>
  <c r="FR668" i="1"/>
  <c r="FQ668" i="1"/>
  <c r="FP668" i="1"/>
  <c r="FO668" i="1"/>
  <c r="FN668" i="1"/>
  <c r="FM668" i="1"/>
  <c r="FL668" i="1"/>
  <c r="FK668" i="1"/>
  <c r="FJ668" i="1"/>
  <c r="FI668" i="1"/>
  <c r="FH668" i="1"/>
  <c r="FG668" i="1"/>
  <c r="FF668" i="1"/>
  <c r="FE668" i="1"/>
  <c r="FC668" i="1"/>
  <c r="FB668" i="1"/>
  <c r="FA668" i="1"/>
  <c r="EZ668" i="1"/>
  <c r="EY668" i="1"/>
  <c r="EX668" i="1"/>
  <c r="EW668" i="1"/>
  <c r="EV668" i="1"/>
  <c r="EU668" i="1"/>
  <c r="ET668" i="1"/>
  <c r="ES668" i="1"/>
  <c r="ER668" i="1"/>
  <c r="EQ668" i="1"/>
  <c r="EP668" i="1"/>
  <c r="EO668" i="1"/>
  <c r="EN668" i="1"/>
  <c r="EM668" i="1"/>
  <c r="EL668" i="1"/>
  <c r="EK668" i="1"/>
  <c r="EJ668" i="1"/>
  <c r="EI668" i="1"/>
  <c r="EH668" i="1"/>
  <c r="EG668" i="1"/>
  <c r="EF668" i="1"/>
  <c r="EE668" i="1"/>
  <c r="ED668" i="1"/>
  <c r="EC668" i="1"/>
  <c r="EB668" i="1"/>
  <c r="EA668" i="1"/>
  <c r="DZ668" i="1"/>
  <c r="DY668" i="1"/>
  <c r="DX668" i="1"/>
  <c r="DW668" i="1"/>
  <c r="DV668" i="1"/>
  <c r="DU668" i="1"/>
  <c r="DT668" i="1"/>
  <c r="DS668" i="1"/>
  <c r="DR668" i="1"/>
  <c r="DQ668" i="1"/>
  <c r="DP668" i="1"/>
  <c r="DO668" i="1"/>
  <c r="DN668" i="1"/>
  <c r="DM668" i="1"/>
  <c r="DL668" i="1"/>
  <c r="DK668" i="1"/>
  <c r="DJ668" i="1"/>
  <c r="DI668" i="1"/>
  <c r="DH668" i="1"/>
  <c r="DG668" i="1"/>
  <c r="DF668" i="1"/>
  <c r="DE668" i="1"/>
  <c r="DD668" i="1"/>
  <c r="DC668" i="1"/>
  <c r="DA668" i="1"/>
  <c r="CZ668" i="1"/>
  <c r="CY668" i="1"/>
  <c r="CX668" i="1"/>
  <c r="CW668" i="1"/>
  <c r="CV668" i="1"/>
  <c r="CU668" i="1"/>
  <c r="CT668" i="1"/>
  <c r="CS668" i="1"/>
  <c r="CR668" i="1"/>
  <c r="CQ668" i="1"/>
  <c r="CP668" i="1"/>
  <c r="CO668" i="1"/>
  <c r="CN668" i="1"/>
  <c r="CM668" i="1"/>
  <c r="CL668" i="1"/>
  <c r="CK668" i="1"/>
  <c r="CJ668" i="1"/>
  <c r="CI668" i="1"/>
  <c r="CH668" i="1"/>
  <c r="CG668" i="1"/>
  <c r="CF668" i="1"/>
  <c r="CE668" i="1"/>
  <c r="CD668" i="1"/>
  <c r="CB668" i="1"/>
  <c r="CA668" i="1"/>
  <c r="BZ668" i="1"/>
  <c r="BY668" i="1"/>
  <c r="BX668" i="1"/>
  <c r="BV668" i="1"/>
  <c r="BU668" i="1"/>
  <c r="BT668" i="1"/>
  <c r="BS668" i="1"/>
  <c r="BR668" i="1"/>
  <c r="BQ668" i="1"/>
  <c r="BP668" i="1"/>
  <c r="BO668" i="1"/>
  <c r="BN668" i="1"/>
  <c r="BM668" i="1"/>
  <c r="BL668" i="1"/>
  <c r="BK668" i="1"/>
  <c r="BJ668" i="1"/>
  <c r="BI668" i="1"/>
  <c r="BG668" i="1"/>
  <c r="BF668" i="1"/>
  <c r="BE668" i="1"/>
  <c r="BD668" i="1"/>
  <c r="BC668" i="1"/>
  <c r="AZ668" i="1"/>
  <c r="AX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H668" i="1"/>
  <c r="AG668" i="1"/>
  <c r="AF668" i="1"/>
  <c r="AE668" i="1"/>
  <c r="AD668" i="1"/>
  <c r="AC668" i="1"/>
  <c r="AB668" i="1"/>
  <c r="AA668" i="1"/>
  <c r="Z668" i="1"/>
  <c r="X668" i="1"/>
  <c r="W668" i="1"/>
  <c r="V668" i="1"/>
  <c r="U668" i="1"/>
  <c r="S668" i="1"/>
  <c r="R668" i="1"/>
  <c r="N668" i="1"/>
  <c r="M668" i="1"/>
  <c r="K668" i="1"/>
  <c r="J668" i="1"/>
  <c r="I668" i="1"/>
  <c r="H668" i="1"/>
  <c r="G668" i="1"/>
  <c r="F668" i="1"/>
  <c r="E668" i="1"/>
  <c r="D668" i="1"/>
  <c r="C668" i="1"/>
  <c r="B668" i="1"/>
  <c r="GV667" i="1"/>
  <c r="GV666" i="1"/>
  <c r="GV665" i="1"/>
  <c r="GV664" i="1"/>
  <c r="GV663" i="1"/>
  <c r="GV662" i="1"/>
  <c r="GV661" i="1"/>
  <c r="GV668" i="1" s="1"/>
  <c r="GT659" i="1"/>
  <c r="GS659" i="1"/>
  <c r="GG659" i="1"/>
  <c r="GF659" i="1"/>
  <c r="GE659" i="1"/>
  <c r="GC659" i="1"/>
  <c r="GB659" i="1"/>
  <c r="GA659" i="1"/>
  <c r="FZ659" i="1"/>
  <c r="FY659" i="1"/>
  <c r="FX659" i="1"/>
  <c r="FW659" i="1"/>
  <c r="FV659" i="1"/>
  <c r="FU659" i="1"/>
  <c r="FS659" i="1"/>
  <c r="FR659" i="1"/>
  <c r="FN659" i="1"/>
  <c r="EZ659" i="1"/>
  <c r="EY659" i="1"/>
  <c r="EW659" i="1"/>
  <c r="EV659" i="1"/>
  <c r="ET659" i="1"/>
  <c r="ES659" i="1"/>
  <c r="ER659" i="1"/>
  <c r="EP659" i="1"/>
  <c r="EO659" i="1"/>
  <c r="EM659" i="1"/>
  <c r="EK659" i="1"/>
  <c r="EJ659" i="1"/>
  <c r="EI659" i="1"/>
  <c r="EH659" i="1"/>
  <c r="EG659" i="1"/>
  <c r="ED659" i="1"/>
  <c r="EB659" i="1"/>
  <c r="EA659" i="1"/>
  <c r="DZ659" i="1"/>
  <c r="DU659" i="1"/>
  <c r="DQ659" i="1"/>
  <c r="DN659" i="1"/>
  <c r="DM659" i="1"/>
  <c r="DK659" i="1"/>
  <c r="DG659" i="1"/>
  <c r="DF659" i="1"/>
  <c r="CX659" i="1"/>
  <c r="CT659" i="1"/>
  <c r="CS659" i="1"/>
  <c r="CQ659" i="1"/>
  <c r="CG659" i="1"/>
  <c r="CA659" i="1"/>
  <c r="BX659" i="1"/>
  <c r="BV659" i="1"/>
  <c r="BT659" i="1"/>
  <c r="BP659" i="1"/>
  <c r="BL659" i="1"/>
  <c r="BG659" i="1"/>
  <c r="AZ659" i="1"/>
  <c r="AT659" i="1"/>
  <c r="AR659" i="1"/>
  <c r="AP659" i="1"/>
  <c r="AN659" i="1"/>
  <c r="AM659" i="1"/>
  <c r="AL659" i="1"/>
  <c r="AH659" i="1"/>
  <c r="AG659" i="1"/>
  <c r="AF659" i="1"/>
  <c r="AE659" i="1"/>
  <c r="AB659" i="1"/>
  <c r="AA659" i="1"/>
  <c r="Z659" i="1"/>
  <c r="X659" i="1"/>
  <c r="W659" i="1"/>
  <c r="V659" i="1"/>
  <c r="U659" i="1"/>
  <c r="S659" i="1"/>
  <c r="M659" i="1"/>
  <c r="K659" i="1"/>
  <c r="H659" i="1"/>
  <c r="G659" i="1"/>
  <c r="E659" i="1"/>
  <c r="D659" i="1"/>
  <c r="C659" i="1"/>
  <c r="B659" i="1"/>
  <c r="GV658" i="1"/>
  <c r="GV657" i="1"/>
  <c r="GV656" i="1"/>
  <c r="GV655" i="1"/>
  <c r="GV654" i="1"/>
  <c r="GV659" i="1" s="1"/>
  <c r="GV652" i="1"/>
  <c r="GV651" i="1"/>
  <c r="GV650" i="1"/>
  <c r="GV649" i="1"/>
  <c r="GV648" i="1"/>
  <c r="GV646" i="1"/>
  <c r="GV645" i="1"/>
  <c r="GT643" i="1"/>
  <c r="GS643" i="1"/>
  <c r="GR643" i="1"/>
  <c r="GQ643" i="1"/>
  <c r="GP643" i="1"/>
  <c r="GO643" i="1"/>
  <c r="GN643" i="1"/>
  <c r="GM643" i="1"/>
  <c r="GL643" i="1"/>
  <c r="GK643" i="1"/>
  <c r="GJ643" i="1"/>
  <c r="GI643" i="1"/>
  <c r="GH643" i="1"/>
  <c r="GG643" i="1"/>
  <c r="GF643" i="1"/>
  <c r="GE643" i="1"/>
  <c r="GD643" i="1"/>
  <c r="GC643" i="1"/>
  <c r="GB643" i="1"/>
  <c r="GA643" i="1"/>
  <c r="FZ643" i="1"/>
  <c r="FY643" i="1"/>
  <c r="FX643" i="1"/>
  <c r="FW643" i="1"/>
  <c r="FV643" i="1"/>
  <c r="FU643" i="1"/>
  <c r="FT643" i="1"/>
  <c r="FS643" i="1"/>
  <c r="FR643" i="1"/>
  <c r="FQ643" i="1"/>
  <c r="FP643" i="1"/>
  <c r="FO643" i="1"/>
  <c r="FN643" i="1"/>
  <c r="FM643" i="1"/>
  <c r="FL643" i="1"/>
  <c r="FK643" i="1"/>
  <c r="FJ643" i="1"/>
  <c r="FI643" i="1"/>
  <c r="FH643" i="1"/>
  <c r="FG643" i="1"/>
  <c r="FF643" i="1"/>
  <c r="FE643" i="1"/>
  <c r="FD643" i="1"/>
  <c r="FC643" i="1"/>
  <c r="FB643" i="1"/>
  <c r="FA643" i="1"/>
  <c r="EZ643" i="1"/>
  <c r="EY643" i="1"/>
  <c r="EX643" i="1"/>
  <c r="EW643" i="1"/>
  <c r="EV643" i="1"/>
  <c r="EU643" i="1"/>
  <c r="ET643" i="1"/>
  <c r="ES643" i="1"/>
  <c r="ER643" i="1"/>
  <c r="EP643" i="1"/>
  <c r="EO643" i="1"/>
  <c r="EN643" i="1"/>
  <c r="EM643" i="1"/>
  <c r="EL643" i="1"/>
  <c r="EK643" i="1"/>
  <c r="EI643" i="1"/>
  <c r="EH643" i="1"/>
  <c r="EG643" i="1"/>
  <c r="EF643" i="1"/>
  <c r="EE643" i="1"/>
  <c r="ED643" i="1"/>
  <c r="EC643" i="1"/>
  <c r="EB643" i="1"/>
  <c r="EA643" i="1"/>
  <c r="DZ643" i="1"/>
  <c r="DY643" i="1"/>
  <c r="DX643" i="1"/>
  <c r="DW643" i="1"/>
  <c r="DV643" i="1"/>
  <c r="DU643" i="1"/>
  <c r="DT643" i="1"/>
  <c r="DS643" i="1"/>
  <c r="DR643" i="1"/>
  <c r="DQ643" i="1"/>
  <c r="DP643" i="1"/>
  <c r="DO643" i="1"/>
  <c r="DN643" i="1"/>
  <c r="DM643" i="1"/>
  <c r="DL643" i="1"/>
  <c r="DK643" i="1"/>
  <c r="DJ643" i="1"/>
  <c r="DI643" i="1"/>
  <c r="DE643" i="1"/>
  <c r="DD643" i="1"/>
  <c r="DC643" i="1"/>
  <c r="DA643" i="1"/>
  <c r="CZ643" i="1"/>
  <c r="CY643" i="1"/>
  <c r="CX643" i="1"/>
  <c r="CW643" i="1"/>
  <c r="CV643" i="1"/>
  <c r="CU643" i="1"/>
  <c r="CT643" i="1"/>
  <c r="CS643" i="1"/>
  <c r="CR643" i="1"/>
  <c r="CQ643" i="1"/>
  <c r="CP643" i="1"/>
  <c r="CO643" i="1"/>
  <c r="CN643" i="1"/>
  <c r="CM643" i="1"/>
  <c r="CL643" i="1"/>
  <c r="CK643" i="1"/>
  <c r="CJ643" i="1"/>
  <c r="CI643" i="1"/>
  <c r="CH643" i="1"/>
  <c r="CG643" i="1"/>
  <c r="CF643" i="1"/>
  <c r="CE643" i="1"/>
  <c r="CD643" i="1"/>
  <c r="CC643" i="1"/>
  <c r="CB643" i="1"/>
  <c r="CA643" i="1"/>
  <c r="BZ643" i="1"/>
  <c r="BX643" i="1"/>
  <c r="BW643" i="1"/>
  <c r="BV643" i="1"/>
  <c r="BU643" i="1"/>
  <c r="BT643" i="1"/>
  <c r="BS643" i="1"/>
  <c r="BR643" i="1"/>
  <c r="BQ643" i="1"/>
  <c r="BP643" i="1"/>
  <c r="BN643" i="1"/>
  <c r="BL643" i="1"/>
  <c r="BJ643" i="1"/>
  <c r="BI643" i="1"/>
  <c r="BH643" i="1"/>
  <c r="BG643" i="1"/>
  <c r="BF643" i="1"/>
  <c r="BE643" i="1"/>
  <c r="BC643" i="1"/>
  <c r="AZ643" i="1"/>
  <c r="AT643" i="1"/>
  <c r="AS643" i="1"/>
  <c r="AR643" i="1"/>
  <c r="AQ643" i="1"/>
  <c r="AP643" i="1"/>
  <c r="AN643" i="1"/>
  <c r="AM643" i="1"/>
  <c r="AL643" i="1"/>
  <c r="AK643" i="1"/>
  <c r="AJ643" i="1"/>
  <c r="AH643" i="1"/>
  <c r="AG643" i="1"/>
  <c r="AF643" i="1"/>
  <c r="AE643" i="1"/>
  <c r="AC643" i="1"/>
  <c r="AB643" i="1"/>
  <c r="AA643" i="1"/>
  <c r="Z643" i="1"/>
  <c r="X643" i="1"/>
  <c r="W643" i="1"/>
  <c r="V643" i="1"/>
  <c r="U643" i="1"/>
  <c r="S643" i="1"/>
  <c r="R643" i="1"/>
  <c r="N643" i="1"/>
  <c r="M643" i="1"/>
  <c r="K643" i="1"/>
  <c r="I643" i="1"/>
  <c r="H643" i="1"/>
  <c r="G643" i="1"/>
  <c r="E643" i="1"/>
  <c r="D643" i="1"/>
  <c r="C643" i="1"/>
  <c r="B643" i="1"/>
  <c r="GV642" i="1"/>
  <c r="GV641" i="1"/>
  <c r="GV640" i="1"/>
  <c r="GV639" i="1"/>
  <c r="GV638" i="1"/>
  <c r="GV643" i="1" s="1"/>
  <c r="GS636" i="1"/>
  <c r="GR636" i="1"/>
  <c r="GQ636" i="1"/>
  <c r="GP636" i="1"/>
  <c r="GL636" i="1"/>
  <c r="GK636" i="1"/>
  <c r="GJ636" i="1"/>
  <c r="GI636" i="1"/>
  <c r="GH636" i="1"/>
  <c r="GG636" i="1"/>
  <c r="GF636" i="1"/>
  <c r="GE636" i="1"/>
  <c r="GD636" i="1"/>
  <c r="GC636" i="1"/>
  <c r="GB636" i="1"/>
  <c r="GA636" i="1"/>
  <c r="FZ636" i="1"/>
  <c r="FY636" i="1"/>
  <c r="FX636" i="1"/>
  <c r="FW636" i="1"/>
  <c r="FV636" i="1"/>
  <c r="FU636" i="1"/>
  <c r="FT636" i="1"/>
  <c r="FS636" i="1"/>
  <c r="FR636" i="1"/>
  <c r="FQ636" i="1"/>
  <c r="FP636" i="1"/>
  <c r="FO636" i="1"/>
  <c r="FN636" i="1"/>
  <c r="FM636" i="1"/>
  <c r="FL636" i="1"/>
  <c r="FK636" i="1"/>
  <c r="FJ636" i="1"/>
  <c r="FI636" i="1"/>
  <c r="FH636" i="1"/>
  <c r="FG636" i="1"/>
  <c r="FF636" i="1"/>
  <c r="FE636" i="1"/>
  <c r="FC636" i="1"/>
  <c r="FB636" i="1"/>
  <c r="FA636" i="1"/>
  <c r="EZ636" i="1"/>
  <c r="EY636" i="1"/>
  <c r="EX636" i="1"/>
  <c r="EW636" i="1"/>
  <c r="EV636" i="1"/>
  <c r="EU636" i="1"/>
  <c r="ET636" i="1"/>
  <c r="ES636" i="1"/>
  <c r="ER636" i="1"/>
  <c r="EQ636" i="1"/>
  <c r="EP636" i="1"/>
  <c r="EO636" i="1"/>
  <c r="EN636" i="1"/>
  <c r="EM636" i="1"/>
  <c r="EL636" i="1"/>
  <c r="EK636" i="1"/>
  <c r="EJ636" i="1"/>
  <c r="EI636" i="1"/>
  <c r="EH636" i="1"/>
  <c r="EG636" i="1"/>
  <c r="EF636" i="1"/>
  <c r="EE636" i="1"/>
  <c r="ED636" i="1"/>
  <c r="EC636" i="1"/>
  <c r="EB636" i="1"/>
  <c r="EA636" i="1"/>
  <c r="DZ636" i="1"/>
  <c r="DY636" i="1"/>
  <c r="DX636" i="1"/>
  <c r="DW636" i="1"/>
  <c r="DV636" i="1"/>
  <c r="DU636" i="1"/>
  <c r="DT636" i="1"/>
  <c r="DS636" i="1"/>
  <c r="DR636" i="1"/>
  <c r="DQ636" i="1"/>
  <c r="DP636" i="1"/>
  <c r="DO636" i="1"/>
  <c r="DN636" i="1"/>
  <c r="DK636" i="1"/>
  <c r="DJ636" i="1"/>
  <c r="DH636" i="1"/>
  <c r="DG636" i="1"/>
  <c r="DF636" i="1"/>
  <c r="DE636" i="1"/>
  <c r="DD636" i="1"/>
  <c r="DC636" i="1"/>
  <c r="DA636" i="1"/>
  <c r="CZ636" i="1"/>
  <c r="CY636" i="1"/>
  <c r="CX636" i="1"/>
  <c r="CW636" i="1"/>
  <c r="CV636" i="1"/>
  <c r="CU636" i="1"/>
  <c r="CT636" i="1"/>
  <c r="CS636" i="1"/>
  <c r="CR636" i="1"/>
  <c r="CQ636" i="1"/>
  <c r="CP636" i="1"/>
  <c r="CO636" i="1"/>
  <c r="CN636" i="1"/>
  <c r="CM636" i="1"/>
  <c r="CL636" i="1"/>
  <c r="CK636" i="1"/>
  <c r="CJ636" i="1"/>
  <c r="CI636" i="1"/>
  <c r="CH636" i="1"/>
  <c r="CG636" i="1"/>
  <c r="CF636" i="1"/>
  <c r="CE636" i="1"/>
  <c r="CD636" i="1"/>
  <c r="CC636" i="1"/>
  <c r="CB636" i="1"/>
  <c r="CA636" i="1"/>
  <c r="BZ636" i="1"/>
  <c r="BX636" i="1"/>
  <c r="BW636" i="1"/>
  <c r="BV636" i="1"/>
  <c r="BU636" i="1"/>
  <c r="BT636" i="1"/>
  <c r="BS636" i="1"/>
  <c r="BR636" i="1"/>
  <c r="BQ636" i="1"/>
  <c r="BP636" i="1"/>
  <c r="BO636" i="1"/>
  <c r="BM636" i="1"/>
  <c r="BL636" i="1"/>
  <c r="BJ636" i="1"/>
  <c r="BI636" i="1"/>
  <c r="BH636" i="1"/>
  <c r="BG636" i="1"/>
  <c r="BF636" i="1"/>
  <c r="BC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E636" i="1"/>
  <c r="AC636" i="1"/>
  <c r="Z636" i="1"/>
  <c r="X636" i="1"/>
  <c r="V636" i="1"/>
  <c r="U636" i="1"/>
  <c r="S636" i="1"/>
  <c r="R636" i="1"/>
  <c r="N636" i="1"/>
  <c r="M636" i="1"/>
  <c r="K636" i="1"/>
  <c r="H636" i="1"/>
  <c r="G636" i="1"/>
  <c r="E636" i="1"/>
  <c r="D636" i="1"/>
  <c r="C636" i="1"/>
  <c r="B636" i="1"/>
  <c r="GV635" i="1"/>
  <c r="GV634" i="1"/>
  <c r="GV633" i="1"/>
  <c r="GV632" i="1"/>
  <c r="GV631" i="1"/>
  <c r="GV636" i="1" s="1"/>
  <c r="DZ629" i="1"/>
  <c r="DU629" i="1"/>
  <c r="DI629" i="1"/>
  <c r="CC629" i="1"/>
  <c r="BX629" i="1"/>
  <c r="BW629" i="1"/>
  <c r="BE629" i="1"/>
  <c r="AT629" i="1"/>
  <c r="AQ629" i="1"/>
  <c r="AP629" i="1"/>
  <c r="AO629" i="1"/>
  <c r="AN629" i="1"/>
  <c r="AM629" i="1"/>
  <c r="AL629" i="1"/>
  <c r="AK629" i="1"/>
  <c r="AJ629" i="1"/>
  <c r="AI629" i="1"/>
  <c r="AE629" i="1"/>
  <c r="AC629" i="1"/>
  <c r="Z629" i="1"/>
  <c r="X629" i="1"/>
  <c r="V629" i="1"/>
  <c r="U629" i="1"/>
  <c r="S629" i="1"/>
  <c r="K629" i="1"/>
  <c r="G629" i="1"/>
  <c r="E629" i="1"/>
  <c r="C629" i="1"/>
  <c r="B629" i="1"/>
  <c r="GV628" i="1"/>
  <c r="GV627" i="1"/>
  <c r="GV626" i="1"/>
  <c r="GV625" i="1"/>
  <c r="GV624" i="1"/>
  <c r="GV629" i="1" s="1"/>
  <c r="DZ622" i="1"/>
  <c r="DU622" i="1"/>
  <c r="DL622" i="1"/>
  <c r="DI622" i="1"/>
  <c r="DH622" i="1"/>
  <c r="CC622" i="1"/>
  <c r="BX622" i="1"/>
  <c r="BW622" i="1"/>
  <c r="BE622" i="1"/>
  <c r="AT622" i="1"/>
  <c r="AQ622" i="1"/>
  <c r="AP622" i="1"/>
  <c r="AO622" i="1"/>
  <c r="AN622" i="1"/>
  <c r="AM622" i="1"/>
  <c r="AL622" i="1"/>
  <c r="AK622" i="1"/>
  <c r="AJ622" i="1"/>
  <c r="AI622" i="1"/>
  <c r="AE622" i="1"/>
  <c r="AC622" i="1"/>
  <c r="Z622" i="1"/>
  <c r="X622" i="1"/>
  <c r="V622" i="1"/>
  <c r="U622" i="1"/>
  <c r="S622" i="1"/>
  <c r="K622" i="1"/>
  <c r="G622" i="1"/>
  <c r="E622" i="1"/>
  <c r="C622" i="1"/>
  <c r="B622" i="1"/>
  <c r="GV621" i="1"/>
  <c r="GV620" i="1"/>
  <c r="GV619" i="1"/>
  <c r="GV618" i="1"/>
  <c r="GV617" i="1"/>
  <c r="GV622" i="1" s="1"/>
  <c r="GV615" i="1"/>
  <c r="GV614" i="1"/>
  <c r="GV613" i="1"/>
  <c r="GV611" i="1"/>
  <c r="GV610" i="1"/>
  <c r="GV609" i="1"/>
  <c r="GV608" i="1"/>
  <c r="GV607" i="1"/>
  <c r="GV606" i="1"/>
  <c r="GT604" i="1"/>
  <c r="GS604" i="1"/>
  <c r="GR604" i="1"/>
  <c r="GP604" i="1"/>
  <c r="GL604" i="1"/>
  <c r="GG604" i="1"/>
  <c r="GF604" i="1"/>
  <c r="GE604" i="1"/>
  <c r="GD604" i="1"/>
  <c r="FU604" i="1"/>
  <c r="FT604" i="1"/>
  <c r="FM604" i="1"/>
  <c r="FK604" i="1"/>
  <c r="FJ604" i="1"/>
  <c r="FG604" i="1"/>
  <c r="FF604" i="1"/>
  <c r="FA604" i="1"/>
  <c r="EX604" i="1"/>
  <c r="EU604" i="1"/>
  <c r="EN604" i="1"/>
  <c r="EL604" i="1"/>
  <c r="EK604" i="1"/>
  <c r="EF604" i="1"/>
  <c r="DZ604" i="1"/>
  <c r="DV604" i="1"/>
  <c r="DU604" i="1"/>
  <c r="DR604" i="1"/>
  <c r="DQ604" i="1"/>
  <c r="DN604" i="1"/>
  <c r="DM604" i="1"/>
  <c r="DK604" i="1"/>
  <c r="DJ604" i="1"/>
  <c r="DI604" i="1"/>
  <c r="DD604" i="1"/>
  <c r="DC604" i="1"/>
  <c r="CZ604" i="1"/>
  <c r="CY604" i="1"/>
  <c r="CX604" i="1"/>
  <c r="CT604" i="1"/>
  <c r="CS604" i="1"/>
  <c r="CQ604" i="1"/>
  <c r="CP604" i="1"/>
  <c r="CG604" i="1"/>
  <c r="CC604" i="1"/>
  <c r="CA604" i="1"/>
  <c r="BY604" i="1"/>
  <c r="BX604" i="1"/>
  <c r="BV604" i="1"/>
  <c r="BT604" i="1"/>
  <c r="BP604" i="1"/>
  <c r="BM604" i="1"/>
  <c r="BL604" i="1"/>
  <c r="BI604" i="1"/>
  <c r="AZ604" i="1"/>
  <c r="AT604" i="1"/>
  <c r="AR604" i="1"/>
  <c r="AP604" i="1"/>
  <c r="AN604" i="1"/>
  <c r="AH604" i="1"/>
  <c r="AG604" i="1"/>
  <c r="AF604" i="1"/>
  <c r="AE604" i="1"/>
  <c r="AB604" i="1"/>
  <c r="AA604" i="1"/>
  <c r="Z604" i="1"/>
  <c r="X604" i="1"/>
  <c r="V604" i="1"/>
  <c r="U604" i="1"/>
  <c r="S604" i="1"/>
  <c r="G604" i="1"/>
  <c r="E604" i="1"/>
  <c r="D604" i="1"/>
  <c r="C604" i="1"/>
  <c r="B604" i="1"/>
  <c r="GV603" i="1"/>
  <c r="GV602" i="1"/>
  <c r="GV601" i="1"/>
  <c r="GV600" i="1"/>
  <c r="GV599" i="1"/>
  <c r="GV604" i="1" s="1"/>
  <c r="GV597" i="1"/>
  <c r="GV596" i="1"/>
  <c r="GV595" i="1"/>
  <c r="GV593" i="1"/>
  <c r="GV592" i="1"/>
  <c r="GV591" i="1"/>
  <c r="GV590" i="1"/>
  <c r="GV587" i="1"/>
  <c r="GV586" i="1"/>
  <c r="GV585" i="1"/>
  <c r="FT583" i="1"/>
  <c r="FM583" i="1"/>
  <c r="FJ583" i="1"/>
  <c r="FG583" i="1"/>
  <c r="FF583" i="1"/>
  <c r="FE583" i="1"/>
  <c r="EX583" i="1"/>
  <c r="EL583" i="1"/>
  <c r="EK583" i="1"/>
  <c r="EF583" i="1"/>
  <c r="EE583" i="1"/>
  <c r="EC583" i="1"/>
  <c r="DZ583" i="1"/>
  <c r="DX583" i="1"/>
  <c r="DV583" i="1"/>
  <c r="DN583" i="1"/>
  <c r="DK583" i="1"/>
  <c r="DJ583" i="1"/>
  <c r="DH583" i="1"/>
  <c r="DG583" i="1"/>
  <c r="DF583" i="1"/>
  <c r="DD583" i="1"/>
  <c r="DC583" i="1"/>
  <c r="CZ583" i="1"/>
  <c r="CY583" i="1"/>
  <c r="CU583" i="1"/>
  <c r="CT583" i="1"/>
  <c r="CS583" i="1"/>
  <c r="CP583" i="1"/>
  <c r="CO583" i="1"/>
  <c r="CN583" i="1"/>
  <c r="CM583" i="1"/>
  <c r="CL583" i="1"/>
  <c r="CJ583" i="1"/>
  <c r="CI583" i="1"/>
  <c r="CH583" i="1"/>
  <c r="CD583" i="1"/>
  <c r="BZ583" i="1"/>
  <c r="BS583" i="1"/>
  <c r="BP583" i="1"/>
  <c r="BL583" i="1"/>
  <c r="BI583" i="1"/>
  <c r="BH583" i="1"/>
  <c r="BG583" i="1"/>
  <c r="BF583" i="1"/>
  <c r="BD583" i="1"/>
  <c r="BC583" i="1"/>
  <c r="AS583" i="1"/>
  <c r="AP583" i="1"/>
  <c r="AH583" i="1"/>
  <c r="AG583" i="1"/>
  <c r="AF583" i="1"/>
  <c r="AE583" i="1"/>
  <c r="AC583" i="1"/>
  <c r="AA583" i="1"/>
  <c r="P583" i="1"/>
  <c r="GV582" i="1"/>
  <c r="GV581" i="1"/>
  <c r="GV580" i="1"/>
  <c r="GV579" i="1"/>
  <c r="GV578" i="1"/>
  <c r="GV583" i="1" s="1"/>
  <c r="GR576" i="1"/>
  <c r="GO576" i="1"/>
  <c r="GN576" i="1"/>
  <c r="GM576" i="1"/>
  <c r="GJ576" i="1"/>
  <c r="FT576" i="1"/>
  <c r="FQ576" i="1"/>
  <c r="FP576" i="1"/>
  <c r="FO576" i="1"/>
  <c r="FM576" i="1"/>
  <c r="FL576" i="1"/>
  <c r="FJ576" i="1"/>
  <c r="FI576" i="1"/>
  <c r="FH576" i="1"/>
  <c r="FG576" i="1"/>
  <c r="FF576" i="1"/>
  <c r="FE576" i="1"/>
  <c r="FC576" i="1"/>
  <c r="FA576" i="1"/>
  <c r="EX576" i="1"/>
  <c r="EU576" i="1"/>
  <c r="EL576" i="1"/>
  <c r="EK576" i="1"/>
  <c r="EF576" i="1"/>
  <c r="EE576" i="1"/>
  <c r="EC576" i="1"/>
  <c r="DZ576" i="1"/>
  <c r="DY576" i="1"/>
  <c r="DX576" i="1"/>
  <c r="DW576" i="1"/>
  <c r="DV576" i="1"/>
  <c r="DT576" i="1"/>
  <c r="DS576" i="1"/>
  <c r="DR576" i="1"/>
  <c r="DO576" i="1"/>
  <c r="DN576" i="1"/>
  <c r="DM576" i="1"/>
  <c r="DL576" i="1"/>
  <c r="DK576" i="1"/>
  <c r="DJ576" i="1"/>
  <c r="DI576" i="1"/>
  <c r="DH576" i="1"/>
  <c r="DG576" i="1"/>
  <c r="DF576" i="1"/>
  <c r="DD576" i="1"/>
  <c r="DC576" i="1"/>
  <c r="CZ576" i="1"/>
  <c r="CY576" i="1"/>
  <c r="CW576" i="1"/>
  <c r="CV576" i="1"/>
  <c r="CU576" i="1"/>
  <c r="CT576" i="1"/>
  <c r="CS576" i="1"/>
  <c r="CP576" i="1"/>
  <c r="CO576" i="1"/>
  <c r="CN576" i="1"/>
  <c r="CM576" i="1"/>
  <c r="CL576" i="1"/>
  <c r="CJ576" i="1"/>
  <c r="CI576" i="1"/>
  <c r="CH576" i="1"/>
  <c r="CD576" i="1"/>
  <c r="CC576" i="1"/>
  <c r="CB576" i="1"/>
  <c r="BZ576" i="1"/>
  <c r="BS576" i="1"/>
  <c r="BP576" i="1"/>
  <c r="BN576" i="1"/>
  <c r="BL576" i="1"/>
  <c r="BK576" i="1"/>
  <c r="BI576" i="1"/>
  <c r="BH576" i="1"/>
  <c r="BG576" i="1"/>
  <c r="BF576" i="1"/>
  <c r="BE576" i="1"/>
  <c r="BD576" i="1"/>
  <c r="BC576" i="1"/>
  <c r="AZ576" i="1"/>
  <c r="AX576" i="1"/>
  <c r="AV576" i="1"/>
  <c r="AU576" i="1"/>
  <c r="AS576" i="1"/>
  <c r="AR576" i="1"/>
  <c r="AP576" i="1"/>
  <c r="AO576" i="1"/>
  <c r="AN576" i="1"/>
  <c r="AL576" i="1"/>
  <c r="AE576" i="1"/>
  <c r="AC576" i="1"/>
  <c r="X576" i="1"/>
  <c r="P576" i="1"/>
  <c r="GV575" i="1"/>
  <c r="GV574" i="1"/>
  <c r="GV573" i="1"/>
  <c r="GV572" i="1"/>
  <c r="GV571" i="1"/>
  <c r="GV576" i="1" s="1"/>
  <c r="GV569" i="1"/>
  <c r="GV568" i="1"/>
  <c r="GR566" i="1"/>
  <c r="GQ566" i="1"/>
  <c r="GP566" i="1"/>
  <c r="GO566" i="1"/>
  <c r="GN566" i="1"/>
  <c r="GM566" i="1"/>
  <c r="GL566" i="1"/>
  <c r="GJ566" i="1"/>
  <c r="FQ566" i="1"/>
  <c r="FP566" i="1"/>
  <c r="FO566" i="1"/>
  <c r="FL566" i="1"/>
  <c r="FI566" i="1"/>
  <c r="FH566" i="1"/>
  <c r="FE566" i="1"/>
  <c r="FC566" i="1"/>
  <c r="FA566" i="1"/>
  <c r="EX566" i="1"/>
  <c r="EU566" i="1"/>
  <c r="EQ566" i="1"/>
  <c r="EN566" i="1"/>
  <c r="EL566" i="1"/>
  <c r="EK566" i="1"/>
  <c r="EJ566" i="1"/>
  <c r="EC566" i="1"/>
  <c r="DZ566" i="1"/>
  <c r="DY566" i="1"/>
  <c r="DX566" i="1"/>
  <c r="DW566" i="1"/>
  <c r="DV566" i="1"/>
  <c r="DT566" i="1"/>
  <c r="DS566" i="1"/>
  <c r="DR566" i="1"/>
  <c r="DQ566" i="1"/>
  <c r="DP566" i="1"/>
  <c r="DL566" i="1"/>
  <c r="DJ566" i="1"/>
  <c r="DI566" i="1"/>
  <c r="DH566" i="1"/>
  <c r="DG566" i="1"/>
  <c r="DF566" i="1"/>
  <c r="DD566" i="1"/>
  <c r="DA566" i="1"/>
  <c r="CV566" i="1"/>
  <c r="CU566" i="1"/>
  <c r="CT566" i="1"/>
  <c r="CS566" i="1"/>
  <c r="CR566" i="1"/>
  <c r="CQ566" i="1"/>
  <c r="CO566" i="1"/>
  <c r="CN566" i="1"/>
  <c r="CM566" i="1"/>
  <c r="CL566" i="1"/>
  <c r="CJ566" i="1"/>
  <c r="CI566" i="1"/>
  <c r="CH566" i="1"/>
  <c r="CF566" i="1"/>
  <c r="CE566" i="1"/>
  <c r="CD566" i="1"/>
  <c r="CB566" i="1"/>
  <c r="BZ566" i="1"/>
  <c r="BW566" i="1"/>
  <c r="BU566" i="1"/>
  <c r="BS566" i="1"/>
  <c r="BR566" i="1"/>
  <c r="BQ566" i="1"/>
  <c r="BP566" i="1"/>
  <c r="BO566" i="1"/>
  <c r="BM566" i="1"/>
  <c r="BJ566" i="1"/>
  <c r="BH566" i="1"/>
  <c r="BG566" i="1"/>
  <c r="BE566" i="1"/>
  <c r="BD566" i="1"/>
  <c r="BC566" i="1"/>
  <c r="AT566" i="1"/>
  <c r="AS566" i="1"/>
  <c r="AR566" i="1"/>
  <c r="AQ566" i="1"/>
  <c r="AO566" i="1"/>
  <c r="AN566" i="1"/>
  <c r="X566" i="1"/>
  <c r="E566" i="1"/>
  <c r="GV565" i="1"/>
  <c r="GV564" i="1"/>
  <c r="GV563" i="1"/>
  <c r="GV562" i="1"/>
  <c r="GV561" i="1"/>
  <c r="GV566" i="1" s="1"/>
  <c r="GV559" i="1"/>
  <c r="GV558" i="1"/>
  <c r="GV557" i="1"/>
  <c r="GV556" i="1"/>
  <c r="GV555" i="1"/>
  <c r="GV554" i="1"/>
  <c r="GV552" i="1"/>
  <c r="GV551" i="1"/>
  <c r="GV550" i="1"/>
  <c r="GV549" i="1"/>
  <c r="GV548" i="1"/>
  <c r="GV546" i="1"/>
  <c r="GV545" i="1"/>
  <c r="GV544" i="1"/>
  <c r="GV542" i="1"/>
  <c r="GV541" i="1"/>
  <c r="GV539" i="1"/>
  <c r="GV538" i="1"/>
  <c r="GV536" i="1"/>
  <c r="GV535" i="1"/>
  <c r="GR533" i="1"/>
  <c r="GQ533" i="1"/>
  <c r="GP533" i="1"/>
  <c r="GL533" i="1"/>
  <c r="GK533" i="1"/>
  <c r="GJ533" i="1"/>
  <c r="GI533" i="1"/>
  <c r="GH533" i="1"/>
  <c r="GC533" i="1"/>
  <c r="GB533" i="1"/>
  <c r="GA533" i="1"/>
  <c r="FZ533" i="1"/>
  <c r="FY533" i="1"/>
  <c r="FX533" i="1"/>
  <c r="FW533" i="1"/>
  <c r="FU533" i="1"/>
  <c r="FT533" i="1"/>
  <c r="FS533" i="1"/>
  <c r="FR533" i="1"/>
  <c r="FP533" i="1"/>
  <c r="FO533" i="1"/>
  <c r="FM533" i="1"/>
  <c r="FL533" i="1"/>
  <c r="FK533" i="1"/>
  <c r="FJ533" i="1"/>
  <c r="FI533" i="1"/>
  <c r="FH533" i="1"/>
  <c r="FG533" i="1"/>
  <c r="FE533" i="1"/>
  <c r="FC533" i="1"/>
  <c r="FA533" i="1"/>
  <c r="EY533" i="1"/>
  <c r="EX533" i="1"/>
  <c r="EW533" i="1"/>
  <c r="EV533" i="1"/>
  <c r="EU533" i="1"/>
  <c r="ET533" i="1"/>
  <c r="ES533" i="1"/>
  <c r="ER533" i="1"/>
  <c r="EQ533" i="1"/>
  <c r="EP533" i="1"/>
  <c r="EO533" i="1"/>
  <c r="EN533" i="1"/>
  <c r="EM533" i="1"/>
  <c r="EL533" i="1"/>
  <c r="EK533" i="1"/>
  <c r="EJ533" i="1"/>
  <c r="EI533" i="1"/>
  <c r="EH533" i="1"/>
  <c r="EG533" i="1"/>
  <c r="EF533" i="1"/>
  <c r="EE533" i="1"/>
  <c r="ED533" i="1"/>
  <c r="EC533" i="1"/>
  <c r="EB533" i="1"/>
  <c r="EA533" i="1"/>
  <c r="DY533" i="1"/>
  <c r="DX533" i="1"/>
  <c r="DW533" i="1"/>
  <c r="DV533" i="1"/>
  <c r="DU533" i="1"/>
  <c r="DT533" i="1"/>
  <c r="DS533" i="1"/>
  <c r="DR533" i="1"/>
  <c r="DQ533" i="1"/>
  <c r="DP533" i="1"/>
  <c r="DO533" i="1"/>
  <c r="DM533" i="1"/>
  <c r="DL533" i="1"/>
  <c r="DJ533" i="1"/>
  <c r="DH533" i="1"/>
  <c r="DG533" i="1"/>
  <c r="DF533" i="1"/>
  <c r="DE533" i="1"/>
  <c r="DC533" i="1"/>
  <c r="DA533" i="1"/>
  <c r="CZ533" i="1"/>
  <c r="CY533" i="1"/>
  <c r="CX533" i="1"/>
  <c r="CW533" i="1"/>
  <c r="CV533" i="1"/>
  <c r="CU533" i="1"/>
  <c r="CR533" i="1"/>
  <c r="CO533" i="1"/>
  <c r="CN533" i="1"/>
  <c r="CM533" i="1"/>
  <c r="CL533" i="1"/>
  <c r="CK533" i="1"/>
  <c r="CI533" i="1"/>
  <c r="CH533" i="1"/>
  <c r="CG533" i="1"/>
  <c r="CF533" i="1"/>
  <c r="CE533" i="1"/>
  <c r="CD533" i="1"/>
  <c r="CB533" i="1"/>
  <c r="BZ533" i="1"/>
  <c r="BW533" i="1"/>
  <c r="BV533" i="1"/>
  <c r="BU533" i="1"/>
  <c r="BS533" i="1"/>
  <c r="BR533" i="1"/>
  <c r="BQ533" i="1"/>
  <c r="BP533" i="1"/>
  <c r="BO533" i="1"/>
  <c r="BM533" i="1"/>
  <c r="BJ533" i="1"/>
  <c r="BI533" i="1"/>
  <c r="BH533" i="1"/>
  <c r="BG533" i="1"/>
  <c r="AT533" i="1"/>
  <c r="AS533" i="1"/>
  <c r="AQ533" i="1"/>
  <c r="AP533" i="1"/>
  <c r="AE533" i="1"/>
  <c r="W533" i="1"/>
  <c r="U533" i="1"/>
  <c r="N533" i="1"/>
  <c r="M533" i="1"/>
  <c r="H533" i="1"/>
  <c r="G533" i="1"/>
  <c r="C533" i="1"/>
  <c r="B533" i="1"/>
  <c r="GV532" i="1"/>
  <c r="GV531" i="1"/>
  <c r="GV530" i="1"/>
  <c r="GV529" i="1"/>
  <c r="GV528" i="1"/>
  <c r="GV533" i="1" s="1"/>
  <c r="GV526" i="1"/>
  <c r="GV525" i="1"/>
  <c r="GV524" i="1"/>
  <c r="GV522" i="1"/>
  <c r="GV521" i="1"/>
  <c r="GV520" i="1"/>
  <c r="GV519" i="1"/>
  <c r="GV518" i="1"/>
  <c r="GV517" i="1"/>
  <c r="GV516" i="1"/>
  <c r="GV515" i="1"/>
  <c r="GV514" i="1"/>
  <c r="GV513" i="1"/>
  <c r="GV511" i="1"/>
  <c r="GV510" i="1"/>
  <c r="GV509" i="1"/>
  <c r="GV508" i="1"/>
  <c r="GV507" i="1"/>
  <c r="GV506" i="1"/>
  <c r="GV505" i="1"/>
  <c r="GV504" i="1"/>
  <c r="GV502" i="1"/>
  <c r="GV501" i="1"/>
  <c r="GV500" i="1"/>
  <c r="GV499" i="1"/>
  <c r="GV498" i="1"/>
  <c r="GV497" i="1"/>
  <c r="GV496" i="1"/>
  <c r="GV495" i="1"/>
  <c r="GV493" i="1"/>
  <c r="GV492" i="1"/>
  <c r="GV491" i="1"/>
  <c r="GV489" i="1"/>
  <c r="GV488" i="1"/>
  <c r="GV487" i="1"/>
  <c r="GV486" i="1"/>
  <c r="GV485" i="1"/>
  <c r="GV484" i="1"/>
  <c r="GR482" i="1"/>
  <c r="GQ482" i="1"/>
  <c r="GP482" i="1"/>
  <c r="GL482" i="1"/>
  <c r="GJ482" i="1"/>
  <c r="FQ482" i="1"/>
  <c r="FP482" i="1"/>
  <c r="FO482" i="1"/>
  <c r="FL482" i="1"/>
  <c r="FI482" i="1"/>
  <c r="FH482" i="1"/>
  <c r="FE482" i="1"/>
  <c r="FC482" i="1"/>
  <c r="FA482" i="1"/>
  <c r="EX482" i="1"/>
  <c r="EU482" i="1"/>
  <c r="EQ482" i="1"/>
  <c r="EN482" i="1"/>
  <c r="EL482" i="1"/>
  <c r="EJ482" i="1"/>
  <c r="EE482" i="1"/>
  <c r="EC482" i="1"/>
  <c r="DX482" i="1"/>
  <c r="DW482" i="1"/>
  <c r="DV482" i="1"/>
  <c r="DU482" i="1"/>
  <c r="DT482" i="1"/>
  <c r="DS482" i="1"/>
  <c r="DR482" i="1"/>
  <c r="DQ482" i="1"/>
  <c r="DO482" i="1"/>
  <c r="DN482" i="1"/>
  <c r="DL482" i="1"/>
  <c r="DJ482" i="1"/>
  <c r="DH482" i="1"/>
  <c r="DG482" i="1"/>
  <c r="DF482" i="1"/>
  <c r="DE482" i="1"/>
  <c r="DA482" i="1"/>
  <c r="CW482" i="1"/>
  <c r="CV482" i="1"/>
  <c r="CU482" i="1"/>
  <c r="CR482" i="1"/>
  <c r="GV481" i="1"/>
  <c r="GV480" i="1"/>
  <c r="GV479" i="1"/>
  <c r="GV478" i="1"/>
  <c r="GV477" i="1"/>
  <c r="GV482" i="1" s="1"/>
  <c r="GV475" i="1"/>
  <c r="GV474" i="1"/>
  <c r="GV472" i="1"/>
  <c r="GV471" i="1"/>
  <c r="GV469" i="1"/>
  <c r="GV468" i="1"/>
  <c r="GV466" i="1"/>
  <c r="GV465" i="1"/>
  <c r="GV463" i="1"/>
  <c r="GV462" i="1"/>
  <c r="GV460" i="1"/>
  <c r="GV459" i="1"/>
  <c r="GV458" i="1"/>
  <c r="GV456" i="1"/>
  <c r="GV455" i="1"/>
  <c r="GV454" i="1"/>
  <c r="GT452" i="1"/>
  <c r="GS452" i="1"/>
  <c r="GR452" i="1"/>
  <c r="GQ452" i="1"/>
  <c r="GP452" i="1"/>
  <c r="GO452" i="1"/>
  <c r="GN452" i="1"/>
  <c r="GM452" i="1"/>
  <c r="GL452" i="1"/>
  <c r="GK452" i="1"/>
  <c r="GJ452" i="1"/>
  <c r="GI452" i="1"/>
  <c r="GH452" i="1"/>
  <c r="GG452" i="1"/>
  <c r="GF452" i="1"/>
  <c r="GE452" i="1"/>
  <c r="GD452" i="1"/>
  <c r="GC452" i="1"/>
  <c r="GB452" i="1"/>
  <c r="GA452" i="1"/>
  <c r="FZ452" i="1"/>
  <c r="FY452" i="1"/>
  <c r="FX452" i="1"/>
  <c r="FW452" i="1"/>
  <c r="FV452" i="1"/>
  <c r="FU452" i="1"/>
  <c r="FT452" i="1"/>
  <c r="FS452" i="1"/>
  <c r="FR452" i="1"/>
  <c r="FQ452" i="1"/>
  <c r="FP452" i="1"/>
  <c r="FO452" i="1"/>
  <c r="FN452" i="1"/>
  <c r="FM452" i="1"/>
  <c r="FL452" i="1"/>
  <c r="FK452" i="1"/>
  <c r="FJ452" i="1"/>
  <c r="FI452" i="1"/>
  <c r="FH452" i="1"/>
  <c r="FG452" i="1"/>
  <c r="FF452" i="1"/>
  <c r="FE452" i="1"/>
  <c r="FD452" i="1"/>
  <c r="FC452" i="1"/>
  <c r="FB452" i="1"/>
  <c r="FA452" i="1"/>
  <c r="EZ452" i="1"/>
  <c r="EY452" i="1"/>
  <c r="EX452" i="1"/>
  <c r="EW452" i="1"/>
  <c r="EV452" i="1"/>
  <c r="EU452" i="1"/>
  <c r="ET452" i="1"/>
  <c r="ES452" i="1"/>
  <c r="ER452" i="1"/>
  <c r="EQ452" i="1"/>
  <c r="EP452" i="1"/>
  <c r="EO452" i="1"/>
  <c r="EN452" i="1"/>
  <c r="EM452" i="1"/>
  <c r="EL452" i="1"/>
  <c r="EK452" i="1"/>
  <c r="EJ452" i="1"/>
  <c r="EI452" i="1"/>
  <c r="EH452" i="1"/>
  <c r="EG452" i="1"/>
  <c r="EF452" i="1"/>
  <c r="EE452" i="1"/>
  <c r="ED452" i="1"/>
  <c r="EC452" i="1"/>
  <c r="EB452" i="1"/>
  <c r="EA452" i="1"/>
  <c r="DZ452" i="1"/>
  <c r="DY452" i="1"/>
  <c r="DX452" i="1"/>
  <c r="DW452" i="1"/>
  <c r="DV452" i="1"/>
  <c r="DU452" i="1"/>
  <c r="DT452" i="1"/>
  <c r="DS452" i="1"/>
  <c r="DR452" i="1"/>
  <c r="DQ452" i="1"/>
  <c r="DP452" i="1"/>
  <c r="DO452" i="1"/>
  <c r="DN452" i="1"/>
  <c r="DM452" i="1"/>
  <c r="DL452" i="1"/>
  <c r="DK452" i="1"/>
  <c r="DJ452" i="1"/>
  <c r="DI452" i="1"/>
  <c r="DH452" i="1"/>
  <c r="DG452" i="1"/>
  <c r="DF452" i="1"/>
  <c r="DE452" i="1"/>
  <c r="DD452" i="1"/>
  <c r="DC452" i="1"/>
  <c r="DA452" i="1"/>
  <c r="CZ452" i="1"/>
  <c r="CY452" i="1"/>
  <c r="CX452" i="1"/>
  <c r="CW452" i="1"/>
  <c r="CV452" i="1"/>
  <c r="CU452" i="1"/>
  <c r="CT452" i="1"/>
  <c r="CS452" i="1"/>
  <c r="CR452" i="1"/>
  <c r="CP452" i="1"/>
  <c r="CO452" i="1"/>
  <c r="CN452" i="1"/>
  <c r="CM452" i="1"/>
  <c r="CL452" i="1"/>
  <c r="CK452" i="1"/>
  <c r="CJ452" i="1"/>
  <c r="CI452" i="1"/>
  <c r="CH452" i="1"/>
  <c r="CG452" i="1"/>
  <c r="CF452" i="1"/>
  <c r="CE452" i="1"/>
  <c r="CD452" i="1"/>
  <c r="CC452" i="1"/>
  <c r="CB452" i="1"/>
  <c r="CA452" i="1"/>
  <c r="BZ452" i="1"/>
  <c r="BY452" i="1"/>
  <c r="BX452" i="1"/>
  <c r="BW452" i="1"/>
  <c r="BV452" i="1"/>
  <c r="BU452" i="1"/>
  <c r="BT452" i="1"/>
  <c r="BS452" i="1"/>
  <c r="BR452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D452" i="1"/>
  <c r="BC452" i="1"/>
  <c r="BB452" i="1"/>
  <c r="BA452" i="1"/>
  <c r="AZ452" i="1"/>
  <c r="AY452" i="1"/>
  <c r="AX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K452" i="1"/>
  <c r="J452" i="1"/>
  <c r="I452" i="1"/>
  <c r="H452" i="1"/>
  <c r="C452" i="1"/>
  <c r="B452" i="1"/>
  <c r="GV451" i="1"/>
  <c r="GV450" i="1"/>
  <c r="GV449" i="1"/>
  <c r="GV448" i="1"/>
  <c r="GV447" i="1"/>
  <c r="GV452" i="1" s="1"/>
  <c r="GT445" i="1"/>
  <c r="GS445" i="1"/>
  <c r="GR445" i="1"/>
  <c r="GQ445" i="1"/>
  <c r="GP445" i="1"/>
  <c r="GO445" i="1"/>
  <c r="GN445" i="1"/>
  <c r="GM445" i="1"/>
  <c r="GL445" i="1"/>
  <c r="GK445" i="1"/>
  <c r="GJ445" i="1"/>
  <c r="GI445" i="1"/>
  <c r="GH445" i="1"/>
  <c r="GG445" i="1"/>
  <c r="GF445" i="1"/>
  <c r="GE445" i="1"/>
  <c r="GD445" i="1"/>
  <c r="GC445" i="1"/>
  <c r="GB445" i="1"/>
  <c r="GA445" i="1"/>
  <c r="FZ445" i="1"/>
  <c r="FY445" i="1"/>
  <c r="FX445" i="1"/>
  <c r="FW445" i="1"/>
  <c r="FV445" i="1"/>
  <c r="FU445" i="1"/>
  <c r="FT445" i="1"/>
  <c r="FS445" i="1"/>
  <c r="FR445" i="1"/>
  <c r="FQ445" i="1"/>
  <c r="FP445" i="1"/>
  <c r="FO445" i="1"/>
  <c r="FN445" i="1"/>
  <c r="FM445" i="1"/>
  <c r="FL445" i="1"/>
  <c r="FK445" i="1"/>
  <c r="FJ445" i="1"/>
  <c r="FI445" i="1"/>
  <c r="FH445" i="1"/>
  <c r="FG445" i="1"/>
  <c r="FF445" i="1"/>
  <c r="FE445" i="1"/>
  <c r="FD445" i="1"/>
  <c r="FC445" i="1"/>
  <c r="FB445" i="1"/>
  <c r="FA445" i="1"/>
  <c r="EZ445" i="1"/>
  <c r="EY445" i="1"/>
  <c r="EX445" i="1"/>
  <c r="EW445" i="1"/>
  <c r="EV445" i="1"/>
  <c r="EU445" i="1"/>
  <c r="ET445" i="1"/>
  <c r="ES445" i="1"/>
  <c r="ER445" i="1"/>
  <c r="EQ445" i="1"/>
  <c r="EP445" i="1"/>
  <c r="EO445" i="1"/>
  <c r="EN445" i="1"/>
  <c r="EM445" i="1"/>
  <c r="EL445" i="1"/>
  <c r="EK445" i="1"/>
  <c r="EJ445" i="1"/>
  <c r="EI445" i="1"/>
  <c r="EH445" i="1"/>
  <c r="EG445" i="1"/>
  <c r="EF445" i="1"/>
  <c r="EE445" i="1"/>
  <c r="ED445" i="1"/>
  <c r="EC445" i="1"/>
  <c r="EB445" i="1"/>
  <c r="EA445" i="1"/>
  <c r="DZ445" i="1"/>
  <c r="DY445" i="1"/>
  <c r="DX445" i="1"/>
  <c r="DW445" i="1"/>
  <c r="DV445" i="1"/>
  <c r="DU445" i="1"/>
  <c r="DT445" i="1"/>
  <c r="DS445" i="1"/>
  <c r="DR445" i="1"/>
  <c r="DQ445" i="1"/>
  <c r="DP445" i="1"/>
  <c r="DO445" i="1"/>
  <c r="DN445" i="1"/>
  <c r="DM445" i="1"/>
  <c r="DL445" i="1"/>
  <c r="DK445" i="1"/>
  <c r="DJ445" i="1"/>
  <c r="DI445" i="1"/>
  <c r="DH445" i="1"/>
  <c r="DG445" i="1"/>
  <c r="DF445" i="1"/>
  <c r="DE445" i="1"/>
  <c r="DD445" i="1"/>
  <c r="DC445" i="1"/>
  <c r="DA445" i="1"/>
  <c r="CZ445" i="1"/>
  <c r="CY445" i="1"/>
  <c r="CX445" i="1"/>
  <c r="CW445" i="1"/>
  <c r="CV445" i="1"/>
  <c r="CU445" i="1"/>
  <c r="CT445" i="1"/>
  <c r="CS445" i="1"/>
  <c r="CR445" i="1"/>
  <c r="CQ445" i="1"/>
  <c r="CP445" i="1"/>
  <c r="CO445" i="1"/>
  <c r="CN445" i="1"/>
  <c r="CM445" i="1"/>
  <c r="CL445" i="1"/>
  <c r="CK445" i="1"/>
  <c r="CJ445" i="1"/>
  <c r="CI445" i="1"/>
  <c r="CH445" i="1"/>
  <c r="CG445" i="1"/>
  <c r="CF445" i="1"/>
  <c r="CE445" i="1"/>
  <c r="CD445" i="1"/>
  <c r="CC445" i="1"/>
  <c r="CB445" i="1"/>
  <c r="CA445" i="1"/>
  <c r="BZ445" i="1"/>
  <c r="BY445" i="1"/>
  <c r="BX445" i="1"/>
  <c r="BW445" i="1"/>
  <c r="BV445" i="1"/>
  <c r="BU445" i="1"/>
  <c r="BT445" i="1"/>
  <c r="BS445" i="1"/>
  <c r="BR445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D445" i="1"/>
  <c r="BC445" i="1"/>
  <c r="BB445" i="1"/>
  <c r="BA445" i="1"/>
  <c r="AZ445" i="1"/>
  <c r="AY445" i="1"/>
  <c r="AX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K445" i="1"/>
  <c r="J445" i="1"/>
  <c r="I445" i="1"/>
  <c r="H445" i="1"/>
  <c r="G445" i="1"/>
  <c r="E445" i="1"/>
  <c r="D445" i="1"/>
  <c r="C445" i="1"/>
  <c r="B445" i="1"/>
  <c r="GV444" i="1"/>
  <c r="GV443" i="1"/>
  <c r="GV442" i="1"/>
  <c r="GV441" i="1"/>
  <c r="GV440" i="1"/>
  <c r="GV445" i="1" s="1"/>
  <c r="GV438" i="1"/>
  <c r="GV437" i="1"/>
  <c r="GT435" i="1"/>
  <c r="GS435" i="1"/>
  <c r="GR435" i="1"/>
  <c r="GQ435" i="1"/>
  <c r="GP435" i="1"/>
  <c r="GL435" i="1"/>
  <c r="GK435" i="1"/>
  <c r="GJ435" i="1"/>
  <c r="GI435" i="1"/>
  <c r="GH435" i="1"/>
  <c r="GG435" i="1"/>
  <c r="GF435" i="1"/>
  <c r="GE435" i="1"/>
  <c r="GD435" i="1"/>
  <c r="GC435" i="1"/>
  <c r="GB435" i="1"/>
  <c r="GA435" i="1"/>
  <c r="FZ435" i="1"/>
  <c r="FY435" i="1"/>
  <c r="FX435" i="1"/>
  <c r="FW435" i="1"/>
  <c r="FV435" i="1"/>
  <c r="FU435" i="1"/>
  <c r="FT435" i="1"/>
  <c r="FS435" i="1"/>
  <c r="FR435" i="1"/>
  <c r="FQ435" i="1"/>
  <c r="FP435" i="1"/>
  <c r="FO435" i="1"/>
  <c r="FN435" i="1"/>
  <c r="FM435" i="1"/>
  <c r="FK435" i="1"/>
  <c r="FJ435" i="1"/>
  <c r="FG435" i="1"/>
  <c r="FF435" i="1"/>
  <c r="FE435" i="1"/>
  <c r="FC435" i="1"/>
  <c r="FB435" i="1"/>
  <c r="FA435" i="1"/>
  <c r="EZ435" i="1"/>
  <c r="EY435" i="1"/>
  <c r="EX435" i="1"/>
  <c r="EW435" i="1"/>
  <c r="EV435" i="1"/>
  <c r="ET435" i="1"/>
  <c r="ES435" i="1"/>
  <c r="ER435" i="1"/>
  <c r="EQ435" i="1"/>
  <c r="EP435" i="1"/>
  <c r="EO435" i="1"/>
  <c r="EM435" i="1"/>
  <c r="EL435" i="1"/>
  <c r="EK435" i="1"/>
  <c r="EJ435" i="1"/>
  <c r="EI435" i="1"/>
  <c r="EH435" i="1"/>
  <c r="EG435" i="1"/>
  <c r="EF435" i="1"/>
  <c r="ED435" i="1"/>
  <c r="EB435" i="1"/>
  <c r="EA435" i="1"/>
  <c r="DZ435" i="1"/>
  <c r="DY435" i="1"/>
  <c r="DX435" i="1"/>
  <c r="DW435" i="1"/>
  <c r="DV435" i="1"/>
  <c r="DU435" i="1"/>
  <c r="DT435" i="1"/>
  <c r="DS435" i="1"/>
  <c r="DR435" i="1"/>
  <c r="DQ435" i="1"/>
  <c r="DP435" i="1"/>
  <c r="DO435" i="1"/>
  <c r="DN435" i="1"/>
  <c r="DM435" i="1"/>
  <c r="DL435" i="1"/>
  <c r="DK435" i="1"/>
  <c r="DJ435" i="1"/>
  <c r="DI435" i="1"/>
  <c r="DD435" i="1"/>
  <c r="DC435" i="1"/>
  <c r="DA435" i="1"/>
  <c r="CZ435" i="1"/>
  <c r="CY435" i="1"/>
  <c r="CX435" i="1"/>
  <c r="CV435" i="1"/>
  <c r="CR435" i="1"/>
  <c r="CP435" i="1"/>
  <c r="CO435" i="1"/>
  <c r="CN435" i="1"/>
  <c r="CM435" i="1"/>
  <c r="CJ435" i="1"/>
  <c r="CI435" i="1"/>
  <c r="CH435" i="1"/>
  <c r="CG435" i="1"/>
  <c r="CD435" i="1"/>
  <c r="CC435" i="1"/>
  <c r="CB435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BO435" i="1"/>
  <c r="BN435" i="1"/>
  <c r="BM435" i="1"/>
  <c r="BL435" i="1"/>
  <c r="BJ435" i="1"/>
  <c r="BI435" i="1"/>
  <c r="BD435" i="1"/>
  <c r="BC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N435" i="1"/>
  <c r="AM435" i="1"/>
  <c r="AL435" i="1"/>
  <c r="AK435" i="1"/>
  <c r="AJ435" i="1"/>
  <c r="AE435" i="1"/>
  <c r="AD435" i="1"/>
  <c r="AC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K435" i="1"/>
  <c r="J435" i="1"/>
  <c r="H435" i="1"/>
  <c r="G435" i="1"/>
  <c r="E435" i="1"/>
  <c r="D435" i="1"/>
  <c r="C435" i="1"/>
  <c r="B435" i="1"/>
  <c r="GV434" i="1"/>
  <c r="GV433" i="1"/>
  <c r="GV432" i="1"/>
  <c r="GV431" i="1"/>
  <c r="GV430" i="1"/>
  <c r="GV435" i="1" s="1"/>
  <c r="GR428" i="1"/>
  <c r="GK428" i="1"/>
  <c r="GI428" i="1"/>
  <c r="GH428" i="1"/>
  <c r="GB428" i="1"/>
  <c r="GC428" i="1" s="1"/>
  <c r="GV427" i="1"/>
  <c r="GV426" i="1"/>
  <c r="GV425" i="1"/>
  <c r="GV424" i="1"/>
  <c r="GV423" i="1"/>
  <c r="GV428" i="1" s="1"/>
  <c r="GT421" i="1"/>
  <c r="GS421" i="1"/>
  <c r="GR421" i="1"/>
  <c r="GQ421" i="1"/>
  <c r="GP421" i="1"/>
  <c r="GO421" i="1"/>
  <c r="GN421" i="1"/>
  <c r="GM421" i="1"/>
  <c r="GL421" i="1"/>
  <c r="GK421" i="1"/>
  <c r="GJ421" i="1"/>
  <c r="GI421" i="1"/>
  <c r="GH421" i="1"/>
  <c r="GG421" i="1"/>
  <c r="GF421" i="1"/>
  <c r="GE421" i="1"/>
  <c r="GD421" i="1"/>
  <c r="GC421" i="1"/>
  <c r="GB421" i="1"/>
  <c r="GA421" i="1"/>
  <c r="FZ421" i="1"/>
  <c r="FY421" i="1"/>
  <c r="FX421" i="1"/>
  <c r="FW421" i="1"/>
  <c r="FV421" i="1"/>
  <c r="FU421" i="1"/>
  <c r="FT421" i="1"/>
  <c r="FS421" i="1"/>
  <c r="FR421" i="1"/>
  <c r="FQ421" i="1"/>
  <c r="FP421" i="1"/>
  <c r="FO421" i="1"/>
  <c r="FN421" i="1"/>
  <c r="FM421" i="1"/>
  <c r="FL421" i="1"/>
  <c r="FK421" i="1"/>
  <c r="FJ421" i="1"/>
  <c r="FI421" i="1"/>
  <c r="FH421" i="1"/>
  <c r="FG421" i="1"/>
  <c r="FF421" i="1"/>
  <c r="FE421" i="1"/>
  <c r="FC421" i="1"/>
  <c r="FB421" i="1"/>
  <c r="FA421" i="1"/>
  <c r="EZ421" i="1"/>
  <c r="EY421" i="1"/>
  <c r="EX421" i="1"/>
  <c r="EW421" i="1"/>
  <c r="EV421" i="1"/>
  <c r="EU421" i="1"/>
  <c r="ET421" i="1"/>
  <c r="ES421" i="1"/>
  <c r="ER421" i="1"/>
  <c r="EQ421" i="1"/>
  <c r="EP421" i="1"/>
  <c r="EO421" i="1"/>
  <c r="EM421" i="1"/>
  <c r="EL421" i="1"/>
  <c r="EK421" i="1"/>
  <c r="EJ421" i="1"/>
  <c r="EI421" i="1"/>
  <c r="EH421" i="1"/>
  <c r="EG421" i="1"/>
  <c r="EF421" i="1"/>
  <c r="EE421" i="1"/>
  <c r="ED421" i="1"/>
  <c r="EC421" i="1"/>
  <c r="EB421" i="1"/>
  <c r="EA421" i="1"/>
  <c r="DZ421" i="1"/>
  <c r="DY421" i="1"/>
  <c r="DX421" i="1"/>
  <c r="DW421" i="1"/>
  <c r="DV421" i="1"/>
  <c r="DU421" i="1"/>
  <c r="DT421" i="1"/>
  <c r="DS421" i="1"/>
  <c r="DR421" i="1"/>
  <c r="DQ421" i="1"/>
  <c r="DP421" i="1"/>
  <c r="DO421" i="1"/>
  <c r="DN421" i="1"/>
  <c r="DM421" i="1"/>
  <c r="DL421" i="1"/>
  <c r="DK421" i="1"/>
  <c r="DJ421" i="1"/>
  <c r="DI421" i="1"/>
  <c r="DH421" i="1"/>
  <c r="DG421" i="1"/>
  <c r="DF421" i="1"/>
  <c r="DE421" i="1"/>
  <c r="DD421" i="1"/>
  <c r="DC421" i="1"/>
  <c r="DA421" i="1"/>
  <c r="CZ421" i="1"/>
  <c r="CY421" i="1"/>
  <c r="CX421" i="1"/>
  <c r="CW421" i="1"/>
  <c r="CV421" i="1"/>
  <c r="CU421" i="1"/>
  <c r="CT421" i="1"/>
  <c r="CS421" i="1"/>
  <c r="CR421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F421" i="1"/>
  <c r="BD421" i="1"/>
  <c r="BC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K421" i="1"/>
  <c r="J421" i="1"/>
  <c r="I421" i="1"/>
  <c r="H421" i="1"/>
  <c r="G421" i="1"/>
  <c r="E421" i="1"/>
  <c r="D421" i="1"/>
  <c r="C421" i="1"/>
  <c r="B421" i="1"/>
  <c r="GV420" i="1"/>
  <c r="GV419" i="1"/>
  <c r="GV418" i="1"/>
  <c r="GV417" i="1"/>
  <c r="GV416" i="1"/>
  <c r="GV421" i="1" s="1"/>
  <c r="GR414" i="1"/>
  <c r="GQ414" i="1"/>
  <c r="GP414" i="1"/>
  <c r="GO414" i="1"/>
  <c r="GN414" i="1"/>
  <c r="GM414" i="1"/>
  <c r="GL414" i="1"/>
  <c r="GK414" i="1"/>
  <c r="GJ414" i="1"/>
  <c r="FU414" i="1"/>
  <c r="FT414" i="1"/>
  <c r="FR414" i="1"/>
  <c r="FQ414" i="1"/>
  <c r="FP414" i="1"/>
  <c r="FO414" i="1"/>
  <c r="FM414" i="1"/>
  <c r="FL414" i="1"/>
  <c r="FJ414" i="1"/>
  <c r="FI414" i="1"/>
  <c r="FH414" i="1"/>
  <c r="FG414" i="1"/>
  <c r="FF414" i="1"/>
  <c r="FE414" i="1"/>
  <c r="FC414" i="1"/>
  <c r="FA414" i="1"/>
  <c r="EZ414" i="1"/>
  <c r="EY414" i="1"/>
  <c r="EX414" i="1"/>
  <c r="EW414" i="1"/>
  <c r="EV414" i="1"/>
  <c r="EU414" i="1"/>
  <c r="ET414" i="1"/>
  <c r="ES414" i="1"/>
  <c r="ER414" i="1"/>
  <c r="EQ414" i="1"/>
  <c r="EP414" i="1"/>
  <c r="EO414" i="1"/>
  <c r="EN414" i="1"/>
  <c r="EL414" i="1"/>
  <c r="EK414" i="1"/>
  <c r="EJ414" i="1"/>
  <c r="EH414" i="1"/>
  <c r="EG414" i="1"/>
  <c r="EF414" i="1"/>
  <c r="EE414" i="1"/>
  <c r="ED414" i="1"/>
  <c r="EC414" i="1"/>
  <c r="EB414" i="1"/>
  <c r="EA414" i="1"/>
  <c r="DY414" i="1"/>
  <c r="DX414" i="1"/>
  <c r="DW414" i="1"/>
  <c r="DV414" i="1"/>
  <c r="DU414" i="1"/>
  <c r="DT414" i="1"/>
  <c r="DS414" i="1"/>
  <c r="DR414" i="1"/>
  <c r="DQ414" i="1"/>
  <c r="DP414" i="1"/>
  <c r="DO414" i="1"/>
  <c r="DL414" i="1"/>
  <c r="DJ414" i="1"/>
  <c r="DI414" i="1"/>
  <c r="DH414" i="1"/>
  <c r="DG414" i="1"/>
  <c r="DF414" i="1"/>
  <c r="DE414" i="1"/>
  <c r="DC414" i="1"/>
  <c r="DA414" i="1"/>
  <c r="CZ414" i="1"/>
  <c r="CY414" i="1"/>
  <c r="CX414" i="1"/>
  <c r="CW414" i="1"/>
  <c r="CV414" i="1"/>
  <c r="CU414" i="1"/>
  <c r="CR414" i="1"/>
  <c r="CQ414" i="1"/>
  <c r="CP414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B414" i="1"/>
  <c r="BZ414" i="1"/>
  <c r="BW414" i="1"/>
  <c r="BV414" i="1"/>
  <c r="BU414" i="1"/>
  <c r="BT414" i="1"/>
  <c r="BS414" i="1"/>
  <c r="BQ414" i="1"/>
  <c r="BP414" i="1"/>
  <c r="BO414" i="1"/>
  <c r="BN414" i="1"/>
  <c r="BM414" i="1"/>
  <c r="BJ414" i="1"/>
  <c r="BI414" i="1"/>
  <c r="BH414" i="1"/>
  <c r="BG414" i="1"/>
  <c r="AT414" i="1"/>
  <c r="AS414" i="1"/>
  <c r="AR414" i="1"/>
  <c r="AQ414" i="1"/>
  <c r="AP414" i="1"/>
  <c r="AO414" i="1"/>
  <c r="AM414" i="1"/>
  <c r="AL414" i="1"/>
  <c r="AK414" i="1"/>
  <c r="AJ414" i="1"/>
  <c r="AI414" i="1"/>
  <c r="AF414" i="1"/>
  <c r="AE414" i="1"/>
  <c r="AC414" i="1"/>
  <c r="AB414" i="1"/>
  <c r="AA414" i="1"/>
  <c r="W414" i="1"/>
  <c r="V414" i="1"/>
  <c r="U414" i="1"/>
  <c r="S414" i="1"/>
  <c r="N414" i="1"/>
  <c r="I414" i="1"/>
  <c r="H414" i="1"/>
  <c r="G414" i="1"/>
  <c r="C414" i="1"/>
  <c r="B414" i="1"/>
  <c r="GV413" i="1"/>
  <c r="GV412" i="1"/>
  <c r="GV411" i="1"/>
  <c r="GV410" i="1"/>
  <c r="GV409" i="1"/>
  <c r="GV414" i="1" s="1"/>
  <c r="GT407" i="1"/>
  <c r="GS407" i="1"/>
  <c r="GR407" i="1"/>
  <c r="GQ407" i="1"/>
  <c r="GO407" i="1"/>
  <c r="GN407" i="1"/>
  <c r="GM407" i="1"/>
  <c r="GK407" i="1"/>
  <c r="GI407" i="1"/>
  <c r="GH407" i="1"/>
  <c r="GG407" i="1"/>
  <c r="GF407" i="1"/>
  <c r="GE407" i="1"/>
  <c r="GD407" i="1"/>
  <c r="GC407" i="1"/>
  <c r="GB407" i="1"/>
  <c r="GA407" i="1"/>
  <c r="FZ407" i="1"/>
  <c r="FY407" i="1"/>
  <c r="FX407" i="1"/>
  <c r="FW407" i="1"/>
  <c r="FV407" i="1"/>
  <c r="FU407" i="1"/>
  <c r="FT407" i="1"/>
  <c r="FS407" i="1"/>
  <c r="FR407" i="1"/>
  <c r="FP407" i="1"/>
  <c r="FO407" i="1"/>
  <c r="FN407" i="1"/>
  <c r="FM407" i="1"/>
  <c r="FK407" i="1"/>
  <c r="FJ407" i="1"/>
  <c r="FI407" i="1"/>
  <c r="FH407" i="1"/>
  <c r="FG407" i="1"/>
  <c r="FF407" i="1"/>
  <c r="FE407" i="1"/>
  <c r="FB407" i="1"/>
  <c r="FA407" i="1"/>
  <c r="EZ407" i="1"/>
  <c r="EY407" i="1"/>
  <c r="EW407" i="1"/>
  <c r="EV407" i="1"/>
  <c r="EU407" i="1"/>
  <c r="ET407" i="1"/>
  <c r="ES407" i="1"/>
  <c r="ER407" i="1"/>
  <c r="EQ407" i="1"/>
  <c r="EP407" i="1"/>
  <c r="EO407" i="1"/>
  <c r="EM407" i="1"/>
  <c r="EL407" i="1"/>
  <c r="EK407" i="1"/>
  <c r="EJ407" i="1"/>
  <c r="EI407" i="1"/>
  <c r="EH407" i="1"/>
  <c r="EG407" i="1"/>
  <c r="EF407" i="1"/>
  <c r="EE407" i="1"/>
  <c r="ED407" i="1"/>
  <c r="EB407" i="1"/>
  <c r="EA407" i="1"/>
  <c r="DZ407" i="1"/>
  <c r="DV407" i="1"/>
  <c r="DU407" i="1"/>
  <c r="DR407" i="1"/>
  <c r="DQ407" i="1"/>
  <c r="DN407" i="1"/>
  <c r="DM407" i="1"/>
  <c r="DJ407" i="1"/>
  <c r="DI407" i="1"/>
  <c r="DH407" i="1"/>
  <c r="DG407" i="1"/>
  <c r="DF407" i="1"/>
  <c r="DE407" i="1"/>
  <c r="DD407" i="1"/>
  <c r="DC407" i="1"/>
  <c r="DA407" i="1"/>
  <c r="CZ407" i="1"/>
  <c r="CY407" i="1"/>
  <c r="CX407" i="1"/>
  <c r="CW407" i="1"/>
  <c r="CV407" i="1"/>
  <c r="CT407" i="1"/>
  <c r="CS407" i="1"/>
  <c r="CR407" i="1"/>
  <c r="CQ407" i="1"/>
  <c r="CP407" i="1"/>
  <c r="CO407" i="1"/>
  <c r="CN407" i="1"/>
  <c r="CM407" i="1"/>
  <c r="CK407" i="1"/>
  <c r="CJ407" i="1"/>
  <c r="CI407" i="1"/>
  <c r="CH407" i="1"/>
  <c r="CG407" i="1"/>
  <c r="CF407" i="1"/>
  <c r="CE407" i="1"/>
  <c r="CD407" i="1"/>
  <c r="CC407" i="1"/>
  <c r="CA407" i="1"/>
  <c r="BZ407" i="1"/>
  <c r="BY407" i="1"/>
  <c r="BX407" i="1"/>
  <c r="BV407" i="1"/>
  <c r="BU407" i="1"/>
  <c r="BT407" i="1"/>
  <c r="BS407" i="1"/>
  <c r="BR407" i="1"/>
  <c r="BQ407" i="1"/>
  <c r="BP407" i="1"/>
  <c r="BO407" i="1"/>
  <c r="BN407" i="1"/>
  <c r="BM407" i="1"/>
  <c r="BL407" i="1"/>
  <c r="BJ407" i="1"/>
  <c r="BI407" i="1"/>
  <c r="BH407" i="1"/>
  <c r="BF407" i="1"/>
  <c r="BD407" i="1"/>
  <c r="AZ407" i="1"/>
  <c r="AT407" i="1"/>
  <c r="AS407" i="1"/>
  <c r="AR407" i="1"/>
  <c r="AQ407" i="1"/>
  <c r="AP407" i="1"/>
  <c r="AO407" i="1"/>
  <c r="AN407" i="1"/>
  <c r="AI407" i="1"/>
  <c r="AH407" i="1"/>
  <c r="AG407" i="1"/>
  <c r="AF407" i="1"/>
  <c r="AE407" i="1"/>
  <c r="AB407" i="1"/>
  <c r="AA407" i="1"/>
  <c r="Z407" i="1"/>
  <c r="X407" i="1"/>
  <c r="W407" i="1"/>
  <c r="V407" i="1"/>
  <c r="U407" i="1"/>
  <c r="S407" i="1"/>
  <c r="R407" i="1"/>
  <c r="N407" i="1"/>
  <c r="M407" i="1"/>
  <c r="H407" i="1"/>
  <c r="B407" i="1"/>
  <c r="FQ407" i="1" s="1"/>
  <c r="GV406" i="1"/>
  <c r="GV405" i="1"/>
  <c r="GV404" i="1"/>
  <c r="GV403" i="1"/>
  <c r="GV402" i="1"/>
  <c r="GV407" i="1" s="1"/>
  <c r="GS399" i="1"/>
  <c r="GR399" i="1"/>
  <c r="GQ399" i="1"/>
  <c r="GK399" i="1"/>
  <c r="GJ399" i="1"/>
  <c r="GI399" i="1"/>
  <c r="GH399" i="1"/>
  <c r="GG399" i="1"/>
  <c r="GF399" i="1"/>
  <c r="GE399" i="1"/>
  <c r="GD399" i="1"/>
  <c r="GC399" i="1"/>
  <c r="GB399" i="1"/>
  <c r="GA399" i="1"/>
  <c r="FZ399" i="1"/>
  <c r="FY399" i="1"/>
  <c r="FX399" i="1"/>
  <c r="FW399" i="1"/>
  <c r="FT399" i="1"/>
  <c r="FS399" i="1"/>
  <c r="FQ399" i="1"/>
  <c r="FP399" i="1"/>
  <c r="FO399" i="1"/>
  <c r="FM399" i="1"/>
  <c r="FK399" i="1"/>
  <c r="FJ399" i="1"/>
  <c r="FI399" i="1"/>
  <c r="FH399" i="1"/>
  <c r="FG399" i="1"/>
  <c r="FF399" i="1"/>
  <c r="FE399" i="1"/>
  <c r="FD399" i="1"/>
  <c r="FC399" i="1"/>
  <c r="FB399" i="1"/>
  <c r="FA399" i="1"/>
  <c r="EZ399" i="1"/>
  <c r="EY399" i="1"/>
  <c r="EX399" i="1"/>
  <c r="EW399" i="1"/>
  <c r="EV399" i="1"/>
  <c r="ET399" i="1"/>
  <c r="ES399" i="1"/>
  <c r="ER399" i="1"/>
  <c r="EP399" i="1"/>
  <c r="EO399" i="1"/>
  <c r="EM399" i="1"/>
  <c r="EK399" i="1"/>
  <c r="EI399" i="1"/>
  <c r="EH399" i="1"/>
  <c r="EG399" i="1"/>
  <c r="EF399" i="1"/>
  <c r="EB399" i="1"/>
  <c r="EA399" i="1"/>
  <c r="DX399" i="1"/>
  <c r="DU399" i="1"/>
  <c r="DR399" i="1"/>
  <c r="DN399" i="1"/>
  <c r="DM399" i="1"/>
  <c r="DK399" i="1"/>
  <c r="DC399" i="1"/>
  <c r="CZ399" i="1"/>
  <c r="CY399" i="1"/>
  <c r="CV399" i="1"/>
  <c r="CQ399" i="1"/>
  <c r="CP399" i="1"/>
  <c r="CL399" i="1"/>
  <c r="CK399" i="1"/>
  <c r="CJ399" i="1"/>
  <c r="CF399" i="1"/>
  <c r="CE399" i="1"/>
  <c r="BP399" i="1"/>
  <c r="BI399" i="1"/>
  <c r="AO399" i="1"/>
  <c r="GV398" i="1"/>
  <c r="GV397" i="1"/>
  <c r="GV396" i="1"/>
  <c r="GV395" i="1"/>
  <c r="GV394" i="1"/>
  <c r="GV399" i="1" s="1"/>
  <c r="GS392" i="1"/>
  <c r="GR392" i="1"/>
  <c r="GQ392" i="1"/>
  <c r="GK392" i="1"/>
  <c r="GJ392" i="1"/>
  <c r="GI392" i="1"/>
  <c r="GH392" i="1"/>
  <c r="GG392" i="1"/>
  <c r="GF392" i="1"/>
  <c r="GE392" i="1"/>
  <c r="GD392" i="1"/>
  <c r="GC392" i="1"/>
  <c r="GB392" i="1"/>
  <c r="GA392" i="1"/>
  <c r="FZ392" i="1"/>
  <c r="FY392" i="1"/>
  <c r="FX392" i="1"/>
  <c r="FW392" i="1"/>
  <c r="FS392" i="1"/>
  <c r="FR392" i="1"/>
  <c r="FQ392" i="1"/>
  <c r="FP392" i="1"/>
  <c r="FO392" i="1"/>
  <c r="FI392" i="1"/>
  <c r="FH392" i="1"/>
  <c r="FE392" i="1"/>
  <c r="FD392" i="1"/>
  <c r="FC392" i="1"/>
  <c r="FB392" i="1"/>
  <c r="FA392" i="1"/>
  <c r="EZ392" i="1"/>
  <c r="EY392" i="1"/>
  <c r="EX392" i="1"/>
  <c r="EW392" i="1"/>
  <c r="EV392" i="1"/>
  <c r="ET392" i="1"/>
  <c r="ES392" i="1"/>
  <c r="ER392" i="1"/>
  <c r="EP392" i="1"/>
  <c r="EO392" i="1"/>
  <c r="EM392" i="1"/>
  <c r="EK392" i="1"/>
  <c r="EI392" i="1"/>
  <c r="EG392" i="1"/>
  <c r="ED392" i="1"/>
  <c r="EB392" i="1"/>
  <c r="EA392" i="1"/>
  <c r="DX392" i="1"/>
  <c r="DU392" i="1"/>
  <c r="DR392" i="1"/>
  <c r="DN392" i="1"/>
  <c r="DM392" i="1"/>
  <c r="CV392" i="1"/>
  <c r="CQ392" i="1"/>
  <c r="CN392" i="1"/>
  <c r="CM392" i="1"/>
  <c r="CL392" i="1"/>
  <c r="CK392" i="1"/>
  <c r="CJ392" i="1"/>
  <c r="CI392" i="1"/>
  <c r="CH392" i="1"/>
  <c r="CF392" i="1"/>
  <c r="CE392" i="1"/>
  <c r="CD392" i="1"/>
  <c r="BZ392" i="1"/>
  <c r="BX392" i="1"/>
  <c r="BS392" i="1"/>
  <c r="BP392" i="1"/>
  <c r="BL392" i="1"/>
  <c r="BF392" i="1"/>
  <c r="AO392" i="1"/>
  <c r="GV391" i="1"/>
  <c r="GV390" i="1"/>
  <c r="GV389" i="1"/>
  <c r="GV388" i="1"/>
  <c r="GV387" i="1"/>
  <c r="GV392" i="1" s="1"/>
  <c r="GV385" i="1"/>
  <c r="GV384" i="1"/>
  <c r="GV383" i="1"/>
  <c r="GS381" i="1"/>
  <c r="GR381" i="1"/>
  <c r="GQ381" i="1"/>
  <c r="GP381" i="1"/>
  <c r="GL381" i="1"/>
  <c r="GK381" i="1"/>
  <c r="GJ381" i="1"/>
  <c r="GI381" i="1"/>
  <c r="GH381" i="1"/>
  <c r="GG381" i="1"/>
  <c r="GF381" i="1"/>
  <c r="GE381" i="1"/>
  <c r="GD381" i="1"/>
  <c r="GC381" i="1"/>
  <c r="GB381" i="1"/>
  <c r="GA381" i="1"/>
  <c r="FZ381" i="1"/>
  <c r="FY381" i="1"/>
  <c r="FX381" i="1"/>
  <c r="FW381" i="1"/>
  <c r="FU381" i="1"/>
  <c r="FT381" i="1"/>
  <c r="FS381" i="1"/>
  <c r="FR381" i="1"/>
  <c r="FQ381" i="1"/>
  <c r="FP381" i="1"/>
  <c r="FO381" i="1"/>
  <c r="FM381" i="1"/>
  <c r="FL381" i="1"/>
  <c r="FJ381" i="1"/>
  <c r="FI381" i="1"/>
  <c r="FH381" i="1"/>
  <c r="FG381" i="1"/>
  <c r="FF381" i="1"/>
  <c r="FE381" i="1"/>
  <c r="FD381" i="1"/>
  <c r="FC381" i="1"/>
  <c r="FB381" i="1"/>
  <c r="FA381" i="1"/>
  <c r="EZ381" i="1"/>
  <c r="EY381" i="1"/>
  <c r="EX381" i="1"/>
  <c r="EW381" i="1"/>
  <c r="EV381" i="1"/>
  <c r="EU381" i="1"/>
  <c r="ET381" i="1"/>
  <c r="ES381" i="1"/>
  <c r="ER381" i="1"/>
  <c r="EQ381" i="1"/>
  <c r="EP381" i="1"/>
  <c r="EO381" i="1"/>
  <c r="EM381" i="1"/>
  <c r="EL381" i="1"/>
  <c r="EK381" i="1"/>
  <c r="EJ381" i="1"/>
  <c r="EI381" i="1"/>
  <c r="EH381" i="1"/>
  <c r="EG381" i="1"/>
  <c r="EF381" i="1"/>
  <c r="EE381" i="1"/>
  <c r="ED381" i="1"/>
  <c r="EC381" i="1"/>
  <c r="EB381" i="1"/>
  <c r="EA381" i="1"/>
  <c r="DZ381" i="1"/>
  <c r="DY381" i="1"/>
  <c r="DX381" i="1"/>
  <c r="DW381" i="1"/>
  <c r="DV381" i="1"/>
  <c r="DU381" i="1"/>
  <c r="DT381" i="1"/>
  <c r="DS381" i="1"/>
  <c r="DR381" i="1"/>
  <c r="DQ381" i="1"/>
  <c r="DP381" i="1"/>
  <c r="DO381" i="1"/>
  <c r="DN381" i="1"/>
  <c r="DM381" i="1"/>
  <c r="DK381" i="1"/>
  <c r="DJ381" i="1"/>
  <c r="DI381" i="1"/>
  <c r="DH381" i="1"/>
  <c r="DG381" i="1"/>
  <c r="DF381" i="1"/>
  <c r="DE381" i="1"/>
  <c r="DD381" i="1"/>
  <c r="DC381" i="1"/>
  <c r="DA381" i="1"/>
  <c r="CZ381" i="1"/>
  <c r="CY381" i="1"/>
  <c r="CX381" i="1"/>
  <c r="CW381" i="1"/>
  <c r="CV381" i="1"/>
  <c r="CU381" i="1"/>
  <c r="CR381" i="1"/>
  <c r="CQ381" i="1"/>
  <c r="CP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W381" i="1"/>
  <c r="BV381" i="1"/>
  <c r="BU381" i="1"/>
  <c r="BT381" i="1"/>
  <c r="BS381" i="1"/>
  <c r="BR381" i="1"/>
  <c r="BQ381" i="1"/>
  <c r="BP381" i="1"/>
  <c r="BO381" i="1"/>
  <c r="BM381" i="1"/>
  <c r="BL381" i="1"/>
  <c r="BJ381" i="1"/>
  <c r="BI381" i="1"/>
  <c r="BH381" i="1"/>
  <c r="BG381" i="1"/>
  <c r="BD381" i="1"/>
  <c r="BC381" i="1"/>
  <c r="AZ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F381" i="1"/>
  <c r="AE381" i="1"/>
  <c r="AC381" i="1"/>
  <c r="AB381" i="1"/>
  <c r="AA381" i="1"/>
  <c r="Z381" i="1"/>
  <c r="W381" i="1"/>
  <c r="V381" i="1"/>
  <c r="U381" i="1"/>
  <c r="N381" i="1"/>
  <c r="M381" i="1"/>
  <c r="G381" i="1"/>
  <c r="GV380" i="1"/>
  <c r="GV379" i="1"/>
  <c r="GV378" i="1"/>
  <c r="GV377" i="1"/>
  <c r="GV376" i="1"/>
  <c r="GV381" i="1" s="1"/>
  <c r="GS374" i="1"/>
  <c r="GR374" i="1"/>
  <c r="GQ374" i="1"/>
  <c r="GP374" i="1"/>
  <c r="GL374" i="1"/>
  <c r="GK374" i="1"/>
  <c r="GJ374" i="1"/>
  <c r="GI374" i="1"/>
  <c r="GH374" i="1"/>
  <c r="GG374" i="1"/>
  <c r="GF374" i="1"/>
  <c r="GE374" i="1"/>
  <c r="GD374" i="1"/>
  <c r="GC374" i="1"/>
  <c r="GB374" i="1"/>
  <c r="GA374" i="1"/>
  <c r="FZ374" i="1"/>
  <c r="FY374" i="1"/>
  <c r="FX374" i="1"/>
  <c r="FW374" i="1"/>
  <c r="FU374" i="1"/>
  <c r="FT374" i="1"/>
  <c r="FS374" i="1"/>
  <c r="FR374" i="1"/>
  <c r="FQ374" i="1"/>
  <c r="FP374" i="1"/>
  <c r="FO374" i="1"/>
  <c r="FM374" i="1"/>
  <c r="FL374" i="1"/>
  <c r="FJ374" i="1"/>
  <c r="FI374" i="1"/>
  <c r="FH374" i="1"/>
  <c r="FG374" i="1"/>
  <c r="FF374" i="1"/>
  <c r="FE374" i="1"/>
  <c r="FD374" i="1"/>
  <c r="FC374" i="1"/>
  <c r="FB374" i="1"/>
  <c r="FA374" i="1"/>
  <c r="EZ374" i="1"/>
  <c r="EY374" i="1"/>
  <c r="EX374" i="1"/>
  <c r="EW374" i="1"/>
  <c r="EV374" i="1"/>
  <c r="EU374" i="1"/>
  <c r="ET374" i="1"/>
  <c r="ES374" i="1"/>
  <c r="ER374" i="1"/>
  <c r="EQ374" i="1"/>
  <c r="EP374" i="1"/>
  <c r="EO374" i="1"/>
  <c r="EM374" i="1"/>
  <c r="EL374" i="1"/>
  <c r="EK374" i="1"/>
  <c r="EJ374" i="1"/>
  <c r="EI374" i="1"/>
  <c r="EH374" i="1"/>
  <c r="EG374" i="1"/>
  <c r="EF374" i="1"/>
  <c r="EE374" i="1"/>
  <c r="ED374" i="1"/>
  <c r="EC374" i="1"/>
  <c r="EB374" i="1"/>
  <c r="EA374" i="1"/>
  <c r="DY374" i="1"/>
  <c r="DX374" i="1"/>
  <c r="DW374" i="1"/>
  <c r="DV374" i="1"/>
  <c r="DU374" i="1"/>
  <c r="DT374" i="1"/>
  <c r="DS374" i="1"/>
  <c r="DR374" i="1"/>
  <c r="DQ374" i="1"/>
  <c r="DP374" i="1"/>
  <c r="DN374" i="1"/>
  <c r="DM374" i="1"/>
  <c r="DK374" i="1"/>
  <c r="DJ374" i="1"/>
  <c r="DI374" i="1"/>
  <c r="DH374" i="1"/>
  <c r="DG374" i="1"/>
  <c r="DF374" i="1"/>
  <c r="DE374" i="1"/>
  <c r="DC374" i="1"/>
  <c r="DA374" i="1"/>
  <c r="CZ374" i="1"/>
  <c r="CY374" i="1"/>
  <c r="CX374" i="1"/>
  <c r="CW374" i="1"/>
  <c r="CV374" i="1"/>
  <c r="CU374" i="1"/>
  <c r="CR374" i="1"/>
  <c r="CP374" i="1"/>
  <c r="CL374" i="1"/>
  <c r="CK374" i="1"/>
  <c r="CJ374" i="1"/>
  <c r="CG374" i="1"/>
  <c r="CF374" i="1"/>
  <c r="CE374" i="1"/>
  <c r="CC374" i="1"/>
  <c r="CB374" i="1"/>
  <c r="CA374" i="1"/>
  <c r="BY374" i="1"/>
  <c r="BW374" i="1"/>
  <c r="BV374" i="1"/>
  <c r="BU374" i="1"/>
  <c r="BT374" i="1"/>
  <c r="BR374" i="1"/>
  <c r="BQ374" i="1"/>
  <c r="BO374" i="1"/>
  <c r="BM374" i="1"/>
  <c r="BL374" i="1"/>
  <c r="BJ374" i="1"/>
  <c r="BI374" i="1"/>
  <c r="BH374" i="1"/>
  <c r="BG374" i="1"/>
  <c r="BF374" i="1"/>
  <c r="BC374" i="1"/>
  <c r="AZ374" i="1"/>
  <c r="AT374" i="1"/>
  <c r="AS374" i="1"/>
  <c r="AR374" i="1"/>
  <c r="AP374" i="1"/>
  <c r="AO374" i="1"/>
  <c r="AN374" i="1"/>
  <c r="AM374" i="1"/>
  <c r="AL374" i="1"/>
  <c r="AK374" i="1"/>
  <c r="AJ374" i="1"/>
  <c r="AI374" i="1"/>
  <c r="AE374" i="1"/>
  <c r="AC374" i="1"/>
  <c r="V374" i="1"/>
  <c r="U374" i="1"/>
  <c r="S374" i="1"/>
  <c r="N374" i="1"/>
  <c r="M374" i="1"/>
  <c r="H374" i="1"/>
  <c r="B374" i="1"/>
  <c r="GV373" i="1"/>
  <c r="GV372" i="1"/>
  <c r="GV371" i="1"/>
  <c r="GV370" i="1"/>
  <c r="GV369" i="1"/>
  <c r="GV374" i="1" s="1"/>
  <c r="GS367" i="1"/>
  <c r="GR367" i="1"/>
  <c r="GQ367" i="1"/>
  <c r="GK367" i="1"/>
  <c r="GJ367" i="1"/>
  <c r="GI367" i="1"/>
  <c r="GH367" i="1"/>
  <c r="GG367" i="1"/>
  <c r="GF367" i="1"/>
  <c r="GE367" i="1"/>
  <c r="GD367" i="1"/>
  <c r="GC367" i="1"/>
  <c r="GB367" i="1"/>
  <c r="GA367" i="1"/>
  <c r="FZ367" i="1"/>
  <c r="FY367" i="1"/>
  <c r="FX367" i="1"/>
  <c r="FW367" i="1"/>
  <c r="FU367" i="1"/>
  <c r="FT367" i="1"/>
  <c r="FS367" i="1"/>
  <c r="FR367" i="1"/>
  <c r="FQ367" i="1"/>
  <c r="FP367" i="1"/>
  <c r="FO367" i="1"/>
  <c r="FM367" i="1"/>
  <c r="FL367" i="1"/>
  <c r="FJ367" i="1"/>
  <c r="FI367" i="1"/>
  <c r="FH367" i="1"/>
  <c r="FG367" i="1"/>
  <c r="FF367" i="1"/>
  <c r="FE367" i="1"/>
  <c r="FD367" i="1"/>
  <c r="FC367" i="1"/>
  <c r="FB367" i="1"/>
  <c r="FA367" i="1"/>
  <c r="EZ367" i="1"/>
  <c r="EY367" i="1"/>
  <c r="EX367" i="1"/>
  <c r="EW367" i="1"/>
  <c r="EV367" i="1"/>
  <c r="EU367" i="1"/>
  <c r="ET367" i="1"/>
  <c r="ES367" i="1"/>
  <c r="ER367" i="1"/>
  <c r="EQ367" i="1"/>
  <c r="EP367" i="1"/>
  <c r="EO367" i="1"/>
  <c r="EM367" i="1"/>
  <c r="EL367" i="1"/>
  <c r="EK367" i="1"/>
  <c r="EJ367" i="1"/>
  <c r="EI367" i="1"/>
  <c r="EH367" i="1"/>
  <c r="EG367" i="1"/>
  <c r="EF367" i="1"/>
  <c r="EE367" i="1"/>
  <c r="ED367" i="1"/>
  <c r="EC367" i="1"/>
  <c r="EB367" i="1"/>
  <c r="EA367" i="1"/>
  <c r="DZ367" i="1"/>
  <c r="DY367" i="1"/>
  <c r="DX367" i="1"/>
  <c r="DW367" i="1"/>
  <c r="DV367" i="1"/>
  <c r="DU367" i="1"/>
  <c r="DT367" i="1"/>
  <c r="DS367" i="1"/>
  <c r="DR367" i="1"/>
  <c r="DQ367" i="1"/>
  <c r="DP367" i="1"/>
  <c r="DN367" i="1"/>
  <c r="DM367" i="1"/>
  <c r="DK367" i="1"/>
  <c r="DJ367" i="1"/>
  <c r="DI367" i="1"/>
  <c r="DH367" i="1"/>
  <c r="DG367" i="1"/>
  <c r="DF367" i="1"/>
  <c r="DE367" i="1"/>
  <c r="DD367" i="1"/>
  <c r="DC367" i="1"/>
  <c r="DA367" i="1"/>
  <c r="CZ367" i="1"/>
  <c r="CY367" i="1"/>
  <c r="CX367" i="1"/>
  <c r="CW367" i="1"/>
  <c r="CV367" i="1"/>
  <c r="CU367" i="1"/>
  <c r="CT367" i="1"/>
  <c r="CS367" i="1"/>
  <c r="CR367" i="1"/>
  <c r="CQ367" i="1"/>
  <c r="CP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BO367" i="1"/>
  <c r="BN367" i="1"/>
  <c r="BL367" i="1"/>
  <c r="BJ367" i="1"/>
  <c r="BI367" i="1"/>
  <c r="BH367" i="1"/>
  <c r="BG367" i="1"/>
  <c r="BF367" i="1"/>
  <c r="BD367" i="1"/>
  <c r="BC367" i="1"/>
  <c r="BB367" i="1"/>
  <c r="AZ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M367" i="1"/>
  <c r="K367" i="1"/>
  <c r="H367" i="1"/>
  <c r="B367" i="1"/>
  <c r="GV366" i="1"/>
  <c r="GV365" i="1"/>
  <c r="GV364" i="1"/>
  <c r="GV363" i="1"/>
  <c r="GV362" i="1"/>
  <c r="GV367" i="1" s="1"/>
  <c r="GS360" i="1"/>
  <c r="GR360" i="1"/>
  <c r="GQ360" i="1"/>
  <c r="GK360" i="1"/>
  <c r="GJ360" i="1"/>
  <c r="GI360" i="1"/>
  <c r="GH360" i="1"/>
  <c r="GG360" i="1"/>
  <c r="GF360" i="1"/>
  <c r="GE360" i="1"/>
  <c r="GD360" i="1"/>
  <c r="GC360" i="1"/>
  <c r="GB360" i="1"/>
  <c r="GA360" i="1"/>
  <c r="FZ360" i="1"/>
  <c r="FY360" i="1"/>
  <c r="FX360" i="1"/>
  <c r="FW360" i="1"/>
  <c r="FU360" i="1"/>
  <c r="FT360" i="1"/>
  <c r="FS360" i="1"/>
  <c r="FR360" i="1"/>
  <c r="FQ360" i="1"/>
  <c r="FP360" i="1"/>
  <c r="FO360" i="1"/>
  <c r="FM360" i="1"/>
  <c r="FL360" i="1"/>
  <c r="FJ360" i="1"/>
  <c r="FI360" i="1"/>
  <c r="FH360" i="1"/>
  <c r="FG360" i="1"/>
  <c r="FF360" i="1"/>
  <c r="FE360" i="1"/>
  <c r="FD360" i="1"/>
  <c r="FC360" i="1"/>
  <c r="FB360" i="1"/>
  <c r="FA360" i="1"/>
  <c r="EZ360" i="1"/>
  <c r="EY360" i="1"/>
  <c r="EX360" i="1"/>
  <c r="EW360" i="1"/>
  <c r="EV360" i="1"/>
  <c r="EU360" i="1"/>
  <c r="ET360" i="1"/>
  <c r="ES360" i="1"/>
  <c r="ER360" i="1"/>
  <c r="EQ360" i="1"/>
  <c r="EP360" i="1"/>
  <c r="EO360" i="1"/>
  <c r="EM360" i="1"/>
  <c r="EL360" i="1"/>
  <c r="EK360" i="1"/>
  <c r="EJ360" i="1"/>
  <c r="EI360" i="1"/>
  <c r="EH360" i="1"/>
  <c r="EG360" i="1"/>
  <c r="EF360" i="1"/>
  <c r="EE360" i="1"/>
  <c r="ED360" i="1"/>
  <c r="EC360" i="1"/>
  <c r="EB360" i="1"/>
  <c r="EA360" i="1"/>
  <c r="DZ360" i="1"/>
  <c r="DY360" i="1"/>
  <c r="DX360" i="1"/>
  <c r="DV360" i="1"/>
  <c r="DU360" i="1"/>
  <c r="DR360" i="1"/>
  <c r="DQ360" i="1"/>
  <c r="DN360" i="1"/>
  <c r="DM360" i="1"/>
  <c r="DK360" i="1"/>
  <c r="DJ360" i="1"/>
  <c r="DI360" i="1"/>
  <c r="DH360" i="1"/>
  <c r="DG360" i="1"/>
  <c r="DF360" i="1"/>
  <c r="DE360" i="1"/>
  <c r="DD360" i="1"/>
  <c r="DC360" i="1"/>
  <c r="CZ360" i="1"/>
  <c r="CY360" i="1"/>
  <c r="CX360" i="1"/>
  <c r="CW360" i="1"/>
  <c r="CV360" i="1"/>
  <c r="CU360" i="1"/>
  <c r="CT360" i="1"/>
  <c r="CS360" i="1"/>
  <c r="CR360" i="1"/>
  <c r="CP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BO360" i="1"/>
  <c r="BN360" i="1"/>
  <c r="BL360" i="1"/>
  <c r="BJ360" i="1"/>
  <c r="BI360" i="1"/>
  <c r="BH360" i="1"/>
  <c r="BG360" i="1"/>
  <c r="BF360" i="1"/>
  <c r="BD360" i="1"/>
  <c r="BC360" i="1"/>
  <c r="AZ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K360" i="1"/>
  <c r="H360" i="1"/>
  <c r="B360" i="1"/>
  <c r="GV359" i="1"/>
  <c r="GV358" i="1"/>
  <c r="GV357" i="1"/>
  <c r="GV356" i="1"/>
  <c r="GV355" i="1"/>
  <c r="GV360" i="1" s="1"/>
  <c r="GV353" i="1"/>
  <c r="GV352" i="1"/>
  <c r="GV351" i="1"/>
  <c r="GS349" i="1"/>
  <c r="GR349" i="1"/>
  <c r="GQ349" i="1"/>
  <c r="GK349" i="1"/>
  <c r="GJ349" i="1"/>
  <c r="GI349" i="1"/>
  <c r="GH349" i="1"/>
  <c r="GG349" i="1"/>
  <c r="GF349" i="1"/>
  <c r="GE349" i="1"/>
  <c r="GD349" i="1"/>
  <c r="GC349" i="1"/>
  <c r="GB349" i="1"/>
  <c r="GA349" i="1"/>
  <c r="FZ349" i="1"/>
  <c r="FY349" i="1"/>
  <c r="FX349" i="1"/>
  <c r="FW349" i="1"/>
  <c r="FU349" i="1"/>
  <c r="FT349" i="1"/>
  <c r="FS349" i="1"/>
  <c r="FR349" i="1"/>
  <c r="FQ349" i="1"/>
  <c r="FP349" i="1"/>
  <c r="FO349" i="1"/>
  <c r="FM349" i="1"/>
  <c r="FL349" i="1"/>
  <c r="FJ349" i="1"/>
  <c r="FI349" i="1"/>
  <c r="FH349" i="1"/>
  <c r="FG349" i="1"/>
  <c r="FF349" i="1"/>
  <c r="FE349" i="1"/>
  <c r="FD349" i="1"/>
  <c r="FC349" i="1"/>
  <c r="FB349" i="1"/>
  <c r="FA349" i="1"/>
  <c r="EZ349" i="1"/>
  <c r="EY349" i="1"/>
  <c r="EX349" i="1"/>
  <c r="EW349" i="1"/>
  <c r="EV349" i="1"/>
  <c r="EU349" i="1"/>
  <c r="ET349" i="1"/>
  <c r="ES349" i="1"/>
  <c r="ER349" i="1"/>
  <c r="EQ349" i="1"/>
  <c r="EP349" i="1"/>
  <c r="EO349" i="1"/>
  <c r="EM349" i="1"/>
  <c r="EL349" i="1"/>
  <c r="EK349" i="1"/>
  <c r="EJ349" i="1"/>
  <c r="EI349" i="1"/>
  <c r="EH349" i="1"/>
  <c r="EG349" i="1"/>
  <c r="EF349" i="1"/>
  <c r="EE349" i="1"/>
  <c r="ED349" i="1"/>
  <c r="EC349" i="1"/>
  <c r="EB349" i="1"/>
  <c r="EA349" i="1"/>
  <c r="DZ349" i="1"/>
  <c r="DX349" i="1"/>
  <c r="DV349" i="1"/>
  <c r="DU349" i="1"/>
  <c r="DR349" i="1"/>
  <c r="DQ349" i="1"/>
  <c r="DP349" i="1"/>
  <c r="DN349" i="1"/>
  <c r="DM349" i="1"/>
  <c r="DK349" i="1"/>
  <c r="DJ349" i="1"/>
  <c r="DI349" i="1"/>
  <c r="DH349" i="1"/>
  <c r="DG349" i="1"/>
  <c r="DF349" i="1"/>
  <c r="DD349" i="1"/>
  <c r="DC349" i="1"/>
  <c r="DA349" i="1"/>
  <c r="CZ349" i="1"/>
  <c r="CY349" i="1"/>
  <c r="CX349" i="1"/>
  <c r="CV349" i="1"/>
  <c r="CU349" i="1"/>
  <c r="CT349" i="1"/>
  <c r="CS349" i="1"/>
  <c r="CR349" i="1"/>
  <c r="CQ349" i="1"/>
  <c r="CP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BO349" i="1"/>
  <c r="BL349" i="1"/>
  <c r="BJ349" i="1"/>
  <c r="BI349" i="1"/>
  <c r="BH349" i="1"/>
  <c r="BG349" i="1"/>
  <c r="BF349" i="1"/>
  <c r="BD349" i="1"/>
  <c r="BC349" i="1"/>
  <c r="AZ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M349" i="1"/>
  <c r="K349" i="1"/>
  <c r="H349" i="1"/>
  <c r="B349" i="1"/>
  <c r="GV348" i="1"/>
  <c r="GV347" i="1"/>
  <c r="GV346" i="1"/>
  <c r="GV345" i="1"/>
  <c r="GV344" i="1"/>
  <c r="GV349" i="1" s="1"/>
  <c r="GR342" i="1"/>
  <c r="GQ342" i="1"/>
  <c r="GJ342" i="1"/>
  <c r="FP342" i="1"/>
  <c r="FO342" i="1"/>
  <c r="FL342" i="1"/>
  <c r="FE342" i="1"/>
  <c r="FC342" i="1"/>
  <c r="EX342" i="1"/>
  <c r="EU342" i="1"/>
  <c r="EQ342" i="1"/>
  <c r="EK342" i="1"/>
  <c r="EJ342" i="1"/>
  <c r="EE342" i="1"/>
  <c r="EC342" i="1"/>
  <c r="DY342" i="1"/>
  <c r="DX342" i="1"/>
  <c r="DV342" i="1"/>
  <c r="DU342" i="1"/>
  <c r="DR342" i="1"/>
  <c r="DQ342" i="1"/>
  <c r="DP342" i="1"/>
  <c r="DN342" i="1"/>
  <c r="DM342" i="1"/>
  <c r="DJ342" i="1"/>
  <c r="DI342" i="1"/>
  <c r="DH342" i="1"/>
  <c r="DG342" i="1"/>
  <c r="DF342" i="1"/>
  <c r="DE342" i="1"/>
  <c r="DB342" i="1"/>
  <c r="DA342" i="1"/>
  <c r="CW342" i="1"/>
  <c r="CV342" i="1"/>
  <c r="CU342" i="1"/>
  <c r="CR342" i="1"/>
  <c r="CL342" i="1"/>
  <c r="CK342" i="1"/>
  <c r="CJ342" i="1"/>
  <c r="CF342" i="1"/>
  <c r="CE342" i="1"/>
  <c r="CB342" i="1"/>
  <c r="CA342" i="1"/>
  <c r="BW342" i="1"/>
  <c r="BU342" i="1"/>
  <c r="BR342" i="1"/>
  <c r="BQ342" i="1"/>
  <c r="BO342" i="1"/>
  <c r="BM342" i="1"/>
  <c r="BJ342" i="1"/>
  <c r="BH342" i="1"/>
  <c r="BG342" i="1"/>
  <c r="BC342" i="1"/>
  <c r="AZ342" i="1"/>
  <c r="AT342" i="1"/>
  <c r="AS342" i="1"/>
  <c r="AR342" i="1"/>
  <c r="AP342" i="1"/>
  <c r="AO342" i="1"/>
  <c r="AI342" i="1"/>
  <c r="AF342" i="1"/>
  <c r="AE342" i="1"/>
  <c r="AC342" i="1"/>
  <c r="AB342" i="1"/>
  <c r="AA342" i="1"/>
  <c r="Z342" i="1"/>
  <c r="Y342" i="1"/>
  <c r="W342" i="1"/>
  <c r="V342" i="1"/>
  <c r="U342" i="1"/>
  <c r="T342" i="1"/>
  <c r="S342" i="1"/>
  <c r="R342" i="1"/>
  <c r="Q342" i="1"/>
  <c r="P342" i="1"/>
  <c r="O342" i="1"/>
  <c r="N342" i="1"/>
  <c r="M342" i="1"/>
  <c r="K342" i="1"/>
  <c r="H342" i="1"/>
  <c r="B342" i="1"/>
  <c r="GV341" i="1"/>
  <c r="GV340" i="1"/>
  <c r="GV339" i="1"/>
  <c r="GV338" i="1"/>
  <c r="GV337" i="1"/>
  <c r="GV342" i="1" s="1"/>
  <c r="GS335" i="1"/>
  <c r="GR335" i="1"/>
  <c r="GQ335" i="1"/>
  <c r="GK335" i="1"/>
  <c r="GJ335" i="1"/>
  <c r="GI335" i="1"/>
  <c r="GH335" i="1"/>
  <c r="GG335" i="1"/>
  <c r="GF335" i="1"/>
  <c r="GE335" i="1"/>
  <c r="GD335" i="1"/>
  <c r="GC335" i="1"/>
  <c r="GB335" i="1"/>
  <c r="GA335" i="1"/>
  <c r="FZ335" i="1"/>
  <c r="FY335" i="1"/>
  <c r="FX335" i="1"/>
  <c r="FW335" i="1"/>
  <c r="FU335" i="1"/>
  <c r="FT335" i="1"/>
  <c r="FS335" i="1"/>
  <c r="FR335" i="1"/>
  <c r="FQ335" i="1"/>
  <c r="FP335" i="1"/>
  <c r="FO335" i="1"/>
  <c r="FM335" i="1"/>
  <c r="FJ335" i="1"/>
  <c r="FI335" i="1"/>
  <c r="FH335" i="1"/>
  <c r="FG335" i="1"/>
  <c r="FF335" i="1"/>
  <c r="FE335" i="1"/>
  <c r="FD335" i="1"/>
  <c r="FC335" i="1"/>
  <c r="FB335" i="1"/>
  <c r="FA335" i="1"/>
  <c r="EZ335" i="1"/>
  <c r="EY335" i="1"/>
  <c r="EX335" i="1"/>
  <c r="EW335" i="1"/>
  <c r="EV335" i="1"/>
  <c r="EU335" i="1"/>
  <c r="ET335" i="1"/>
  <c r="ES335" i="1"/>
  <c r="ER335" i="1"/>
  <c r="EQ335" i="1"/>
  <c r="EP335" i="1"/>
  <c r="EO335" i="1"/>
  <c r="EM335" i="1"/>
  <c r="EK335" i="1"/>
  <c r="EJ335" i="1"/>
  <c r="EI335" i="1"/>
  <c r="EH335" i="1"/>
  <c r="EG335" i="1"/>
  <c r="EF335" i="1"/>
  <c r="EE335" i="1"/>
  <c r="ED335" i="1"/>
  <c r="EC335" i="1"/>
  <c r="EB335" i="1"/>
  <c r="EA335" i="1"/>
  <c r="DZ335" i="1"/>
  <c r="DY335" i="1"/>
  <c r="DX335" i="1"/>
  <c r="DV335" i="1"/>
  <c r="DU335" i="1"/>
  <c r="DR335" i="1"/>
  <c r="DQ335" i="1"/>
  <c r="DP335" i="1"/>
  <c r="DN335" i="1"/>
  <c r="DM335" i="1"/>
  <c r="DK335" i="1"/>
  <c r="DJ335" i="1"/>
  <c r="DI335" i="1"/>
  <c r="DH335" i="1"/>
  <c r="DG335" i="1"/>
  <c r="DF335" i="1"/>
  <c r="DE335" i="1"/>
  <c r="DD335" i="1"/>
  <c r="DC335" i="1"/>
  <c r="DA335" i="1"/>
  <c r="CZ335" i="1"/>
  <c r="CY335" i="1"/>
  <c r="CX335" i="1"/>
  <c r="CW335" i="1"/>
  <c r="CV335" i="1"/>
  <c r="CU335" i="1"/>
  <c r="CT335" i="1"/>
  <c r="CS335" i="1"/>
  <c r="CR335" i="1"/>
  <c r="CQ335" i="1"/>
  <c r="CP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BO335" i="1"/>
  <c r="BN335" i="1"/>
  <c r="BM335" i="1"/>
  <c r="BL335" i="1"/>
  <c r="BJ335" i="1"/>
  <c r="BI335" i="1"/>
  <c r="BH335" i="1"/>
  <c r="BG335" i="1"/>
  <c r="BF335" i="1"/>
  <c r="BD335" i="1"/>
  <c r="BC335" i="1"/>
  <c r="BB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M335" i="1"/>
  <c r="K335" i="1"/>
  <c r="H335" i="1"/>
  <c r="B335" i="1"/>
  <c r="GV334" i="1"/>
  <c r="GV333" i="1"/>
  <c r="GV332" i="1"/>
  <c r="GV331" i="1"/>
  <c r="GV330" i="1"/>
  <c r="GV335" i="1" s="1"/>
  <c r="GS328" i="1"/>
  <c r="GR328" i="1"/>
  <c r="GQ328" i="1"/>
  <c r="GK328" i="1"/>
  <c r="GJ328" i="1"/>
  <c r="GI328" i="1"/>
  <c r="GH328" i="1"/>
  <c r="GG328" i="1"/>
  <c r="GF328" i="1"/>
  <c r="GE328" i="1"/>
  <c r="GD328" i="1"/>
  <c r="GC328" i="1"/>
  <c r="GB328" i="1"/>
  <c r="GA328" i="1"/>
  <c r="FZ328" i="1"/>
  <c r="FY328" i="1"/>
  <c r="FX328" i="1"/>
  <c r="FW328" i="1"/>
  <c r="FU328" i="1"/>
  <c r="FT328" i="1"/>
  <c r="FS328" i="1"/>
  <c r="FR328" i="1"/>
  <c r="FQ328" i="1"/>
  <c r="FP328" i="1"/>
  <c r="FO328" i="1"/>
  <c r="FM328" i="1"/>
  <c r="FL328" i="1"/>
  <c r="FJ328" i="1"/>
  <c r="FI328" i="1"/>
  <c r="FH328" i="1"/>
  <c r="FG328" i="1"/>
  <c r="FF328" i="1"/>
  <c r="FE328" i="1"/>
  <c r="FD328" i="1"/>
  <c r="FC328" i="1"/>
  <c r="FB328" i="1"/>
  <c r="FA328" i="1"/>
  <c r="EZ328" i="1"/>
  <c r="EY328" i="1"/>
  <c r="EX328" i="1"/>
  <c r="EW328" i="1"/>
  <c r="EV328" i="1"/>
  <c r="EU328" i="1"/>
  <c r="ET328" i="1"/>
  <c r="ES328" i="1"/>
  <c r="ER328" i="1"/>
  <c r="EQ328" i="1"/>
  <c r="EP328" i="1"/>
  <c r="EO328" i="1"/>
  <c r="EM328" i="1"/>
  <c r="EL328" i="1"/>
  <c r="EK328" i="1"/>
  <c r="EJ328" i="1"/>
  <c r="EI328" i="1"/>
  <c r="EH328" i="1"/>
  <c r="EG328" i="1"/>
  <c r="EF328" i="1"/>
  <c r="EE328" i="1"/>
  <c r="ED328" i="1"/>
  <c r="EC328" i="1"/>
  <c r="EB328" i="1"/>
  <c r="EA328" i="1"/>
  <c r="DZ328" i="1"/>
  <c r="DY328" i="1"/>
  <c r="DX328" i="1"/>
  <c r="DV328" i="1"/>
  <c r="DU328" i="1"/>
  <c r="DR328" i="1"/>
  <c r="DQ328" i="1"/>
  <c r="DP328" i="1"/>
  <c r="DN328" i="1"/>
  <c r="DM328" i="1"/>
  <c r="DL328" i="1"/>
  <c r="DK328" i="1"/>
  <c r="DJ328" i="1"/>
  <c r="DI328" i="1"/>
  <c r="DH328" i="1"/>
  <c r="DG328" i="1"/>
  <c r="DF328" i="1"/>
  <c r="DE328" i="1"/>
  <c r="DD328" i="1"/>
  <c r="DC328" i="1"/>
  <c r="CZ328" i="1"/>
  <c r="CY328" i="1"/>
  <c r="CX328" i="1"/>
  <c r="CW328" i="1"/>
  <c r="CV328" i="1"/>
  <c r="CU328" i="1"/>
  <c r="CT328" i="1"/>
  <c r="CS328" i="1"/>
  <c r="CR328" i="1"/>
  <c r="CQ328" i="1"/>
  <c r="CP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BO328" i="1"/>
  <c r="BN328" i="1"/>
  <c r="BM328" i="1"/>
  <c r="BL328" i="1"/>
  <c r="BJ328" i="1"/>
  <c r="BI328" i="1"/>
  <c r="BH328" i="1"/>
  <c r="BG328" i="1"/>
  <c r="BF328" i="1"/>
  <c r="BD328" i="1"/>
  <c r="BC328" i="1"/>
  <c r="BB328" i="1"/>
  <c r="AZ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M328" i="1"/>
  <c r="K328" i="1"/>
  <c r="H328" i="1"/>
  <c r="B328" i="1"/>
  <c r="GV327" i="1"/>
  <c r="GV326" i="1"/>
  <c r="GV325" i="1"/>
  <c r="GV324" i="1"/>
  <c r="GV323" i="1"/>
  <c r="GV328" i="1" s="1"/>
  <c r="GS321" i="1"/>
  <c r="GR321" i="1"/>
  <c r="GQ321" i="1"/>
  <c r="GK321" i="1"/>
  <c r="GJ321" i="1"/>
  <c r="GI321" i="1"/>
  <c r="GH321" i="1"/>
  <c r="GG321" i="1"/>
  <c r="GF321" i="1"/>
  <c r="GE321" i="1"/>
  <c r="GD321" i="1"/>
  <c r="GC321" i="1"/>
  <c r="GB321" i="1"/>
  <c r="GA321" i="1"/>
  <c r="FZ321" i="1"/>
  <c r="FY321" i="1"/>
  <c r="FX321" i="1"/>
  <c r="FW321" i="1"/>
  <c r="FU321" i="1"/>
  <c r="FT321" i="1"/>
  <c r="FS321" i="1"/>
  <c r="FR321" i="1"/>
  <c r="FQ321" i="1"/>
  <c r="FP321" i="1"/>
  <c r="FO321" i="1"/>
  <c r="FM321" i="1"/>
  <c r="FL321" i="1"/>
  <c r="FJ321" i="1"/>
  <c r="FI321" i="1"/>
  <c r="FH321" i="1"/>
  <c r="FG321" i="1"/>
  <c r="FF321" i="1"/>
  <c r="FE321" i="1"/>
  <c r="FD321" i="1"/>
  <c r="FC321" i="1"/>
  <c r="FB321" i="1"/>
  <c r="FA321" i="1"/>
  <c r="EZ321" i="1"/>
  <c r="EY321" i="1"/>
  <c r="EX321" i="1"/>
  <c r="EW321" i="1"/>
  <c r="EV321" i="1"/>
  <c r="EU321" i="1"/>
  <c r="ET321" i="1"/>
  <c r="ES321" i="1"/>
  <c r="ER321" i="1"/>
  <c r="EQ321" i="1"/>
  <c r="EP321" i="1"/>
  <c r="EO321" i="1"/>
  <c r="EM321" i="1"/>
  <c r="EL321" i="1"/>
  <c r="EK321" i="1"/>
  <c r="EJ321" i="1"/>
  <c r="EI321" i="1"/>
  <c r="EH321" i="1"/>
  <c r="EG321" i="1"/>
  <c r="EF321" i="1"/>
  <c r="EE321" i="1"/>
  <c r="ED321" i="1"/>
  <c r="EC321" i="1"/>
  <c r="EB321" i="1"/>
  <c r="EA321" i="1"/>
  <c r="DZ321" i="1"/>
  <c r="DY321" i="1"/>
  <c r="DX321" i="1"/>
  <c r="DV321" i="1"/>
  <c r="DU321" i="1"/>
  <c r="DR321" i="1"/>
  <c r="DQ321" i="1"/>
  <c r="DP321" i="1"/>
  <c r="DN321" i="1"/>
  <c r="DM321" i="1"/>
  <c r="DK321" i="1"/>
  <c r="DJ321" i="1"/>
  <c r="DI321" i="1"/>
  <c r="DH321" i="1"/>
  <c r="DG321" i="1"/>
  <c r="DF321" i="1"/>
  <c r="DE321" i="1"/>
  <c r="DD321" i="1"/>
  <c r="DC321" i="1"/>
  <c r="DA321" i="1"/>
  <c r="CZ321" i="1"/>
  <c r="CY321" i="1"/>
  <c r="CX321" i="1"/>
  <c r="CW321" i="1"/>
  <c r="CV321" i="1"/>
  <c r="CU321" i="1"/>
  <c r="CT321" i="1"/>
  <c r="CS321" i="1"/>
  <c r="CR321" i="1"/>
  <c r="CQ321" i="1"/>
  <c r="CP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BO321" i="1"/>
  <c r="BN321" i="1"/>
  <c r="BL321" i="1"/>
  <c r="BJ321" i="1"/>
  <c r="BI321" i="1"/>
  <c r="BH321" i="1"/>
  <c r="BG321" i="1"/>
  <c r="BF321" i="1"/>
  <c r="BD321" i="1"/>
  <c r="BC321" i="1"/>
  <c r="BB321" i="1"/>
  <c r="AZ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K321" i="1"/>
  <c r="H321" i="1"/>
  <c r="B321" i="1"/>
  <c r="GV320" i="1"/>
  <c r="GV319" i="1"/>
  <c r="GV318" i="1"/>
  <c r="GV317" i="1"/>
  <c r="GV316" i="1"/>
  <c r="GV321" i="1" s="1"/>
  <c r="GT314" i="1"/>
  <c r="GS314" i="1"/>
  <c r="GR314" i="1"/>
  <c r="GQ314" i="1"/>
  <c r="GP314" i="1"/>
  <c r="GL314" i="1"/>
  <c r="GJ314" i="1"/>
  <c r="GG314" i="1"/>
  <c r="GF314" i="1"/>
  <c r="GE314" i="1"/>
  <c r="B10" i="2" s="1"/>
  <c r="GD314" i="1"/>
  <c r="FQ314" i="1"/>
  <c r="FP314" i="1"/>
  <c r="FO314" i="1"/>
  <c r="FL314" i="1"/>
  <c r="FI314" i="1"/>
  <c r="FH314" i="1"/>
  <c r="FE314" i="1"/>
  <c r="FC314" i="1"/>
  <c r="FA314" i="1"/>
  <c r="EX314" i="1"/>
  <c r="EU314" i="1"/>
  <c r="EQ314" i="1"/>
  <c r="EL314" i="1"/>
  <c r="EK314" i="1"/>
  <c r="EJ314" i="1"/>
  <c r="EE314" i="1"/>
  <c r="EC314" i="1"/>
  <c r="DZ314" i="1"/>
  <c r="DY314" i="1"/>
  <c r="DX314" i="1"/>
  <c r="DW314" i="1"/>
  <c r="DV314" i="1"/>
  <c r="DU314" i="1"/>
  <c r="DT314" i="1"/>
  <c r="DS314" i="1"/>
  <c r="DR314" i="1"/>
  <c r="DQ314" i="1"/>
  <c r="DP314" i="1"/>
  <c r="DO314" i="1"/>
  <c r="DN314" i="1"/>
  <c r="DL314" i="1"/>
  <c r="DK314" i="1"/>
  <c r="DJ314" i="1"/>
  <c r="DH314" i="1"/>
  <c r="DG314" i="1"/>
  <c r="DF314" i="1"/>
  <c r="DE314" i="1"/>
  <c r="DD314" i="1"/>
  <c r="DA314" i="1"/>
  <c r="CW314" i="1"/>
  <c r="CV314" i="1"/>
  <c r="CU314" i="1"/>
  <c r="CT314" i="1"/>
  <c r="CS314" i="1"/>
  <c r="CR314" i="1"/>
  <c r="CL314" i="1"/>
  <c r="CK314" i="1"/>
  <c r="CJ314" i="1"/>
  <c r="CF314" i="1"/>
  <c r="CE314" i="1"/>
  <c r="CC314" i="1"/>
  <c r="CB314" i="1"/>
  <c r="CA314" i="1"/>
  <c r="BX314" i="1"/>
  <c r="BW314" i="1"/>
  <c r="BU314" i="1"/>
  <c r="BR314" i="1"/>
  <c r="BQ314" i="1"/>
  <c r="BO314" i="1"/>
  <c r="BN314" i="1"/>
  <c r="BM314" i="1"/>
  <c r="BL314" i="1"/>
  <c r="BJ314" i="1"/>
  <c r="BH314" i="1"/>
  <c r="BG314" i="1"/>
  <c r="BF314" i="1"/>
  <c r="BE314" i="1"/>
  <c r="BB314" i="1"/>
  <c r="BA314" i="1"/>
  <c r="AY314" i="1"/>
  <c r="AX314" i="1"/>
  <c r="AV314" i="1"/>
  <c r="AU314" i="1"/>
  <c r="AT314" i="1"/>
  <c r="AS314" i="1"/>
  <c r="AQ314" i="1"/>
  <c r="AP314" i="1"/>
  <c r="AO314" i="1"/>
  <c r="AF314" i="1"/>
  <c r="AE314" i="1"/>
  <c r="GV313" i="1"/>
  <c r="GV312" i="1"/>
  <c r="GV311" i="1"/>
  <c r="GV310" i="1"/>
  <c r="GV309" i="1"/>
  <c r="GV308" i="1"/>
  <c r="GV307" i="1"/>
  <c r="GV314" i="1" s="1"/>
  <c r="GT305" i="1"/>
  <c r="GS305" i="1"/>
  <c r="GR305" i="1"/>
  <c r="GQ305" i="1"/>
  <c r="GP305" i="1"/>
  <c r="GL305" i="1"/>
  <c r="GK305" i="1"/>
  <c r="GJ305" i="1"/>
  <c r="GI305" i="1"/>
  <c r="GH305" i="1"/>
  <c r="GG305" i="1"/>
  <c r="GF305" i="1"/>
  <c r="GE305" i="1"/>
  <c r="GC305" i="1"/>
  <c r="GB305" i="1"/>
  <c r="GA305" i="1"/>
  <c r="FZ305" i="1"/>
  <c r="FY305" i="1"/>
  <c r="FX305" i="1"/>
  <c r="FW305" i="1"/>
  <c r="FU305" i="1"/>
  <c r="FT305" i="1"/>
  <c r="FS305" i="1"/>
  <c r="FR305" i="1"/>
  <c r="FQ305" i="1"/>
  <c r="FP305" i="1"/>
  <c r="FO305" i="1"/>
  <c r="FM305" i="1"/>
  <c r="FL305" i="1"/>
  <c r="FJ305" i="1"/>
  <c r="FI305" i="1"/>
  <c r="FH305" i="1"/>
  <c r="FG305" i="1"/>
  <c r="FF305" i="1"/>
  <c r="FE305" i="1"/>
  <c r="FD305" i="1"/>
  <c r="FC305" i="1"/>
  <c r="FB305" i="1"/>
  <c r="FA305" i="1"/>
  <c r="EZ305" i="1"/>
  <c r="EY305" i="1"/>
  <c r="EX305" i="1"/>
  <c r="EW305" i="1"/>
  <c r="EV305" i="1"/>
  <c r="EU305" i="1"/>
  <c r="ET305" i="1"/>
  <c r="ES305" i="1"/>
  <c r="ER305" i="1"/>
  <c r="EQ305" i="1"/>
  <c r="EP305" i="1"/>
  <c r="EO305" i="1"/>
  <c r="EM305" i="1"/>
  <c r="EL305" i="1"/>
  <c r="EK305" i="1"/>
  <c r="EJ305" i="1"/>
  <c r="EI305" i="1"/>
  <c r="EH305" i="1"/>
  <c r="EG305" i="1"/>
  <c r="EF305" i="1"/>
  <c r="EE305" i="1"/>
  <c r="ED305" i="1"/>
  <c r="EC305" i="1"/>
  <c r="EB305" i="1"/>
  <c r="EA305" i="1"/>
  <c r="DZ305" i="1"/>
  <c r="DY305" i="1"/>
  <c r="DX305" i="1"/>
  <c r="DV305" i="1"/>
  <c r="DU305" i="1"/>
  <c r="DR305" i="1"/>
  <c r="DQ305" i="1"/>
  <c r="DP305" i="1"/>
  <c r="DN305" i="1"/>
  <c r="DM305" i="1"/>
  <c r="DK305" i="1"/>
  <c r="DJ305" i="1"/>
  <c r="DI305" i="1"/>
  <c r="DH305" i="1"/>
  <c r="DG305" i="1"/>
  <c r="DF305" i="1"/>
  <c r="DE305" i="1"/>
  <c r="DD305" i="1"/>
  <c r="DC305" i="1"/>
  <c r="DA305" i="1"/>
  <c r="CZ305" i="1"/>
  <c r="CY305" i="1"/>
  <c r="CX305" i="1"/>
  <c r="CW305" i="1"/>
  <c r="CV305" i="1"/>
  <c r="CU305" i="1"/>
  <c r="CR305" i="1"/>
  <c r="CQ305" i="1"/>
  <c r="CP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BO305" i="1"/>
  <c r="BN305" i="1"/>
  <c r="BM305" i="1"/>
  <c r="BL305" i="1"/>
  <c r="BJ305" i="1"/>
  <c r="BI305" i="1"/>
  <c r="BH305" i="1"/>
  <c r="BG305" i="1"/>
  <c r="BF305" i="1"/>
  <c r="BD305" i="1"/>
  <c r="BC305" i="1"/>
  <c r="BB305" i="1"/>
  <c r="BA305" i="1"/>
  <c r="AZ305" i="1"/>
  <c r="AY305" i="1"/>
  <c r="AX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E305" i="1"/>
  <c r="AD305" i="1"/>
  <c r="AC305" i="1"/>
  <c r="Z305" i="1"/>
  <c r="Y305" i="1"/>
  <c r="X305" i="1"/>
  <c r="V305" i="1"/>
  <c r="U305" i="1"/>
  <c r="T305" i="1"/>
  <c r="S305" i="1"/>
  <c r="R305" i="1"/>
  <c r="Q305" i="1"/>
  <c r="P305" i="1"/>
  <c r="O305" i="1"/>
  <c r="N305" i="1"/>
  <c r="M305" i="1"/>
  <c r="K305" i="1"/>
  <c r="H305" i="1"/>
  <c r="B305" i="1"/>
  <c r="GV304" i="1"/>
  <c r="GV303" i="1"/>
  <c r="GV302" i="1"/>
  <c r="GV301" i="1"/>
  <c r="GV300" i="1"/>
  <c r="GV305" i="1" s="1"/>
  <c r="GT298" i="1"/>
  <c r="GS298" i="1"/>
  <c r="GR298" i="1"/>
  <c r="GQ298" i="1"/>
  <c r="GP298" i="1"/>
  <c r="GL298" i="1"/>
  <c r="GK298" i="1"/>
  <c r="GJ298" i="1"/>
  <c r="GI298" i="1"/>
  <c r="GH298" i="1"/>
  <c r="GG298" i="1"/>
  <c r="GF298" i="1"/>
  <c r="GE298" i="1"/>
  <c r="GD298" i="1"/>
  <c r="GC298" i="1"/>
  <c r="GB298" i="1"/>
  <c r="GA298" i="1"/>
  <c r="FZ298" i="1"/>
  <c r="FY298" i="1"/>
  <c r="FX298" i="1"/>
  <c r="FW298" i="1"/>
  <c r="FU298" i="1"/>
  <c r="FT298" i="1"/>
  <c r="FS298" i="1"/>
  <c r="FR298" i="1"/>
  <c r="FQ298" i="1"/>
  <c r="FP298" i="1"/>
  <c r="FO298" i="1"/>
  <c r="FM298" i="1"/>
  <c r="FL298" i="1"/>
  <c r="FJ298" i="1"/>
  <c r="FI298" i="1"/>
  <c r="FH298" i="1"/>
  <c r="FG298" i="1"/>
  <c r="FF298" i="1"/>
  <c r="FE298" i="1"/>
  <c r="FD298" i="1"/>
  <c r="FC298" i="1"/>
  <c r="FB298" i="1"/>
  <c r="FA298" i="1"/>
  <c r="EZ298" i="1"/>
  <c r="EY298" i="1"/>
  <c r="EX298" i="1"/>
  <c r="EW298" i="1"/>
  <c r="EV298" i="1"/>
  <c r="EU298" i="1"/>
  <c r="ET298" i="1"/>
  <c r="ES298" i="1"/>
  <c r="ER298" i="1"/>
  <c r="EQ298" i="1"/>
  <c r="EP298" i="1"/>
  <c r="EO298" i="1"/>
  <c r="EM298" i="1"/>
  <c r="EL298" i="1"/>
  <c r="EK298" i="1"/>
  <c r="EJ298" i="1"/>
  <c r="EI298" i="1"/>
  <c r="EH298" i="1"/>
  <c r="EG298" i="1"/>
  <c r="EF298" i="1"/>
  <c r="EE298" i="1"/>
  <c r="ED298" i="1"/>
  <c r="EC298" i="1"/>
  <c r="EB298" i="1"/>
  <c r="EA298" i="1"/>
  <c r="DZ298" i="1"/>
  <c r="DY298" i="1"/>
  <c r="DX298" i="1"/>
  <c r="DV298" i="1"/>
  <c r="DU298" i="1"/>
  <c r="DR298" i="1"/>
  <c r="DQ298" i="1"/>
  <c r="DP298" i="1"/>
  <c r="DN298" i="1"/>
  <c r="DM298" i="1"/>
  <c r="DK298" i="1"/>
  <c r="DJ298" i="1"/>
  <c r="DI298" i="1"/>
  <c r="DH298" i="1"/>
  <c r="DG298" i="1"/>
  <c r="DF298" i="1"/>
  <c r="DE298" i="1"/>
  <c r="DD298" i="1"/>
  <c r="DC298" i="1"/>
  <c r="DA298" i="1"/>
  <c r="CZ298" i="1"/>
  <c r="CY298" i="1"/>
  <c r="CX298" i="1"/>
  <c r="CW298" i="1"/>
  <c r="CV298" i="1"/>
  <c r="CU298" i="1"/>
  <c r="CT298" i="1"/>
  <c r="CS298" i="1"/>
  <c r="CR298" i="1"/>
  <c r="CQ298" i="1"/>
  <c r="CP298" i="1"/>
  <c r="CN298" i="1"/>
  <c r="CM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BO298" i="1"/>
  <c r="BN298" i="1"/>
  <c r="BM298" i="1"/>
  <c r="BL298" i="1"/>
  <c r="BJ298" i="1"/>
  <c r="BI298" i="1"/>
  <c r="BH298" i="1"/>
  <c r="BG298" i="1"/>
  <c r="BF298" i="1"/>
  <c r="BD298" i="1"/>
  <c r="BC298" i="1"/>
  <c r="BB298" i="1"/>
  <c r="BA298" i="1"/>
  <c r="AZ298" i="1"/>
  <c r="AY298" i="1"/>
  <c r="AX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R298" i="1"/>
  <c r="Q298" i="1"/>
  <c r="P298" i="1"/>
  <c r="O298" i="1"/>
  <c r="N298" i="1"/>
  <c r="M298" i="1"/>
  <c r="K298" i="1"/>
  <c r="H298" i="1"/>
  <c r="G298" i="1"/>
  <c r="E298" i="1"/>
  <c r="D298" i="1"/>
  <c r="C298" i="1"/>
  <c r="B298" i="1"/>
  <c r="GV297" i="1"/>
  <c r="GV296" i="1"/>
  <c r="GV295" i="1"/>
  <c r="GV294" i="1"/>
  <c r="GV293" i="1"/>
  <c r="GV298" i="1" s="1"/>
  <c r="GV291" i="1"/>
  <c r="GV290" i="1"/>
  <c r="GV289" i="1"/>
  <c r="GV288" i="1"/>
  <c r="GS286" i="1"/>
  <c r="GR286" i="1"/>
  <c r="GQ286" i="1"/>
  <c r="GK286" i="1"/>
  <c r="GJ286" i="1"/>
  <c r="GI286" i="1"/>
  <c r="GH286" i="1"/>
  <c r="GG286" i="1"/>
  <c r="GF286" i="1"/>
  <c r="GE286" i="1"/>
  <c r="GD286" i="1"/>
  <c r="GC286" i="1"/>
  <c r="GB286" i="1"/>
  <c r="GA286" i="1"/>
  <c r="FZ286" i="1"/>
  <c r="FY286" i="1"/>
  <c r="FX286" i="1"/>
  <c r="FW286" i="1"/>
  <c r="FU286" i="1"/>
  <c r="FT286" i="1"/>
  <c r="FS286" i="1"/>
  <c r="FR286" i="1"/>
  <c r="FQ286" i="1"/>
  <c r="FP286" i="1"/>
  <c r="FO286" i="1"/>
  <c r="FM286" i="1"/>
  <c r="FL286" i="1"/>
  <c r="FJ286" i="1"/>
  <c r="FI286" i="1"/>
  <c r="FH286" i="1"/>
  <c r="FG286" i="1"/>
  <c r="FF286" i="1"/>
  <c r="FE286" i="1"/>
  <c r="FD286" i="1"/>
  <c r="FC286" i="1"/>
  <c r="FB286" i="1"/>
  <c r="FA286" i="1"/>
  <c r="EZ286" i="1"/>
  <c r="EY286" i="1"/>
  <c r="EX286" i="1"/>
  <c r="EW286" i="1"/>
  <c r="EV286" i="1"/>
  <c r="EU286" i="1"/>
  <c r="ET286" i="1"/>
  <c r="ES286" i="1"/>
  <c r="ER286" i="1"/>
  <c r="EQ286" i="1"/>
  <c r="EP286" i="1"/>
  <c r="EO286" i="1"/>
  <c r="EM286" i="1"/>
  <c r="EL286" i="1"/>
  <c r="EK286" i="1"/>
  <c r="EJ286" i="1"/>
  <c r="EI286" i="1"/>
  <c r="EH286" i="1"/>
  <c r="EG286" i="1"/>
  <c r="EF286" i="1"/>
  <c r="EE286" i="1"/>
  <c r="ED286" i="1"/>
  <c r="EC286" i="1"/>
  <c r="EB286" i="1"/>
  <c r="EA286" i="1"/>
  <c r="DZ286" i="1"/>
  <c r="DY286" i="1"/>
  <c r="DX286" i="1"/>
  <c r="DV286" i="1"/>
  <c r="DU286" i="1"/>
  <c r="DR286" i="1"/>
  <c r="DQ286" i="1"/>
  <c r="DP286" i="1"/>
  <c r="DN286" i="1"/>
  <c r="DM286" i="1"/>
  <c r="DL286" i="1"/>
  <c r="DK286" i="1"/>
  <c r="DJ286" i="1"/>
  <c r="DI286" i="1"/>
  <c r="DH286" i="1"/>
  <c r="DG286" i="1"/>
  <c r="DF286" i="1"/>
  <c r="DE286" i="1"/>
  <c r="DD286" i="1"/>
  <c r="DC286" i="1"/>
  <c r="CZ286" i="1"/>
  <c r="CY286" i="1"/>
  <c r="CX286" i="1"/>
  <c r="CW286" i="1"/>
  <c r="CV286" i="1"/>
  <c r="CU286" i="1"/>
  <c r="CT286" i="1"/>
  <c r="CS286" i="1"/>
  <c r="CR286" i="1"/>
  <c r="CQ286" i="1"/>
  <c r="CP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BO286" i="1"/>
  <c r="BN286" i="1"/>
  <c r="BM286" i="1"/>
  <c r="BL286" i="1"/>
  <c r="BJ286" i="1"/>
  <c r="BI286" i="1"/>
  <c r="BH286" i="1"/>
  <c r="BG286" i="1"/>
  <c r="BF286" i="1"/>
  <c r="BD286" i="1"/>
  <c r="BC286" i="1"/>
  <c r="BB286" i="1"/>
  <c r="AZ286" i="1"/>
  <c r="AT286" i="1"/>
  <c r="AS286" i="1"/>
  <c r="AR286" i="1"/>
  <c r="AP286" i="1"/>
  <c r="AO286" i="1"/>
  <c r="AN286" i="1"/>
  <c r="AM286" i="1"/>
  <c r="AL286" i="1"/>
  <c r="AK286" i="1"/>
  <c r="AJ286" i="1"/>
  <c r="AH286" i="1"/>
  <c r="AG286" i="1"/>
  <c r="AF286" i="1"/>
  <c r="AE286" i="1"/>
  <c r="AC286" i="1"/>
  <c r="AB286" i="1"/>
  <c r="AA286" i="1"/>
  <c r="Z286" i="1"/>
  <c r="U286" i="1"/>
  <c r="GV285" i="1"/>
  <c r="GV284" i="1"/>
  <c r="GV283" i="1"/>
  <c r="GV282" i="1"/>
  <c r="GV281" i="1"/>
  <c r="GV286" i="1" s="1"/>
  <c r="GV278" i="1"/>
  <c r="GV277" i="1"/>
  <c r="GV276" i="1"/>
  <c r="GV275" i="1"/>
  <c r="GV274" i="1"/>
  <c r="GT272" i="1"/>
  <c r="GS272" i="1"/>
  <c r="GR272" i="1"/>
  <c r="GQ272" i="1"/>
  <c r="GO272" i="1"/>
  <c r="GN272" i="1"/>
  <c r="GM272" i="1"/>
  <c r="GL272" i="1"/>
  <c r="GK272" i="1"/>
  <c r="GJ272" i="1"/>
  <c r="GI272" i="1"/>
  <c r="GH272" i="1"/>
  <c r="GG272" i="1"/>
  <c r="GF272" i="1"/>
  <c r="GE272" i="1"/>
  <c r="B9" i="2" s="1"/>
  <c r="GD272" i="1"/>
  <c r="GB272" i="1"/>
  <c r="GA272" i="1"/>
  <c r="FZ272" i="1"/>
  <c r="FY272" i="1"/>
  <c r="FX272" i="1"/>
  <c r="FW272" i="1"/>
  <c r="FV272" i="1"/>
  <c r="FU272" i="1"/>
  <c r="FT272" i="1"/>
  <c r="FS272" i="1"/>
  <c r="FR272" i="1"/>
  <c r="FQ272" i="1"/>
  <c r="FP272" i="1"/>
  <c r="FO272" i="1"/>
  <c r="FN272" i="1"/>
  <c r="FM272" i="1"/>
  <c r="FK272" i="1"/>
  <c r="FJ272" i="1"/>
  <c r="FI272" i="1"/>
  <c r="FH272" i="1"/>
  <c r="FG272" i="1"/>
  <c r="FF272" i="1"/>
  <c r="FE272" i="1"/>
  <c r="FD272" i="1"/>
  <c r="FC272" i="1"/>
  <c r="FB272" i="1"/>
  <c r="FA272" i="1"/>
  <c r="EZ272" i="1"/>
  <c r="EY272" i="1"/>
  <c r="EX272" i="1"/>
  <c r="EW272" i="1"/>
  <c r="EV272" i="1"/>
  <c r="EU272" i="1"/>
  <c r="ET272" i="1"/>
  <c r="ES272" i="1"/>
  <c r="ER272" i="1"/>
  <c r="EQ272" i="1"/>
  <c r="EP272" i="1"/>
  <c r="EO272" i="1"/>
  <c r="EN272" i="1"/>
  <c r="EM272" i="1"/>
  <c r="EL272" i="1"/>
  <c r="EK272" i="1"/>
  <c r="EJ272" i="1"/>
  <c r="EI272" i="1"/>
  <c r="EH272" i="1"/>
  <c r="EG272" i="1"/>
  <c r="EF272" i="1"/>
  <c r="EE272" i="1"/>
  <c r="ED272" i="1"/>
  <c r="EC272" i="1"/>
  <c r="EB272" i="1"/>
  <c r="EA272" i="1"/>
  <c r="DZ272" i="1"/>
  <c r="DY272" i="1"/>
  <c r="DX272" i="1"/>
  <c r="DW272" i="1"/>
  <c r="DV272" i="1"/>
  <c r="DU272" i="1"/>
  <c r="DT272" i="1"/>
  <c r="DS272" i="1"/>
  <c r="DR272" i="1"/>
  <c r="DQ272" i="1"/>
  <c r="DP272" i="1"/>
  <c r="DO272" i="1"/>
  <c r="DN272" i="1"/>
  <c r="DM272" i="1"/>
  <c r="DL272" i="1"/>
  <c r="DK272" i="1"/>
  <c r="DJ272" i="1"/>
  <c r="DI272" i="1"/>
  <c r="DH272" i="1"/>
  <c r="DG272" i="1"/>
  <c r="DF272" i="1"/>
  <c r="DE272" i="1"/>
  <c r="DD272" i="1"/>
  <c r="DC272" i="1"/>
  <c r="DA272" i="1"/>
  <c r="CZ272" i="1"/>
  <c r="CY272" i="1"/>
  <c r="CX272" i="1"/>
  <c r="CW272" i="1"/>
  <c r="CV272" i="1"/>
  <c r="CU272" i="1"/>
  <c r="CT272" i="1"/>
  <c r="CS272" i="1"/>
  <c r="CR272" i="1"/>
  <c r="CQ272" i="1"/>
  <c r="CP272" i="1"/>
  <c r="CO272" i="1"/>
  <c r="CN272" i="1"/>
  <c r="CM272" i="1"/>
  <c r="CL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K272" i="1"/>
  <c r="J272" i="1"/>
  <c r="H272" i="1"/>
  <c r="G272" i="1"/>
  <c r="E272" i="1"/>
  <c r="D272" i="1"/>
  <c r="C272" i="1"/>
  <c r="B272" i="1"/>
  <c r="GV271" i="1"/>
  <c r="GV270" i="1"/>
  <c r="GV269" i="1"/>
  <c r="GV268" i="1"/>
  <c r="GV267" i="1"/>
  <c r="GV266" i="1"/>
  <c r="GV272" i="1" s="1"/>
  <c r="GT264" i="1"/>
  <c r="GS264" i="1"/>
  <c r="GR264" i="1"/>
  <c r="GQ264" i="1"/>
  <c r="GP264" i="1"/>
  <c r="GO264" i="1"/>
  <c r="GN264" i="1"/>
  <c r="GM264" i="1"/>
  <c r="GL264" i="1"/>
  <c r="GK264" i="1"/>
  <c r="GJ264" i="1"/>
  <c r="GI264" i="1"/>
  <c r="GH264" i="1"/>
  <c r="GG264" i="1"/>
  <c r="GF264" i="1"/>
  <c r="GE264" i="1"/>
  <c r="B8" i="2" s="1"/>
  <c r="GD264" i="1"/>
  <c r="GB264" i="1"/>
  <c r="GA264" i="1"/>
  <c r="FZ264" i="1"/>
  <c r="FY264" i="1"/>
  <c r="FX264" i="1"/>
  <c r="FW264" i="1"/>
  <c r="FV264" i="1"/>
  <c r="FU264" i="1"/>
  <c r="FT264" i="1"/>
  <c r="FS264" i="1"/>
  <c r="FR264" i="1"/>
  <c r="FQ264" i="1"/>
  <c r="FP264" i="1"/>
  <c r="FO264" i="1"/>
  <c r="FN264" i="1"/>
  <c r="FM264" i="1"/>
  <c r="FK264" i="1"/>
  <c r="FJ264" i="1"/>
  <c r="FI264" i="1"/>
  <c r="FH264" i="1"/>
  <c r="FG264" i="1"/>
  <c r="FF264" i="1"/>
  <c r="FE264" i="1"/>
  <c r="FD264" i="1"/>
  <c r="FC264" i="1"/>
  <c r="FB264" i="1"/>
  <c r="FA264" i="1"/>
  <c r="EZ264" i="1"/>
  <c r="EY264" i="1"/>
  <c r="EX264" i="1"/>
  <c r="EW264" i="1"/>
  <c r="EV264" i="1"/>
  <c r="EU264" i="1"/>
  <c r="ET264" i="1"/>
  <c r="ES264" i="1"/>
  <c r="ER264" i="1"/>
  <c r="EQ264" i="1"/>
  <c r="EP264" i="1"/>
  <c r="EO264" i="1"/>
  <c r="EN264" i="1"/>
  <c r="EM264" i="1"/>
  <c r="EL264" i="1"/>
  <c r="EK264" i="1"/>
  <c r="EJ264" i="1"/>
  <c r="EI264" i="1"/>
  <c r="EH264" i="1"/>
  <c r="EG264" i="1"/>
  <c r="EF264" i="1"/>
  <c r="EE264" i="1"/>
  <c r="ED264" i="1"/>
  <c r="EC264" i="1"/>
  <c r="EB264" i="1"/>
  <c r="EA264" i="1"/>
  <c r="DZ264" i="1"/>
  <c r="DY264" i="1"/>
  <c r="DX264" i="1"/>
  <c r="DW264" i="1"/>
  <c r="DV264" i="1"/>
  <c r="DU264" i="1"/>
  <c r="DT264" i="1"/>
  <c r="DS264" i="1"/>
  <c r="DR264" i="1"/>
  <c r="DQ264" i="1"/>
  <c r="DP264" i="1"/>
  <c r="DO264" i="1"/>
  <c r="DN264" i="1"/>
  <c r="DM264" i="1"/>
  <c r="DL264" i="1"/>
  <c r="DK264" i="1"/>
  <c r="DJ264" i="1"/>
  <c r="DI264" i="1"/>
  <c r="DH264" i="1"/>
  <c r="DG264" i="1"/>
  <c r="DF264" i="1"/>
  <c r="DE264" i="1"/>
  <c r="DD264" i="1"/>
  <c r="DC264" i="1"/>
  <c r="DA264" i="1"/>
  <c r="CZ264" i="1"/>
  <c r="CY264" i="1"/>
  <c r="CX264" i="1"/>
  <c r="CW264" i="1"/>
  <c r="CV264" i="1"/>
  <c r="CU264" i="1"/>
  <c r="CT264" i="1"/>
  <c r="CS264" i="1"/>
  <c r="CR264" i="1"/>
  <c r="CQ264" i="1"/>
  <c r="CP264" i="1"/>
  <c r="CO264" i="1"/>
  <c r="CN264" i="1"/>
  <c r="CM264" i="1"/>
  <c r="CL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K264" i="1"/>
  <c r="J264" i="1"/>
  <c r="H264" i="1"/>
  <c r="G264" i="1"/>
  <c r="E264" i="1"/>
  <c r="D264" i="1"/>
  <c r="C264" i="1"/>
  <c r="B264" i="1"/>
  <c r="GV263" i="1"/>
  <c r="GV262" i="1"/>
  <c r="GV261" i="1"/>
  <c r="GV260" i="1"/>
  <c r="GV259" i="1"/>
  <c r="GV258" i="1"/>
  <c r="GV264" i="1" s="1"/>
  <c r="GT256" i="1"/>
  <c r="GS256" i="1"/>
  <c r="GR256" i="1"/>
  <c r="GQ256" i="1"/>
  <c r="GP256" i="1"/>
  <c r="GO256" i="1"/>
  <c r="GN256" i="1"/>
  <c r="GM256" i="1"/>
  <c r="GL256" i="1"/>
  <c r="GG256" i="1"/>
  <c r="GF256" i="1"/>
  <c r="GE256" i="1"/>
  <c r="B7" i="2" s="1"/>
  <c r="GD256" i="1"/>
  <c r="GB256" i="1"/>
  <c r="GA256" i="1"/>
  <c r="FX256" i="1"/>
  <c r="FW256" i="1"/>
  <c r="FV256" i="1"/>
  <c r="FU256" i="1"/>
  <c r="FT256" i="1"/>
  <c r="FS256" i="1"/>
  <c r="FR256" i="1"/>
  <c r="FQ256" i="1"/>
  <c r="FP256" i="1"/>
  <c r="FO256" i="1"/>
  <c r="FN256" i="1"/>
  <c r="FM256" i="1"/>
  <c r="FK256" i="1"/>
  <c r="FJ256" i="1"/>
  <c r="FI256" i="1"/>
  <c r="FH256" i="1"/>
  <c r="FG256" i="1"/>
  <c r="FF256" i="1"/>
  <c r="FE256" i="1"/>
  <c r="FD256" i="1"/>
  <c r="FB256" i="1"/>
  <c r="EZ256" i="1"/>
  <c r="EY256" i="1"/>
  <c r="EW256" i="1"/>
  <c r="EV256" i="1"/>
  <c r="EU256" i="1"/>
  <c r="ET256" i="1"/>
  <c r="ES256" i="1"/>
  <c r="ER256" i="1"/>
  <c r="EQ256" i="1"/>
  <c r="EP256" i="1"/>
  <c r="EO256" i="1"/>
  <c r="EN256" i="1"/>
  <c r="EM256" i="1"/>
  <c r="EL256" i="1"/>
  <c r="EK256" i="1"/>
  <c r="EJ256" i="1"/>
  <c r="EI256" i="1"/>
  <c r="EH256" i="1"/>
  <c r="EG256" i="1"/>
  <c r="EF256" i="1"/>
  <c r="EE256" i="1"/>
  <c r="ED256" i="1"/>
  <c r="EB256" i="1"/>
  <c r="EA256" i="1"/>
  <c r="DZ256" i="1"/>
  <c r="DY256" i="1"/>
  <c r="DX256" i="1"/>
  <c r="DW256" i="1"/>
  <c r="DV256" i="1"/>
  <c r="DU256" i="1"/>
  <c r="DR256" i="1"/>
  <c r="DQ256" i="1"/>
  <c r="DP256" i="1"/>
  <c r="DO256" i="1"/>
  <c r="DN256" i="1"/>
  <c r="DM256" i="1"/>
  <c r="DL256" i="1"/>
  <c r="DK256" i="1"/>
  <c r="DJ256" i="1"/>
  <c r="DI256" i="1"/>
  <c r="DH256" i="1"/>
  <c r="DG256" i="1"/>
  <c r="DF256" i="1"/>
  <c r="DE256" i="1"/>
  <c r="DD256" i="1"/>
  <c r="DC256" i="1"/>
  <c r="DA256" i="1"/>
  <c r="CZ256" i="1"/>
  <c r="CY256" i="1"/>
  <c r="CX256" i="1"/>
  <c r="CW256" i="1"/>
  <c r="CV256" i="1"/>
  <c r="CT256" i="1"/>
  <c r="CS256" i="1"/>
  <c r="CR256" i="1"/>
  <c r="CQ256" i="1"/>
  <c r="CP256" i="1"/>
  <c r="CO256" i="1"/>
  <c r="CN256" i="1"/>
  <c r="CM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F256" i="1"/>
  <c r="BE256" i="1"/>
  <c r="BD256" i="1"/>
  <c r="BB256" i="1"/>
  <c r="BA256" i="1"/>
  <c r="AZ256" i="1"/>
  <c r="AY256" i="1"/>
  <c r="AX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K256" i="1"/>
  <c r="J256" i="1"/>
  <c r="H256" i="1"/>
  <c r="D256" i="1"/>
  <c r="B256" i="1"/>
  <c r="GV255" i="1"/>
  <c r="GV254" i="1"/>
  <c r="GV253" i="1"/>
  <c r="GV252" i="1"/>
  <c r="GV251" i="1"/>
  <c r="GV250" i="1"/>
  <c r="GV256" i="1" s="1"/>
  <c r="GV249" i="1"/>
  <c r="GS247" i="1"/>
  <c r="GR247" i="1"/>
  <c r="GQ247" i="1"/>
  <c r="GO247" i="1"/>
  <c r="GN247" i="1"/>
  <c r="GM247" i="1"/>
  <c r="GD247" i="1"/>
  <c r="GB247" i="1"/>
  <c r="GA247" i="1"/>
  <c r="FX247" i="1"/>
  <c r="FW247" i="1"/>
  <c r="FV247" i="1"/>
  <c r="FU247" i="1"/>
  <c r="FT247" i="1"/>
  <c r="FS247" i="1"/>
  <c r="FR247" i="1"/>
  <c r="FQ247" i="1"/>
  <c r="FP247" i="1"/>
  <c r="FO247" i="1"/>
  <c r="FN247" i="1"/>
  <c r="FM247" i="1"/>
  <c r="FJ247" i="1"/>
  <c r="FI247" i="1"/>
  <c r="FH247" i="1"/>
  <c r="FG247" i="1"/>
  <c r="FF247" i="1"/>
  <c r="FE247" i="1"/>
  <c r="FB247" i="1"/>
  <c r="EZ247" i="1"/>
  <c r="EY247" i="1"/>
  <c r="EW247" i="1"/>
  <c r="EV247" i="1"/>
  <c r="EU247" i="1"/>
  <c r="ET247" i="1"/>
  <c r="ES247" i="1"/>
  <c r="ER247" i="1"/>
  <c r="EQ247" i="1"/>
  <c r="EP247" i="1"/>
  <c r="EO247" i="1"/>
  <c r="EM247" i="1"/>
  <c r="EL247" i="1"/>
  <c r="EK247" i="1"/>
  <c r="EJ247" i="1"/>
  <c r="EI247" i="1"/>
  <c r="EH247" i="1"/>
  <c r="EF247" i="1"/>
  <c r="EE247" i="1"/>
  <c r="ED247" i="1"/>
  <c r="EC247" i="1"/>
  <c r="EB247" i="1"/>
  <c r="EA247" i="1"/>
  <c r="DZ247" i="1"/>
  <c r="DY247" i="1"/>
  <c r="DX247" i="1"/>
  <c r="DW247" i="1"/>
  <c r="DV247" i="1"/>
  <c r="DU247" i="1"/>
  <c r="DT247" i="1"/>
  <c r="DS247" i="1"/>
  <c r="DR247" i="1"/>
  <c r="DQ247" i="1"/>
  <c r="DP247" i="1"/>
  <c r="DO247" i="1"/>
  <c r="DN247" i="1"/>
  <c r="DL247" i="1"/>
  <c r="DK247" i="1"/>
  <c r="DJ247" i="1"/>
  <c r="DI247" i="1"/>
  <c r="DH247" i="1"/>
  <c r="DG247" i="1"/>
  <c r="DF247" i="1"/>
  <c r="DD247" i="1"/>
  <c r="DC247" i="1"/>
  <c r="CZ247" i="1"/>
  <c r="CY247" i="1"/>
  <c r="CX247" i="1"/>
  <c r="CW247" i="1"/>
  <c r="CV247" i="1"/>
  <c r="CT247" i="1"/>
  <c r="CS247" i="1"/>
  <c r="CR247" i="1"/>
  <c r="CQ247" i="1"/>
  <c r="CO247" i="1"/>
  <c r="CN247" i="1"/>
  <c r="CM247" i="1"/>
  <c r="CI247" i="1"/>
  <c r="CH247" i="1"/>
  <c r="CG247" i="1"/>
  <c r="CD247" i="1"/>
  <c r="CC247" i="1"/>
  <c r="CB247" i="1"/>
  <c r="BY247" i="1"/>
  <c r="BX247" i="1"/>
  <c r="BW247" i="1"/>
  <c r="BV247" i="1"/>
  <c r="BU247" i="1"/>
  <c r="BT247" i="1"/>
  <c r="BR247" i="1"/>
  <c r="BQ247" i="1"/>
  <c r="BP247" i="1"/>
  <c r="BO247" i="1"/>
  <c r="BN247" i="1"/>
  <c r="BL247" i="1"/>
  <c r="BK247" i="1"/>
  <c r="BI247" i="1"/>
  <c r="BF247" i="1"/>
  <c r="BE247" i="1"/>
  <c r="BD247" i="1"/>
  <c r="AZ247" i="1"/>
  <c r="AY247" i="1"/>
  <c r="AX247" i="1"/>
  <c r="AV247" i="1"/>
  <c r="AU247" i="1"/>
  <c r="AT247" i="1"/>
  <c r="AS247" i="1"/>
  <c r="AQ247" i="1"/>
  <c r="AP247" i="1"/>
  <c r="AO247" i="1"/>
  <c r="AN247" i="1"/>
  <c r="AM247" i="1"/>
  <c r="AL247" i="1"/>
  <c r="AK247" i="1"/>
  <c r="AJ247" i="1"/>
  <c r="AI247" i="1"/>
  <c r="AG247" i="1"/>
  <c r="AF247" i="1"/>
  <c r="AE247" i="1"/>
  <c r="AC247" i="1"/>
  <c r="AB247" i="1"/>
  <c r="AA247" i="1"/>
  <c r="Z247" i="1"/>
  <c r="Y247" i="1"/>
  <c r="X247" i="1"/>
  <c r="W247" i="1"/>
  <c r="V247" i="1"/>
  <c r="U247" i="1"/>
  <c r="T247" i="1"/>
  <c r="S247" i="1"/>
  <c r="Q247" i="1"/>
  <c r="P247" i="1"/>
  <c r="O247" i="1"/>
  <c r="N247" i="1"/>
  <c r="K247" i="1"/>
  <c r="H247" i="1"/>
  <c r="D247" i="1"/>
  <c r="B247" i="1"/>
  <c r="GV246" i="1"/>
  <c r="GV245" i="1"/>
  <c r="GV244" i="1"/>
  <c r="GV243" i="1"/>
  <c r="GV242" i="1"/>
  <c r="GV241" i="1"/>
  <c r="GV247" i="1" s="1"/>
  <c r="GV240" i="1"/>
  <c r="GT238" i="1"/>
  <c r="GS238" i="1"/>
  <c r="GR238" i="1"/>
  <c r="GQ238" i="1"/>
  <c r="GP238" i="1"/>
  <c r="GO238" i="1"/>
  <c r="GN238" i="1"/>
  <c r="GL238" i="1"/>
  <c r="GG238" i="1"/>
  <c r="GF238" i="1"/>
  <c r="GE238" i="1"/>
  <c r="B6" i="2" s="1"/>
  <c r="GD238" i="1"/>
  <c r="GB238" i="1"/>
  <c r="GA238" i="1"/>
  <c r="FX238" i="1"/>
  <c r="FW238" i="1"/>
  <c r="FV238" i="1"/>
  <c r="FU238" i="1"/>
  <c r="FT238" i="1"/>
  <c r="FS238" i="1"/>
  <c r="FR238" i="1"/>
  <c r="FQ238" i="1"/>
  <c r="FP238" i="1"/>
  <c r="FO238" i="1"/>
  <c r="FN238" i="1"/>
  <c r="FM238" i="1"/>
  <c r="FK238" i="1"/>
  <c r="FJ238" i="1"/>
  <c r="FI238" i="1"/>
  <c r="FH238" i="1"/>
  <c r="FG238" i="1"/>
  <c r="FF238" i="1"/>
  <c r="FE238" i="1"/>
  <c r="FD238" i="1"/>
  <c r="FB238" i="1"/>
  <c r="FA238" i="1"/>
  <c r="EZ238" i="1"/>
  <c r="EY238" i="1"/>
  <c r="EW238" i="1"/>
  <c r="EV238" i="1"/>
  <c r="EU238" i="1"/>
  <c r="ET238" i="1"/>
  <c r="ES238" i="1"/>
  <c r="ER238" i="1"/>
  <c r="EQ238" i="1"/>
  <c r="EP238" i="1"/>
  <c r="EO238" i="1"/>
  <c r="EN238" i="1"/>
  <c r="EM238" i="1"/>
  <c r="EL238" i="1"/>
  <c r="EK238" i="1"/>
  <c r="EJ238" i="1"/>
  <c r="EI238" i="1"/>
  <c r="EH238" i="1"/>
  <c r="EG238" i="1"/>
  <c r="EF238" i="1"/>
  <c r="EE238" i="1"/>
  <c r="ED238" i="1"/>
  <c r="EC238" i="1"/>
  <c r="EB238" i="1"/>
  <c r="EA238" i="1"/>
  <c r="DZ238" i="1"/>
  <c r="DY238" i="1"/>
  <c r="DX238" i="1"/>
  <c r="DW238" i="1"/>
  <c r="DV238" i="1"/>
  <c r="DU238" i="1"/>
  <c r="DT238" i="1"/>
  <c r="DS238" i="1"/>
  <c r="DR238" i="1"/>
  <c r="DQ238" i="1"/>
  <c r="DP238" i="1"/>
  <c r="DO238" i="1"/>
  <c r="DN238" i="1"/>
  <c r="DM238" i="1"/>
  <c r="DL238" i="1"/>
  <c r="DK238" i="1"/>
  <c r="DJ238" i="1"/>
  <c r="DI238" i="1"/>
  <c r="DH238" i="1"/>
  <c r="DG238" i="1"/>
  <c r="DF238" i="1"/>
  <c r="DE238" i="1"/>
  <c r="DD238" i="1"/>
  <c r="DC238" i="1"/>
  <c r="DA238" i="1"/>
  <c r="CZ238" i="1"/>
  <c r="CY238" i="1"/>
  <c r="CX238" i="1"/>
  <c r="CW238" i="1"/>
  <c r="CV238" i="1"/>
  <c r="CU238" i="1"/>
  <c r="CT238" i="1"/>
  <c r="CS238" i="1"/>
  <c r="CR238" i="1"/>
  <c r="CQ238" i="1"/>
  <c r="CP238" i="1"/>
  <c r="CO238" i="1"/>
  <c r="CN238" i="1"/>
  <c r="CM238" i="1"/>
  <c r="CL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K238" i="1"/>
  <c r="J238" i="1"/>
  <c r="H238" i="1"/>
  <c r="G238" i="1"/>
  <c r="E238" i="1"/>
  <c r="D238" i="1"/>
  <c r="C238" i="1"/>
  <c r="B238" i="1"/>
  <c r="GV237" i="1"/>
  <c r="GM236" i="1"/>
  <c r="GV236" i="1" s="1"/>
  <c r="GM235" i="1"/>
  <c r="GV235" i="1" s="1"/>
  <c r="GM234" i="1"/>
  <c r="GV234" i="1" s="1"/>
  <c r="GM233" i="1"/>
  <c r="GV232" i="1"/>
  <c r="GV231" i="1"/>
  <c r="FV229" i="1"/>
  <c r="FR229" i="1"/>
  <c r="FN229" i="1"/>
  <c r="EW229" i="1"/>
  <c r="EV229" i="1"/>
  <c r="ET229" i="1"/>
  <c r="ES229" i="1"/>
  <c r="ER229" i="1"/>
  <c r="EP229" i="1"/>
  <c r="ED229" i="1"/>
  <c r="EB229" i="1"/>
  <c r="EA229" i="1"/>
  <c r="DX229" i="1"/>
  <c r="DW229" i="1"/>
  <c r="DV229" i="1"/>
  <c r="DU229" i="1"/>
  <c r="GV228" i="1"/>
  <c r="GV227" i="1"/>
  <c r="GV226" i="1"/>
  <c r="GV225" i="1"/>
  <c r="GV224" i="1"/>
  <c r="GV223" i="1"/>
  <c r="GV222" i="1"/>
  <c r="GV221" i="1"/>
  <c r="GV220" i="1"/>
  <c r="GV219" i="1"/>
  <c r="GV218" i="1"/>
  <c r="GV217" i="1"/>
  <c r="GV229" i="1" s="1"/>
  <c r="GV216" i="1"/>
  <c r="FV214" i="1"/>
  <c r="FR214" i="1"/>
  <c r="FN214" i="1"/>
  <c r="EW214" i="1"/>
  <c r="EV214" i="1"/>
  <c r="ET214" i="1"/>
  <c r="ES214" i="1"/>
  <c r="ER214" i="1"/>
  <c r="EP214" i="1"/>
  <c r="ED214" i="1"/>
  <c r="EB214" i="1"/>
  <c r="EA214" i="1"/>
  <c r="DX214" i="1"/>
  <c r="DW214" i="1"/>
  <c r="DV214" i="1"/>
  <c r="DU214" i="1"/>
  <c r="GV213" i="1"/>
  <c r="GV212" i="1"/>
  <c r="GV211" i="1"/>
  <c r="GV210" i="1"/>
  <c r="GV209" i="1"/>
  <c r="GV208" i="1"/>
  <c r="GV207" i="1"/>
  <c r="GV206" i="1"/>
  <c r="GV205" i="1"/>
  <c r="GV204" i="1"/>
  <c r="GV203" i="1"/>
  <c r="GV202" i="1"/>
  <c r="GV214" i="1" s="1"/>
  <c r="GV201" i="1"/>
  <c r="FV199" i="1"/>
  <c r="FR199" i="1"/>
  <c r="FN199" i="1"/>
  <c r="EW199" i="1"/>
  <c r="EV199" i="1"/>
  <c r="ET199" i="1"/>
  <c r="ES199" i="1"/>
  <c r="ER199" i="1"/>
  <c r="EP199" i="1"/>
  <c r="ED199" i="1"/>
  <c r="EB199" i="1"/>
  <c r="EA199" i="1"/>
  <c r="DX199" i="1"/>
  <c r="DW199" i="1"/>
  <c r="DV199" i="1"/>
  <c r="DU199" i="1"/>
  <c r="GV198" i="1"/>
  <c r="GV197" i="1"/>
  <c r="GV196" i="1"/>
  <c r="GV195" i="1"/>
  <c r="GV194" i="1"/>
  <c r="GV193" i="1"/>
  <c r="GV192" i="1"/>
  <c r="GV191" i="1"/>
  <c r="GV190" i="1"/>
  <c r="GV189" i="1"/>
  <c r="GV188" i="1"/>
  <c r="GV187" i="1"/>
  <c r="GV199" i="1" s="1"/>
  <c r="GV186" i="1"/>
  <c r="FV184" i="1"/>
  <c r="FR184" i="1"/>
  <c r="FN184" i="1"/>
  <c r="EW184" i="1"/>
  <c r="EV184" i="1"/>
  <c r="ET184" i="1"/>
  <c r="ES184" i="1"/>
  <c r="ER184" i="1"/>
  <c r="EP184" i="1"/>
  <c r="ED184" i="1"/>
  <c r="EB184" i="1"/>
  <c r="EA184" i="1"/>
  <c r="DX184" i="1"/>
  <c r="DW184" i="1"/>
  <c r="DV184" i="1"/>
  <c r="DU184" i="1"/>
  <c r="GV183" i="1"/>
  <c r="GV182" i="1"/>
  <c r="GV181" i="1"/>
  <c r="GV180" i="1"/>
  <c r="GV179" i="1"/>
  <c r="GV178" i="1"/>
  <c r="GV177" i="1"/>
  <c r="GV176" i="1"/>
  <c r="GV175" i="1"/>
  <c r="GV174" i="1"/>
  <c r="GV173" i="1"/>
  <c r="GV172" i="1"/>
  <c r="GV184" i="1" s="1"/>
  <c r="GV171" i="1"/>
  <c r="GV169" i="1"/>
  <c r="GV168" i="1"/>
  <c r="GV166" i="1"/>
  <c r="GV165" i="1"/>
  <c r="GV163" i="1"/>
  <c r="GV162" i="1"/>
  <c r="GV160" i="1"/>
  <c r="GV159" i="1"/>
  <c r="GV157" i="1"/>
  <c r="GV156" i="1"/>
  <c r="GV154" i="1"/>
  <c r="GV153" i="1"/>
  <c r="GV151" i="1"/>
  <c r="GV150" i="1"/>
  <c r="GV148" i="1"/>
  <c r="GV147" i="1"/>
  <c r="GV145" i="1"/>
  <c r="GV144" i="1"/>
  <c r="GV142" i="1"/>
  <c r="GV141" i="1"/>
  <c r="GV139" i="1"/>
  <c r="GV138" i="1"/>
  <c r="GV136" i="1"/>
  <c r="GV135" i="1"/>
  <c r="GV133" i="1"/>
  <c r="GV132" i="1"/>
  <c r="GV130" i="1"/>
  <c r="GV129" i="1"/>
  <c r="GV127" i="1"/>
  <c r="GV126" i="1"/>
  <c r="GV124" i="1"/>
  <c r="GV123" i="1"/>
  <c r="GV121" i="1"/>
  <c r="GV120" i="1"/>
  <c r="GV118" i="1"/>
  <c r="GV117" i="1"/>
  <c r="GV115" i="1"/>
  <c r="GV114" i="1"/>
  <c r="GV112" i="1"/>
  <c r="GV111" i="1"/>
  <c r="GV109" i="1"/>
  <c r="GV108" i="1"/>
  <c r="GV106" i="1"/>
  <c r="GV105" i="1"/>
  <c r="GV103" i="1"/>
  <c r="GV102" i="1"/>
  <c r="GV100" i="1"/>
  <c r="GV99" i="1"/>
  <c r="GV96" i="1"/>
  <c r="GV95" i="1"/>
  <c r="FI93" i="1"/>
  <c r="FH93" i="1"/>
  <c r="EX93" i="1"/>
  <c r="EN93" i="1"/>
  <c r="EE93" i="1"/>
  <c r="DY93" i="1"/>
  <c r="DW93" i="1"/>
  <c r="DV93" i="1"/>
  <c r="DU93" i="1"/>
  <c r="DT93" i="1"/>
  <c r="DS93" i="1"/>
  <c r="DP93" i="1"/>
  <c r="DM93" i="1"/>
  <c r="DL93" i="1"/>
  <c r="DH93" i="1"/>
  <c r="DG93" i="1"/>
  <c r="DF93" i="1"/>
  <c r="DE93" i="1"/>
  <c r="DA93" i="1"/>
  <c r="CW93" i="1"/>
  <c r="CR93" i="1"/>
  <c r="CL93" i="1"/>
  <c r="BP93" i="1"/>
  <c r="BO93" i="1"/>
  <c r="BF93" i="1"/>
  <c r="AM93" i="1"/>
  <c r="AL93" i="1"/>
  <c r="AK93" i="1"/>
  <c r="AJ93" i="1"/>
  <c r="GV92" i="1"/>
  <c r="GV91" i="1"/>
  <c r="GV90" i="1"/>
  <c r="GV89" i="1"/>
  <c r="GV88" i="1"/>
  <c r="GV87" i="1"/>
  <c r="GV86" i="1"/>
  <c r="GV85" i="1"/>
  <c r="GV84" i="1"/>
  <c r="GV83" i="1"/>
  <c r="GV93" i="1" s="1"/>
  <c r="GS81" i="1"/>
  <c r="GR81" i="1"/>
  <c r="GQ81" i="1"/>
  <c r="GP81" i="1"/>
  <c r="GO81" i="1"/>
  <c r="GN81" i="1"/>
  <c r="GM81" i="1"/>
  <c r="GL81" i="1"/>
  <c r="GK81" i="1"/>
  <c r="GJ81" i="1"/>
  <c r="GI81" i="1"/>
  <c r="GH81" i="1"/>
  <c r="GG81" i="1"/>
  <c r="GF81" i="1"/>
  <c r="GE81" i="1"/>
  <c r="GD81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P81" i="1"/>
  <c r="EO81" i="1"/>
  <c r="EM81" i="1"/>
  <c r="EL81" i="1"/>
  <c r="EK81" i="1"/>
  <c r="EJ81" i="1"/>
  <c r="EI81" i="1"/>
  <c r="EG81" i="1"/>
  <c r="EF81" i="1"/>
  <c r="EE81" i="1"/>
  <c r="ED81" i="1"/>
  <c r="EC81" i="1"/>
  <c r="EB81" i="1"/>
  <c r="EA81" i="1"/>
  <c r="DZ81" i="1"/>
  <c r="DX81" i="1"/>
  <c r="DW81" i="1"/>
  <c r="DV81" i="1"/>
  <c r="DU81" i="1"/>
  <c r="DT81" i="1"/>
  <c r="DS81" i="1"/>
  <c r="DR81" i="1"/>
  <c r="DQ81" i="1"/>
  <c r="DP81" i="1"/>
  <c r="DN81" i="1"/>
  <c r="DL81" i="1"/>
  <c r="DK81" i="1"/>
  <c r="DJ81" i="1"/>
  <c r="DI81" i="1"/>
  <c r="DH81" i="1"/>
  <c r="DE81" i="1"/>
  <c r="DD81" i="1"/>
  <c r="DC81" i="1"/>
  <c r="DB81" i="1"/>
  <c r="DA81" i="1"/>
  <c r="CZ81" i="1"/>
  <c r="CY81" i="1"/>
  <c r="CX81" i="1"/>
  <c r="CV81" i="1"/>
  <c r="CU81" i="1"/>
  <c r="CT81" i="1"/>
  <c r="CS81" i="1"/>
  <c r="CR81" i="1"/>
  <c r="CQ81" i="1"/>
  <c r="CP81" i="1"/>
  <c r="CO81" i="1"/>
  <c r="CN81" i="1"/>
  <c r="CM81" i="1"/>
  <c r="CL81" i="1"/>
  <c r="CJ81" i="1"/>
  <c r="CI81" i="1"/>
  <c r="CH81" i="1"/>
  <c r="CG81" i="1"/>
  <c r="CF81" i="1"/>
  <c r="CE81" i="1"/>
  <c r="CD81" i="1"/>
  <c r="CC81" i="1"/>
  <c r="CB81" i="1"/>
  <c r="BZ81" i="1"/>
  <c r="BY81" i="1"/>
  <c r="BX81" i="1"/>
  <c r="BW81" i="1"/>
  <c r="BV81" i="1"/>
  <c r="BU81" i="1"/>
  <c r="BT81" i="1"/>
  <c r="BS81" i="1"/>
  <c r="BR81" i="1"/>
  <c r="BQ81" i="1"/>
  <c r="BP81" i="1"/>
  <c r="BN81" i="1"/>
  <c r="BM81" i="1"/>
  <c r="BL81" i="1"/>
  <c r="BJ81" i="1"/>
  <c r="BI81" i="1"/>
  <c r="BH81" i="1"/>
  <c r="BG81" i="1"/>
  <c r="BF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N81" i="1"/>
  <c r="AM81" i="1"/>
  <c r="AL81" i="1"/>
  <c r="AK81" i="1"/>
  <c r="AJ81" i="1"/>
  <c r="AI81" i="1"/>
  <c r="AH81" i="1"/>
  <c r="AG81" i="1"/>
  <c r="AF81" i="1"/>
  <c r="AE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K81" i="1"/>
  <c r="J81" i="1"/>
  <c r="H81" i="1"/>
  <c r="G81" i="1"/>
  <c r="E81" i="1"/>
  <c r="D81" i="1"/>
  <c r="C81" i="1"/>
  <c r="B81" i="1"/>
  <c r="GV80" i="1"/>
  <c r="GV79" i="1"/>
  <c r="GV78" i="1"/>
  <c r="GV77" i="1"/>
  <c r="GV76" i="1"/>
  <c r="GV75" i="1"/>
  <c r="GV74" i="1"/>
  <c r="GV81" i="1" s="1"/>
  <c r="GR72" i="1"/>
  <c r="GV72" i="1" s="1"/>
  <c r="GV71" i="1"/>
  <c r="GV70" i="1"/>
  <c r="GV69" i="1"/>
  <c r="GV67" i="1"/>
  <c r="GV66" i="1"/>
  <c r="GV65" i="1"/>
  <c r="GV64" i="1"/>
  <c r="GV63" i="1"/>
  <c r="GV62" i="1"/>
  <c r="GV60" i="1"/>
  <c r="GV59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B5" i="2" s="1"/>
  <c r="GD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K57" i="1"/>
  <c r="J57" i="1"/>
  <c r="I57" i="1"/>
  <c r="H57" i="1"/>
  <c r="B57" i="1"/>
  <c r="GV56" i="1"/>
  <c r="GV55" i="1"/>
  <c r="GV54" i="1"/>
  <c r="GV53" i="1"/>
  <c r="GV52" i="1"/>
  <c r="GV51" i="1"/>
  <c r="GV50" i="1"/>
  <c r="GV49" i="1"/>
  <c r="GV57" i="1" s="1"/>
  <c r="GV47" i="1"/>
  <c r="GV46" i="1"/>
  <c r="GV44" i="1"/>
  <c r="GV43" i="1"/>
  <c r="GV41" i="1"/>
  <c r="GV40" i="1"/>
  <c r="GV37" i="1"/>
  <c r="GV36" i="1"/>
  <c r="GV35" i="1"/>
  <c r="GV33" i="1"/>
  <c r="GV32" i="1"/>
  <c r="GP30" i="1"/>
  <c r="GO30" i="1"/>
  <c r="GN30" i="1"/>
  <c r="GM30" i="1"/>
  <c r="GL30" i="1"/>
  <c r="FT30" i="1"/>
  <c r="FQ30" i="1"/>
  <c r="FP30" i="1"/>
  <c r="FO30" i="1"/>
  <c r="FM30" i="1"/>
  <c r="FL30" i="1"/>
  <c r="FK30" i="1"/>
  <c r="FJ30" i="1"/>
  <c r="FG30" i="1"/>
  <c r="FF30" i="1"/>
  <c r="FA30" i="1"/>
  <c r="EX30" i="1"/>
  <c r="EU30" i="1"/>
  <c r="EQ30" i="1"/>
  <c r="EN30" i="1"/>
  <c r="EL30" i="1"/>
  <c r="EK30" i="1"/>
  <c r="EJ30" i="1"/>
  <c r="EF30" i="1"/>
  <c r="EE30" i="1"/>
  <c r="EC30" i="1"/>
  <c r="DY30" i="1"/>
  <c r="DW30" i="1"/>
  <c r="DV30" i="1"/>
  <c r="DU30" i="1"/>
  <c r="DT30" i="1"/>
  <c r="DS30" i="1"/>
  <c r="DR30" i="1"/>
  <c r="DQ30" i="1"/>
  <c r="DP30" i="1"/>
  <c r="DN30" i="1"/>
  <c r="DM30" i="1"/>
  <c r="DL30" i="1"/>
  <c r="DK30" i="1"/>
  <c r="DJ30" i="1"/>
  <c r="DI30" i="1"/>
  <c r="DH30" i="1"/>
  <c r="DG30" i="1"/>
  <c r="DF30" i="1"/>
  <c r="DC30" i="1"/>
  <c r="DA30" i="1"/>
  <c r="CZ30" i="1"/>
  <c r="CY30" i="1"/>
  <c r="CV30" i="1"/>
  <c r="CU30" i="1"/>
  <c r="CT30" i="1"/>
  <c r="CS30" i="1"/>
  <c r="CQ30" i="1"/>
  <c r="CP30" i="1"/>
  <c r="CO30" i="1"/>
  <c r="CN30" i="1"/>
  <c r="CM30" i="1"/>
  <c r="CL30" i="1"/>
  <c r="CK30" i="1"/>
  <c r="CJ30" i="1"/>
  <c r="CI30" i="1"/>
  <c r="CH30" i="1"/>
  <c r="BM30" i="1"/>
  <c r="AX30" i="1"/>
  <c r="AV30" i="1"/>
  <c r="AU30" i="1"/>
  <c r="AT30" i="1"/>
  <c r="AS30" i="1"/>
  <c r="AR30" i="1"/>
  <c r="AQ30" i="1"/>
  <c r="AO30" i="1"/>
  <c r="AN30" i="1"/>
  <c r="AD30" i="1"/>
  <c r="B30" i="1"/>
  <c r="GV29" i="1"/>
  <c r="GV28" i="1"/>
  <c r="GV27" i="1"/>
  <c r="GV26" i="1"/>
  <c r="GV25" i="1"/>
  <c r="GV24" i="1"/>
  <c r="GV30" i="1" s="1"/>
  <c r="GV23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B4" i="2" s="1"/>
  <c r="GD21" i="1"/>
  <c r="GC21" i="1"/>
  <c r="GB21" i="1"/>
  <c r="GA21" i="1"/>
  <c r="FZ21" i="1"/>
  <c r="FY21" i="1"/>
  <c r="FX21" i="1"/>
  <c r="FW21" i="1"/>
  <c r="FV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C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K21" i="1"/>
  <c r="J21" i="1"/>
  <c r="I21" i="1"/>
  <c r="H21" i="1"/>
  <c r="B21" i="1"/>
  <c r="GV20" i="1"/>
  <c r="GV19" i="1"/>
  <c r="GV18" i="1"/>
  <c r="GV17" i="1"/>
  <c r="GV16" i="1"/>
  <c r="GV15" i="1"/>
  <c r="GV14" i="1"/>
  <c r="GV21" i="1" s="1"/>
  <c r="GV12" i="1"/>
  <c r="GV11" i="1"/>
  <c r="GV10" i="1"/>
  <c r="GV9" i="1"/>
  <c r="GV8" i="1"/>
  <c r="GV7" i="1"/>
  <c r="GV2" i="1"/>
  <c r="BL30" i="1" l="1"/>
  <c r="BI30" i="1"/>
  <c r="BG30" i="1"/>
  <c r="GM238" i="1"/>
  <c r="GV233" i="1"/>
  <c r="GV238" i="1" s="1"/>
</calcChain>
</file>

<file path=xl/sharedStrings.xml><?xml version="1.0" encoding="utf-8"?>
<sst xmlns="http://schemas.openxmlformats.org/spreadsheetml/2006/main" count="1812" uniqueCount="879">
  <si>
    <t>Company</t>
  </si>
  <si>
    <t>Pharmacia &amp; Upjohn</t>
  </si>
  <si>
    <t>Crane PlasticsTimebertech</t>
  </si>
  <si>
    <t>Nitta Casing</t>
  </si>
  <si>
    <t>Doe Run</t>
  </si>
  <si>
    <t>Kal Kan-1</t>
  </si>
  <si>
    <t>Crane Plastics siding</t>
  </si>
  <si>
    <t>Hoechst Marrion Roussel</t>
  </si>
  <si>
    <t>Shultz Foods</t>
  </si>
  <si>
    <t>PP&amp;L</t>
  </si>
  <si>
    <t>Duquesne Light</t>
  </si>
  <si>
    <t>Guest</t>
  </si>
  <si>
    <t>NY Life</t>
  </si>
  <si>
    <t>Genentech</t>
  </si>
  <si>
    <t>C.B. Fleet</t>
  </si>
  <si>
    <t>NIBCO</t>
  </si>
  <si>
    <t>Hutchinson Sealing systems</t>
  </si>
  <si>
    <t>Black Butte Coal</t>
  </si>
  <si>
    <t>Techneglas</t>
  </si>
  <si>
    <t>SNC-US</t>
  </si>
  <si>
    <t>Snyder's of Hanover</t>
  </si>
  <si>
    <t>Agilent Technology</t>
  </si>
  <si>
    <t>Infineon</t>
  </si>
  <si>
    <t>Copella Fruit Juices</t>
  </si>
  <si>
    <t>PGI#1 - Benson</t>
  </si>
  <si>
    <t>GlaxoSmithKline</t>
  </si>
  <si>
    <t>B Braun</t>
  </si>
  <si>
    <t>B Braun Mold Shop</t>
  </si>
  <si>
    <t>Dana#2 (Perfect Circle)</t>
  </si>
  <si>
    <t>Effem</t>
  </si>
  <si>
    <t>Borg Warner</t>
  </si>
  <si>
    <t>Unilever</t>
  </si>
  <si>
    <t>RBX Industries</t>
  </si>
  <si>
    <t>Convergent Label Tech</t>
  </si>
  <si>
    <t>BGE#1</t>
  </si>
  <si>
    <t>BGE#2</t>
  </si>
  <si>
    <t>BGE#3</t>
  </si>
  <si>
    <t>BGE#5</t>
  </si>
  <si>
    <t>BGE#6</t>
  </si>
  <si>
    <t>Andersen #1</t>
  </si>
  <si>
    <t>Lutherwood</t>
  </si>
  <si>
    <t>Borg#2</t>
  </si>
  <si>
    <t>Ocadian Care Centers</t>
  </si>
  <si>
    <t>Philips - Salina</t>
  </si>
  <si>
    <t>Quest</t>
  </si>
  <si>
    <t>Dana #1</t>
  </si>
  <si>
    <t>Mars Line 8</t>
  </si>
  <si>
    <t>Mars IP</t>
  </si>
  <si>
    <t>Mars#2</t>
  </si>
  <si>
    <t>Mars3</t>
  </si>
  <si>
    <t>Mars#4</t>
  </si>
  <si>
    <t>Philips-Bath</t>
  </si>
  <si>
    <t>Kal Kan-2</t>
  </si>
  <si>
    <t>PGI Gainesville</t>
  </si>
  <si>
    <t>DSM2</t>
  </si>
  <si>
    <t>Dynamic Windows</t>
  </si>
  <si>
    <t>RIM</t>
  </si>
  <si>
    <t>Impax Laboratories</t>
  </si>
  <si>
    <t>Toray Membrane</t>
  </si>
  <si>
    <t>Elan</t>
  </si>
  <si>
    <t>American Licorice</t>
  </si>
  <si>
    <t>PGI3</t>
  </si>
  <si>
    <t>Royal Canadian Mint</t>
  </si>
  <si>
    <t>Dana #3</t>
  </si>
  <si>
    <t>Masterfoods Mattoon</t>
  </si>
  <si>
    <t>Santa Barbara Co.</t>
  </si>
  <si>
    <t>Nestle</t>
  </si>
  <si>
    <t>Rockline</t>
  </si>
  <si>
    <t>Masterfoods - Cleveland</t>
  </si>
  <si>
    <t>Masterfoods - Waco</t>
  </si>
  <si>
    <t>IP - Seaboard</t>
  </si>
  <si>
    <t>Alkermes</t>
  </si>
  <si>
    <t>Masterfoods Columbus</t>
  </si>
  <si>
    <t>Lafarge Buchanan</t>
  </si>
  <si>
    <t>Marathon</t>
  </si>
  <si>
    <t>Armstrong</t>
  </si>
  <si>
    <t>Andersen #2</t>
  </si>
  <si>
    <t>IP - Maplesville</t>
  </si>
  <si>
    <t>Placer Dome</t>
  </si>
  <si>
    <t>Westinghouse</t>
  </si>
  <si>
    <t>San Manuel Casino</t>
  </si>
  <si>
    <t>Pepsi-Transport</t>
  </si>
  <si>
    <t>Toray Production</t>
  </si>
  <si>
    <t>Toray Test Lab</t>
  </si>
  <si>
    <t>Lafarge Palatka</t>
  </si>
  <si>
    <t>Pepsi-Roanoke</t>
  </si>
  <si>
    <t>Pepsi-Hayward</t>
  </si>
  <si>
    <t>DSM Pharmaceuticals</t>
  </si>
  <si>
    <t>SkyTrain</t>
  </si>
  <si>
    <t>GSK#2</t>
  </si>
  <si>
    <t>Pepsi Detroit</t>
  </si>
  <si>
    <t>Pepsi Columbia</t>
  </si>
  <si>
    <t>GPA</t>
  </si>
  <si>
    <t>Unilock</t>
  </si>
  <si>
    <t>Corn Products</t>
  </si>
  <si>
    <t>PGI - Landisville</t>
  </si>
  <si>
    <t>Valmont Maint</t>
  </si>
  <si>
    <t>Valmont Production</t>
  </si>
  <si>
    <t>Mackay Envelope</t>
  </si>
  <si>
    <t>Rohm &amp; Haas</t>
  </si>
  <si>
    <t>Pepsi - Mississauga</t>
  </si>
  <si>
    <t>Lafarge Silver Grove</t>
  </si>
  <si>
    <t>Trustile Doors</t>
  </si>
  <si>
    <t>Trustile2</t>
  </si>
  <si>
    <t>Toray Plastics</t>
  </si>
  <si>
    <t>Toray Plastics - Day Shift</t>
  </si>
  <si>
    <t>Trustile #3</t>
  </si>
  <si>
    <t>Boulder Scientific</t>
  </si>
  <si>
    <t>Buckeye Partners</t>
  </si>
  <si>
    <t>Toyota Woodstock</t>
  </si>
  <si>
    <t>Toyota Cambridge</t>
  </si>
  <si>
    <t>Medtronic</t>
  </si>
  <si>
    <t>Thermo Fisher Scientific</t>
  </si>
  <si>
    <t>LM Glasfiber</t>
  </si>
  <si>
    <t>Capri</t>
  </si>
  <si>
    <t>EGS Electrical</t>
  </si>
  <si>
    <t>Xerox Canada</t>
  </si>
  <si>
    <t>Campbell's</t>
  </si>
  <si>
    <t>Royal Canadian Mint #3</t>
  </si>
  <si>
    <t>American Refining Group</t>
  </si>
  <si>
    <t>SCA Tissue</t>
  </si>
  <si>
    <t>Imperial Sugar</t>
  </si>
  <si>
    <t>Nike-Northridge</t>
  </si>
  <si>
    <t>Nike-Winchester</t>
  </si>
  <si>
    <t>BP - Husky</t>
  </si>
  <si>
    <t>Oberthur</t>
  </si>
  <si>
    <t>Nike-Shelby</t>
  </si>
  <si>
    <t>Compass Minerals</t>
  </si>
  <si>
    <t>SITA</t>
  </si>
  <si>
    <t>Kellogg's San Jose</t>
  </si>
  <si>
    <t>Kellogg Wyoming</t>
  </si>
  <si>
    <t>Kellogg Florence</t>
  </si>
  <si>
    <t>Tessera</t>
  </si>
  <si>
    <t>Shearer's Foods</t>
  </si>
  <si>
    <t>Akzo Nobel</t>
  </si>
  <si>
    <t>Kellogg's Chicago</t>
  </si>
  <si>
    <t>Kellogg's Utah</t>
  </si>
  <si>
    <t>Kellogg's London</t>
  </si>
  <si>
    <t>Kellogg's Augusta</t>
  </si>
  <si>
    <t>Sunnyvale WPCP</t>
  </si>
  <si>
    <t>Nisshinbo</t>
  </si>
  <si>
    <t>Things Remembered</t>
  </si>
  <si>
    <t>Kellogg - Kansas City</t>
  </si>
  <si>
    <t>Mars Canada</t>
  </si>
  <si>
    <t>Kellogg Zanesville</t>
  </si>
  <si>
    <t>Kellogg Seelyville</t>
  </si>
  <si>
    <t>Vale</t>
  </si>
  <si>
    <t>LMS Temp</t>
  </si>
  <si>
    <t>LMS FT</t>
  </si>
  <si>
    <t>Aptalis Pharmatech</t>
  </si>
  <si>
    <t>Nestle Dreyers</t>
  </si>
  <si>
    <t>MIBA Bearings</t>
  </si>
  <si>
    <t>Silfex</t>
  </si>
  <si>
    <t>Under Armour</t>
  </si>
  <si>
    <t>Nissin Brake</t>
  </si>
  <si>
    <t>Baxter</t>
  </si>
  <si>
    <t>Blue Bird</t>
  </si>
  <si>
    <t>Insinkerator</t>
  </si>
  <si>
    <t>Bay Valley Foods</t>
  </si>
  <si>
    <t>PPL Security</t>
  </si>
  <si>
    <t>United Airlines</t>
  </si>
  <si>
    <t>Buddig</t>
  </si>
  <si>
    <t>Menasha</t>
  </si>
  <si>
    <t>Pepsi - San Antonio</t>
  </si>
  <si>
    <t>Pepsi - Mesquite</t>
  </si>
  <si>
    <t>President Container</t>
  </si>
  <si>
    <t>PCS Phos[hate</t>
  </si>
  <si>
    <t>MackayMitchell Envelope</t>
  </si>
  <si>
    <t>Menasha Packaging 2</t>
  </si>
  <si>
    <t>Baptista's Bakery</t>
  </si>
  <si>
    <t>S&amp;D Core</t>
  </si>
  <si>
    <t>S&amp;D Non-Core</t>
  </si>
  <si>
    <t>Continental Automotive</t>
  </si>
  <si>
    <t>Beckman &amp; Coulter</t>
  </si>
  <si>
    <t>Nestle Purina PetCare</t>
  </si>
  <si>
    <t>Harbar</t>
  </si>
  <si>
    <t>Continental Building Products</t>
  </si>
  <si>
    <t>Diamond Foods</t>
  </si>
  <si>
    <t>Nestle Freehold</t>
  </si>
  <si>
    <t>Nestle Fort Dodge</t>
  </si>
  <si>
    <t>Nestle Jefferson</t>
  </si>
  <si>
    <t>Dutchland</t>
  </si>
  <si>
    <t>Andersen</t>
  </si>
  <si>
    <t>Essity Neenah</t>
  </si>
  <si>
    <t>Essity South Glen Falls</t>
  </si>
  <si>
    <t>Essity Middletown</t>
  </si>
  <si>
    <t>Essity Harrodsburg</t>
  </si>
  <si>
    <t>BD Four Oaks NC</t>
  </si>
  <si>
    <t>BD Sparks MD</t>
  </si>
  <si>
    <t>BD Columbus NE</t>
  </si>
  <si>
    <t>BD Covington GA</t>
  </si>
  <si>
    <t>Hemlock Legacy</t>
  </si>
  <si>
    <t>UTZ Plant 3</t>
  </si>
  <si>
    <t>UTZ Plant 4</t>
  </si>
  <si>
    <t>UTZ Plant 2</t>
  </si>
  <si>
    <t>Hemlock Finishing</t>
  </si>
  <si>
    <t>Campbells Beloit WE</t>
  </si>
  <si>
    <t>Andersen Windows Maintenance</t>
  </si>
  <si>
    <t>Westrock Demopolis, AL</t>
  </si>
  <si>
    <t>Mondelēz Richmond VA</t>
  </si>
  <si>
    <t>Prysmian</t>
  </si>
  <si>
    <t>Averages</t>
  </si>
  <si>
    <t>Headcount</t>
  </si>
  <si>
    <t>Shift</t>
  </si>
  <si>
    <t>Southern Swing (8-hour)</t>
  </si>
  <si>
    <t>Southern Swing</t>
  </si>
  <si>
    <t>2-3-2 rotating 2 wk</t>
  </si>
  <si>
    <t>Weekday 8,10-hour + 12-hour weekend fixed</t>
  </si>
  <si>
    <t>Fixed M-F</t>
  </si>
  <si>
    <t>A/C=12-hr day, B/D = 12-hr night 2-3-2 plus some on 8-hour fixed M-F</t>
  </si>
  <si>
    <t>8-hr M-F, fixed</t>
  </si>
  <si>
    <t>12-hour</t>
  </si>
  <si>
    <t>M-F, Fixed nights + Oscillating day/afternoon</t>
  </si>
  <si>
    <t>8-hr Southern Swing</t>
  </si>
  <si>
    <t>5 day, 8 hour</t>
  </si>
  <si>
    <t>Date</t>
  </si>
  <si>
    <t>Demographic Information</t>
  </si>
  <si>
    <t>What crew/shift are you assigned to?</t>
  </si>
  <si>
    <t>First (day) shift (8-hour or 10-hour)</t>
  </si>
  <si>
    <t>Second (afternoon) shift (8-hour)</t>
  </si>
  <si>
    <t>Third (night) shift (8 hour)</t>
  </si>
  <si>
    <t>First (day) shift (12-hour)</t>
  </si>
  <si>
    <t xml:space="preserve"> </t>
  </si>
  <si>
    <t>Second (night) shift (12-hour)</t>
  </si>
  <si>
    <t>Weekend crew</t>
  </si>
  <si>
    <t>How long have you worked for this company?</t>
  </si>
  <si>
    <t>Less than 6 months</t>
  </si>
  <si>
    <t>6 months to 1 year</t>
  </si>
  <si>
    <t>1 to 5 years</t>
  </si>
  <si>
    <t>6 to 10 years</t>
  </si>
  <si>
    <t>11 to 15 years</t>
  </si>
  <si>
    <t>16 to 20 years</t>
  </si>
  <si>
    <t>Over 20 years</t>
  </si>
  <si>
    <t>AVERAGE</t>
  </si>
  <si>
    <t>How long have you worked in your current department?</t>
  </si>
  <si>
    <t>Do you have a second job?</t>
  </si>
  <si>
    <t>Yes</t>
  </si>
  <si>
    <t>No</t>
  </si>
  <si>
    <t>If you have a second job, do you typically work at that job:</t>
  </si>
  <si>
    <t>Before your shift at XXX starts</t>
  </si>
  <si>
    <t>After you have worked your shift at XXX</t>
  </si>
  <si>
    <t>Only on days that you don't work at XXX</t>
  </si>
  <si>
    <t>I don't work at a second job</t>
  </si>
  <si>
    <t>Are you a student?</t>
  </si>
  <si>
    <t>Do you have children or elder family members at home that require childcare or eldercare when you are at work?</t>
  </si>
  <si>
    <t>What is your gender?</t>
  </si>
  <si>
    <t>Female</t>
  </si>
  <si>
    <t>Male</t>
  </si>
  <si>
    <t>What is your age group?</t>
  </si>
  <si>
    <t>25 and under</t>
  </si>
  <si>
    <t>26 to 30</t>
  </si>
  <si>
    <t>31 to 35</t>
  </si>
  <si>
    <t>36 to 40</t>
  </si>
  <si>
    <t>41 to 45</t>
  </si>
  <si>
    <t>46 to 50</t>
  </si>
  <si>
    <t>51 to 55</t>
  </si>
  <si>
    <t>Over 55</t>
  </si>
  <si>
    <t>Are you a single parent?</t>
  </si>
  <si>
    <t>Which best describes your spouse or domestic partner's work status?</t>
  </si>
  <si>
    <t>No spouse; I live alone</t>
  </si>
  <si>
    <t>Does not work outside of the home</t>
  </si>
  <si>
    <t>Works a different schedule for this company</t>
  </si>
  <si>
    <t>Work a different schedule elsewhere</t>
  </si>
  <si>
    <t>Works the same schedule at this company</t>
  </si>
  <si>
    <t>Works the same schedule elsewhere</t>
  </si>
  <si>
    <t>How do you normally get to work?</t>
  </si>
  <si>
    <t>Drive by myself</t>
  </si>
  <si>
    <t>Carpool</t>
  </si>
  <si>
    <t>Public transportation</t>
  </si>
  <si>
    <t>Walk or bike</t>
  </si>
  <si>
    <t>How far do you commute to work (one way)?</t>
  </si>
  <si>
    <t>Less than 1 mile</t>
  </si>
  <si>
    <t>1 to 5 miles</t>
  </si>
  <si>
    <t>6 to 10 miles</t>
  </si>
  <si>
    <t>11 to 20 miles</t>
  </si>
  <si>
    <t>21 to 30 miles</t>
  </si>
  <si>
    <t>31 to 40 miles</t>
  </si>
  <si>
    <t>More than 40 miles</t>
  </si>
  <si>
    <t>Looking at your daily commute, what is the worst time to start the day shift?</t>
  </si>
  <si>
    <t>Before 5:30 a.m.</t>
  </si>
  <si>
    <t>5:30 a.m.</t>
  </si>
  <si>
    <t>6:00 a.m.</t>
  </si>
  <si>
    <t>6:30 a.m.</t>
  </si>
  <si>
    <t>7:00 a.m.</t>
  </si>
  <si>
    <t>7:30 a.m.</t>
  </si>
  <si>
    <t>8:00 a.m.</t>
  </si>
  <si>
    <t>Later than 8:00 a.m. before noon</t>
  </si>
  <si>
    <t>Noon</t>
  </si>
  <si>
    <t>3:00 p.m.</t>
  </si>
  <si>
    <t>Have you ever worked shiftwork at another facility?</t>
  </si>
  <si>
    <t>Health &amp; Alertness</t>
  </si>
  <si>
    <t>Do you normally use an alarm clock to wake up after a sleep period?</t>
  </si>
  <si>
    <t>Do you use an alarm clock to wake up when you are working day shift?</t>
  </si>
  <si>
    <t>Do you use an alarm clock to wake up when you are working afternoon shift?</t>
  </si>
  <si>
    <t>Do you use an alarm clock to wake up when you are working night shift?</t>
  </si>
  <si>
    <t>When working Day shift, it takes me more than 30 minutes to go to sleep.</t>
  </si>
  <si>
    <t>When working Afternoon shift, it takes me more than 30 minutes to go to sleep.</t>
  </si>
  <si>
    <t>When working Night shift, it takes me more than 30 minutes to go to sleep.</t>
  </si>
  <si>
    <t>On my days off, it takes me more than 30 minutes to go to sleep.</t>
  </si>
  <si>
    <t>When working Day shift, I wake up more than 3 times per night.</t>
  </si>
  <si>
    <t>When working Afternoon shift, I wake up more than 3 times per night.</t>
  </si>
  <si>
    <t>When working Night shift, I wake up more than 3 times per night.</t>
  </si>
  <si>
    <t>On my days off, I wake up more than 3 times per night.</t>
  </si>
  <si>
    <t>When working Day shift, I need to take medication to help me sleep.</t>
  </si>
  <si>
    <t>When working Afternoon shift, I need to take medication to help me sleep.</t>
  </si>
  <si>
    <t>When working Night shift, I need to take medication to help me sleep.</t>
  </si>
  <si>
    <t>On my days off, I need to take medication to help me sleep.</t>
  </si>
  <si>
    <t>When working Day shift, the quality of my sleep is:</t>
  </si>
  <si>
    <t>Good</t>
  </si>
  <si>
    <t>Poor</t>
  </si>
  <si>
    <t>When working Afternoon shift, the quality of my sleep is:</t>
  </si>
  <si>
    <t>When working Night shift, the quality of my sleep is:</t>
  </si>
  <si>
    <t>On my days off, the quality of my sleep is:</t>
  </si>
  <si>
    <t>When working Day shift, I take naps.</t>
  </si>
  <si>
    <t>When working Afternoon shift, I take naps.</t>
  </si>
  <si>
    <t>When working Night shift, I take naps.</t>
  </si>
  <si>
    <t>On my days off, I take naps.</t>
  </si>
  <si>
    <t>When working Day shift, how much time do you spend napping in a 24-hour period?</t>
  </si>
  <si>
    <t>None</t>
  </si>
  <si>
    <t>15 minutes</t>
  </si>
  <si>
    <t>30 minutes</t>
  </si>
  <si>
    <t>45 minutes</t>
  </si>
  <si>
    <t>1 hour</t>
  </si>
  <si>
    <t>1 hour and 15 minutes</t>
  </si>
  <si>
    <t>1 hour and 30 minutes</t>
  </si>
  <si>
    <t>1 hour and 45 minutes</t>
  </si>
  <si>
    <t>2 hours</t>
  </si>
  <si>
    <t>2 hours and 15 minutes</t>
  </si>
  <si>
    <t>2 hours and 30 minutes</t>
  </si>
  <si>
    <t>2 hours and 45 minutes</t>
  </si>
  <si>
    <t>3 or more hours</t>
  </si>
  <si>
    <t>When working Afternoon shift, how much time do you spend napping in a 24-hour period?</t>
  </si>
  <si>
    <t>When working Night shift, how much time do you spend napping in a 24-hour period?</t>
  </si>
  <si>
    <t>On my days off, how much time do you spend napping in a 24-hour period?</t>
  </si>
  <si>
    <t>How many hours of sleep do you get every 24-hour period when you are working day shift?</t>
  </si>
  <si>
    <t>I never work day shift</t>
  </si>
  <si>
    <t>Less than 5 hours</t>
  </si>
  <si>
    <t>Between 5 and 6 hours</t>
  </si>
  <si>
    <t>Between 6 and 7 hours</t>
  </si>
  <si>
    <t>Between 7 and 8 hours</t>
  </si>
  <si>
    <t>Between 8 and 9 hours</t>
  </si>
  <si>
    <t>Over 9 hours</t>
  </si>
  <si>
    <t>How many hours of sleep do you get every 24-hour period when you are working evening shift?</t>
  </si>
  <si>
    <t>I never work the evening shift</t>
  </si>
  <si>
    <t>How many hours of sleep do you get every 24-hour period when you are working night shift?</t>
  </si>
  <si>
    <t>I never work the night shift</t>
  </si>
  <si>
    <t>How many hours of sleep do you get every 24-hour period on your days off?</t>
  </si>
  <si>
    <t>How many hours of sleep do you need every 24-hour period to be fully alert?</t>
  </si>
  <si>
    <t>How often do you notice you are having problems with safety or performance due to sleepiness?</t>
  </si>
  <si>
    <t>Never</t>
  </si>
  <si>
    <t>Rarely</t>
  </si>
  <si>
    <t>Once a month</t>
  </si>
  <si>
    <t>Once a week</t>
  </si>
  <si>
    <t>Almost daily</t>
  </si>
  <si>
    <t>Working Conditions</t>
  </si>
  <si>
    <t>Overall, this is a safe place to work</t>
  </si>
  <si>
    <t>5 (strongly agree)</t>
  </si>
  <si>
    <t>Which best describes your opinion?</t>
  </si>
  <si>
    <t>The company can do a lot more to improve safety at this site</t>
  </si>
  <si>
    <t>The employees can do a lot more to improve safety at this site</t>
  </si>
  <si>
    <t>Both of the above</t>
  </si>
  <si>
    <t>Neither of the above, this is a very safe place to work</t>
  </si>
  <si>
    <t>This company places a high priority on communication.</t>
  </si>
  <si>
    <t>Communication is important to me.</t>
  </si>
  <si>
    <t>How much time is needed to communicate daily plant conditions between shifts?</t>
  </si>
  <si>
    <t>Less than 10 minutes</t>
  </si>
  <si>
    <t>10 minutes</t>
  </si>
  <si>
    <t>20 minutes</t>
  </si>
  <si>
    <t>25 minutes</t>
  </si>
  <si>
    <t>Over 30 minutes</t>
  </si>
  <si>
    <t>Management welcomes input from the workforce.</t>
  </si>
  <si>
    <t>I enjoy the work that I do.</t>
  </si>
  <si>
    <t>The pay here is good compared to other jobs in the area.</t>
  </si>
  <si>
    <t>Management treats shift-workers and day-workers equally.</t>
  </si>
  <si>
    <t>I feel like I am a part of this company.</t>
  </si>
  <si>
    <t>Which best describes how you feel? (check as many as you wish)</t>
  </si>
  <si>
    <t>There is no problem with last minute absenteeism at this site</t>
  </si>
  <si>
    <t>Covering Other people's last minute absenteeism disrupts my family and social life</t>
  </si>
  <si>
    <t>The company needs to crack down on those few employees that are taking advantage of the existing absentee policy</t>
  </si>
  <si>
    <t>Overall, things are getting better at this facility.</t>
  </si>
  <si>
    <t>This is one of the best places to work in this area.</t>
  </si>
  <si>
    <t>Job training is important to me.</t>
  </si>
  <si>
    <t>I get enough training to do my job well.</t>
  </si>
  <si>
    <t>Which best describes how you feel?</t>
  </si>
  <si>
    <t>We train way too much</t>
  </si>
  <si>
    <t>We train just the right amount</t>
  </si>
  <si>
    <t>We do not train nearly enough</t>
  </si>
  <si>
    <t>My direct supervisor responds to my concerns about working conditions.</t>
  </si>
  <si>
    <t>Upper management responds to my concerns about working conditions.</t>
  </si>
  <si>
    <t>Shift Schedule Features</t>
  </si>
  <si>
    <t>A better schedule will really improve things here.</t>
  </si>
  <si>
    <t>Current shift schedule policies are fair.</t>
  </si>
  <si>
    <t>I like my current schedule.</t>
  </si>
  <si>
    <t>I would change schedules to get the shift that I want</t>
  </si>
  <si>
    <t>I think there are better schedules available than our current schedule.</t>
  </si>
  <si>
    <t>Which best describes you?</t>
  </si>
  <si>
    <t>I plan to go to a better shift as soon as I can</t>
  </si>
  <si>
    <t>My current shift is where I plan to stay</t>
  </si>
  <si>
    <t>My time off is predictable.</t>
  </si>
  <si>
    <t>My schedule allows me the flexibility to get time off when I really need it.</t>
  </si>
  <si>
    <t>Which is your favorite 8-hour shift?</t>
  </si>
  <si>
    <t>First shift (days)</t>
  </si>
  <si>
    <t>Second shift (afternoons/evenings)</t>
  </si>
  <si>
    <t>Third shift (nights)</t>
  </si>
  <si>
    <r>
      <rPr>
        <b/>
        <sz val="10"/>
        <color rgb="FFFF0000"/>
        <rFont val="Arial"/>
      </rPr>
      <t xml:space="preserve">Which is your </t>
    </r>
    <r>
      <rPr>
        <u/>
        <sz val="10"/>
        <color rgb="FFFF0000"/>
        <rFont val="Arial"/>
      </rPr>
      <t>least favorite</t>
    </r>
    <r>
      <rPr>
        <sz val="10"/>
        <color rgb="FFFF0000"/>
        <rFont val="Arial"/>
      </rPr>
      <t xml:space="preserve"> 8-hour shift?</t>
    </r>
  </si>
  <si>
    <t>Day shift</t>
  </si>
  <si>
    <t>Afternoon shift</t>
  </si>
  <si>
    <t>Night shift</t>
  </si>
  <si>
    <t>Which is your favorite 12-hour shift?</t>
  </si>
  <si>
    <t>Days</t>
  </si>
  <si>
    <t>Evenings/Nights</t>
  </si>
  <si>
    <t>Assuming that you get the same amount of pay, which is more important to you?</t>
  </si>
  <si>
    <t>Working fewer hours each day that I work, even though I will get fewer days off each week</t>
  </si>
  <si>
    <t>Working more hours each day so that I can have more days off each week</t>
  </si>
  <si>
    <t>Which would you prefer?</t>
  </si>
  <si>
    <t>Fixed or "steady" shifts</t>
  </si>
  <si>
    <t>Rotating shifts</t>
  </si>
  <si>
    <t>Fixed shifts, even though seniority is not a consideration when being assigned to a shift</t>
  </si>
  <si>
    <t>Fixed shifts, even though I would not be assigned to my first choice</t>
  </si>
  <si>
    <t>Keeping my current crew members together is important to me.</t>
  </si>
  <si>
    <t>How often would you like to rotate between shifts?</t>
  </si>
  <si>
    <t>Once every two weeks</t>
  </si>
  <si>
    <t>Once every four weeks</t>
  </si>
  <si>
    <t>Once every two months</t>
  </si>
  <si>
    <t>Once every 6 months</t>
  </si>
  <si>
    <t>Annually</t>
  </si>
  <si>
    <t>On an 8-hour schedule, which direction would you prefer to rotate?</t>
  </si>
  <si>
    <t>Days&gt;Nights&gt;Evenings&gt;Days</t>
  </si>
  <si>
    <t>Days&gt;Evenings&gt;Nights&gt;Days</t>
  </si>
  <si>
    <t>No Preference</t>
  </si>
  <si>
    <t>If you worked 8-hour shifts, what time would you like the Day shift to start?</t>
  </si>
  <si>
    <t>Before 5:30 am</t>
  </si>
  <si>
    <t>Later than 8:00 am</t>
  </si>
  <si>
    <t>If you worked 10-hour shifts, what time would you like the Day shift to start?</t>
  </si>
  <si>
    <t>If you worked 12-hour shifts, what time would you like the Day shift to start?</t>
  </si>
  <si>
    <t>Earlier than 5:30am</t>
  </si>
  <si>
    <t>Later than 8:00 am, before noon</t>
  </si>
  <si>
    <t>If pay was not a factor, which would you prefer over an 8-week period?</t>
  </si>
  <si>
    <t>Work 8 Saturdays and have 8 Sundays off</t>
  </si>
  <si>
    <t>Work 8 Sundays and have 8 Saturdays off</t>
  </si>
  <si>
    <t>Work 4 full weekends and have 4 full weekends off</t>
  </si>
  <si>
    <t>The ability to swap shifts is important to me.</t>
  </si>
  <si>
    <t>If pay is not a factor when comparing the following two work shifts, I would prefer to work a night shift that:</t>
  </si>
  <si>
    <r>
      <rPr>
        <sz val="10"/>
        <color theme="1"/>
        <rFont val="Arial"/>
      </rPr>
      <t xml:space="preserve">Starts Sunday night </t>
    </r>
    <r>
      <rPr>
        <sz val="10"/>
        <color theme="1"/>
        <rFont val="Arial"/>
      </rPr>
      <t>and ends Monday morning</t>
    </r>
  </si>
  <si>
    <r>
      <rPr>
        <sz val="10"/>
        <color theme="1"/>
        <rFont val="Arial"/>
      </rPr>
      <t xml:space="preserve">Starts Friday night </t>
    </r>
    <r>
      <rPr>
        <sz val="10"/>
        <color theme="1"/>
        <rFont val="Arial"/>
      </rPr>
      <t>and ends Saturday morning</t>
    </r>
  </si>
  <si>
    <t>I like my weekends off to alternate</t>
  </si>
  <si>
    <t>I like to have several weekends off in a row and would be willing to work several in a row to make that happen</t>
  </si>
  <si>
    <t>I like to work several days in a row and then take a long break</t>
  </si>
  <si>
    <t>I like to work a couple of days in a row and then take a short break</t>
  </si>
  <si>
    <t>If you could only have three days off per week, which of the following would you prefer?</t>
  </si>
  <si>
    <t>Friday-Saturday-Sunday</t>
  </si>
  <si>
    <t>Saturday-Sunday-Monday</t>
  </si>
  <si>
    <t>Sunday-Monday-Tuesday</t>
  </si>
  <si>
    <t>If your schedule requires you to take weekdays off, which day do you prefer to have off? (One answer only)</t>
  </si>
  <si>
    <t>Monday</t>
  </si>
  <si>
    <t>Tuesday</t>
  </si>
  <si>
    <t>Wednesday</t>
  </si>
  <si>
    <t>Thursday</t>
  </si>
  <si>
    <t xml:space="preserve">Friday </t>
  </si>
  <si>
    <t>What percentage of time do you think you should be working at the same time as your supervisor?</t>
  </si>
  <si>
    <t>50% or less</t>
  </si>
  <si>
    <t>I don't mind doing several different types of work during the week.</t>
  </si>
  <si>
    <t>I am willing to work my share of weekends</t>
  </si>
  <si>
    <t>I will quit before I work weekends</t>
  </si>
  <si>
    <t>I am willing to work weekends occasionally if I can plan them in advance.</t>
  </si>
  <si>
    <t>It is clear to me why we need to go to a 24x7 schedule (or have weekend work) to keep us competitive in this industry.</t>
  </si>
  <si>
    <t>I am willing to try a 12-hour/7-day/new schedule for 6 to 12 months</t>
  </si>
  <si>
    <t>I will reluctantly go along with a 12-hour/7-day/new schedule trial if that is what the majority of the workforce wants</t>
  </si>
  <si>
    <t>I will quit before I go to a 12-hour/7-day/new schedule</t>
  </si>
  <si>
    <t>Overtime</t>
  </si>
  <si>
    <t>I depend on overtime to help me make ends meet</t>
  </si>
  <si>
    <t>sometimes</t>
  </si>
  <si>
    <t>Frequently</t>
  </si>
  <si>
    <t>Every week</t>
  </si>
  <si>
    <t>Over the last few months I have been:</t>
  </si>
  <si>
    <t>Working too much overtime</t>
  </si>
  <si>
    <t>Working too little overtime</t>
  </si>
  <si>
    <t>Working just the right amount of overtime</t>
  </si>
  <si>
    <t>Overtime levels are just right the way they are.</t>
  </si>
  <si>
    <t>When you work overtime outside your schedule, when do you usually work it?</t>
  </si>
  <si>
    <t>I don't work overtime</t>
  </si>
  <si>
    <t>On a regularly scheduled workday by coming in early</t>
  </si>
  <si>
    <t>On Saturdays, but not Sundays</t>
  </si>
  <si>
    <t>On Sundays, but not Saturdays</t>
  </si>
  <si>
    <t>Any chance I get</t>
  </si>
  <si>
    <t>I work overtime when necessary for business needs</t>
  </si>
  <si>
    <t>When you have to work overtime, when do you prefer to work it?</t>
  </si>
  <si>
    <t>On a scheduled work day</t>
  </si>
  <si>
    <t>On a day off</t>
  </si>
  <si>
    <t>No preference</t>
  </si>
  <si>
    <t>I prefer to work overtime by extending my shift.</t>
  </si>
  <si>
    <t>I prefer to work overtime by coming in on a day off.</t>
  </si>
  <si>
    <t>Current overtime distribution policies are fair.</t>
  </si>
  <si>
    <t>Overtime is predictable and can be planned for.</t>
  </si>
  <si>
    <t>If you had to choose between more time off or more overtime, what would you choose</t>
  </si>
  <si>
    <t>More time off</t>
  </si>
  <si>
    <t>More overtime</t>
  </si>
  <si>
    <t>When it comes to overtime, I generally want to get:</t>
  </si>
  <si>
    <t>As much as possible</t>
  </si>
  <si>
    <t>Frequent overtime</t>
  </si>
  <si>
    <t>Occasional overtime</t>
  </si>
  <si>
    <t>Infrequent overtime</t>
  </si>
  <si>
    <t>I do not want any overtime</t>
  </si>
  <si>
    <t>I expect to get overtime whenever I want it.</t>
  </si>
  <si>
    <t>How much overtime would you like to have every week?</t>
  </si>
  <si>
    <t>Less than 2 hours</t>
  </si>
  <si>
    <t>Between 2 and 4 hours</t>
  </si>
  <si>
    <t>Between 4 and 6 hours</t>
  </si>
  <si>
    <t>Between 6 and 8 hours</t>
  </si>
  <si>
    <t>Between 8 and 12 hours</t>
  </si>
  <si>
    <t>I will take all that I can get</t>
  </si>
  <si>
    <t>Day Care/Elder Care</t>
  </si>
  <si>
    <t>The following questions are rated only by those people who said they had child/elder care requirements.</t>
  </si>
  <si>
    <t>Do you use outside day/elder care?</t>
  </si>
  <si>
    <t>Is your day/elder care provider:</t>
  </si>
  <si>
    <t>Close to home</t>
  </si>
  <si>
    <t>Close to work</t>
  </si>
  <si>
    <t>At home</t>
  </si>
  <si>
    <t>Is your day/elder care provider a family member, neighbor or friend?</t>
  </si>
  <si>
    <t>Do you use day/elder care when working day shift?</t>
  </si>
  <si>
    <t>Do you use day/elder care when working afternoon shift?</t>
  </si>
  <si>
    <t>Do you use day/elder care when working night shift?</t>
  </si>
  <si>
    <t>Is day/elder care a bigger issue on a particular shift?</t>
  </si>
  <si>
    <t>If yes, which shift?</t>
  </si>
  <si>
    <t>Afternoons</t>
  </si>
  <si>
    <t>Nights</t>
  </si>
  <si>
    <t>How long have you worked on your current shift?</t>
  </si>
  <si>
    <t>How many times have you moved from one department to another?</t>
  </si>
  <si>
    <t>One time</t>
  </si>
  <si>
    <t>Two times</t>
  </si>
  <si>
    <t>Three times</t>
  </si>
  <si>
    <t>Four times</t>
  </si>
  <si>
    <t>Five or more times</t>
  </si>
  <si>
    <t>If you are qualified in more than one position, how often do you move between qualified job positions?</t>
  </si>
  <si>
    <t>I'm not qualified for more than one position</t>
  </si>
  <si>
    <t>Almost never</t>
  </si>
  <si>
    <t>About once each month</t>
  </si>
  <si>
    <t>About once each week</t>
  </si>
  <si>
    <t>About twice each week</t>
  </si>
  <si>
    <t>Almost every day</t>
  </si>
  <si>
    <t>Which describes the way your spouse/domestic partner feels about your schedule?</t>
  </si>
  <si>
    <t>Happy</t>
  </si>
  <si>
    <t>Copes with it</t>
  </si>
  <si>
    <t>Unhappy</t>
  </si>
  <si>
    <t>Deserted</t>
  </si>
  <si>
    <t>Other</t>
  </si>
  <si>
    <t>How many hours each week do you spend as a student attending classes</t>
  </si>
  <si>
    <t>I am not a student</t>
  </si>
  <si>
    <t>&lt;2 hours</t>
  </si>
  <si>
    <t>2-4 hours</t>
  </si>
  <si>
    <t>&gt;4 hours</t>
  </si>
  <si>
    <t>How often do you notice problems with safety due to sleepiness?</t>
  </si>
  <si>
    <t>I get enough training to perform my primary job well.</t>
  </si>
  <si>
    <t>5 (Strongly Agree)</t>
  </si>
  <si>
    <t>I get enough training to perform my non-primary job well.</t>
  </si>
  <si>
    <t>How often should formal training days be scheduled?</t>
  </si>
  <si>
    <t>Once each month</t>
  </si>
  <si>
    <t>Once each quarter</t>
  </si>
  <si>
    <t>Twice each year</t>
  </si>
  <si>
    <t>Once each year</t>
  </si>
  <si>
    <t>None needed</t>
  </si>
  <si>
    <t>Coaches do not spend enough time with me.</t>
  </si>
  <si>
    <t>There are too few coaches assigned to my area.</t>
  </si>
  <si>
    <t>Having coaches on every shift is important to me.</t>
  </si>
  <si>
    <t>My job at this facility is secure.</t>
  </si>
  <si>
    <t>The employees think the current schedule is a problem.</t>
  </si>
  <si>
    <t>Do you get the opportunity to communicate with management on a regular basis?</t>
  </si>
  <si>
    <t xml:space="preserve">No </t>
  </si>
  <si>
    <t>My department works well together as a team.</t>
  </si>
  <si>
    <t>Operations and the Maintenance department work well together as a team to solve maintenance problems.</t>
  </si>
  <si>
    <t>Maintenance personnel are readily available when needed.</t>
  </si>
  <si>
    <t>Maintenance personnel are readily available to discuss operations and maintenance issues.</t>
  </si>
  <si>
    <t>If you are an operator, what percent of your time do you spend performing basic equipment maintenance in your area?</t>
  </si>
  <si>
    <t>I'm not an operator</t>
  </si>
  <si>
    <t xml:space="preserve">None </t>
  </si>
  <si>
    <t>Less than 5%</t>
  </si>
  <si>
    <t>5-10%</t>
  </si>
  <si>
    <t>11-15%</t>
  </si>
  <si>
    <t>16-20%</t>
  </si>
  <si>
    <t>21-25%</t>
  </si>
  <si>
    <t>More than 25%</t>
  </si>
  <si>
    <t>If you believe there is a problem with your working conditions, which of these factors is standing in the way of progress toward better working conditions for yourself?</t>
  </si>
  <si>
    <t>My working conditions are fine</t>
  </si>
  <si>
    <t>Lack of commitment of the management team</t>
  </si>
  <si>
    <t>Lack of commitment of my team members</t>
  </si>
  <si>
    <t>Financial barriers</t>
  </si>
  <si>
    <t>Lack of knowledge or training of staff</t>
  </si>
  <si>
    <t>Lack of knowledge or training of management</t>
  </si>
  <si>
    <t>I don't know</t>
  </si>
  <si>
    <t>I am not overly concerned about working conditions for myself</t>
  </si>
  <si>
    <t>No change in policies</t>
  </si>
  <si>
    <t>No change in the schedule</t>
  </si>
  <si>
    <t>A better schedule</t>
  </si>
  <si>
    <t>There is no good reason to put in any additional 7-day schedules at this site</t>
  </si>
  <si>
    <t>If a 7-day schedule helps to keep work at this site, we should consider it</t>
  </si>
  <si>
    <t>I understand why the company is going to a 24/7 schedule</t>
  </si>
  <si>
    <t>It is not clear why the company wants to change schedules</t>
  </si>
  <si>
    <t>Our current schedule works just fine; no reason to change it</t>
  </si>
  <si>
    <t>Suppose a single area was to go to a 7-day schedule, would you consider going to that area to work?</t>
  </si>
  <si>
    <t>Yes, I'll do anything to get off my current schedule.</t>
  </si>
  <si>
    <t>Yes, if it's a good schedule I'd be willing to try it.</t>
  </si>
  <si>
    <t>I'd have to think about it a little bit longer</t>
  </si>
  <si>
    <t>No way. I'm not willing to voluntarily try a 7-day schedule</t>
  </si>
  <si>
    <t>Depends on the type of work I would be doing more than the type of schedule.</t>
  </si>
  <si>
    <t>Given the need for additional Maintenance resources to assist on Sunday night start-ups, would you prefer to:</t>
  </si>
  <si>
    <t>Volunteer to fill spots and then be scheduled for remaining vacancies if there are not enough volunteers</t>
  </si>
  <si>
    <t>Just be scheduled to come in as part of your normal schedule</t>
  </si>
  <si>
    <t>I would rather work one overtime day per week than go to a 7-day schedule</t>
  </si>
  <si>
    <t>I would rather go to a 7-day schedule that does not increase the number of days that I have to come to work</t>
  </si>
  <si>
    <t>I am concerned that I will lose income on a new schedule</t>
  </si>
  <si>
    <t>I am concerned that the quality of my family and social life will suffer on a new schedule</t>
  </si>
  <si>
    <t>None of the above</t>
  </si>
  <si>
    <t>If you could only have 3 days off per week, which of the following would you prefer?</t>
  </si>
  <si>
    <t>Monday-Tuesday-Wednesday</t>
  </si>
  <si>
    <t>Tuesday-Wednesday-Thursday</t>
  </si>
  <si>
    <t>Wednesday-Thursday-Friday</t>
  </si>
  <si>
    <t>Thursday-Friday-Saturday</t>
  </si>
  <si>
    <t>I am willing to go to a 7-day schedule that has me working half of my weekends if my remaining weekends would be guaranteed off.</t>
  </si>
  <si>
    <t>Guaranteeing half of my weekends off would not increase my willingness to go to a 7-day schedule</t>
  </si>
  <si>
    <t>The ability to plan my weekends (working or non-working) well in advance would significantly improve the shift schedule.</t>
  </si>
  <si>
    <t>I am willing to work the majority of weekends and take my days off in the middle of the week</t>
  </si>
  <si>
    <t>I would prefer everyone to share the weekend work and the weekend time off</t>
  </si>
  <si>
    <t>Always work the same days every week, even if that means working one day every weekend</t>
  </si>
  <si>
    <t>Rotate days worked so that you can get full weekends off half of the time</t>
  </si>
  <si>
    <t>If you had to pick one of the following, which would it be?</t>
  </si>
  <si>
    <t>Always work second shift on weekdays with weekends off</t>
  </si>
  <si>
    <t>Always work first shift, including every Saturday</t>
  </si>
  <si>
    <t>Working about two weekends each month:</t>
  </si>
  <si>
    <t>Will not be a problem for me</t>
  </si>
  <si>
    <t>Is not a problem as long as I know well in advance when I need to work</t>
  </si>
  <si>
    <t>Will be difficult for me to do, but I will try to adapt</t>
  </si>
  <si>
    <t>Is impossible for me -- I will have to change jobs</t>
  </si>
  <si>
    <t>I would prefer to work 8-hour shifts on the weekends, even if it means that I may have to work twice as many weekends.</t>
  </si>
  <si>
    <t>In a 7-day continuous operation, how many consecutive days would you like to work before getting an equal number of days off in a 12-hour schedule?</t>
  </si>
  <si>
    <t>2 days</t>
  </si>
  <si>
    <t>3 days</t>
  </si>
  <si>
    <t>4 days</t>
  </si>
  <si>
    <t>5 days</t>
  </si>
  <si>
    <t>6 days</t>
  </si>
  <si>
    <t>7 days</t>
  </si>
  <si>
    <t>8 days</t>
  </si>
  <si>
    <t>9 days</t>
  </si>
  <si>
    <t>10 days</t>
  </si>
  <si>
    <t>If you only had to work 2 out of 3 rotating shifts, which would you choose</t>
  </si>
  <si>
    <t>D &amp; A</t>
  </si>
  <si>
    <t>D &amp; M</t>
  </si>
  <si>
    <t>M &amp; A</t>
  </si>
  <si>
    <t>Do you prefer forward rotation (D, A, M) or backwards rotation (M, A, D)?</t>
  </si>
  <si>
    <t>Forward</t>
  </si>
  <si>
    <t>Backwards</t>
  </si>
  <si>
    <t>If other modified rotating schedules were available, would you be interested?</t>
  </si>
  <si>
    <t>Perhaps</t>
  </si>
  <si>
    <t>Always work Afternoon/Night shift on weekdays with weekends off</t>
  </si>
  <si>
    <t>Always work Day shift, including every Saturday</t>
  </si>
  <si>
    <t>Which shift would you prefer the long weekend break to come after?</t>
  </si>
  <si>
    <t>Evening shift</t>
  </si>
  <si>
    <t>Would you prefer a day shift that is about an hour longer than normal if it would make the night shift about an hour shorter than normal?</t>
  </si>
  <si>
    <t>When you work day shift, which hours are the busiest for you (Mark all that apply)</t>
  </si>
  <si>
    <t>I do not normally work day shift.</t>
  </si>
  <si>
    <t>7:00 a.m. - 8:00 a.m.</t>
  </si>
  <si>
    <t>8:00 a.m. - 9:00 a.m.</t>
  </si>
  <si>
    <t>9:00 a.m. - 10:00 a.m.</t>
  </si>
  <si>
    <t>10:00 a.m. - 11:00 a.m.</t>
  </si>
  <si>
    <t>11:00 a.m. - Noon</t>
  </si>
  <si>
    <t>Noon - 1:00 p.m.</t>
  </si>
  <si>
    <t>1:00 p.m. - 2:00 p.m.</t>
  </si>
  <si>
    <t>2:00 p.m. - 3:00 p.m.</t>
  </si>
  <si>
    <t>Which would you prefer in a 12-week period?</t>
  </si>
  <si>
    <t>Working 63 8-hour shifts with 3 weekends off</t>
  </si>
  <si>
    <t>Working 50.4 10-hour shifts with 4 1/2 weekends off</t>
  </si>
  <si>
    <t>Working 42 12-hour shifts with 6 weekends off</t>
  </si>
  <si>
    <t>In a 7-day schedule, would you prefer to work:</t>
  </si>
  <si>
    <t>8 hours per day (42 hours/week avg.) and 1 weekend off/month</t>
  </si>
  <si>
    <t>12 hours per day (42 hours/week/avg.) and 2 weekends off/month</t>
  </si>
  <si>
    <t>In a 6-day schedule, would you prefer to work:</t>
  </si>
  <si>
    <t>8 hours per day (48 hours/week avg.)</t>
  </si>
  <si>
    <t xml:space="preserve">12 hours per day (48 hours/week/avg.) </t>
  </si>
  <si>
    <t>When on the midnight shift, would you like to work four 10-hour days rather than five 8-hour days?</t>
  </si>
  <si>
    <t>Would you be willing to work 12 hours one day a week on days if you could only work 7 hours/day the rest of the week?</t>
  </si>
  <si>
    <t>Would you be willing to work 12 hours on Mondays days if it meant that you would only have to work four 10-hour days when you were on midnight shift?</t>
  </si>
  <si>
    <t>On day shift, what time do you go to bed?</t>
  </si>
  <si>
    <t>8:00 p.m.</t>
  </si>
  <si>
    <t>9:00 p.m.</t>
  </si>
  <si>
    <t>10:00 p.m.</t>
  </si>
  <si>
    <t>11:00 p.m.</t>
  </si>
  <si>
    <t>Midnight</t>
  </si>
  <si>
    <t>On afternoons, what time do you go to bed?</t>
  </si>
  <si>
    <t>1:00 a.m.</t>
  </si>
  <si>
    <t>2:00 a.m.</t>
  </si>
  <si>
    <t>3:00 a.m.</t>
  </si>
  <si>
    <t>4:00 a.m.</t>
  </si>
  <si>
    <t>On midnights, what time do you go to bed?</t>
  </si>
  <si>
    <t xml:space="preserve">7:00 a.m.  </t>
  </si>
  <si>
    <t xml:space="preserve">8:00 a.m.  </t>
  </si>
  <si>
    <t xml:space="preserve">9:00 a.m.   </t>
  </si>
  <si>
    <t xml:space="preserve">10:00 a.m.  </t>
  </si>
  <si>
    <t xml:space="preserve">11:00 a.m.  </t>
  </si>
  <si>
    <t xml:space="preserve">1:00 p.m.  </t>
  </si>
  <si>
    <t xml:space="preserve">2:00 p.m.  </t>
  </si>
  <si>
    <t>4:00 p.m.</t>
  </si>
  <si>
    <t>5:00 p.m.</t>
  </si>
  <si>
    <t>6:00 p.m.</t>
  </si>
  <si>
    <t>Getting off on all holidays is important to me.</t>
  </si>
  <si>
    <t>Getting off on 4 main holidays is important to me.</t>
  </si>
  <si>
    <t>Which holidays would you most like to have off. (choose up to 5)</t>
  </si>
  <si>
    <t>New Year's Eve</t>
  </si>
  <si>
    <t>New Year's Day</t>
  </si>
  <si>
    <t>President's Day</t>
  </si>
  <si>
    <t>Good Friday</t>
  </si>
  <si>
    <t>Easter</t>
  </si>
  <si>
    <t>Easter Monday</t>
  </si>
  <si>
    <t>Memorial Day</t>
  </si>
  <si>
    <t>July 4th</t>
  </si>
  <si>
    <t>Labor Day</t>
  </si>
  <si>
    <t>Thanksgiving and the day after</t>
  </si>
  <si>
    <t>Christmas Eve</t>
  </si>
  <si>
    <t>Christmas Day</t>
  </si>
  <si>
    <t>When working a lot of overtime to meet increased business demand, I prefer to:</t>
  </si>
  <si>
    <t>Work more days in a row so that I can still get several days off at a time.</t>
  </si>
  <si>
    <t>Get frequent, short (1-2 days) periods of time off, so that I don't have to work too many days in a row.</t>
  </si>
  <si>
    <t>Overtime is a bigger problem than the schedule itself.</t>
  </si>
  <si>
    <t>Overtime, in general, is the biggest problem at this site.</t>
  </si>
  <si>
    <t>If you had to work 12 hours of overtime in a two-week period, how would you like to have it distributed?</t>
  </si>
  <si>
    <t>A single 12 hour shift</t>
  </si>
  <si>
    <t>Two instances of 6 hours</t>
  </si>
  <si>
    <t>Three instances of 4 hours</t>
  </si>
  <si>
    <t>Four instances of 3 hours</t>
  </si>
  <si>
    <t>Six instances of 2 hours</t>
  </si>
  <si>
    <t>If you had about 7 more days off every 4 weeks, how many times would you volunteer to work overtime on a day off?</t>
  </si>
  <si>
    <t>0 times every 4 weeks</t>
  </si>
  <si>
    <t>1 time every 4 weeks</t>
  </si>
  <si>
    <t>2 times every 4 weeks</t>
  </si>
  <si>
    <t>3 times every 4 weeks</t>
  </si>
  <si>
    <t>4 times every 4 weeks</t>
  </si>
  <si>
    <t>More than 4 times during the 4-week period</t>
  </si>
  <si>
    <t>A 4-on-4-off schedule has 4 consecutive days off at a time. If you had to come in on one of those days off, which would you prefer?</t>
  </si>
  <si>
    <t>The first day off</t>
  </si>
  <si>
    <t>The second day off</t>
  </si>
  <si>
    <t>The third day off</t>
  </si>
  <si>
    <t>The fourth (and last) day off</t>
  </si>
  <si>
    <t>I am concerned that I will lose overtime on a 12-hour schedule</t>
  </si>
  <si>
    <t>I am not worried about the impact of a 12-hour schedule on overtime levels</t>
  </si>
  <si>
    <t>I am concerned that overtime will go up if we go to a 12-hour schedule</t>
  </si>
  <si>
    <t>How much does day/elder care cost per day?</t>
  </si>
  <si>
    <t>Less than $25</t>
  </si>
  <si>
    <t>$25 to $40</t>
  </si>
  <si>
    <t>More than $40</t>
  </si>
  <si>
    <t>How much of an issue is day/elder care?</t>
  </si>
  <si>
    <t>Small</t>
  </si>
  <si>
    <t>Big</t>
  </si>
  <si>
    <t>Very Big</t>
  </si>
  <si>
    <t>Not an issue</t>
  </si>
  <si>
    <t>Would you be interested in using WEB camera technology to see your child/parent at day/elder care while at work?</t>
  </si>
  <si>
    <t>Should the company help with day/elder care facilities?</t>
  </si>
  <si>
    <t>Should the company help with day/elder care cost?</t>
  </si>
  <si>
    <t>Schedule Feature Priorities</t>
  </si>
  <si>
    <t>Importance of:  nights off.</t>
  </si>
  <si>
    <t>5 - The most important component of any schedule</t>
  </si>
  <si>
    <t>4 - Very important</t>
  </si>
  <si>
    <t>3 - Important</t>
  </si>
  <si>
    <t>2 - Worth consideration, but not a major point</t>
  </si>
  <si>
    <t>1 - Not important at all</t>
  </si>
  <si>
    <t>Average rating</t>
  </si>
  <si>
    <t>Importance of:  rotating days off.</t>
  </si>
  <si>
    <t>Importance of:  time off on workdays.</t>
  </si>
  <si>
    <t>Importance of:  weekend days off.</t>
  </si>
  <si>
    <t>The most important component of any schedule</t>
  </si>
  <si>
    <t>Very important</t>
  </si>
  <si>
    <t>Important</t>
  </si>
  <si>
    <t>Worth consideration, but not a major point</t>
  </si>
  <si>
    <t>Not important at all</t>
  </si>
  <si>
    <t>Importance of:  weekdays off.</t>
  </si>
  <si>
    <t>Importance of:  maximize days off in a row.</t>
  </si>
  <si>
    <t>Importance of:  minimize number of days worked in a row.</t>
  </si>
  <si>
    <t>Importance of:  maximize the total days off while working 40 hours/week.</t>
  </si>
  <si>
    <t>Importance of:  rate of rotating between shifts.</t>
  </si>
  <si>
    <t>Importance of:  the ability to get overtime when I want it.</t>
  </si>
  <si>
    <t>Importance of:  flexibility to change the schedule.</t>
  </si>
  <si>
    <t>Importance of:  predictable work days.</t>
  </si>
  <si>
    <t>Importance of:  the same workdays every week.</t>
  </si>
  <si>
    <t>Importance of:  ease of finding coverage for vacations.</t>
  </si>
  <si>
    <t>Change log</t>
  </si>
  <si>
    <t>Data link / cell</t>
  </si>
  <si>
    <t>Column / company</t>
  </si>
  <si>
    <t>Change</t>
  </si>
  <si>
    <t xml:space="preserve">Who </t>
  </si>
  <si>
    <t>Undone</t>
  </si>
  <si>
    <t xml:space="preserve">GD and forward incl Total </t>
  </si>
  <si>
    <t>Essity South Glenn</t>
  </si>
  <si>
    <t>Changed the weight of 'Over 20' in the Average from 22.5 to 25</t>
  </si>
  <si>
    <t>Erika &amp; Jim</t>
  </si>
  <si>
    <t>Y</t>
  </si>
  <si>
    <t xml:space="preserve">Changed the weight of '25 and under' from 22.5 to 23, 'over 50' from 57.5 to 60
</t>
  </si>
  <si>
    <t>Changed weight of 'less than 5 hours' from 4.5 to 4, and 'over 9 hours' from 9.5 to 10</t>
  </si>
  <si>
    <t>Chanded weight of 'more than 30 min' from 40 to 35</t>
  </si>
  <si>
    <t>Co</t>
  </si>
  <si>
    <t>Questions not found in norms</t>
  </si>
  <si>
    <t xml:space="preserve">BD Sparks </t>
  </si>
  <si>
    <t>Q47. How long is your scheduled lunch break?</t>
  </si>
  <si>
    <t>Q48. What is your preferred length for your lunch break?</t>
  </si>
  <si>
    <t>Q56. Would you be willing to work a scheduled overtime shift on one Saturday each month if it was part of your normal schedule?</t>
  </si>
  <si>
    <t>BD Columbus</t>
  </si>
  <si>
    <t>Q 14. Do you use an alarm clock to wake you on days that you work?</t>
  </si>
  <si>
    <t>15. How many hours of sleep do you get on the days you are scheduled to work?</t>
  </si>
  <si>
    <t>Q 18. On days that I work, the quality of my sleep is good.</t>
  </si>
  <si>
    <t>56. If you could have 3 days off in a week, which do you prefer?</t>
  </si>
  <si>
    <t>BD Covington</t>
  </si>
  <si>
    <t>53. Would you be willing to work a scheduled overtime shift on one Saturday of each month if it was part of your normal schedule?</t>
  </si>
  <si>
    <t>11. Do you normally use an alarm clock to wake on your days off?</t>
  </si>
  <si>
    <t>42 If you could have 3 days off in a week, which do you prefer?</t>
  </si>
  <si>
    <t>UTZ P3</t>
  </si>
  <si>
    <t xml:space="preserve">14 How many hours of sleep do you get when you are working?
</t>
  </si>
  <si>
    <t xml:space="preserve">36 If you could have 3 days off in a week, which do you prefer?
</t>
  </si>
  <si>
    <t xml:space="preserve">44 Which do you prefer?
</t>
  </si>
  <si>
    <t>Added</t>
  </si>
  <si>
    <t xml:space="preserve">Monelez How long </t>
  </si>
  <si>
    <t>weight</t>
  </si>
  <si>
    <t>%</t>
  </si>
  <si>
    <t>Average</t>
  </si>
  <si>
    <t>l10</t>
  </si>
  <si>
    <t>21-30</t>
  </si>
  <si>
    <t>m30</t>
  </si>
  <si>
    <t>2/29/2023</t>
  </si>
  <si>
    <t>Mondelez</t>
  </si>
  <si>
    <t>Industry</t>
  </si>
  <si>
    <t>Standard Questions</t>
  </si>
  <si>
    <t>What Department do you work in?</t>
  </si>
  <si>
    <t>What is your job title?</t>
  </si>
  <si>
    <t>What crew are you assigned to?</t>
  </si>
  <si>
    <t>How long have you worked at this facility?</t>
  </si>
  <si>
    <t>Less than 1 year</t>
  </si>
  <si>
    <t>Do you have children at home that require childcare when you are at work?</t>
  </si>
  <si>
    <t>Under 25</t>
  </si>
  <si>
    <t>50 to 55</t>
  </si>
  <si>
    <t>I live alone</t>
  </si>
  <si>
    <t>Do you carpool to work?</t>
  </si>
  <si>
    <t>Do you normally use an alarm clock to wake you after a sleep period?</t>
  </si>
  <si>
    <t>How many hours of sleep do you get every 24-hour period when you are working evening?</t>
  </si>
  <si>
    <t>How many hours of sleep do you get every 24-hour period when you are on your days off?</t>
  </si>
  <si>
    <t>How often do you notice problems with performance due to sleepiness?</t>
  </si>
  <si>
    <t>How much time do you feel is needed to communicate daily plant conditions between shifts?</t>
  </si>
  <si>
    <t>I enjoy the work I do.</t>
  </si>
  <si>
    <t>Management treats shiftworkers and day workers equally.</t>
  </si>
  <si>
    <t>I feel like I am part of this company.</t>
  </si>
  <si>
    <t>Overall, things at this facility are getting better.</t>
  </si>
  <si>
    <t>This is one of the best places in the area to work.</t>
  </si>
  <si>
    <t>Current shift assignment policies are fair.</t>
  </si>
  <si>
    <t>I think there are better schedules out there.</t>
  </si>
  <si>
    <t>My schedule has flexible time off.</t>
  </si>
  <si>
    <t>Evenings</t>
  </si>
  <si>
    <t>Assuming you get the same amount of pay, which is more important to you?</t>
  </si>
  <si>
    <t>Working more days while having more time off every workday.</t>
  </si>
  <si>
    <t>Having more days off with less time off on workdays.</t>
  </si>
  <si>
    <t>AVERAGE (weeks)</t>
  </si>
  <si>
    <t>Fixed shifts</t>
  </si>
  <si>
    <t>AVERAGE (time)</t>
  </si>
  <si>
    <t>Earlier than 5:00am</t>
  </si>
  <si>
    <t>Which would you rather work in an 8-week period?</t>
  </si>
  <si>
    <t>I prefer a night shift which:</t>
  </si>
  <si>
    <t>Starts Sunday night and ends Monday morning</t>
  </si>
  <si>
    <t>Starts Friday night and ends Saturday morning</t>
  </si>
  <si>
    <t>Do you feel you are working:</t>
  </si>
  <si>
    <t>More overtime than you like</t>
  </si>
  <si>
    <t>Less overtime than you like</t>
  </si>
  <si>
    <t>Just about the right amount of overtime</t>
  </si>
  <si>
    <t>If you had to work 12 hours of overtime in a two-week period, how would you prefer to have it distributed?</t>
  </si>
  <si>
    <t>AVERAGE (hours)</t>
  </si>
  <si>
    <t>I am willing to try a 12-hour schedule for 6 to 12 months</t>
  </si>
  <si>
    <t>I will reluctantly go along with a 12-hour schedule trial if that is what the majority of the workforce wants</t>
  </si>
  <si>
    <t>I will quit before I go to a 12-hour schedule</t>
  </si>
  <si>
    <t>What percentage of time do you think you should be working at the same time as your supervisior?</t>
  </si>
  <si>
    <t>I do not mind doing several different types of work during the week.</t>
  </si>
  <si>
    <t>If you had about 7 more days off every 4-week, how many times would you volunteer to work overtime on a day off?</t>
  </si>
  <si>
    <t>A 4-on-4-off schedule has 4 consecutive days off at a time, If you had to come in on one of those days off, which would you prefer?</t>
  </si>
  <si>
    <t>How often have you worked in you current department?</t>
  </si>
  <si>
    <t>Would you prefer a day shift that is about an hour longer than normal if it would make the night shift about an hour shourter than normal?</t>
  </si>
  <si>
    <t>How many hours each week do you spend as a student attending classes?</t>
  </si>
  <si>
    <t>2 to 4 hours</t>
  </si>
  <si>
    <t>More than 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</si>
</sst>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m\-d"/>
  </numFmts>
  <fonts count="21">
    <font>
      <sz val="10"/>
      <color rgb="FF000000"/>
      <name val="Arial"/>
      <scheme val="minor"/>
    </font>
    <font>
      <sz val="10"/>
      <color theme="1"/>
      <name val="Arial"/>
    </font>
    <font>
      <sz val="10"/>
      <color rgb="FFEA9999"/>
      <name val="Arial"/>
    </font>
    <font>
      <sz val="11"/>
      <color theme="1"/>
      <name val="Calibri"/>
    </font>
    <font>
      <sz val="8"/>
      <color theme="1"/>
      <name val="Arial"/>
    </font>
    <font>
      <b/>
      <sz val="12"/>
      <color rgb="FFFFFFFF"/>
      <name val="Arial"/>
    </font>
    <font>
      <b/>
      <sz val="10"/>
      <color rgb="FFFF000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1"/>
      <color theme="1"/>
      <name val="Arial"/>
    </font>
    <font>
      <sz val="11"/>
      <color rgb="FF000000"/>
      <name val="Inconsolata"/>
    </font>
    <font>
      <sz val="14"/>
      <color rgb="FF000000"/>
      <name val="Arial"/>
    </font>
    <font>
      <sz val="10"/>
      <color rgb="FFFFFFFF"/>
      <name val="Arial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B7B7B7"/>
      <name val="Arial"/>
      <scheme val="minor"/>
    </font>
    <font>
      <sz val="10"/>
      <color rgb="FFB7B7B7"/>
      <name val="Arial"/>
    </font>
    <font>
      <b/>
      <sz val="11"/>
      <color theme="1"/>
      <name val="Arial"/>
    </font>
    <font>
      <b/>
      <sz val="11"/>
      <color rgb="FFFF0000"/>
      <name val="Arial"/>
    </font>
    <font>
      <u/>
      <sz val="10"/>
      <color rgb="FFFF0000"/>
      <name val="Arial"/>
    </font>
    <font>
      <sz val="10"/>
      <color rgb="FFFF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2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0" fontId="1" fillId="0" borderId="0" xfId="0" applyFont="1"/>
    <xf numFmtId="0" fontId="3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2" fontId="1" fillId="0" borderId="3" xfId="0" applyNumberFormat="1" applyFont="1" applyBorder="1" applyAlignment="1">
      <alignment horizontal="right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/>
    <xf numFmtId="2" fontId="1" fillId="0" borderId="0" xfId="0" applyNumberFormat="1" applyFont="1" applyAlignment="1">
      <alignment horizontal="right"/>
    </xf>
    <xf numFmtId="0" fontId="1" fillId="0" borderId="3" xfId="0" applyFont="1" applyBorder="1"/>
    <xf numFmtId="1" fontId="1" fillId="0" borderId="3" xfId="0" applyNumberFormat="1" applyFont="1" applyBorder="1" applyAlignment="1">
      <alignment horizontal="right"/>
    </xf>
    <xf numFmtId="9" fontId="8" fillId="0" borderId="0" xfId="0" applyNumberFormat="1" applyFont="1" applyAlignment="1">
      <alignment horizontal="center" vertical="top"/>
    </xf>
    <xf numFmtId="9" fontId="1" fillId="0" borderId="0" xfId="0" applyNumberFormat="1" applyFont="1"/>
    <xf numFmtId="2" fontId="1" fillId="0" borderId="3" xfId="0" applyNumberFormat="1" applyFont="1" applyBorder="1" applyAlignment="1">
      <alignment horizontal="left"/>
    </xf>
    <xf numFmtId="9" fontId="7" fillId="0" borderId="0" xfId="0" applyNumberFormat="1" applyFont="1" applyAlignment="1">
      <alignment wrapText="1"/>
    </xf>
    <xf numFmtId="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1" fillId="0" borderId="3" xfId="0" applyNumberFormat="1" applyFont="1" applyBorder="1" applyAlignment="1">
      <alignment horizontal="left"/>
    </xf>
    <xf numFmtId="1" fontId="1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1" fillId="0" borderId="6" xfId="0" applyFont="1" applyBorder="1"/>
    <xf numFmtId="0" fontId="10" fillId="6" borderId="0" xfId="0" applyFont="1" applyFill="1"/>
    <xf numFmtId="2" fontId="1" fillId="7" borderId="3" xfId="0" applyNumberFormat="1" applyFont="1" applyFill="1" applyBorder="1" applyAlignment="1">
      <alignment horizontal="right"/>
    </xf>
    <xf numFmtId="2" fontId="1" fillId="0" borderId="0" xfId="0" applyNumberFormat="1" applyFont="1" applyAlignment="1">
      <alignment horizontal="left"/>
    </xf>
    <xf numFmtId="18" fontId="1" fillId="0" borderId="3" xfId="0" applyNumberFormat="1" applyFont="1" applyBorder="1" applyAlignment="1">
      <alignment horizontal="left"/>
    </xf>
    <xf numFmtId="9" fontId="11" fillId="0" borderId="0" xfId="0" applyNumberFormat="1" applyFont="1" applyAlignment="1">
      <alignment horizontal="center" vertical="top"/>
    </xf>
    <xf numFmtId="9" fontId="1" fillId="0" borderId="3" xfId="0" applyNumberFormat="1" applyFont="1" applyBorder="1" applyAlignment="1">
      <alignment horizontal="left"/>
    </xf>
    <xf numFmtId="165" fontId="1" fillId="0" borderId="3" xfId="0" applyNumberFormat="1" applyFont="1" applyBorder="1" applyAlignment="1">
      <alignment horizontal="right"/>
    </xf>
    <xf numFmtId="0" fontId="13" fillId="9" borderId="0" xfId="0" applyFont="1" applyFill="1"/>
    <xf numFmtId="0" fontId="7" fillId="9" borderId="0" xfId="0" applyFont="1" applyFill="1" applyAlignment="1">
      <alignment horizontal="center"/>
    </xf>
    <xf numFmtId="0" fontId="7" fillId="9" borderId="0" xfId="0" applyFont="1" applyFill="1"/>
    <xf numFmtId="0" fontId="7" fillId="0" borderId="0" xfId="0" applyFont="1" applyAlignment="1">
      <alignment horizontal="center"/>
    </xf>
    <xf numFmtId="0" fontId="14" fillId="10" borderId="0" xfId="0" applyFont="1" applyFill="1"/>
    <xf numFmtId="0" fontId="14" fillId="10" borderId="0" xfId="0" applyFont="1" applyFill="1" applyAlignment="1">
      <alignment horizontal="center"/>
    </xf>
    <xf numFmtId="14" fontId="7" fillId="0" borderId="0" xfId="0" applyNumberFormat="1" applyFont="1"/>
    <xf numFmtId="2" fontId="15" fillId="0" borderId="0" xfId="0" applyNumberFormat="1" applyFont="1" applyAlignment="1">
      <alignment horizontal="center"/>
    </xf>
    <xf numFmtId="0" fontId="15" fillId="0" borderId="0" xfId="0" applyFont="1"/>
    <xf numFmtId="0" fontId="16" fillId="6" borderId="0" xfId="0" applyFont="1" applyFill="1"/>
    <xf numFmtId="0" fontId="15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7" fillId="11" borderId="0" xfId="0" applyFont="1" applyFill="1"/>
    <xf numFmtId="2" fontId="7" fillId="0" borderId="0" xfId="0" applyNumberFormat="1" applyFont="1"/>
    <xf numFmtId="166" fontId="7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17" fillId="0" borderId="0" xfId="0" applyFont="1"/>
    <xf numFmtId="0" fontId="1" fillId="2" borderId="7" xfId="0" applyFont="1" applyFill="1" applyBorder="1" applyAlignment="1">
      <alignment horizontal="left"/>
    </xf>
    <xf numFmtId="2" fontId="9" fillId="2" borderId="7" xfId="0" applyNumberFormat="1" applyFont="1" applyFill="1" applyBorder="1" applyAlignment="1">
      <alignment horizontal="left"/>
    </xf>
    <xf numFmtId="0" fontId="9" fillId="0" borderId="0" xfId="0" applyFont="1"/>
    <xf numFmtId="0" fontId="6" fillId="0" borderId="3" xfId="0" applyFont="1" applyBorder="1" applyAlignment="1">
      <alignment horizontal="left"/>
    </xf>
    <xf numFmtId="2" fontId="9" fillId="0" borderId="3" xfId="0" applyNumberFormat="1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3" borderId="1" xfId="0" applyFont="1" applyFill="1" applyBorder="1"/>
    <xf numFmtId="2" fontId="1" fillId="2" borderId="4" xfId="0" applyNumberFormat="1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right" wrapText="1"/>
    </xf>
    <xf numFmtId="2" fontId="1" fillId="2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1" fontId="1" fillId="2" borderId="3" xfId="0" applyNumberFormat="1" applyFont="1" applyFill="1" applyBorder="1" applyAlignment="1">
      <alignment horizontal="right"/>
    </xf>
    <xf numFmtId="1" fontId="2" fillId="2" borderId="3" xfId="0" applyNumberFormat="1" applyFont="1" applyFill="1" applyBorder="1" applyAlignment="1">
      <alignment horizontal="right"/>
    </xf>
    <xf numFmtId="0" fontId="1" fillId="4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right" wrapText="1"/>
    </xf>
    <xf numFmtId="14" fontId="1" fillId="2" borderId="3" xfId="0" applyNumberFormat="1" applyFont="1" applyFill="1" applyBorder="1" applyAlignment="1">
      <alignment horizontal="right" wrapText="1"/>
    </xf>
    <xf numFmtId="14" fontId="1" fillId="2" borderId="3" xfId="0" applyNumberFormat="1" applyFont="1" applyFill="1" applyBorder="1" applyAlignment="1">
      <alignment horizontal="right"/>
    </xf>
    <xf numFmtId="0" fontId="5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right"/>
    </xf>
    <xf numFmtId="0" fontId="6" fillId="5" borderId="3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2" fontId="1" fillId="5" borderId="3" xfId="0" applyNumberFormat="1" applyFont="1" applyFill="1" applyBorder="1" applyAlignment="1">
      <alignment horizontal="right"/>
    </xf>
    <xf numFmtId="0" fontId="1" fillId="5" borderId="3" xfId="0" applyFont="1" applyFill="1" applyBorder="1" applyAlignment="1">
      <alignment horizontal="right"/>
    </xf>
    <xf numFmtId="2" fontId="1" fillId="0" borderId="3" xfId="0" applyNumberFormat="1" applyFont="1" applyBorder="1"/>
    <xf numFmtId="0" fontId="1" fillId="5" borderId="3" xfId="0" applyFont="1" applyFill="1" applyBorder="1"/>
    <xf numFmtId="0" fontId="12" fillId="4" borderId="3" xfId="0" applyFont="1" applyFill="1" applyBorder="1" applyAlignment="1">
      <alignment horizontal="left"/>
    </xf>
    <xf numFmtId="0" fontId="1" fillId="8" borderId="3" xfId="0" applyFont="1" applyFill="1" applyBorder="1" applyAlignment="1">
      <alignment horizontal="left"/>
    </xf>
    <xf numFmtId="0" fontId="1" fillId="8" borderId="3" xfId="0" applyFont="1" applyFill="1" applyBorder="1" applyAlignment="1">
      <alignment horizontal="right"/>
    </xf>
    <xf numFmtId="0" fontId="1" fillId="8" borderId="3" xfId="0" applyFont="1" applyFill="1" applyBorder="1"/>
    <xf numFmtId="2" fontId="1" fillId="8" borderId="3" xfId="0" applyNumberFormat="1" applyFont="1" applyFill="1" applyBorder="1" applyAlignment="1">
      <alignment horizontal="right"/>
    </xf>
    <xf numFmtId="1" fontId="1" fillId="5" borderId="3" xfId="0" applyNumberFormat="1" applyFont="1" applyFill="1" applyBorder="1" applyAlignment="1">
      <alignment horizontal="right"/>
    </xf>
    <xf numFmtId="2" fontId="9" fillId="2" borderId="3" xfId="0" applyNumberFormat="1" applyFont="1" applyFill="1" applyBorder="1" applyAlignment="1">
      <alignment horizontal="left"/>
    </xf>
    <xf numFmtId="2" fontId="9" fillId="5" borderId="3" xfId="0" applyNumberFormat="1" applyFont="1" applyFill="1" applyBorder="1" applyAlignment="1">
      <alignment horizontal="left"/>
    </xf>
    <xf numFmtId="2" fontId="9" fillId="4" borderId="3" xfId="0" applyNumberFormat="1" applyFont="1" applyFill="1" applyBorder="1" applyAlignment="1">
      <alignment horizontal="left"/>
    </xf>
    <xf numFmtId="0" fontId="9" fillId="5" borderId="3" xfId="0" applyFont="1" applyFill="1" applyBorder="1" applyAlignment="1">
      <alignment horizontal="left"/>
    </xf>
    <xf numFmtId="2" fontId="18" fillId="5" borderId="3" xfId="0" applyNumberFormat="1" applyFont="1" applyFill="1" applyBorder="1" applyAlignment="1">
      <alignment horizontal="left"/>
    </xf>
    <xf numFmtId="0" fontId="17" fillId="5" borderId="1" xfId="0" applyFont="1" applyFill="1" applyBorder="1"/>
    <xf numFmtId="0" fontId="9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Y1192"/>
  <sheetViews>
    <sheetView tabSelected="1" workbookViewId="0">
      <pane ySplit="4" topLeftCell="A5" activePane="bottomLeft" state="frozen"/>
      <selection pane="bottomLeft" activeCell="B6" sqref="B6"/>
    </sheetView>
  </sheetViews>
  <sheetFormatPr defaultColWidth="12.5703125" defaultRowHeight="15" customHeight="1"/>
  <cols>
    <col min="1" max="1" width="30.42578125" customWidth="1"/>
    <col min="2" max="2" width="25" hidden="1" customWidth="1"/>
    <col min="3" max="3" width="23.28515625" hidden="1" customWidth="1"/>
    <col min="4" max="4" width="13.42578125" hidden="1" customWidth="1"/>
    <col min="5" max="6" width="9.140625" hidden="1" customWidth="1"/>
    <col min="7" max="8" width="18.42578125" hidden="1" customWidth="1"/>
    <col min="9" max="9" width="8.42578125" hidden="1" customWidth="1"/>
    <col min="10" max="10" width="7.7109375" hidden="1" customWidth="1"/>
    <col min="11" max="11" width="9.140625" hidden="1" customWidth="1"/>
    <col min="12" max="12" width="12.42578125" hidden="1" customWidth="1"/>
    <col min="13" max="13" width="9.140625" hidden="1" customWidth="1"/>
    <col min="14" max="14" width="11.42578125" hidden="1" customWidth="1"/>
    <col min="15" max="98" width="9.140625" hidden="1" customWidth="1"/>
    <col min="99" max="101" width="9" hidden="1" customWidth="1"/>
    <col min="102" max="103" width="9.140625" hidden="1" customWidth="1"/>
    <col min="104" max="106" width="9" hidden="1" customWidth="1"/>
    <col min="107" max="109" width="9.140625" hidden="1" customWidth="1"/>
    <col min="110" max="110" width="9" hidden="1" customWidth="1"/>
    <col min="111" max="129" width="9.140625" hidden="1" customWidth="1"/>
    <col min="130" max="130" width="9" hidden="1" customWidth="1"/>
    <col min="131" max="182" width="9.140625" hidden="1" customWidth="1"/>
    <col min="183" max="183" width="37.140625" hidden="1" customWidth="1"/>
    <col min="184" max="185" width="9.140625" hidden="1" customWidth="1"/>
    <col min="186" max="193" width="10" hidden="1" customWidth="1"/>
    <col min="194" max="194" width="0.42578125" hidden="1" customWidth="1"/>
    <col min="195" max="198" width="10" hidden="1" customWidth="1"/>
    <col min="199" max="200" width="10" customWidth="1"/>
    <col min="201" max="207" width="9.140625" customWidth="1"/>
  </cols>
  <sheetData>
    <row r="1" spans="1:207" ht="25.5" customHeight="1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  <c r="W1" s="54" t="s">
        <v>22</v>
      </c>
      <c r="X1" s="54" t="s">
        <v>23</v>
      </c>
      <c r="Y1" s="54" t="s">
        <v>24</v>
      </c>
      <c r="Z1" s="54" t="s">
        <v>25</v>
      </c>
      <c r="AA1" s="54" t="s">
        <v>26</v>
      </c>
      <c r="AB1" s="54" t="s">
        <v>27</v>
      </c>
      <c r="AC1" s="54" t="s">
        <v>28</v>
      </c>
      <c r="AD1" s="54" t="s">
        <v>29</v>
      </c>
      <c r="AE1" s="54" t="s">
        <v>30</v>
      </c>
      <c r="AF1" s="54" t="s">
        <v>31</v>
      </c>
      <c r="AG1" s="54" t="s">
        <v>32</v>
      </c>
      <c r="AH1" s="54" t="s">
        <v>33</v>
      </c>
      <c r="AI1" s="54" t="s">
        <v>34</v>
      </c>
      <c r="AJ1" s="54" t="s">
        <v>35</v>
      </c>
      <c r="AK1" s="54" t="s">
        <v>36</v>
      </c>
      <c r="AL1" s="54" t="s">
        <v>37</v>
      </c>
      <c r="AM1" s="54" t="s">
        <v>38</v>
      </c>
      <c r="AN1" s="54" t="s">
        <v>39</v>
      </c>
      <c r="AO1" s="54" t="s">
        <v>40</v>
      </c>
      <c r="AP1" s="54" t="s">
        <v>41</v>
      </c>
      <c r="AQ1" s="54" t="s">
        <v>42</v>
      </c>
      <c r="AR1" s="54" t="s">
        <v>43</v>
      </c>
      <c r="AS1" s="54" t="s">
        <v>44</v>
      </c>
      <c r="AT1" s="54" t="s">
        <v>45</v>
      </c>
      <c r="AU1" s="54" t="s">
        <v>46</v>
      </c>
      <c r="AV1" s="54" t="s">
        <v>47</v>
      </c>
      <c r="AW1" s="54" t="s">
        <v>48</v>
      </c>
      <c r="AX1" s="54" t="s">
        <v>49</v>
      </c>
      <c r="AY1" s="54" t="s">
        <v>50</v>
      </c>
      <c r="AZ1" s="54" t="s">
        <v>51</v>
      </c>
      <c r="BA1" s="54" t="s">
        <v>52</v>
      </c>
      <c r="BB1" s="54" t="s">
        <v>53</v>
      </c>
      <c r="BC1" s="54" t="s">
        <v>54</v>
      </c>
      <c r="BD1" s="54" t="s">
        <v>55</v>
      </c>
      <c r="BE1" s="54" t="s">
        <v>56</v>
      </c>
      <c r="BF1" s="54" t="s">
        <v>57</v>
      </c>
      <c r="BG1" s="54" t="s">
        <v>58</v>
      </c>
      <c r="BH1" s="54" t="s">
        <v>59</v>
      </c>
      <c r="BI1" s="54" t="s">
        <v>60</v>
      </c>
      <c r="BJ1" s="54" t="s">
        <v>61</v>
      </c>
      <c r="BK1" s="54" t="s">
        <v>62</v>
      </c>
      <c r="BL1" s="54" t="s">
        <v>63</v>
      </c>
      <c r="BM1" s="54" t="s">
        <v>64</v>
      </c>
      <c r="BN1" s="54" t="s">
        <v>65</v>
      </c>
      <c r="BO1" s="54" t="s">
        <v>66</v>
      </c>
      <c r="BP1" s="54" t="s">
        <v>67</v>
      </c>
      <c r="BQ1" s="54" t="s">
        <v>68</v>
      </c>
      <c r="BR1" s="54" t="s">
        <v>69</v>
      </c>
      <c r="BS1" s="54" t="s">
        <v>70</v>
      </c>
      <c r="BT1" s="54" t="s">
        <v>71</v>
      </c>
      <c r="BU1" s="54" t="s">
        <v>72</v>
      </c>
      <c r="BV1" s="54" t="s">
        <v>73</v>
      </c>
      <c r="BW1" s="54" t="s">
        <v>74</v>
      </c>
      <c r="BX1" s="54" t="s">
        <v>75</v>
      </c>
      <c r="BY1" s="54" t="s">
        <v>76</v>
      </c>
      <c r="BZ1" s="54" t="s">
        <v>77</v>
      </c>
      <c r="CA1" s="54" t="s">
        <v>78</v>
      </c>
      <c r="CB1" s="54" t="s">
        <v>79</v>
      </c>
      <c r="CC1" s="54" t="s">
        <v>80</v>
      </c>
      <c r="CD1" s="54" t="s">
        <v>81</v>
      </c>
      <c r="CE1" s="54" t="s">
        <v>82</v>
      </c>
      <c r="CF1" s="54" t="s">
        <v>83</v>
      </c>
      <c r="CG1" s="54" t="s">
        <v>84</v>
      </c>
      <c r="CH1" s="54" t="s">
        <v>85</v>
      </c>
      <c r="CI1" s="54" t="s">
        <v>86</v>
      </c>
      <c r="CJ1" s="54" t="s">
        <v>87</v>
      </c>
      <c r="CK1" s="54" t="s">
        <v>88</v>
      </c>
      <c r="CL1" s="54" t="s">
        <v>89</v>
      </c>
      <c r="CM1" s="54" t="s">
        <v>90</v>
      </c>
      <c r="CN1" s="54" t="s">
        <v>91</v>
      </c>
      <c r="CO1" s="54" t="s">
        <v>92</v>
      </c>
      <c r="CP1" s="54" t="s">
        <v>93</v>
      </c>
      <c r="CQ1" s="54" t="s">
        <v>94</v>
      </c>
      <c r="CR1" s="54" t="s">
        <v>95</v>
      </c>
      <c r="CS1" s="54" t="s">
        <v>96</v>
      </c>
      <c r="CT1" s="54" t="s">
        <v>97</v>
      </c>
      <c r="CU1" s="54" t="s">
        <v>98</v>
      </c>
      <c r="CV1" s="54" t="s">
        <v>99</v>
      </c>
      <c r="CW1" s="54" t="s">
        <v>100</v>
      </c>
      <c r="CX1" s="54" t="s">
        <v>101</v>
      </c>
      <c r="CY1" s="54" t="s">
        <v>102</v>
      </c>
      <c r="CZ1" s="54" t="s">
        <v>103</v>
      </c>
      <c r="DA1" s="54" t="s">
        <v>104</v>
      </c>
      <c r="DB1" s="54" t="s">
        <v>105</v>
      </c>
      <c r="DC1" s="54" t="s">
        <v>106</v>
      </c>
      <c r="DD1" s="54" t="s">
        <v>107</v>
      </c>
      <c r="DE1" s="54" t="s">
        <v>108</v>
      </c>
      <c r="DF1" s="54" t="s">
        <v>109</v>
      </c>
      <c r="DG1" s="54" t="s">
        <v>110</v>
      </c>
      <c r="DH1" s="54" t="s">
        <v>111</v>
      </c>
      <c r="DI1" s="54" t="s">
        <v>112</v>
      </c>
      <c r="DJ1" s="54" t="s">
        <v>113</v>
      </c>
      <c r="DK1" s="54" t="s">
        <v>114</v>
      </c>
      <c r="DL1" s="54" t="s">
        <v>115</v>
      </c>
      <c r="DM1" s="54" t="s">
        <v>116</v>
      </c>
      <c r="DN1" s="54" t="s">
        <v>117</v>
      </c>
      <c r="DO1" s="54" t="s">
        <v>118</v>
      </c>
      <c r="DP1" s="54" t="s">
        <v>119</v>
      </c>
      <c r="DQ1" s="54" t="s">
        <v>120</v>
      </c>
      <c r="DR1" s="54" t="s">
        <v>121</v>
      </c>
      <c r="DS1" s="54" t="s">
        <v>122</v>
      </c>
      <c r="DT1" s="54" t="s">
        <v>123</v>
      </c>
      <c r="DU1" s="54" t="s">
        <v>124</v>
      </c>
      <c r="DV1" s="54" t="s">
        <v>125</v>
      </c>
      <c r="DW1" s="54" t="s">
        <v>126</v>
      </c>
      <c r="DX1" s="54" t="s">
        <v>127</v>
      </c>
      <c r="DY1" s="54" t="s">
        <v>128</v>
      </c>
      <c r="DZ1" s="54" t="s">
        <v>129</v>
      </c>
      <c r="EA1" s="54" t="s">
        <v>130</v>
      </c>
      <c r="EB1" s="54" t="s">
        <v>131</v>
      </c>
      <c r="EC1" s="54" t="s">
        <v>132</v>
      </c>
      <c r="ED1" s="54" t="s">
        <v>133</v>
      </c>
      <c r="EE1" s="54" t="s">
        <v>134</v>
      </c>
      <c r="EF1" s="54" t="s">
        <v>135</v>
      </c>
      <c r="EG1" s="54" t="s">
        <v>136</v>
      </c>
      <c r="EH1" s="54" t="s">
        <v>137</v>
      </c>
      <c r="EI1" s="54" t="s">
        <v>138</v>
      </c>
      <c r="EJ1" s="54" t="s">
        <v>139</v>
      </c>
      <c r="EK1" s="54" t="s">
        <v>140</v>
      </c>
      <c r="EL1" s="54" t="s">
        <v>141</v>
      </c>
      <c r="EM1" s="54" t="s">
        <v>142</v>
      </c>
      <c r="EN1" s="54" t="s">
        <v>143</v>
      </c>
      <c r="EO1" s="54" t="s">
        <v>144</v>
      </c>
      <c r="EP1" s="54" t="s">
        <v>145</v>
      </c>
      <c r="EQ1" s="54" t="s">
        <v>146</v>
      </c>
      <c r="ER1" s="54" t="s">
        <v>147</v>
      </c>
      <c r="ES1" s="54" t="s">
        <v>148</v>
      </c>
      <c r="ET1" s="54" t="s">
        <v>149</v>
      </c>
      <c r="EU1" s="54" t="s">
        <v>150</v>
      </c>
      <c r="EV1" s="54" t="s">
        <v>151</v>
      </c>
      <c r="EW1" s="54" t="s">
        <v>152</v>
      </c>
      <c r="EX1" s="54" t="s">
        <v>153</v>
      </c>
      <c r="EY1" s="54" t="s">
        <v>154</v>
      </c>
      <c r="EZ1" s="54" t="s">
        <v>155</v>
      </c>
      <c r="FA1" s="54" t="s">
        <v>156</v>
      </c>
      <c r="FB1" s="54" t="s">
        <v>157</v>
      </c>
      <c r="FC1" s="54" t="s">
        <v>158</v>
      </c>
      <c r="FD1" s="54" t="s">
        <v>159</v>
      </c>
      <c r="FE1" s="54" t="s">
        <v>160</v>
      </c>
      <c r="FF1" s="54" t="s">
        <v>161</v>
      </c>
      <c r="FG1" s="54" t="s">
        <v>162</v>
      </c>
      <c r="FH1" s="54" t="s">
        <v>163</v>
      </c>
      <c r="FI1" s="54" t="s">
        <v>164</v>
      </c>
      <c r="FJ1" s="54" t="s">
        <v>165</v>
      </c>
      <c r="FK1" s="54" t="s">
        <v>166</v>
      </c>
      <c r="FL1" s="55" t="s">
        <v>167</v>
      </c>
      <c r="FM1" s="55" t="s">
        <v>168</v>
      </c>
      <c r="FN1" s="55" t="s">
        <v>169</v>
      </c>
      <c r="FO1" s="55" t="s">
        <v>170</v>
      </c>
      <c r="FP1" s="55" t="s">
        <v>171</v>
      </c>
      <c r="FQ1" s="55" t="s">
        <v>172</v>
      </c>
      <c r="FR1" s="55" t="s">
        <v>173</v>
      </c>
      <c r="FS1" s="55" t="s">
        <v>174</v>
      </c>
      <c r="FT1" s="55" t="s">
        <v>175</v>
      </c>
      <c r="FU1" s="55" t="s">
        <v>176</v>
      </c>
      <c r="FV1" s="55" t="s">
        <v>177</v>
      </c>
      <c r="FW1" s="55" t="s">
        <v>178</v>
      </c>
      <c r="FX1" s="55" t="s">
        <v>179</v>
      </c>
      <c r="FY1" s="55" t="s">
        <v>127</v>
      </c>
      <c r="FZ1" s="55" t="s">
        <v>180</v>
      </c>
      <c r="GA1" s="55" t="s">
        <v>181</v>
      </c>
      <c r="GB1" s="55" t="s">
        <v>182</v>
      </c>
      <c r="GC1" s="55" t="s">
        <v>111</v>
      </c>
      <c r="GD1" s="1" t="s">
        <v>183</v>
      </c>
      <c r="GE1" s="1" t="s">
        <v>184</v>
      </c>
      <c r="GF1" s="1" t="s">
        <v>185</v>
      </c>
      <c r="GG1" s="1" t="s">
        <v>186</v>
      </c>
      <c r="GH1" s="56" t="s">
        <v>187</v>
      </c>
      <c r="GI1" s="57" t="s">
        <v>188</v>
      </c>
      <c r="GJ1" s="57" t="s">
        <v>189</v>
      </c>
      <c r="GK1" s="57" t="s">
        <v>190</v>
      </c>
      <c r="GL1" s="2" t="s">
        <v>191</v>
      </c>
      <c r="GM1" s="57" t="s">
        <v>192</v>
      </c>
      <c r="GN1" s="57" t="s">
        <v>193</v>
      </c>
      <c r="GO1" s="57" t="s">
        <v>194</v>
      </c>
      <c r="GP1" s="57" t="s">
        <v>195</v>
      </c>
      <c r="GQ1" s="57" t="s">
        <v>196</v>
      </c>
      <c r="GR1" s="1" t="s">
        <v>197</v>
      </c>
      <c r="GS1" s="57" t="s">
        <v>198</v>
      </c>
      <c r="GT1" s="57" t="s">
        <v>199</v>
      </c>
      <c r="GU1" s="58" t="s">
        <v>200</v>
      </c>
      <c r="GV1" s="58" t="s">
        <v>201</v>
      </c>
      <c r="GW1" s="3"/>
      <c r="GX1" s="3"/>
      <c r="GY1" s="3"/>
    </row>
    <row r="2" spans="1:207" ht="12.75" customHeight="1">
      <c r="A2" s="54" t="s">
        <v>202</v>
      </c>
      <c r="B2" s="54">
        <v>598</v>
      </c>
      <c r="C2" s="54">
        <v>30</v>
      </c>
      <c r="D2" s="54">
        <v>75</v>
      </c>
      <c r="E2" s="54">
        <v>610</v>
      </c>
      <c r="F2" s="54">
        <v>185</v>
      </c>
      <c r="G2" s="54">
        <v>138</v>
      </c>
      <c r="H2" s="54">
        <v>615</v>
      </c>
      <c r="I2" s="54">
        <v>162</v>
      </c>
      <c r="J2" s="54">
        <v>53</v>
      </c>
      <c r="K2" s="54">
        <v>38</v>
      </c>
      <c r="L2" s="54">
        <v>284</v>
      </c>
      <c r="M2" s="54">
        <v>66</v>
      </c>
      <c r="N2" s="54">
        <v>418</v>
      </c>
      <c r="O2" s="54">
        <v>242</v>
      </c>
      <c r="P2" s="54">
        <v>309</v>
      </c>
      <c r="Q2" s="54">
        <v>17</v>
      </c>
      <c r="R2" s="54">
        <v>93</v>
      </c>
      <c r="S2" s="54">
        <v>492</v>
      </c>
      <c r="T2" s="54">
        <v>127</v>
      </c>
      <c r="U2" s="54">
        <v>291</v>
      </c>
      <c r="V2" s="54">
        <v>824</v>
      </c>
      <c r="W2" s="54">
        <v>1111</v>
      </c>
      <c r="X2" s="54">
        <v>39</v>
      </c>
      <c r="Y2" s="54">
        <v>189</v>
      </c>
      <c r="Z2" s="54">
        <v>217</v>
      </c>
      <c r="AA2" s="54">
        <v>85</v>
      </c>
      <c r="AB2" s="54">
        <v>19</v>
      </c>
      <c r="AC2" s="54">
        <v>266</v>
      </c>
      <c r="AD2" s="54">
        <v>74</v>
      </c>
      <c r="AE2" s="54">
        <v>9</v>
      </c>
      <c r="AF2" s="54">
        <v>14</v>
      </c>
      <c r="AG2" s="54">
        <v>94</v>
      </c>
      <c r="AH2" s="54">
        <v>38</v>
      </c>
      <c r="AI2" s="54">
        <v>63</v>
      </c>
      <c r="AJ2" s="54">
        <v>44</v>
      </c>
      <c r="AK2" s="54">
        <v>7</v>
      </c>
      <c r="AL2" s="54">
        <v>290</v>
      </c>
      <c r="AM2" s="54">
        <v>22</v>
      </c>
      <c r="AN2" s="54">
        <v>28</v>
      </c>
      <c r="AO2" s="54">
        <v>17</v>
      </c>
      <c r="AP2" s="54">
        <v>42</v>
      </c>
      <c r="AQ2" s="54">
        <v>72</v>
      </c>
      <c r="AR2" s="54">
        <v>473</v>
      </c>
      <c r="AS2" s="54">
        <v>52</v>
      </c>
      <c r="AT2" s="54">
        <v>849</v>
      </c>
      <c r="AU2" s="54">
        <v>18</v>
      </c>
      <c r="AV2" s="54">
        <v>55</v>
      </c>
      <c r="AW2" s="54">
        <v>276</v>
      </c>
      <c r="AX2" s="54">
        <v>41</v>
      </c>
      <c r="AY2" s="54">
        <v>32</v>
      </c>
      <c r="AZ2" s="54"/>
      <c r="BA2" s="54">
        <v>16</v>
      </c>
      <c r="BB2" s="54">
        <v>67</v>
      </c>
      <c r="BC2" s="54">
        <v>66</v>
      </c>
      <c r="BD2" s="54">
        <v>180</v>
      </c>
      <c r="BE2" s="54">
        <v>255</v>
      </c>
      <c r="BF2" s="54">
        <v>145</v>
      </c>
      <c r="BG2" s="54">
        <v>16</v>
      </c>
      <c r="BH2" s="54">
        <v>83</v>
      </c>
      <c r="BI2" s="54">
        <v>209</v>
      </c>
      <c r="BJ2" s="54">
        <v>103</v>
      </c>
      <c r="BK2" s="54">
        <v>70</v>
      </c>
      <c r="BL2" s="54">
        <v>234</v>
      </c>
      <c r="BM2" s="54">
        <v>85</v>
      </c>
      <c r="BN2" s="54">
        <v>11</v>
      </c>
      <c r="BO2" s="54">
        <v>141</v>
      </c>
      <c r="BP2" s="54">
        <v>214</v>
      </c>
      <c r="BQ2" s="54">
        <v>485</v>
      </c>
      <c r="BR2" s="54">
        <v>469</v>
      </c>
      <c r="BS2" s="54">
        <v>100</v>
      </c>
      <c r="BT2" s="54">
        <v>56</v>
      </c>
      <c r="BU2" s="54">
        <v>226</v>
      </c>
      <c r="BV2" s="54">
        <v>57</v>
      </c>
      <c r="BW2" s="54">
        <v>219</v>
      </c>
      <c r="BX2" s="54">
        <v>119</v>
      </c>
      <c r="BY2" s="54">
        <v>2421</v>
      </c>
      <c r="BZ2" s="54">
        <v>103</v>
      </c>
      <c r="CA2" s="54">
        <v>111</v>
      </c>
      <c r="CB2" s="54">
        <v>447</v>
      </c>
      <c r="CC2" s="54">
        <v>294</v>
      </c>
      <c r="CD2" s="54">
        <v>9</v>
      </c>
      <c r="CE2" s="54">
        <v>64</v>
      </c>
      <c r="CF2" s="54">
        <v>34</v>
      </c>
      <c r="CG2" s="54">
        <v>103</v>
      </c>
      <c r="CH2" s="54">
        <v>51</v>
      </c>
      <c r="CI2" s="54">
        <v>101</v>
      </c>
      <c r="CJ2" s="54">
        <v>40</v>
      </c>
      <c r="CK2" s="54">
        <v>43</v>
      </c>
      <c r="CL2" s="54">
        <v>246</v>
      </c>
      <c r="CM2" s="54">
        <v>32</v>
      </c>
      <c r="CN2" s="54">
        <v>31</v>
      </c>
      <c r="CO2" s="54">
        <v>451</v>
      </c>
      <c r="CP2" s="54">
        <v>107</v>
      </c>
      <c r="CQ2" s="54">
        <v>29</v>
      </c>
      <c r="CR2" s="54">
        <v>52</v>
      </c>
      <c r="CS2" s="54">
        <v>21</v>
      </c>
      <c r="CT2" s="54">
        <v>19</v>
      </c>
      <c r="CU2" s="54">
        <v>181</v>
      </c>
      <c r="CV2" s="54">
        <v>78</v>
      </c>
      <c r="CW2" s="54">
        <v>17</v>
      </c>
      <c r="CX2" s="54">
        <v>77</v>
      </c>
      <c r="CY2" s="54">
        <v>123</v>
      </c>
      <c r="CZ2" s="54">
        <v>25</v>
      </c>
      <c r="DA2" s="54">
        <v>55</v>
      </c>
      <c r="DB2" s="54">
        <v>13</v>
      </c>
      <c r="DC2" s="54">
        <v>15</v>
      </c>
      <c r="DD2" s="54">
        <v>41</v>
      </c>
      <c r="DE2" s="54">
        <v>26</v>
      </c>
      <c r="DF2" s="54">
        <v>108</v>
      </c>
      <c r="DG2" s="54">
        <v>224</v>
      </c>
      <c r="DH2" s="54">
        <v>443</v>
      </c>
      <c r="DI2" s="54">
        <v>401</v>
      </c>
      <c r="DJ2" s="54">
        <v>207</v>
      </c>
      <c r="DK2" s="54">
        <v>156</v>
      </c>
      <c r="DL2" s="54">
        <v>90</v>
      </c>
      <c r="DM2" s="54">
        <v>55</v>
      </c>
      <c r="DN2" s="54">
        <v>91</v>
      </c>
      <c r="DO2" s="54">
        <v>174</v>
      </c>
      <c r="DP2" s="54">
        <v>71</v>
      </c>
      <c r="DQ2" s="54">
        <v>248</v>
      </c>
      <c r="DR2" s="54">
        <v>224</v>
      </c>
      <c r="DS2" s="54">
        <v>404</v>
      </c>
      <c r="DT2" s="54">
        <v>101</v>
      </c>
      <c r="DU2" s="54">
        <v>239</v>
      </c>
      <c r="DV2" s="54">
        <v>241</v>
      </c>
      <c r="DW2" s="54">
        <v>859</v>
      </c>
      <c r="DX2" s="54">
        <v>100</v>
      </c>
      <c r="DY2" s="54">
        <v>82</v>
      </c>
      <c r="DZ2" s="54">
        <v>96</v>
      </c>
      <c r="EA2" s="54">
        <v>160</v>
      </c>
      <c r="EB2" s="54">
        <v>101</v>
      </c>
      <c r="EC2" s="54">
        <v>41</v>
      </c>
      <c r="ED2" s="54">
        <v>362</v>
      </c>
      <c r="EE2" s="54">
        <v>470</v>
      </c>
      <c r="EF2" s="54">
        <v>277</v>
      </c>
      <c r="EG2" s="54">
        <v>144</v>
      </c>
      <c r="EH2" s="54">
        <v>18</v>
      </c>
      <c r="EI2" s="54">
        <v>345</v>
      </c>
      <c r="EJ2" s="54">
        <v>22</v>
      </c>
      <c r="EK2" s="54">
        <v>244</v>
      </c>
      <c r="EL2" s="54">
        <v>126</v>
      </c>
      <c r="EM2" s="54">
        <v>269</v>
      </c>
      <c r="EN2" s="54">
        <v>31</v>
      </c>
      <c r="EO2" s="54">
        <v>249</v>
      </c>
      <c r="EP2" s="54">
        <v>189</v>
      </c>
      <c r="EQ2" s="54">
        <v>937</v>
      </c>
      <c r="ER2" s="54">
        <v>71</v>
      </c>
      <c r="ES2" s="54">
        <v>103</v>
      </c>
      <c r="ET2" s="54">
        <v>83</v>
      </c>
      <c r="EU2" s="54">
        <v>170</v>
      </c>
      <c r="EV2" s="54">
        <v>193</v>
      </c>
      <c r="EW2" s="54">
        <v>206</v>
      </c>
      <c r="EX2" s="59">
        <v>718</v>
      </c>
      <c r="EY2" s="59">
        <v>886</v>
      </c>
      <c r="EZ2" s="59">
        <v>1757</v>
      </c>
      <c r="FA2" s="59">
        <v>924</v>
      </c>
      <c r="FB2" s="59">
        <v>983</v>
      </c>
      <c r="FC2" s="59">
        <v>259</v>
      </c>
      <c r="FD2" s="59">
        <v>136</v>
      </c>
      <c r="FE2" s="59">
        <v>566</v>
      </c>
      <c r="FF2" s="59">
        <v>707</v>
      </c>
      <c r="FG2" s="59">
        <v>189</v>
      </c>
      <c r="FH2" s="59">
        <v>35</v>
      </c>
      <c r="FI2" s="59">
        <v>135</v>
      </c>
      <c r="FJ2" s="59">
        <v>251</v>
      </c>
      <c r="FK2" s="59">
        <v>236</v>
      </c>
      <c r="FL2" s="59">
        <v>127</v>
      </c>
      <c r="FM2" s="59">
        <v>240</v>
      </c>
      <c r="FN2" s="59">
        <v>338</v>
      </c>
      <c r="FO2" s="59">
        <v>296</v>
      </c>
      <c r="FP2" s="59">
        <v>140</v>
      </c>
      <c r="FQ2" s="59">
        <v>282</v>
      </c>
      <c r="FR2" s="59">
        <v>131</v>
      </c>
      <c r="FS2" s="59">
        <v>113</v>
      </c>
      <c r="FT2" s="59">
        <v>126</v>
      </c>
      <c r="FU2" s="59">
        <v>179</v>
      </c>
      <c r="FV2" s="59">
        <v>187</v>
      </c>
      <c r="FW2" s="59">
        <v>123</v>
      </c>
      <c r="FX2" s="59">
        <v>207</v>
      </c>
      <c r="FY2" s="59">
        <v>211</v>
      </c>
      <c r="FZ2" s="59">
        <v>184</v>
      </c>
      <c r="GA2" s="59">
        <v>195</v>
      </c>
      <c r="GB2" s="59">
        <v>346</v>
      </c>
      <c r="GC2" s="59">
        <v>414</v>
      </c>
      <c r="GD2" s="60">
        <v>250</v>
      </c>
      <c r="GE2" s="60">
        <v>90</v>
      </c>
      <c r="GF2" s="60">
        <v>55</v>
      </c>
      <c r="GG2" s="60">
        <v>225</v>
      </c>
      <c r="GH2" s="60">
        <v>110</v>
      </c>
      <c r="GI2" s="60">
        <v>109</v>
      </c>
      <c r="GJ2" s="60">
        <v>851</v>
      </c>
      <c r="GK2" s="60">
        <v>171</v>
      </c>
      <c r="GL2" s="60">
        <v>162</v>
      </c>
      <c r="GM2" s="57">
        <v>375</v>
      </c>
      <c r="GN2" s="57">
        <v>253</v>
      </c>
      <c r="GO2" s="57">
        <v>248</v>
      </c>
      <c r="GP2" s="57">
        <v>550</v>
      </c>
      <c r="GQ2" s="57">
        <v>111</v>
      </c>
      <c r="GR2" s="60">
        <v>68</v>
      </c>
      <c r="GS2" s="61">
        <v>169</v>
      </c>
      <c r="GT2" s="61">
        <v>389</v>
      </c>
      <c r="GU2" s="61"/>
      <c r="GV2" s="61">
        <f>SUM(B2:GT2)</f>
        <v>44521</v>
      </c>
      <c r="GW2" s="4"/>
      <c r="GX2" s="3"/>
      <c r="GY2" s="3"/>
    </row>
    <row r="3" spans="1:207" ht="27" customHeight="1">
      <c r="A3" s="54" t="s">
        <v>203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  <c r="DF3" s="62"/>
      <c r="DG3" s="62"/>
      <c r="DH3" s="62"/>
      <c r="DI3" s="62"/>
      <c r="DJ3" s="62"/>
      <c r="DK3" s="62"/>
      <c r="DL3" s="62"/>
      <c r="DM3" s="62"/>
      <c r="DN3" s="62"/>
      <c r="DO3" s="62"/>
      <c r="DP3" s="62"/>
      <c r="DQ3" s="62"/>
      <c r="DR3" s="62"/>
      <c r="DS3" s="62"/>
      <c r="DT3" s="62"/>
      <c r="DU3" s="62"/>
      <c r="DV3" s="62"/>
      <c r="DW3" s="62"/>
      <c r="DX3" s="62"/>
      <c r="DY3" s="62"/>
      <c r="DZ3" s="62"/>
      <c r="EA3" s="62"/>
      <c r="EB3" s="62"/>
      <c r="EC3" s="62"/>
      <c r="ED3" s="62"/>
      <c r="EE3" s="62"/>
      <c r="EF3" s="62"/>
      <c r="EG3" s="62"/>
      <c r="EH3" s="62"/>
      <c r="EI3" s="62"/>
      <c r="EJ3" s="62"/>
      <c r="EK3" s="62"/>
      <c r="EL3" s="62"/>
      <c r="EM3" s="62"/>
      <c r="EN3" s="62"/>
      <c r="EO3" s="62"/>
      <c r="EP3" s="62"/>
      <c r="EQ3" s="62"/>
      <c r="ER3" s="62"/>
      <c r="ES3" s="62"/>
      <c r="ET3" s="62"/>
      <c r="EU3" s="62"/>
      <c r="EV3" s="62"/>
      <c r="EW3" s="62"/>
      <c r="EX3" s="62"/>
      <c r="EY3" s="62"/>
      <c r="EZ3" s="62"/>
      <c r="FA3" s="62"/>
      <c r="FB3" s="62"/>
      <c r="FC3" s="62"/>
      <c r="FD3" s="62"/>
      <c r="FE3" s="62"/>
      <c r="FF3" s="62"/>
      <c r="FG3" s="62"/>
      <c r="FH3" s="62"/>
      <c r="FI3" s="62"/>
      <c r="FJ3" s="62"/>
      <c r="FK3" s="62"/>
      <c r="FL3" s="62"/>
      <c r="FM3" s="62"/>
      <c r="FN3" s="62"/>
      <c r="FO3" s="62"/>
      <c r="FP3" s="62"/>
      <c r="FQ3" s="62"/>
      <c r="FR3" s="62"/>
      <c r="FS3" s="62"/>
      <c r="FT3" s="62"/>
      <c r="FU3" s="62"/>
      <c r="FV3" s="62"/>
      <c r="FW3" s="62"/>
      <c r="FX3" s="62"/>
      <c r="FY3" s="62"/>
      <c r="FZ3" s="62"/>
      <c r="GA3" s="62"/>
      <c r="GB3" s="62"/>
      <c r="GC3" s="59"/>
      <c r="GD3" s="57" t="s">
        <v>204</v>
      </c>
      <c r="GE3" s="57" t="s">
        <v>205</v>
      </c>
      <c r="GF3" s="57" t="s">
        <v>204</v>
      </c>
      <c r="GG3" s="57" t="s">
        <v>206</v>
      </c>
      <c r="GH3" s="57" t="s">
        <v>207</v>
      </c>
      <c r="GI3" s="57" t="s">
        <v>208</v>
      </c>
      <c r="GJ3" s="63" t="s">
        <v>209</v>
      </c>
      <c r="GK3" s="57" t="s">
        <v>210</v>
      </c>
      <c r="GL3" s="57" t="s">
        <v>206</v>
      </c>
      <c r="GM3" s="57" t="s">
        <v>211</v>
      </c>
      <c r="GN3" s="57" t="s">
        <v>211</v>
      </c>
      <c r="GO3" s="57" t="s">
        <v>211</v>
      </c>
      <c r="GP3" s="57" t="s">
        <v>206</v>
      </c>
      <c r="GQ3" s="57" t="s">
        <v>210</v>
      </c>
      <c r="GR3" s="57" t="s">
        <v>212</v>
      </c>
      <c r="GS3" s="57" t="s">
        <v>213</v>
      </c>
      <c r="GT3" s="57" t="s">
        <v>214</v>
      </c>
      <c r="GU3" s="59"/>
      <c r="GV3" s="59"/>
      <c r="GW3" s="3"/>
      <c r="GX3" s="3"/>
      <c r="GY3" s="3"/>
    </row>
    <row r="4" spans="1:207" ht="21" customHeight="1">
      <c r="A4" s="54" t="s">
        <v>215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62"/>
      <c r="CY4" s="62"/>
      <c r="CZ4" s="62"/>
      <c r="DA4" s="62"/>
      <c r="DB4" s="62"/>
      <c r="DC4" s="62"/>
      <c r="DD4" s="62"/>
      <c r="DE4" s="62"/>
      <c r="DF4" s="62"/>
      <c r="DG4" s="62"/>
      <c r="DH4" s="62"/>
      <c r="DI4" s="62"/>
      <c r="DJ4" s="62"/>
      <c r="DK4" s="62"/>
      <c r="DL4" s="62"/>
      <c r="DM4" s="62"/>
      <c r="DN4" s="62"/>
      <c r="DO4" s="62"/>
      <c r="DP4" s="62"/>
      <c r="DQ4" s="62"/>
      <c r="DR4" s="62"/>
      <c r="DS4" s="62"/>
      <c r="DT4" s="62"/>
      <c r="DU4" s="62"/>
      <c r="DV4" s="62"/>
      <c r="DW4" s="62"/>
      <c r="DX4" s="62"/>
      <c r="DY4" s="62"/>
      <c r="DZ4" s="62"/>
      <c r="EA4" s="62"/>
      <c r="EB4" s="62"/>
      <c r="EC4" s="62"/>
      <c r="ED4" s="62"/>
      <c r="EE4" s="62"/>
      <c r="EF4" s="62"/>
      <c r="EG4" s="62"/>
      <c r="EH4" s="62"/>
      <c r="EI4" s="62"/>
      <c r="EJ4" s="62"/>
      <c r="EK4" s="62"/>
      <c r="EL4" s="62"/>
      <c r="EM4" s="62"/>
      <c r="EN4" s="62"/>
      <c r="EO4" s="62"/>
      <c r="EP4" s="62"/>
      <c r="EQ4" s="62"/>
      <c r="ER4" s="62"/>
      <c r="ES4" s="62"/>
      <c r="ET4" s="62"/>
      <c r="EU4" s="62"/>
      <c r="EV4" s="62"/>
      <c r="EW4" s="62"/>
      <c r="EX4" s="62"/>
      <c r="EY4" s="62"/>
      <c r="EZ4" s="62"/>
      <c r="FA4" s="62"/>
      <c r="FB4" s="62"/>
      <c r="FC4" s="62"/>
      <c r="FD4" s="62"/>
      <c r="FE4" s="62"/>
      <c r="FF4" s="62"/>
      <c r="FG4" s="62"/>
      <c r="FH4" s="62"/>
      <c r="FI4" s="62"/>
      <c r="FJ4" s="62"/>
      <c r="FK4" s="62"/>
      <c r="FL4" s="62"/>
      <c r="FM4" s="62"/>
      <c r="FN4" s="62"/>
      <c r="FO4" s="62"/>
      <c r="FP4" s="62"/>
      <c r="FQ4" s="62"/>
      <c r="FR4" s="62"/>
      <c r="FS4" s="62"/>
      <c r="FT4" s="62"/>
      <c r="FU4" s="62"/>
      <c r="FV4" s="62"/>
      <c r="FW4" s="62"/>
      <c r="FX4" s="62"/>
      <c r="FY4" s="62"/>
      <c r="FZ4" s="62"/>
      <c r="GA4" s="62"/>
      <c r="GB4" s="62"/>
      <c r="GC4" s="59"/>
      <c r="GD4" s="64">
        <v>44788</v>
      </c>
      <c r="GE4" s="64">
        <v>44880</v>
      </c>
      <c r="GF4" s="64">
        <v>44849</v>
      </c>
      <c r="GG4" s="64">
        <v>44669</v>
      </c>
      <c r="GH4" s="64">
        <v>44331</v>
      </c>
      <c r="GI4" s="64">
        <v>44150</v>
      </c>
      <c r="GJ4" s="64">
        <v>44798</v>
      </c>
      <c r="GK4" s="64">
        <v>44211</v>
      </c>
      <c r="GL4" s="64">
        <v>44896</v>
      </c>
      <c r="GM4" s="64">
        <v>44985</v>
      </c>
      <c r="GN4" s="64">
        <v>44985</v>
      </c>
      <c r="GO4" s="64">
        <v>44985</v>
      </c>
      <c r="GP4" s="64">
        <v>44896</v>
      </c>
      <c r="GQ4" s="64">
        <v>44501</v>
      </c>
      <c r="GR4" s="64">
        <v>44849</v>
      </c>
      <c r="GS4" s="65">
        <v>45304</v>
      </c>
      <c r="GT4" s="65">
        <v>45404</v>
      </c>
      <c r="GU4" s="59"/>
      <c r="GV4" s="59"/>
      <c r="GW4" s="3"/>
      <c r="GX4" s="3"/>
      <c r="GY4" s="3"/>
    </row>
    <row r="5" spans="1:207" ht="21" customHeight="1">
      <c r="A5" s="66" t="s">
        <v>216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  <c r="EY5" s="62"/>
      <c r="EZ5" s="62"/>
      <c r="FA5" s="62"/>
      <c r="FB5" s="62"/>
      <c r="FC5" s="62"/>
      <c r="FD5" s="62"/>
      <c r="FE5" s="62"/>
      <c r="FF5" s="62"/>
      <c r="FG5" s="62"/>
      <c r="FH5" s="62"/>
      <c r="FI5" s="62"/>
      <c r="FJ5" s="62"/>
      <c r="FK5" s="62"/>
      <c r="FL5" s="62"/>
      <c r="FM5" s="62"/>
      <c r="FN5" s="62"/>
      <c r="FO5" s="62"/>
      <c r="FP5" s="62"/>
      <c r="FQ5" s="62"/>
      <c r="FR5" s="62"/>
      <c r="FS5" s="62"/>
      <c r="FT5" s="62"/>
      <c r="FU5" s="62"/>
      <c r="FV5" s="62"/>
      <c r="FW5" s="62"/>
      <c r="FX5" s="62"/>
      <c r="FY5" s="62"/>
      <c r="FZ5" s="62"/>
      <c r="GA5" s="62"/>
      <c r="GB5" s="62"/>
      <c r="GC5" s="62"/>
      <c r="GD5" s="67"/>
      <c r="GE5" s="67"/>
      <c r="GF5" s="67"/>
      <c r="GG5" s="67"/>
      <c r="GH5" s="67"/>
      <c r="GI5" s="67"/>
      <c r="GJ5" s="67"/>
      <c r="GK5" s="67"/>
      <c r="GL5" s="67"/>
      <c r="GM5" s="67"/>
      <c r="GN5" s="67"/>
      <c r="GO5" s="67"/>
      <c r="GP5" s="67"/>
      <c r="GQ5" s="67"/>
      <c r="GR5" s="67"/>
      <c r="GS5" s="67"/>
      <c r="GT5" s="67"/>
      <c r="GU5" s="67"/>
      <c r="GV5" s="67"/>
      <c r="GW5" s="3"/>
      <c r="GX5" s="3"/>
      <c r="GY5" s="3"/>
    </row>
    <row r="6" spans="1:207" ht="12.75" customHeight="1">
      <c r="A6" s="68" t="s">
        <v>217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/>
      <c r="CG6" s="69"/>
      <c r="CH6" s="69"/>
      <c r="CI6" s="69"/>
      <c r="CJ6" s="69"/>
      <c r="CK6" s="69"/>
      <c r="CL6" s="69"/>
      <c r="CM6" s="69"/>
      <c r="CN6" s="69"/>
      <c r="CO6" s="69"/>
      <c r="CP6" s="69"/>
      <c r="CQ6" s="69"/>
      <c r="CR6" s="69"/>
      <c r="CS6" s="69"/>
      <c r="CT6" s="69"/>
      <c r="CU6" s="69"/>
      <c r="CV6" s="69"/>
      <c r="CW6" s="69"/>
      <c r="CX6" s="69"/>
      <c r="CY6" s="69"/>
      <c r="CZ6" s="69"/>
      <c r="DA6" s="69"/>
      <c r="DB6" s="69"/>
      <c r="DC6" s="69"/>
      <c r="DD6" s="69"/>
      <c r="DE6" s="69"/>
      <c r="DF6" s="69"/>
      <c r="DG6" s="69"/>
      <c r="DH6" s="69"/>
      <c r="DI6" s="69"/>
      <c r="DJ6" s="69"/>
      <c r="DK6" s="69"/>
      <c r="DL6" s="69"/>
      <c r="DM6" s="69"/>
      <c r="DN6" s="69"/>
      <c r="DO6" s="69"/>
      <c r="DP6" s="69"/>
      <c r="DQ6" s="69"/>
      <c r="DR6" s="69"/>
      <c r="DS6" s="69"/>
      <c r="DT6" s="69"/>
      <c r="DU6" s="69"/>
      <c r="DV6" s="69"/>
      <c r="DW6" s="69"/>
      <c r="DX6" s="69"/>
      <c r="DY6" s="69"/>
      <c r="DZ6" s="69"/>
      <c r="EA6" s="69"/>
      <c r="EB6" s="69"/>
      <c r="EC6" s="69"/>
      <c r="ED6" s="69"/>
      <c r="EE6" s="69"/>
      <c r="EF6" s="69"/>
      <c r="EG6" s="69"/>
      <c r="EH6" s="69"/>
      <c r="EI6" s="69"/>
      <c r="EJ6" s="69"/>
      <c r="EK6" s="69"/>
      <c r="EL6" s="69"/>
      <c r="EM6" s="69"/>
      <c r="EN6" s="69"/>
      <c r="EO6" s="69"/>
      <c r="EP6" s="69"/>
      <c r="EQ6" s="69"/>
      <c r="ER6" s="69"/>
      <c r="ES6" s="69"/>
      <c r="ET6" s="69"/>
      <c r="EU6" s="69"/>
      <c r="EV6" s="69"/>
      <c r="EW6" s="69"/>
      <c r="EX6" s="69"/>
      <c r="EY6" s="69"/>
      <c r="EZ6" s="69"/>
      <c r="FA6" s="69"/>
      <c r="FB6" s="69"/>
      <c r="FC6" s="69"/>
      <c r="FD6" s="69"/>
      <c r="FE6" s="69"/>
      <c r="FF6" s="69"/>
      <c r="FG6" s="69"/>
      <c r="FH6" s="69"/>
      <c r="FI6" s="69"/>
      <c r="FJ6" s="69"/>
      <c r="FK6" s="69"/>
      <c r="FL6" s="69"/>
      <c r="FM6" s="69"/>
      <c r="FN6" s="69"/>
      <c r="FO6" s="69"/>
      <c r="FP6" s="69"/>
      <c r="FQ6" s="69"/>
      <c r="FR6" s="69"/>
      <c r="FS6" s="69"/>
      <c r="FT6" s="69"/>
      <c r="FU6" s="69"/>
      <c r="FV6" s="69"/>
      <c r="FW6" s="69"/>
      <c r="FX6" s="69"/>
      <c r="FY6" s="69"/>
      <c r="FZ6" s="69"/>
      <c r="GA6" s="69"/>
      <c r="GB6" s="69"/>
      <c r="GC6" s="69"/>
      <c r="GD6" s="70"/>
      <c r="GE6" s="70"/>
      <c r="GF6" s="70"/>
      <c r="GG6" s="70"/>
      <c r="GH6" s="70"/>
      <c r="GI6" s="70"/>
      <c r="GJ6" s="70"/>
      <c r="GK6" s="70"/>
      <c r="GL6" s="70"/>
      <c r="GM6" s="70"/>
      <c r="GN6" s="70"/>
      <c r="GO6" s="70"/>
      <c r="GP6" s="70"/>
      <c r="GQ6" s="70"/>
      <c r="GR6" s="70"/>
      <c r="GS6" s="70"/>
      <c r="GT6" s="70"/>
      <c r="GU6" s="70"/>
      <c r="GV6" s="70"/>
      <c r="GW6" s="3"/>
      <c r="GX6" s="3"/>
      <c r="GY6" s="3"/>
    </row>
    <row r="7" spans="1:207" ht="12.75" customHeight="1">
      <c r="A7" s="5" t="s">
        <v>218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>
        <v>50</v>
      </c>
      <c r="Q7" s="5"/>
      <c r="R7" s="5"/>
      <c r="S7" s="5"/>
      <c r="T7" s="5"/>
      <c r="U7" s="5"/>
      <c r="V7" s="6">
        <v>32</v>
      </c>
      <c r="W7" s="5"/>
      <c r="X7" s="5"/>
      <c r="Y7" s="5"/>
      <c r="Z7" s="5"/>
      <c r="AA7" s="6">
        <v>40</v>
      </c>
      <c r="AB7" s="5"/>
      <c r="AC7" s="6">
        <v>52</v>
      </c>
      <c r="AD7" s="5"/>
      <c r="AE7" s="6">
        <v>22</v>
      </c>
      <c r="AF7" s="5"/>
      <c r="AG7" s="6">
        <v>47</v>
      </c>
      <c r="AH7" s="6"/>
      <c r="AI7" s="5"/>
      <c r="AJ7" s="5"/>
      <c r="AK7" s="6">
        <v>43</v>
      </c>
      <c r="AL7" s="5"/>
      <c r="AM7" s="5"/>
      <c r="AN7" s="5"/>
      <c r="AO7" s="6">
        <v>11</v>
      </c>
      <c r="AP7" s="6">
        <v>33</v>
      </c>
      <c r="AQ7" s="6">
        <v>34</v>
      </c>
      <c r="AR7" s="5"/>
      <c r="AS7" s="6">
        <v>60</v>
      </c>
      <c r="AT7" s="6">
        <v>37</v>
      </c>
      <c r="AU7" s="5"/>
      <c r="AV7" s="5"/>
      <c r="AW7" s="5"/>
      <c r="AX7" s="5"/>
      <c r="AY7" s="5"/>
      <c r="AZ7" s="6">
        <v>58</v>
      </c>
      <c r="BA7" s="5"/>
      <c r="BB7" s="6"/>
      <c r="BC7" s="6"/>
      <c r="BD7" s="6">
        <v>34</v>
      </c>
      <c r="BE7" s="6"/>
      <c r="BF7" s="6">
        <v>55</v>
      </c>
      <c r="BG7" s="6">
        <v>44</v>
      </c>
      <c r="BH7" s="6">
        <v>75</v>
      </c>
      <c r="BI7" s="6">
        <v>52</v>
      </c>
      <c r="BJ7" s="6"/>
      <c r="BK7" s="6"/>
      <c r="BL7" s="6">
        <v>37</v>
      </c>
      <c r="BM7" s="6"/>
      <c r="BN7" s="6"/>
      <c r="BO7" s="6"/>
      <c r="BP7" s="6">
        <v>37</v>
      </c>
      <c r="BQ7" s="6"/>
      <c r="BR7" s="6"/>
      <c r="BS7" s="6"/>
      <c r="BT7" s="6">
        <v>56</v>
      </c>
      <c r="BU7" s="6"/>
      <c r="BV7" s="6">
        <v>39</v>
      </c>
      <c r="BW7" s="6"/>
      <c r="BX7" s="6"/>
      <c r="BY7" s="6"/>
      <c r="BZ7" s="6"/>
      <c r="CA7" s="6"/>
      <c r="CB7" s="6">
        <v>45</v>
      </c>
      <c r="CC7" s="6">
        <v>33</v>
      </c>
      <c r="CD7" s="6">
        <v>12</v>
      </c>
      <c r="CE7" s="6"/>
      <c r="CF7" s="6"/>
      <c r="CG7" s="6"/>
      <c r="CH7" s="6"/>
      <c r="CI7" s="6">
        <v>43</v>
      </c>
      <c r="CJ7" s="5"/>
      <c r="CK7" s="5"/>
      <c r="CL7" s="6">
        <v>46</v>
      </c>
      <c r="CM7" s="6">
        <v>38</v>
      </c>
      <c r="CN7" s="6"/>
      <c r="CO7" s="6"/>
      <c r="CP7" s="6"/>
      <c r="CQ7" s="6"/>
      <c r="CR7" s="6"/>
      <c r="CS7" s="6">
        <v>43</v>
      </c>
      <c r="CT7" s="6">
        <v>32</v>
      </c>
      <c r="CU7" s="6">
        <v>44</v>
      </c>
      <c r="CV7" s="6">
        <v>42</v>
      </c>
      <c r="CW7" s="6">
        <v>41</v>
      </c>
      <c r="CX7" s="6"/>
      <c r="CY7" s="6">
        <v>40</v>
      </c>
      <c r="CZ7" s="6">
        <v>72</v>
      </c>
      <c r="DA7" s="6"/>
      <c r="DB7" s="6"/>
      <c r="DC7" s="6">
        <v>27</v>
      </c>
      <c r="DD7" s="6"/>
      <c r="DE7" s="6"/>
      <c r="DF7" s="6"/>
      <c r="DG7" s="6"/>
      <c r="DH7" s="6">
        <v>38</v>
      </c>
      <c r="DI7" s="6">
        <v>76</v>
      </c>
      <c r="DJ7" s="6">
        <v>78</v>
      </c>
      <c r="DK7" s="6">
        <v>49</v>
      </c>
      <c r="DL7" s="6">
        <v>56</v>
      </c>
      <c r="DM7" s="6"/>
      <c r="DN7" s="6">
        <v>37</v>
      </c>
      <c r="DO7" s="6"/>
      <c r="DP7" s="6"/>
      <c r="DQ7" s="6"/>
      <c r="DR7" s="6"/>
      <c r="DS7" s="6">
        <v>64</v>
      </c>
      <c r="DT7" s="6"/>
      <c r="DU7" s="6"/>
      <c r="DV7" s="6"/>
      <c r="DW7" s="6">
        <v>51</v>
      </c>
      <c r="DX7" s="6"/>
      <c r="DY7" s="6"/>
      <c r="DZ7" s="6">
        <v>49</v>
      </c>
      <c r="EA7" s="6">
        <v>38</v>
      </c>
      <c r="EB7" s="6">
        <v>36</v>
      </c>
      <c r="EC7" s="6">
        <v>61</v>
      </c>
      <c r="ED7" s="6">
        <v>37</v>
      </c>
      <c r="EE7" s="6">
        <v>50</v>
      </c>
      <c r="EF7" s="6">
        <v>37</v>
      </c>
      <c r="EG7" s="6"/>
      <c r="EH7" s="6"/>
      <c r="EI7" s="6">
        <v>35</v>
      </c>
      <c r="EJ7" s="6">
        <v>23</v>
      </c>
      <c r="EK7" s="6">
        <v>49</v>
      </c>
      <c r="EL7" s="6">
        <v>52</v>
      </c>
      <c r="EM7" s="6">
        <v>38</v>
      </c>
      <c r="EN7" s="6"/>
      <c r="EO7" s="6">
        <v>32</v>
      </c>
      <c r="EP7" s="6">
        <v>53</v>
      </c>
      <c r="EQ7" s="6"/>
      <c r="ER7" s="6">
        <v>31</v>
      </c>
      <c r="ES7" s="6">
        <v>50</v>
      </c>
      <c r="ET7" s="6">
        <v>48</v>
      </c>
      <c r="EU7" s="6">
        <v>35</v>
      </c>
      <c r="EV7" s="6">
        <v>46</v>
      </c>
      <c r="EW7" s="6">
        <v>56</v>
      </c>
      <c r="EX7" s="6">
        <v>35</v>
      </c>
      <c r="EY7" s="6">
        <v>44</v>
      </c>
      <c r="EZ7" s="6">
        <v>37</v>
      </c>
      <c r="FA7" s="6"/>
      <c r="FB7" s="6">
        <v>44</v>
      </c>
      <c r="FC7" s="6">
        <v>39</v>
      </c>
      <c r="FD7" s="6"/>
      <c r="FE7" s="6">
        <v>40</v>
      </c>
      <c r="FF7" s="6">
        <v>51</v>
      </c>
      <c r="FG7" s="6">
        <v>46</v>
      </c>
      <c r="FH7" s="6">
        <v>49</v>
      </c>
      <c r="FI7" s="6">
        <v>45</v>
      </c>
      <c r="FJ7" s="6">
        <v>42</v>
      </c>
      <c r="FK7" s="6"/>
      <c r="FL7" s="6"/>
      <c r="FM7" s="6">
        <v>54</v>
      </c>
      <c r="FN7" s="6">
        <v>33</v>
      </c>
      <c r="FO7" s="6">
        <v>43</v>
      </c>
      <c r="FP7" s="6">
        <v>60</v>
      </c>
      <c r="FQ7" s="6">
        <v>38</v>
      </c>
      <c r="FR7" s="6">
        <v>66</v>
      </c>
      <c r="FS7" s="6">
        <v>31</v>
      </c>
      <c r="FT7" s="6">
        <v>52</v>
      </c>
      <c r="FU7" s="6">
        <v>43</v>
      </c>
      <c r="FV7" s="6">
        <v>34</v>
      </c>
      <c r="FW7" s="6">
        <v>44</v>
      </c>
      <c r="FX7" s="6">
        <v>32</v>
      </c>
      <c r="FY7" s="6"/>
      <c r="FZ7" s="6">
        <v>47</v>
      </c>
      <c r="GA7" s="6">
        <v>42</v>
      </c>
      <c r="GB7" s="6">
        <v>40</v>
      </c>
      <c r="GC7" s="6">
        <v>55</v>
      </c>
      <c r="GD7" s="7"/>
      <c r="GE7" s="7"/>
      <c r="GF7" s="7"/>
      <c r="GG7" s="7"/>
      <c r="GH7" s="7"/>
      <c r="GI7" s="7">
        <v>62.62</v>
      </c>
      <c r="GJ7" s="7"/>
      <c r="GK7" s="7">
        <v>51</v>
      </c>
      <c r="GL7" s="7"/>
      <c r="GM7" s="7"/>
      <c r="GN7" s="7"/>
      <c r="GO7" s="7"/>
      <c r="GP7" s="7"/>
      <c r="GQ7" s="7"/>
      <c r="GR7" s="7"/>
      <c r="GS7" s="7"/>
      <c r="GT7" s="7"/>
      <c r="GU7" s="7"/>
      <c r="GV7" s="7">
        <f>AVERAGE(B7:GU7)</f>
        <v>44.200215053763436</v>
      </c>
      <c r="GW7" s="3"/>
      <c r="GX7" s="3"/>
      <c r="GY7" s="3"/>
    </row>
    <row r="8" spans="1:207" ht="12.75" customHeight="1">
      <c r="A8" s="5" t="s">
        <v>219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>
        <v>23</v>
      </c>
      <c r="Q8" s="5"/>
      <c r="R8" s="5"/>
      <c r="S8" s="5"/>
      <c r="T8" s="5"/>
      <c r="U8" s="5"/>
      <c r="V8" s="6">
        <v>28</v>
      </c>
      <c r="W8" s="5"/>
      <c r="X8" s="5"/>
      <c r="Y8" s="5"/>
      <c r="Z8" s="5"/>
      <c r="AA8" s="6">
        <v>28</v>
      </c>
      <c r="AB8" s="5"/>
      <c r="AC8" s="6">
        <v>23</v>
      </c>
      <c r="AD8" s="5"/>
      <c r="AE8" s="6">
        <v>22</v>
      </c>
      <c r="AF8" s="5"/>
      <c r="AG8" s="6">
        <v>30</v>
      </c>
      <c r="AH8" s="6"/>
      <c r="AI8" s="5"/>
      <c r="AJ8" s="5"/>
      <c r="AK8" s="6">
        <v>43</v>
      </c>
      <c r="AL8" s="5"/>
      <c r="AM8" s="5"/>
      <c r="AN8" s="5"/>
      <c r="AO8" s="6">
        <v>44</v>
      </c>
      <c r="AP8" s="6">
        <v>36</v>
      </c>
      <c r="AQ8" s="6">
        <v>43</v>
      </c>
      <c r="AR8" s="5"/>
      <c r="AS8" s="6">
        <v>23</v>
      </c>
      <c r="AT8" s="6">
        <v>31</v>
      </c>
      <c r="AU8" s="5"/>
      <c r="AV8" s="5"/>
      <c r="AW8" s="5"/>
      <c r="AX8" s="5"/>
      <c r="AY8" s="5"/>
      <c r="AZ8" s="6">
        <v>23</v>
      </c>
      <c r="BA8" s="5"/>
      <c r="BB8" s="6"/>
      <c r="BC8" s="6"/>
      <c r="BD8" s="6">
        <v>34</v>
      </c>
      <c r="BE8" s="6"/>
      <c r="BF8" s="6">
        <v>33</v>
      </c>
      <c r="BG8" s="6">
        <v>31</v>
      </c>
      <c r="BH8" s="6">
        <v>14</v>
      </c>
      <c r="BI8" s="6">
        <v>21</v>
      </c>
      <c r="BJ8" s="6"/>
      <c r="BK8" s="6"/>
      <c r="BL8" s="6">
        <v>25</v>
      </c>
      <c r="BM8" s="6"/>
      <c r="BN8" s="6"/>
      <c r="BO8" s="6"/>
      <c r="BP8" s="6">
        <v>32</v>
      </c>
      <c r="BQ8" s="6"/>
      <c r="BR8" s="6"/>
      <c r="BS8" s="6"/>
      <c r="BT8" s="6">
        <v>22</v>
      </c>
      <c r="BU8" s="6"/>
      <c r="BV8" s="6">
        <v>29</v>
      </c>
      <c r="BW8" s="6"/>
      <c r="BX8" s="6"/>
      <c r="BY8" s="6"/>
      <c r="BZ8" s="6"/>
      <c r="CA8" s="6"/>
      <c r="CB8" s="6">
        <v>31</v>
      </c>
      <c r="CC8" s="6">
        <v>34</v>
      </c>
      <c r="CD8" s="6">
        <v>88</v>
      </c>
      <c r="CE8" s="6"/>
      <c r="CF8" s="6"/>
      <c r="CG8" s="6"/>
      <c r="CH8" s="6"/>
      <c r="CI8" s="6">
        <v>17</v>
      </c>
      <c r="CJ8" s="6"/>
      <c r="CK8" s="6"/>
      <c r="CL8" s="6">
        <v>27</v>
      </c>
      <c r="CM8" s="6">
        <v>34</v>
      </c>
      <c r="CN8" s="6"/>
      <c r="CO8" s="6"/>
      <c r="CP8" s="6"/>
      <c r="CQ8" s="6"/>
      <c r="CR8" s="6"/>
      <c r="CS8" s="6">
        <v>29</v>
      </c>
      <c r="CT8" s="6">
        <v>32</v>
      </c>
      <c r="CU8" s="6">
        <v>28</v>
      </c>
      <c r="CV8" s="6">
        <v>28</v>
      </c>
      <c r="CW8" s="6">
        <v>41</v>
      </c>
      <c r="CX8" s="6"/>
      <c r="CY8" s="6">
        <v>34</v>
      </c>
      <c r="CZ8" s="6">
        <v>28</v>
      </c>
      <c r="DA8" s="6"/>
      <c r="DB8" s="6"/>
      <c r="DC8" s="6">
        <v>53</v>
      </c>
      <c r="DD8" s="6"/>
      <c r="DE8" s="6"/>
      <c r="DF8" s="6"/>
      <c r="DG8" s="6"/>
      <c r="DH8" s="6">
        <v>26</v>
      </c>
      <c r="DI8" s="6">
        <v>17</v>
      </c>
      <c r="DJ8" s="6">
        <v>13</v>
      </c>
      <c r="DK8" s="6">
        <v>26</v>
      </c>
      <c r="DL8" s="6">
        <v>25</v>
      </c>
      <c r="DM8" s="6"/>
      <c r="DN8" s="6">
        <v>31</v>
      </c>
      <c r="DO8" s="6"/>
      <c r="DP8" s="6"/>
      <c r="DQ8" s="6"/>
      <c r="DR8" s="6"/>
      <c r="DS8" s="6">
        <v>36</v>
      </c>
      <c r="DT8" s="6"/>
      <c r="DU8" s="6"/>
      <c r="DV8" s="6"/>
      <c r="DW8" s="6">
        <v>32</v>
      </c>
      <c r="DX8" s="6"/>
      <c r="DY8" s="6"/>
      <c r="DZ8" s="6">
        <v>24</v>
      </c>
      <c r="EA8" s="6">
        <v>31</v>
      </c>
      <c r="EB8" s="6">
        <v>33</v>
      </c>
      <c r="EC8" s="6">
        <v>39</v>
      </c>
      <c r="ED8" s="6">
        <v>33</v>
      </c>
      <c r="EE8" s="6">
        <v>28</v>
      </c>
      <c r="EF8" s="6">
        <v>32</v>
      </c>
      <c r="EG8" s="6"/>
      <c r="EH8" s="6"/>
      <c r="EI8" s="6">
        <v>22</v>
      </c>
      <c r="EJ8" s="6">
        <v>14</v>
      </c>
      <c r="EK8" s="6">
        <v>27</v>
      </c>
      <c r="EL8" s="6">
        <v>25</v>
      </c>
      <c r="EM8" s="6">
        <v>29</v>
      </c>
      <c r="EN8" s="6"/>
      <c r="EO8" s="6">
        <v>23</v>
      </c>
      <c r="EP8" s="6">
        <v>32</v>
      </c>
      <c r="EQ8" s="6"/>
      <c r="ER8" s="6">
        <v>27</v>
      </c>
      <c r="ES8" s="6">
        <v>21</v>
      </c>
      <c r="ET8" s="6">
        <v>25</v>
      </c>
      <c r="EU8" s="6">
        <v>30</v>
      </c>
      <c r="EV8" s="6">
        <v>35</v>
      </c>
      <c r="EW8" s="6">
        <v>19</v>
      </c>
      <c r="EX8" s="6">
        <v>26</v>
      </c>
      <c r="EY8" s="6">
        <v>28</v>
      </c>
      <c r="EZ8" s="6">
        <v>27</v>
      </c>
      <c r="FA8" s="6"/>
      <c r="FB8" s="6">
        <v>26</v>
      </c>
      <c r="FC8" s="6">
        <v>30</v>
      </c>
      <c r="FD8" s="6"/>
      <c r="FE8" s="6">
        <v>33</v>
      </c>
      <c r="FF8" s="6">
        <v>43</v>
      </c>
      <c r="FG8" s="6">
        <v>25</v>
      </c>
      <c r="FH8" s="6">
        <v>40</v>
      </c>
      <c r="FI8" s="6">
        <v>30</v>
      </c>
      <c r="FJ8" s="6">
        <v>32</v>
      </c>
      <c r="FK8" s="6"/>
      <c r="FL8" s="6"/>
      <c r="FM8" s="6">
        <v>24</v>
      </c>
      <c r="FN8" s="6">
        <v>33</v>
      </c>
      <c r="FO8" s="6">
        <v>32</v>
      </c>
      <c r="FP8" s="6">
        <v>28</v>
      </c>
      <c r="FQ8" s="6">
        <v>30</v>
      </c>
      <c r="FR8" s="6">
        <v>18</v>
      </c>
      <c r="FS8" s="6">
        <v>28</v>
      </c>
      <c r="FT8" s="6">
        <v>31</v>
      </c>
      <c r="FU8" s="6">
        <v>21</v>
      </c>
      <c r="FV8" s="6">
        <v>28</v>
      </c>
      <c r="FW8" s="6">
        <v>26</v>
      </c>
      <c r="FX8" s="6">
        <v>23</v>
      </c>
      <c r="FY8" s="6"/>
      <c r="FZ8" s="6">
        <v>28</v>
      </c>
      <c r="GA8" s="6">
        <v>33</v>
      </c>
      <c r="GB8" s="6">
        <v>31</v>
      </c>
      <c r="GC8" s="6">
        <v>35</v>
      </c>
      <c r="GG8" s="8"/>
      <c r="GH8" s="9"/>
      <c r="GI8" s="9">
        <v>22.43</v>
      </c>
      <c r="GJ8" s="10"/>
      <c r="GK8" s="7">
        <v>21</v>
      </c>
      <c r="GL8" s="11"/>
      <c r="GM8" s="7"/>
      <c r="GN8" s="7"/>
      <c r="GO8" s="7"/>
      <c r="GP8" s="7"/>
      <c r="GQ8" s="7"/>
      <c r="GR8" s="7"/>
      <c r="GS8" s="7"/>
      <c r="GT8" s="11"/>
      <c r="GU8" s="11"/>
      <c r="GV8" s="7">
        <f>AVERAGE(B8:GT8)</f>
        <v>29.348709677419354</v>
      </c>
      <c r="GW8" s="3"/>
      <c r="GX8" s="3"/>
      <c r="GY8" s="3"/>
    </row>
    <row r="9" spans="1:207" ht="12.75" customHeight="1">
      <c r="A9" s="5" t="s">
        <v>220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>
        <v>21</v>
      </c>
      <c r="Q9" s="5"/>
      <c r="R9" s="5"/>
      <c r="S9" s="5"/>
      <c r="T9" s="5"/>
      <c r="U9" s="5"/>
      <c r="V9" s="6">
        <v>25</v>
      </c>
      <c r="W9" s="5"/>
      <c r="X9" s="5"/>
      <c r="Y9" s="5"/>
      <c r="Z9" s="5"/>
      <c r="AA9" s="6">
        <v>32</v>
      </c>
      <c r="AB9" s="5"/>
      <c r="AC9" s="6">
        <v>24</v>
      </c>
      <c r="AD9" s="5"/>
      <c r="AE9" s="6">
        <v>56</v>
      </c>
      <c r="AF9" s="5"/>
      <c r="AG9" s="6">
        <v>23</v>
      </c>
      <c r="AH9" s="6"/>
      <c r="AI9" s="5"/>
      <c r="AJ9" s="5"/>
      <c r="AK9" s="6">
        <v>14</v>
      </c>
      <c r="AL9" s="5"/>
      <c r="AM9" s="5"/>
      <c r="AN9" s="5"/>
      <c r="AO9" s="6">
        <v>11</v>
      </c>
      <c r="AP9" s="6">
        <v>31</v>
      </c>
      <c r="AQ9" s="6">
        <v>23</v>
      </c>
      <c r="AR9" s="5"/>
      <c r="AS9" s="6">
        <v>17</v>
      </c>
      <c r="AT9" s="6">
        <v>32</v>
      </c>
      <c r="AU9" s="5"/>
      <c r="AV9" s="5"/>
      <c r="AW9" s="5"/>
      <c r="AX9" s="5"/>
      <c r="AY9" s="5"/>
      <c r="AZ9" s="6">
        <v>17</v>
      </c>
      <c r="BA9" s="5"/>
      <c r="BB9" s="6"/>
      <c r="BC9" s="6"/>
      <c r="BD9" s="6">
        <v>32</v>
      </c>
      <c r="BE9" s="6"/>
      <c r="BF9" s="6">
        <v>12</v>
      </c>
      <c r="BG9" s="6">
        <v>25</v>
      </c>
      <c r="BH9" s="6">
        <v>11</v>
      </c>
      <c r="BI9" s="6">
        <v>28</v>
      </c>
      <c r="BJ9" s="6"/>
      <c r="BK9" s="6"/>
      <c r="BL9" s="6">
        <v>22</v>
      </c>
      <c r="BM9" s="6"/>
      <c r="BN9" s="6"/>
      <c r="BO9" s="6"/>
      <c r="BP9" s="6">
        <v>30</v>
      </c>
      <c r="BQ9" s="6"/>
      <c r="BR9" s="6"/>
      <c r="BS9" s="6"/>
      <c r="BT9" s="6">
        <v>22</v>
      </c>
      <c r="BU9" s="6"/>
      <c r="BV9" s="6">
        <v>21</v>
      </c>
      <c r="BW9" s="6"/>
      <c r="BX9" s="6"/>
      <c r="BY9" s="6"/>
      <c r="BZ9" s="6"/>
      <c r="CA9" s="6"/>
      <c r="CB9" s="6">
        <v>23</v>
      </c>
      <c r="CC9" s="6">
        <v>34</v>
      </c>
      <c r="CD9" s="6"/>
      <c r="CE9" s="6"/>
      <c r="CF9" s="6"/>
      <c r="CG9" s="6"/>
      <c r="CH9" s="6"/>
      <c r="CI9" s="6">
        <v>39</v>
      </c>
      <c r="CJ9" s="5"/>
      <c r="CK9" s="5"/>
      <c r="CL9" s="6">
        <v>27</v>
      </c>
      <c r="CM9" s="6">
        <v>28</v>
      </c>
      <c r="CN9" s="6"/>
      <c r="CO9" s="6"/>
      <c r="CP9" s="6"/>
      <c r="CQ9" s="6"/>
      <c r="CR9" s="6"/>
      <c r="CS9" s="6">
        <v>29</v>
      </c>
      <c r="CT9" s="6">
        <v>37</v>
      </c>
      <c r="CU9" s="6">
        <v>28</v>
      </c>
      <c r="CV9" s="6">
        <v>30</v>
      </c>
      <c r="CW9" s="6">
        <v>18</v>
      </c>
      <c r="CX9" s="6"/>
      <c r="CY9" s="6">
        <v>26</v>
      </c>
      <c r="CZ9" s="6">
        <v>0</v>
      </c>
      <c r="DA9" s="6"/>
      <c r="DB9" s="6"/>
      <c r="DC9" s="6">
        <v>20</v>
      </c>
      <c r="DD9" s="6"/>
      <c r="DE9" s="6"/>
      <c r="DF9" s="6"/>
      <c r="DG9" s="6"/>
      <c r="DH9" s="6">
        <v>19</v>
      </c>
      <c r="DI9" s="6">
        <v>8</v>
      </c>
      <c r="DJ9" s="6">
        <v>8</v>
      </c>
      <c r="DK9" s="6">
        <v>24</v>
      </c>
      <c r="DL9" s="6">
        <v>19</v>
      </c>
      <c r="DM9" s="6"/>
      <c r="DN9" s="6">
        <v>32</v>
      </c>
      <c r="DO9" s="6"/>
      <c r="DP9" s="6"/>
      <c r="DQ9" s="6"/>
      <c r="DR9" s="6"/>
      <c r="DS9" s="6"/>
      <c r="DT9" s="6"/>
      <c r="DU9" s="6"/>
      <c r="DV9" s="6"/>
      <c r="DW9" s="6">
        <v>17</v>
      </c>
      <c r="DX9" s="6"/>
      <c r="DY9" s="6"/>
      <c r="DZ9" s="6">
        <v>21</v>
      </c>
      <c r="EA9" s="6">
        <v>24</v>
      </c>
      <c r="EB9" s="6">
        <v>32</v>
      </c>
      <c r="EC9" s="6"/>
      <c r="ED9" s="6">
        <v>30</v>
      </c>
      <c r="EE9" s="6">
        <v>22</v>
      </c>
      <c r="EF9" s="6">
        <v>31</v>
      </c>
      <c r="EG9" s="6"/>
      <c r="EH9" s="6"/>
      <c r="EI9" s="6">
        <v>18</v>
      </c>
      <c r="EJ9" s="6">
        <v>14</v>
      </c>
      <c r="EK9" s="6">
        <v>24</v>
      </c>
      <c r="EL9" s="6">
        <v>23</v>
      </c>
      <c r="EM9" s="6">
        <v>33</v>
      </c>
      <c r="EN9" s="6"/>
      <c r="EO9" s="6">
        <v>20</v>
      </c>
      <c r="EP9" s="6">
        <v>14</v>
      </c>
      <c r="EQ9" s="6"/>
      <c r="ER9" s="6">
        <v>26</v>
      </c>
      <c r="ES9" s="6">
        <v>18</v>
      </c>
      <c r="ET9" s="6">
        <v>26</v>
      </c>
      <c r="EU9" s="6">
        <v>35</v>
      </c>
      <c r="EV9" s="6">
        <v>19</v>
      </c>
      <c r="EW9" s="6">
        <v>19</v>
      </c>
      <c r="EX9" s="6">
        <v>15</v>
      </c>
      <c r="EY9" s="6">
        <v>28</v>
      </c>
      <c r="EZ9" s="6">
        <v>32</v>
      </c>
      <c r="FA9" s="6"/>
      <c r="FB9" s="6">
        <v>22</v>
      </c>
      <c r="FC9" s="6">
        <v>29</v>
      </c>
      <c r="FD9" s="6"/>
      <c r="FE9" s="6">
        <v>27</v>
      </c>
      <c r="FF9" s="6">
        <v>6</v>
      </c>
      <c r="FG9" s="6">
        <v>28</v>
      </c>
      <c r="FH9" s="6">
        <v>11</v>
      </c>
      <c r="FI9" s="6">
        <v>21</v>
      </c>
      <c r="FJ9" s="6">
        <v>24</v>
      </c>
      <c r="FK9" s="6"/>
      <c r="FL9" s="6"/>
      <c r="FM9" s="6">
        <v>22</v>
      </c>
      <c r="FN9" s="6">
        <v>31</v>
      </c>
      <c r="FO9" s="6">
        <v>26</v>
      </c>
      <c r="FP9" s="6">
        <v>13</v>
      </c>
      <c r="FQ9" s="6">
        <v>27</v>
      </c>
      <c r="FR9" s="6">
        <v>17</v>
      </c>
      <c r="FS9" s="6">
        <v>28</v>
      </c>
      <c r="FT9" s="6">
        <v>10</v>
      </c>
      <c r="FU9" s="6">
        <v>28</v>
      </c>
      <c r="FV9" s="6">
        <v>31</v>
      </c>
      <c r="FW9" s="6">
        <v>20</v>
      </c>
      <c r="FX9" s="6">
        <v>21</v>
      </c>
      <c r="FY9" s="6"/>
      <c r="FZ9" s="6">
        <v>25</v>
      </c>
      <c r="GA9" s="6">
        <v>25</v>
      </c>
      <c r="GB9" s="6">
        <v>29</v>
      </c>
      <c r="GC9" s="6"/>
      <c r="GD9" s="7"/>
      <c r="GE9" s="7"/>
      <c r="GF9" s="7"/>
      <c r="GG9" s="7"/>
      <c r="GH9" s="7"/>
      <c r="GI9" s="7">
        <v>14.95</v>
      </c>
      <c r="GJ9" s="7"/>
      <c r="GK9" s="7">
        <v>27</v>
      </c>
      <c r="GL9" s="7"/>
      <c r="GM9" s="7"/>
      <c r="GN9" s="7"/>
      <c r="GO9" s="7"/>
      <c r="GP9" s="7"/>
      <c r="GQ9" s="7"/>
      <c r="GR9" s="7"/>
      <c r="GS9" s="7"/>
      <c r="GT9" s="7"/>
      <c r="GU9" s="7"/>
      <c r="GV9" s="7">
        <f>AVERAGE(B9:GU9)</f>
        <v>23.392696629213482</v>
      </c>
      <c r="GW9" s="3"/>
      <c r="GX9" s="3"/>
      <c r="GY9" s="3"/>
    </row>
    <row r="10" spans="1:207" ht="12.75" customHeight="1">
      <c r="A10" s="5" t="s">
        <v>221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>
        <v>3</v>
      </c>
      <c r="Q10" s="5"/>
      <c r="R10" s="5"/>
      <c r="S10" s="5"/>
      <c r="T10" s="5"/>
      <c r="U10" s="5"/>
      <c r="V10" s="6"/>
      <c r="W10" s="5"/>
      <c r="X10" s="5"/>
      <c r="Y10" s="5"/>
      <c r="Z10" s="5"/>
      <c r="AA10" s="6"/>
      <c r="AB10" s="5"/>
      <c r="AC10" s="6"/>
      <c r="AD10" s="5"/>
      <c r="AE10" s="6"/>
      <c r="AF10" s="5"/>
      <c r="AG10" s="6" t="s">
        <v>222</v>
      </c>
      <c r="AH10" s="6">
        <v>66</v>
      </c>
      <c r="AI10" s="5"/>
      <c r="AJ10" s="5"/>
      <c r="AK10" s="6"/>
      <c r="AL10" s="5"/>
      <c r="AM10" s="5"/>
      <c r="AN10" s="5"/>
      <c r="AO10" s="6"/>
      <c r="AP10" s="6"/>
      <c r="AQ10" s="6"/>
      <c r="AR10" s="5"/>
      <c r="AS10" s="6"/>
      <c r="AT10" s="12"/>
      <c r="AU10" s="5"/>
      <c r="AV10" s="5"/>
      <c r="AW10" s="5"/>
      <c r="AX10" s="5"/>
      <c r="AY10" s="5"/>
      <c r="AZ10" s="6">
        <v>1</v>
      </c>
      <c r="BA10" s="5"/>
      <c r="BB10" s="6">
        <v>61</v>
      </c>
      <c r="BC10" s="6"/>
      <c r="BD10" s="6"/>
      <c r="BE10" s="6"/>
      <c r="BF10" s="6"/>
      <c r="BG10" s="6"/>
      <c r="BH10" s="6"/>
      <c r="BI10" s="6"/>
      <c r="BJ10" s="6"/>
      <c r="BK10" s="6"/>
      <c r="BL10" s="6">
        <v>3</v>
      </c>
      <c r="BM10" s="6"/>
      <c r="BN10" s="6"/>
      <c r="BO10" s="6"/>
      <c r="BP10" s="6"/>
      <c r="BQ10" s="6"/>
      <c r="BR10" s="6"/>
      <c r="BS10" s="6">
        <v>61</v>
      </c>
      <c r="BT10" s="6"/>
      <c r="BU10" s="6"/>
      <c r="BV10" s="6"/>
      <c r="BW10" s="6"/>
      <c r="BX10" s="6"/>
      <c r="BY10" s="6"/>
      <c r="BZ10" s="6">
        <v>51</v>
      </c>
      <c r="CA10" s="6"/>
      <c r="CB10" s="6">
        <v>0</v>
      </c>
      <c r="CC10" s="6"/>
      <c r="CD10" s="6"/>
      <c r="CE10" s="6"/>
      <c r="CF10" s="6"/>
      <c r="CG10" s="6"/>
      <c r="CH10" s="6"/>
      <c r="CI10" s="6"/>
      <c r="CJ10" s="6">
        <v>76</v>
      </c>
      <c r="CK10" s="6"/>
      <c r="CL10" s="6"/>
      <c r="CM10" s="6"/>
      <c r="CN10" s="6"/>
      <c r="CO10" s="6"/>
      <c r="CP10" s="6">
        <v>69</v>
      </c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>
        <v>2</v>
      </c>
      <c r="EB10" s="6"/>
      <c r="EC10" s="6"/>
      <c r="ED10" s="6"/>
      <c r="EE10" s="6"/>
      <c r="EF10" s="6"/>
      <c r="EG10" s="6">
        <v>51</v>
      </c>
      <c r="EH10" s="6"/>
      <c r="EI10" s="6">
        <v>14</v>
      </c>
      <c r="EJ10" s="6"/>
      <c r="EK10" s="6"/>
      <c r="EL10" s="6"/>
      <c r="EM10" s="6"/>
      <c r="EN10" s="6"/>
      <c r="EO10" s="6">
        <v>12</v>
      </c>
      <c r="EP10" s="6">
        <v>0</v>
      </c>
      <c r="EQ10" s="6"/>
      <c r="ER10" s="6">
        <v>6</v>
      </c>
      <c r="ES10" s="6">
        <v>6</v>
      </c>
      <c r="ET10" s="6"/>
      <c r="EU10" s="6"/>
      <c r="EV10" s="6"/>
      <c r="EW10" s="6">
        <v>2</v>
      </c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>
        <v>2</v>
      </c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>
        <f>AVERAGE(B10:GT10)</f>
        <v>25.578947368421051</v>
      </c>
      <c r="GW10" s="3"/>
      <c r="GX10" s="3"/>
      <c r="GY10" s="3"/>
    </row>
    <row r="11" spans="1:207" ht="12.75" customHeight="1">
      <c r="A11" s="5" t="s">
        <v>223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>
        <v>1</v>
      </c>
      <c r="Q11" s="5"/>
      <c r="R11" s="5"/>
      <c r="S11" s="5"/>
      <c r="T11" s="5"/>
      <c r="U11" s="5"/>
      <c r="V11" s="6"/>
      <c r="W11" s="5"/>
      <c r="X11" s="5"/>
      <c r="Y11" s="5"/>
      <c r="Z11" s="5"/>
      <c r="AA11" s="6"/>
      <c r="AB11" s="5"/>
      <c r="AC11" s="6"/>
      <c r="AD11" s="5"/>
      <c r="AE11" s="6"/>
      <c r="AF11" s="5"/>
      <c r="AG11" s="6"/>
      <c r="AH11" s="6">
        <v>34</v>
      </c>
      <c r="AI11" s="5"/>
      <c r="AJ11" s="5"/>
      <c r="AK11" s="6"/>
      <c r="AL11" s="5"/>
      <c r="AM11" s="5"/>
      <c r="AN11" s="5"/>
      <c r="AO11" s="6"/>
      <c r="AP11" s="6"/>
      <c r="AQ11" s="6"/>
      <c r="AR11" s="5"/>
      <c r="AS11" s="6"/>
      <c r="AT11" s="12"/>
      <c r="AU11" s="5"/>
      <c r="AV11" s="5"/>
      <c r="AW11" s="5"/>
      <c r="AX11" s="5"/>
      <c r="AY11" s="5"/>
      <c r="AZ11" s="6">
        <v>1</v>
      </c>
      <c r="BA11" s="5"/>
      <c r="BB11" s="6">
        <v>39</v>
      </c>
      <c r="BC11" s="6"/>
      <c r="BD11" s="6"/>
      <c r="BE11" s="6"/>
      <c r="BF11" s="6"/>
      <c r="BG11" s="6"/>
      <c r="BH11" s="6"/>
      <c r="BI11" s="6"/>
      <c r="BJ11" s="6"/>
      <c r="BK11" s="6"/>
      <c r="BL11" s="6">
        <v>1</v>
      </c>
      <c r="BM11" s="6"/>
      <c r="BN11" s="6"/>
      <c r="BO11" s="6"/>
      <c r="BP11" s="6"/>
      <c r="BQ11" s="6"/>
      <c r="BR11" s="6"/>
      <c r="BS11" s="6">
        <v>39</v>
      </c>
      <c r="BT11" s="6"/>
      <c r="BU11" s="6"/>
      <c r="BV11" s="6"/>
      <c r="BW11" s="6"/>
      <c r="BX11" s="6"/>
      <c r="BY11" s="6"/>
      <c r="BZ11" s="6">
        <v>43</v>
      </c>
      <c r="CA11" s="6"/>
      <c r="CB11" s="6">
        <v>0</v>
      </c>
      <c r="CC11" s="6"/>
      <c r="CD11" s="6"/>
      <c r="CE11" s="6"/>
      <c r="CF11" s="6"/>
      <c r="CG11" s="6"/>
      <c r="CH11" s="6"/>
      <c r="CI11" s="6"/>
      <c r="CJ11" s="6">
        <v>24</v>
      </c>
      <c r="CK11" s="6"/>
      <c r="CL11" s="6"/>
      <c r="CM11" s="6"/>
      <c r="CN11" s="6"/>
      <c r="CO11" s="6"/>
      <c r="CP11" s="6">
        <v>26</v>
      </c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>
        <v>4</v>
      </c>
      <c r="EB11" s="6"/>
      <c r="EC11" s="6"/>
      <c r="ED11" s="6"/>
      <c r="EE11" s="6"/>
      <c r="EF11" s="6"/>
      <c r="EG11" s="6">
        <v>49</v>
      </c>
      <c r="EH11" s="6"/>
      <c r="EI11" s="6">
        <v>11</v>
      </c>
      <c r="EJ11" s="6"/>
      <c r="EK11" s="6"/>
      <c r="EL11" s="6"/>
      <c r="EM11" s="6"/>
      <c r="EN11" s="6"/>
      <c r="EO11" s="6">
        <v>13</v>
      </c>
      <c r="EP11" s="6">
        <v>0</v>
      </c>
      <c r="EQ11" s="6"/>
      <c r="ER11" s="6">
        <v>10</v>
      </c>
      <c r="ES11" s="6">
        <v>4</v>
      </c>
      <c r="ET11" s="6"/>
      <c r="EU11" s="6"/>
      <c r="EV11" s="6"/>
      <c r="EW11" s="6">
        <v>2</v>
      </c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>
        <v>3</v>
      </c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>
        <f>AVERAGE(B11:GU11)</f>
        <v>16</v>
      </c>
      <c r="GW11" s="3"/>
      <c r="GX11" s="3"/>
      <c r="GY11" s="3"/>
    </row>
    <row r="12" spans="1:207" ht="12.75" customHeight="1">
      <c r="A12" s="5" t="s">
        <v>224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>
        <v>1</v>
      </c>
      <c r="Q12" s="5"/>
      <c r="R12" s="5"/>
      <c r="S12" s="5"/>
      <c r="T12" s="5"/>
      <c r="U12" s="5"/>
      <c r="V12" s="6">
        <v>16</v>
      </c>
      <c r="W12" s="5"/>
      <c r="X12" s="5"/>
      <c r="Y12" s="5"/>
      <c r="Z12" s="5"/>
      <c r="AA12" s="5"/>
      <c r="AB12" s="5"/>
      <c r="AC12" s="6"/>
      <c r="AD12" s="5"/>
      <c r="AE12" s="5"/>
      <c r="AF12" s="5"/>
      <c r="AG12" s="5"/>
      <c r="AH12" s="6"/>
      <c r="AI12" s="5"/>
      <c r="AJ12" s="5"/>
      <c r="AK12" s="6"/>
      <c r="AL12" s="5"/>
      <c r="AM12" s="5"/>
      <c r="AN12" s="5"/>
      <c r="AO12" s="6"/>
      <c r="AP12" s="6"/>
      <c r="AQ12" s="6"/>
      <c r="AR12" s="5"/>
      <c r="AS12" s="6"/>
      <c r="AT12" s="12"/>
      <c r="AU12" s="5"/>
      <c r="AV12" s="5"/>
      <c r="AW12" s="5"/>
      <c r="AX12" s="5"/>
      <c r="AY12" s="5"/>
      <c r="AZ12" s="6"/>
      <c r="BA12" s="5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13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>
        <v>1</v>
      </c>
      <c r="CC12" s="6"/>
      <c r="CD12" s="6"/>
      <c r="CE12" s="6"/>
      <c r="CF12" s="6"/>
      <c r="CG12" s="6"/>
      <c r="CH12" s="6"/>
      <c r="CI12" s="6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6"/>
      <c r="CY12" s="5"/>
      <c r="CZ12" s="5"/>
      <c r="DA12" s="5"/>
      <c r="DB12" s="5"/>
      <c r="DC12" s="6"/>
      <c r="DD12" s="6"/>
      <c r="DE12" s="6"/>
      <c r="DF12" s="5"/>
      <c r="DG12" s="6"/>
      <c r="DH12" s="6">
        <v>17</v>
      </c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5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>
        <v>24</v>
      </c>
      <c r="EY12" s="6"/>
      <c r="EZ12" s="6">
        <v>4</v>
      </c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>
        <v>4</v>
      </c>
      <c r="FY12" s="6"/>
      <c r="FZ12" s="6"/>
      <c r="GA12" s="6"/>
      <c r="GB12" s="6"/>
      <c r="GC12" s="6">
        <v>10</v>
      </c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>
        <f>AVERAGE(B12:GT12)</f>
        <v>10</v>
      </c>
      <c r="GW12" s="3"/>
      <c r="GX12" s="3"/>
      <c r="GY12" s="3"/>
    </row>
    <row r="13" spans="1:207" ht="12.75" customHeight="1">
      <c r="A13" s="68" t="s">
        <v>225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  <c r="DA13" s="69"/>
      <c r="DB13" s="69"/>
      <c r="DC13" s="69"/>
      <c r="DD13" s="69"/>
      <c r="DE13" s="69"/>
      <c r="DF13" s="69"/>
      <c r="DG13" s="69"/>
      <c r="DH13" s="69"/>
      <c r="DI13" s="69"/>
      <c r="DJ13" s="69"/>
      <c r="DK13" s="69"/>
      <c r="DL13" s="69"/>
      <c r="DM13" s="69"/>
      <c r="DN13" s="69"/>
      <c r="DO13" s="69"/>
      <c r="DP13" s="69"/>
      <c r="DQ13" s="69"/>
      <c r="DR13" s="69"/>
      <c r="DS13" s="69"/>
      <c r="DT13" s="69"/>
      <c r="DU13" s="69"/>
      <c r="DV13" s="69"/>
      <c r="DW13" s="69"/>
      <c r="DX13" s="69"/>
      <c r="DY13" s="69"/>
      <c r="DZ13" s="69"/>
      <c r="EA13" s="69"/>
      <c r="EB13" s="69"/>
      <c r="EC13" s="69"/>
      <c r="ED13" s="69"/>
      <c r="EE13" s="69"/>
      <c r="EF13" s="69"/>
      <c r="EG13" s="69"/>
      <c r="EH13" s="69"/>
      <c r="EI13" s="69"/>
      <c r="EJ13" s="69"/>
      <c r="EK13" s="69"/>
      <c r="EL13" s="69"/>
      <c r="EM13" s="69"/>
      <c r="EN13" s="69"/>
      <c r="EO13" s="69"/>
      <c r="EP13" s="69"/>
      <c r="EQ13" s="69"/>
      <c r="ER13" s="69"/>
      <c r="ES13" s="69"/>
      <c r="ET13" s="69"/>
      <c r="EU13" s="69"/>
      <c r="EV13" s="69"/>
      <c r="EW13" s="69"/>
      <c r="EX13" s="69"/>
      <c r="EY13" s="69"/>
      <c r="EZ13" s="69"/>
      <c r="FA13" s="69"/>
      <c r="FB13" s="69"/>
      <c r="FC13" s="69"/>
      <c r="FD13" s="69"/>
      <c r="FE13" s="69"/>
      <c r="FF13" s="69"/>
      <c r="FG13" s="69"/>
      <c r="FH13" s="69"/>
      <c r="FI13" s="69"/>
      <c r="FJ13" s="69"/>
      <c r="FK13" s="69"/>
      <c r="FL13" s="69"/>
      <c r="FM13" s="69"/>
      <c r="FN13" s="69"/>
      <c r="FO13" s="69"/>
      <c r="FP13" s="69"/>
      <c r="FQ13" s="69"/>
      <c r="FR13" s="69"/>
      <c r="FS13" s="69"/>
      <c r="FT13" s="69"/>
      <c r="FU13" s="69"/>
      <c r="FV13" s="69"/>
      <c r="FW13" s="69"/>
      <c r="FX13" s="69"/>
      <c r="FY13" s="69"/>
      <c r="FZ13" s="69"/>
      <c r="GA13" s="69"/>
      <c r="GB13" s="69"/>
      <c r="GC13" s="69"/>
      <c r="GD13" s="70"/>
      <c r="GE13" s="70"/>
      <c r="GF13" s="70"/>
      <c r="GG13" s="70"/>
      <c r="GH13" s="70"/>
      <c r="GI13" s="70"/>
      <c r="GJ13" s="70"/>
      <c r="GK13" s="70"/>
      <c r="GL13" s="70"/>
      <c r="GM13" s="70"/>
      <c r="GN13" s="70"/>
      <c r="GO13" s="70"/>
      <c r="GP13" s="70"/>
      <c r="GQ13" s="70"/>
      <c r="GR13" s="70"/>
      <c r="GS13" s="70"/>
      <c r="GT13" s="70"/>
      <c r="GU13" s="70"/>
      <c r="GV13" s="70"/>
      <c r="GW13" s="3"/>
      <c r="GX13" s="3"/>
      <c r="GY13" s="3"/>
    </row>
    <row r="14" spans="1:207" ht="12.75" customHeight="1">
      <c r="A14" s="5" t="s">
        <v>226</v>
      </c>
      <c r="B14" s="6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>
        <v>0</v>
      </c>
      <c r="X14" s="12">
        <v>0</v>
      </c>
      <c r="Y14" s="12">
        <v>0</v>
      </c>
      <c r="Z14" s="6">
        <v>17</v>
      </c>
      <c r="AA14" s="6">
        <v>7</v>
      </c>
      <c r="AB14" s="6">
        <v>5</v>
      </c>
      <c r="AC14" s="6">
        <v>7</v>
      </c>
      <c r="AD14" s="6">
        <v>0</v>
      </c>
      <c r="AE14" s="6">
        <v>11.1</v>
      </c>
      <c r="AF14" s="6">
        <v>14</v>
      </c>
      <c r="AG14" s="12">
        <v>18</v>
      </c>
      <c r="AH14" s="12">
        <v>16</v>
      </c>
      <c r="AI14" s="12">
        <v>0</v>
      </c>
      <c r="AJ14" s="12">
        <v>0</v>
      </c>
      <c r="AK14" s="12">
        <v>0</v>
      </c>
      <c r="AL14" s="12">
        <v>1</v>
      </c>
      <c r="AM14" s="12">
        <v>0</v>
      </c>
      <c r="AN14" s="12">
        <v>0</v>
      </c>
      <c r="AO14" s="12">
        <v>17</v>
      </c>
      <c r="AP14" s="12">
        <v>12</v>
      </c>
      <c r="AQ14" s="12">
        <v>21</v>
      </c>
      <c r="AR14" s="12">
        <v>0</v>
      </c>
      <c r="AS14" s="12">
        <v>6</v>
      </c>
      <c r="AT14" s="12">
        <v>16</v>
      </c>
      <c r="AU14" s="12">
        <v>0</v>
      </c>
      <c r="AV14" s="12">
        <v>0</v>
      </c>
      <c r="AW14" s="12"/>
      <c r="AX14" s="12">
        <v>0</v>
      </c>
      <c r="AY14" s="12">
        <v>0</v>
      </c>
      <c r="AZ14" s="12">
        <v>3</v>
      </c>
      <c r="BA14" s="12">
        <v>0</v>
      </c>
      <c r="BB14" s="12"/>
      <c r="BC14" s="12">
        <v>8</v>
      </c>
      <c r="BD14" s="12">
        <v>8</v>
      </c>
      <c r="BE14" s="12">
        <v>34</v>
      </c>
      <c r="BF14" s="12">
        <v>42</v>
      </c>
      <c r="BG14" s="12">
        <v>62</v>
      </c>
      <c r="BH14" s="12">
        <v>5</v>
      </c>
      <c r="BI14" s="12">
        <v>26</v>
      </c>
      <c r="BJ14" s="12">
        <v>10</v>
      </c>
      <c r="BK14" s="12">
        <v>24</v>
      </c>
      <c r="BL14" s="6">
        <v>27</v>
      </c>
      <c r="BM14" s="6">
        <v>0</v>
      </c>
      <c r="BN14" s="6">
        <v>12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10</v>
      </c>
      <c r="CI14" s="6">
        <v>6</v>
      </c>
      <c r="CJ14" s="12">
        <v>0</v>
      </c>
      <c r="CK14" s="12"/>
      <c r="CL14" s="12">
        <v>4</v>
      </c>
      <c r="CM14" s="12">
        <v>0</v>
      </c>
      <c r="CN14" s="12">
        <v>22</v>
      </c>
      <c r="CO14" s="12">
        <v>8</v>
      </c>
      <c r="CP14" s="12">
        <v>28</v>
      </c>
      <c r="CQ14" s="12">
        <v>17</v>
      </c>
      <c r="CR14" s="12">
        <v>31</v>
      </c>
      <c r="CS14" s="12">
        <v>0</v>
      </c>
      <c r="CT14" s="12">
        <v>0</v>
      </c>
      <c r="CU14" s="12">
        <v>12</v>
      </c>
      <c r="CV14" s="12">
        <v>8</v>
      </c>
      <c r="CW14" s="12">
        <v>6</v>
      </c>
      <c r="CX14" s="6"/>
      <c r="CY14" s="12">
        <v>30</v>
      </c>
      <c r="CZ14" s="12">
        <v>16</v>
      </c>
      <c r="DA14" s="12">
        <v>13</v>
      </c>
      <c r="DB14" s="12">
        <v>0</v>
      </c>
      <c r="DC14" s="6">
        <v>0</v>
      </c>
      <c r="DD14" s="6">
        <v>12</v>
      </c>
      <c r="DE14" s="6">
        <v>0</v>
      </c>
      <c r="DF14" s="12">
        <v>37</v>
      </c>
      <c r="DG14" s="6">
        <v>4</v>
      </c>
      <c r="DH14" s="6">
        <v>0</v>
      </c>
      <c r="DI14" s="6">
        <v>3</v>
      </c>
      <c r="DJ14" s="6">
        <v>62</v>
      </c>
      <c r="DK14" s="6">
        <v>5</v>
      </c>
      <c r="DL14" s="6">
        <v>6</v>
      </c>
      <c r="DM14" s="6">
        <v>0</v>
      </c>
      <c r="DN14" s="6">
        <v>23</v>
      </c>
      <c r="DO14" s="6">
        <v>4</v>
      </c>
      <c r="DP14" s="6">
        <v>1</v>
      </c>
      <c r="DQ14" s="6">
        <v>0</v>
      </c>
      <c r="DR14" s="6">
        <v>0</v>
      </c>
      <c r="DS14" s="6">
        <v>23</v>
      </c>
      <c r="DT14" s="6">
        <v>0</v>
      </c>
      <c r="DU14" s="6">
        <v>1</v>
      </c>
      <c r="DV14" s="6">
        <v>12</v>
      </c>
      <c r="DW14" s="6">
        <v>5</v>
      </c>
      <c r="DX14" s="6">
        <v>6</v>
      </c>
      <c r="DY14" s="6">
        <v>18</v>
      </c>
      <c r="DZ14" s="12">
        <v>11</v>
      </c>
      <c r="EA14" s="6">
        <v>1</v>
      </c>
      <c r="EB14" s="6">
        <v>0</v>
      </c>
      <c r="EC14" s="6">
        <v>39</v>
      </c>
      <c r="ED14" s="6">
        <v>26</v>
      </c>
      <c r="EE14" s="6">
        <v>10</v>
      </c>
      <c r="EF14" s="6">
        <v>0</v>
      </c>
      <c r="EG14" s="6">
        <v>14</v>
      </c>
      <c r="EH14" s="6">
        <v>11</v>
      </c>
      <c r="EI14" s="6">
        <v>2</v>
      </c>
      <c r="EJ14" s="6">
        <v>4</v>
      </c>
      <c r="EK14" s="6">
        <v>14</v>
      </c>
      <c r="EL14" s="6">
        <v>10</v>
      </c>
      <c r="EM14" s="6">
        <v>10</v>
      </c>
      <c r="EN14" s="6">
        <v>3</v>
      </c>
      <c r="EO14" s="6">
        <v>0</v>
      </c>
      <c r="EP14" s="6">
        <v>6</v>
      </c>
      <c r="EQ14" s="6">
        <v>5</v>
      </c>
      <c r="ER14" s="6">
        <v>49</v>
      </c>
      <c r="ES14" s="6">
        <v>0</v>
      </c>
      <c r="ET14" s="6">
        <v>5</v>
      </c>
      <c r="EU14" s="6">
        <v>3</v>
      </c>
      <c r="EV14" s="6">
        <v>4</v>
      </c>
      <c r="EW14" s="6">
        <v>4</v>
      </c>
      <c r="EX14" s="6">
        <v>8</v>
      </c>
      <c r="EY14" s="6">
        <v>20</v>
      </c>
      <c r="EZ14" s="6">
        <v>10</v>
      </c>
      <c r="FA14" s="6">
        <v>14</v>
      </c>
      <c r="FB14" s="6"/>
      <c r="FC14" s="6">
        <v>10</v>
      </c>
      <c r="FD14" s="6"/>
      <c r="FE14" s="6">
        <v>0</v>
      </c>
      <c r="FF14" s="6">
        <v>9</v>
      </c>
      <c r="FG14" s="6">
        <v>2</v>
      </c>
      <c r="FH14" s="6">
        <v>0</v>
      </c>
      <c r="FI14" s="6">
        <v>15</v>
      </c>
      <c r="FJ14" s="6">
        <v>12</v>
      </c>
      <c r="FK14" s="6">
        <v>0</v>
      </c>
      <c r="FL14" s="6">
        <v>5</v>
      </c>
      <c r="FM14" s="6">
        <v>9</v>
      </c>
      <c r="FN14" s="6">
        <v>25</v>
      </c>
      <c r="FO14" s="6">
        <v>13</v>
      </c>
      <c r="FP14" s="6">
        <v>10</v>
      </c>
      <c r="FQ14" s="6">
        <v>5</v>
      </c>
      <c r="FR14" s="6">
        <v>16</v>
      </c>
      <c r="FS14" s="6">
        <v>10</v>
      </c>
      <c r="FT14" s="6">
        <v>19</v>
      </c>
      <c r="FU14" s="6"/>
      <c r="FV14" s="6">
        <v>25</v>
      </c>
      <c r="FW14" s="6">
        <v>5</v>
      </c>
      <c r="FX14" s="6">
        <v>5</v>
      </c>
      <c r="FY14" s="6">
        <v>0</v>
      </c>
      <c r="FZ14" s="6">
        <v>7</v>
      </c>
      <c r="GA14" s="6">
        <v>17</v>
      </c>
      <c r="GB14" s="6">
        <v>19</v>
      </c>
      <c r="GC14" s="6">
        <v>20</v>
      </c>
      <c r="GD14" s="13">
        <v>11</v>
      </c>
      <c r="GE14" s="13">
        <v>15</v>
      </c>
      <c r="GF14" s="13">
        <v>3</v>
      </c>
      <c r="GG14" s="13">
        <v>19</v>
      </c>
      <c r="GH14" s="13">
        <v>20</v>
      </c>
      <c r="GI14" s="13">
        <v>20</v>
      </c>
      <c r="GJ14" s="13">
        <v>13</v>
      </c>
      <c r="GK14" s="13">
        <v>15</v>
      </c>
      <c r="GL14" s="13">
        <v>4</v>
      </c>
      <c r="GM14" s="13">
        <v>10</v>
      </c>
      <c r="GN14" s="13">
        <v>9</v>
      </c>
      <c r="GO14" s="13">
        <v>5</v>
      </c>
      <c r="GP14" s="13">
        <v>25</v>
      </c>
      <c r="GQ14" s="13">
        <v>25</v>
      </c>
      <c r="GR14" s="13">
        <v>16</v>
      </c>
      <c r="GS14" s="7">
        <v>3</v>
      </c>
      <c r="GT14" s="7"/>
      <c r="GU14" s="7"/>
      <c r="GV14" s="7">
        <f t="shared" ref="GV14:GV20" si="0">AVERAGE(B14:GS14)</f>
        <v>10.562745098039215</v>
      </c>
      <c r="GW14" s="14"/>
      <c r="GX14" s="15"/>
      <c r="GY14" s="3"/>
    </row>
    <row r="15" spans="1:207" ht="12.75" customHeight="1">
      <c r="A15" s="5" t="s">
        <v>227</v>
      </c>
      <c r="B15" s="6">
        <v>9</v>
      </c>
      <c r="C15" s="5"/>
      <c r="D15" s="5"/>
      <c r="E15" s="5"/>
      <c r="F15" s="5"/>
      <c r="G15" s="5"/>
      <c r="H15" s="6">
        <v>1</v>
      </c>
      <c r="I15" s="6">
        <v>26</v>
      </c>
      <c r="J15" s="6">
        <v>0</v>
      </c>
      <c r="K15" s="6">
        <v>11</v>
      </c>
      <c r="L15" s="12"/>
      <c r="M15" s="12">
        <v>6</v>
      </c>
      <c r="N15" s="12">
        <v>46</v>
      </c>
      <c r="O15" s="12">
        <v>26</v>
      </c>
      <c r="P15" s="12">
        <v>18</v>
      </c>
      <c r="Q15" s="12">
        <v>12</v>
      </c>
      <c r="R15" s="12">
        <v>6</v>
      </c>
      <c r="S15" s="12">
        <v>13</v>
      </c>
      <c r="T15" s="12">
        <v>7</v>
      </c>
      <c r="U15" s="12">
        <v>26</v>
      </c>
      <c r="V15" s="12">
        <v>65</v>
      </c>
      <c r="W15" s="12">
        <v>8</v>
      </c>
      <c r="X15" s="12">
        <v>18</v>
      </c>
      <c r="Y15" s="12">
        <v>0</v>
      </c>
      <c r="Z15" s="12">
        <v>3</v>
      </c>
      <c r="AA15" s="12">
        <v>2</v>
      </c>
      <c r="AB15" s="12">
        <v>5</v>
      </c>
      <c r="AC15" s="12">
        <v>3</v>
      </c>
      <c r="AD15" s="12">
        <v>6</v>
      </c>
      <c r="AE15" s="12">
        <v>0</v>
      </c>
      <c r="AF15" s="12">
        <v>7</v>
      </c>
      <c r="AG15" s="12">
        <v>6</v>
      </c>
      <c r="AH15" s="12">
        <v>0</v>
      </c>
      <c r="AI15" s="12">
        <v>11</v>
      </c>
      <c r="AJ15" s="12">
        <v>0</v>
      </c>
      <c r="AK15" s="6">
        <v>0</v>
      </c>
      <c r="AL15" s="6">
        <v>1</v>
      </c>
      <c r="AM15" s="6">
        <v>0</v>
      </c>
      <c r="AN15" s="6">
        <v>0</v>
      </c>
      <c r="AO15" s="6">
        <v>6</v>
      </c>
      <c r="AP15" s="6">
        <v>15</v>
      </c>
      <c r="AQ15" s="6">
        <v>14</v>
      </c>
      <c r="AR15" s="6">
        <v>0</v>
      </c>
      <c r="AS15" s="6">
        <v>8</v>
      </c>
      <c r="AT15" s="6">
        <v>0</v>
      </c>
      <c r="AU15" s="12">
        <v>28</v>
      </c>
      <c r="AV15" s="12">
        <v>6</v>
      </c>
      <c r="AW15" s="12"/>
      <c r="AX15" s="12">
        <v>24</v>
      </c>
      <c r="AY15" s="6">
        <v>0</v>
      </c>
      <c r="AZ15" s="6">
        <v>4</v>
      </c>
      <c r="BA15" s="6">
        <v>0</v>
      </c>
      <c r="BB15" s="6">
        <v>10</v>
      </c>
      <c r="BC15" s="6">
        <v>14</v>
      </c>
      <c r="BD15" s="6">
        <v>10</v>
      </c>
      <c r="BE15" s="6">
        <v>8</v>
      </c>
      <c r="BF15" s="6">
        <v>39</v>
      </c>
      <c r="BG15" s="6">
        <v>0</v>
      </c>
      <c r="BH15" s="6">
        <v>10</v>
      </c>
      <c r="BI15" s="6">
        <v>8</v>
      </c>
      <c r="BJ15" s="6">
        <v>5</v>
      </c>
      <c r="BK15" s="6">
        <v>4</v>
      </c>
      <c r="BL15" s="6">
        <v>12</v>
      </c>
      <c r="BM15" s="6">
        <v>0</v>
      </c>
      <c r="BN15" s="6">
        <v>6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10</v>
      </c>
      <c r="CI15" s="6">
        <v>12</v>
      </c>
      <c r="CJ15" s="6">
        <v>17</v>
      </c>
      <c r="CK15" s="6"/>
      <c r="CL15" s="6">
        <v>5</v>
      </c>
      <c r="CM15" s="6">
        <v>0</v>
      </c>
      <c r="CN15" s="6">
        <v>11</v>
      </c>
      <c r="CO15" s="6">
        <v>6</v>
      </c>
      <c r="CP15" s="6">
        <v>8</v>
      </c>
      <c r="CQ15" s="6">
        <v>0</v>
      </c>
      <c r="CR15" s="6">
        <v>12</v>
      </c>
      <c r="CS15" s="6">
        <v>0</v>
      </c>
      <c r="CT15" s="6">
        <v>21</v>
      </c>
      <c r="CU15" s="6">
        <v>3</v>
      </c>
      <c r="CV15" s="6">
        <v>17</v>
      </c>
      <c r="CW15" s="6">
        <v>6</v>
      </c>
      <c r="CX15" s="6"/>
      <c r="CY15" s="6">
        <v>16</v>
      </c>
      <c r="CZ15" s="6">
        <v>16</v>
      </c>
      <c r="DA15" s="6">
        <v>13</v>
      </c>
      <c r="DB15" s="6">
        <v>0</v>
      </c>
      <c r="DC15" s="6">
        <v>27</v>
      </c>
      <c r="DD15" s="6">
        <v>12</v>
      </c>
      <c r="DE15" s="6">
        <v>11</v>
      </c>
      <c r="DF15" s="6">
        <v>18</v>
      </c>
      <c r="DG15" s="6">
        <v>8</v>
      </c>
      <c r="DH15" s="6">
        <v>0</v>
      </c>
      <c r="DI15" s="6">
        <v>14</v>
      </c>
      <c r="DJ15" s="6">
        <v>37</v>
      </c>
      <c r="DK15" s="6">
        <v>12</v>
      </c>
      <c r="DL15" s="6">
        <v>1</v>
      </c>
      <c r="DM15" s="6">
        <v>0</v>
      </c>
      <c r="DN15" s="6">
        <v>2</v>
      </c>
      <c r="DO15" s="6">
        <v>9</v>
      </c>
      <c r="DP15" s="6">
        <v>0</v>
      </c>
      <c r="DQ15" s="6">
        <v>1</v>
      </c>
      <c r="DR15" s="6">
        <v>0</v>
      </c>
      <c r="DS15" s="6">
        <v>19</v>
      </c>
      <c r="DT15" s="6">
        <v>3</v>
      </c>
      <c r="DU15" s="6">
        <v>2</v>
      </c>
      <c r="DV15" s="6">
        <v>17</v>
      </c>
      <c r="DW15" s="6">
        <v>5</v>
      </c>
      <c r="DX15" s="6">
        <v>8</v>
      </c>
      <c r="DY15" s="6">
        <v>1</v>
      </c>
      <c r="DZ15" s="6">
        <v>8</v>
      </c>
      <c r="EA15" s="6">
        <v>19</v>
      </c>
      <c r="EB15" s="6">
        <v>0</v>
      </c>
      <c r="EC15" s="6">
        <v>5</v>
      </c>
      <c r="ED15" s="6">
        <v>10</v>
      </c>
      <c r="EE15" s="6">
        <v>6</v>
      </c>
      <c r="EF15" s="6">
        <v>0</v>
      </c>
      <c r="EG15" s="6">
        <v>15</v>
      </c>
      <c r="EH15" s="6">
        <v>6</v>
      </c>
      <c r="EI15" s="6">
        <v>4</v>
      </c>
      <c r="EJ15" s="6">
        <v>0</v>
      </c>
      <c r="EK15" s="6">
        <v>12</v>
      </c>
      <c r="EL15" s="6">
        <v>16</v>
      </c>
      <c r="EM15" s="6">
        <v>0</v>
      </c>
      <c r="EN15" s="6">
        <v>3</v>
      </c>
      <c r="EO15" s="6">
        <v>6</v>
      </c>
      <c r="EP15" s="6">
        <v>16</v>
      </c>
      <c r="EQ15" s="6">
        <v>1</v>
      </c>
      <c r="ER15" s="6">
        <v>6</v>
      </c>
      <c r="ES15" s="6">
        <v>2</v>
      </c>
      <c r="ET15" s="6">
        <v>14</v>
      </c>
      <c r="EU15" s="6">
        <v>5</v>
      </c>
      <c r="EV15" s="6">
        <v>5</v>
      </c>
      <c r="EW15" s="6">
        <v>5</v>
      </c>
      <c r="EX15" s="6">
        <v>13</v>
      </c>
      <c r="EY15" s="6">
        <v>17</v>
      </c>
      <c r="EZ15" s="6">
        <v>8</v>
      </c>
      <c r="FA15" s="6">
        <v>7</v>
      </c>
      <c r="FB15" s="6"/>
      <c r="FC15" s="6">
        <v>18</v>
      </c>
      <c r="FD15" s="6"/>
      <c r="FE15" s="6">
        <v>1</v>
      </c>
      <c r="FF15" s="6">
        <v>10</v>
      </c>
      <c r="FG15" s="6">
        <v>7</v>
      </c>
      <c r="FH15" s="6">
        <v>14</v>
      </c>
      <c r="FI15" s="6">
        <v>6</v>
      </c>
      <c r="FJ15" s="6">
        <v>16</v>
      </c>
      <c r="FK15" s="6">
        <v>0</v>
      </c>
      <c r="FL15" s="6">
        <v>8</v>
      </c>
      <c r="FM15" s="6">
        <v>11</v>
      </c>
      <c r="FN15" s="6">
        <v>20</v>
      </c>
      <c r="FO15" s="6">
        <v>15</v>
      </c>
      <c r="FP15" s="6">
        <v>14</v>
      </c>
      <c r="FQ15" s="6">
        <v>7</v>
      </c>
      <c r="FR15" s="6">
        <v>17</v>
      </c>
      <c r="FS15" s="6">
        <v>16</v>
      </c>
      <c r="FT15" s="6">
        <v>10</v>
      </c>
      <c r="FU15" s="6"/>
      <c r="FV15" s="6">
        <v>11</v>
      </c>
      <c r="FW15" s="6">
        <v>7</v>
      </c>
      <c r="FX15" s="6">
        <v>16</v>
      </c>
      <c r="FY15" s="6">
        <v>6</v>
      </c>
      <c r="FZ15" s="6">
        <v>7</v>
      </c>
      <c r="GA15" s="6">
        <v>13</v>
      </c>
      <c r="GB15" s="6">
        <v>10</v>
      </c>
      <c r="GC15" s="6">
        <v>9</v>
      </c>
      <c r="GD15" s="13">
        <v>16</v>
      </c>
      <c r="GE15" s="13">
        <v>6</v>
      </c>
      <c r="GF15" s="13">
        <v>7</v>
      </c>
      <c r="GG15" s="13">
        <v>15</v>
      </c>
      <c r="GH15" s="13">
        <v>12</v>
      </c>
      <c r="GI15" s="13">
        <v>13</v>
      </c>
      <c r="GJ15" s="13">
        <v>12</v>
      </c>
      <c r="GK15" s="13">
        <v>14</v>
      </c>
      <c r="GL15" s="13">
        <v>18</v>
      </c>
      <c r="GM15" s="13">
        <v>17</v>
      </c>
      <c r="GN15" s="13">
        <v>12</v>
      </c>
      <c r="GO15" s="13">
        <v>11</v>
      </c>
      <c r="GP15" s="13">
        <v>20</v>
      </c>
      <c r="GQ15" s="13">
        <v>11</v>
      </c>
      <c r="GR15" s="13">
        <v>7</v>
      </c>
      <c r="GS15" s="7">
        <v>8</v>
      </c>
      <c r="GT15" s="7"/>
      <c r="GU15" s="7"/>
      <c r="GV15" s="7">
        <f t="shared" si="0"/>
        <v>9.6449704142011843</v>
      </c>
      <c r="GW15" s="14"/>
      <c r="GX15" s="15"/>
      <c r="GY15" s="3"/>
    </row>
    <row r="16" spans="1:207" ht="12.75" customHeight="1">
      <c r="A16" s="5" t="s">
        <v>228</v>
      </c>
      <c r="B16" s="6">
        <v>22</v>
      </c>
      <c r="C16" s="5"/>
      <c r="D16" s="5"/>
      <c r="E16" s="5"/>
      <c r="F16" s="5"/>
      <c r="G16" s="5"/>
      <c r="H16" s="6">
        <v>30</v>
      </c>
      <c r="I16" s="6">
        <v>38</v>
      </c>
      <c r="J16" s="6">
        <v>11</v>
      </c>
      <c r="K16" s="6">
        <v>16</v>
      </c>
      <c r="L16" s="12"/>
      <c r="M16" s="12">
        <v>3</v>
      </c>
      <c r="N16" s="12">
        <v>36</v>
      </c>
      <c r="O16" s="12">
        <v>30</v>
      </c>
      <c r="P16" s="12">
        <v>20</v>
      </c>
      <c r="Q16" s="12">
        <v>18</v>
      </c>
      <c r="R16" s="12">
        <v>26</v>
      </c>
      <c r="S16" s="12">
        <v>37</v>
      </c>
      <c r="T16" s="12">
        <v>41</v>
      </c>
      <c r="U16" s="12">
        <v>32</v>
      </c>
      <c r="V16" s="12">
        <v>17</v>
      </c>
      <c r="W16" s="12">
        <v>10</v>
      </c>
      <c r="X16" s="12">
        <v>51</v>
      </c>
      <c r="Y16" s="12">
        <v>32</v>
      </c>
      <c r="Z16" s="12">
        <v>25</v>
      </c>
      <c r="AA16" s="12">
        <v>19</v>
      </c>
      <c r="AB16" s="12">
        <v>21</v>
      </c>
      <c r="AC16" s="12">
        <v>22</v>
      </c>
      <c r="AD16" s="12">
        <v>10</v>
      </c>
      <c r="AE16" s="12">
        <v>78</v>
      </c>
      <c r="AF16" s="12">
        <v>14</v>
      </c>
      <c r="AG16" s="12">
        <v>26</v>
      </c>
      <c r="AH16" s="12">
        <v>47</v>
      </c>
      <c r="AI16" s="12">
        <v>11</v>
      </c>
      <c r="AJ16" s="12">
        <v>2</v>
      </c>
      <c r="AK16" s="6">
        <v>0</v>
      </c>
      <c r="AL16" s="6">
        <v>7</v>
      </c>
      <c r="AM16" s="6">
        <v>0</v>
      </c>
      <c r="AN16" s="6">
        <v>39</v>
      </c>
      <c r="AO16" s="6">
        <v>50</v>
      </c>
      <c r="AP16" s="6">
        <v>38</v>
      </c>
      <c r="AQ16" s="6">
        <v>39</v>
      </c>
      <c r="AR16" s="6">
        <v>11</v>
      </c>
      <c r="AS16" s="6">
        <v>46</v>
      </c>
      <c r="AT16" s="6">
        <v>40</v>
      </c>
      <c r="AU16" s="12">
        <v>22</v>
      </c>
      <c r="AV16" s="12">
        <v>2</v>
      </c>
      <c r="AW16" s="12"/>
      <c r="AX16" s="12">
        <v>24</v>
      </c>
      <c r="AY16" s="6">
        <v>28</v>
      </c>
      <c r="AZ16" s="6">
        <v>8</v>
      </c>
      <c r="BA16" s="6">
        <v>75</v>
      </c>
      <c r="BB16" s="6">
        <v>36</v>
      </c>
      <c r="BC16" s="6">
        <v>38</v>
      </c>
      <c r="BD16" s="6">
        <v>58</v>
      </c>
      <c r="BE16" s="6">
        <v>50</v>
      </c>
      <c r="BF16" s="6">
        <v>19</v>
      </c>
      <c r="BG16" s="6">
        <v>19</v>
      </c>
      <c r="BH16" s="6">
        <v>70</v>
      </c>
      <c r="BI16" s="6">
        <v>9</v>
      </c>
      <c r="BJ16" s="6">
        <v>20</v>
      </c>
      <c r="BK16" s="6">
        <v>17</v>
      </c>
      <c r="BL16" s="6">
        <v>11</v>
      </c>
      <c r="BM16" s="6">
        <v>18</v>
      </c>
      <c r="BN16" s="6">
        <v>50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30</v>
      </c>
      <c r="CI16" s="6">
        <v>20</v>
      </c>
      <c r="CJ16" s="6">
        <v>36</v>
      </c>
      <c r="CK16" s="6">
        <v>9</v>
      </c>
      <c r="CL16" s="6">
        <v>27</v>
      </c>
      <c r="CM16" s="6">
        <v>22</v>
      </c>
      <c r="CN16" s="6">
        <v>26</v>
      </c>
      <c r="CO16" s="6">
        <v>37</v>
      </c>
      <c r="CP16" s="6">
        <v>45</v>
      </c>
      <c r="CQ16" s="6">
        <v>24</v>
      </c>
      <c r="CR16" s="6">
        <v>14</v>
      </c>
      <c r="CS16" s="6">
        <v>0</v>
      </c>
      <c r="CT16" s="6">
        <v>5</v>
      </c>
      <c r="CU16" s="6">
        <v>14</v>
      </c>
      <c r="CV16" s="6">
        <v>30</v>
      </c>
      <c r="CW16" s="6">
        <v>6</v>
      </c>
      <c r="CX16" s="6"/>
      <c r="CY16" s="6">
        <v>32</v>
      </c>
      <c r="CZ16" s="6">
        <v>52</v>
      </c>
      <c r="DA16" s="6">
        <v>33</v>
      </c>
      <c r="DB16" s="6">
        <v>0</v>
      </c>
      <c r="DC16" s="6">
        <v>60</v>
      </c>
      <c r="DD16" s="6">
        <v>44</v>
      </c>
      <c r="DE16" s="6">
        <v>44</v>
      </c>
      <c r="DF16" s="6">
        <v>8</v>
      </c>
      <c r="DG16" s="6">
        <v>28</v>
      </c>
      <c r="DH16" s="6">
        <v>38</v>
      </c>
      <c r="DI16" s="6">
        <v>15</v>
      </c>
      <c r="DJ16" s="6">
        <v>2</v>
      </c>
      <c r="DK16" s="6">
        <v>53</v>
      </c>
      <c r="DL16" s="6">
        <v>28</v>
      </c>
      <c r="DM16" s="6">
        <v>0</v>
      </c>
      <c r="DN16" s="6">
        <v>9</v>
      </c>
      <c r="DO16" s="6">
        <v>60</v>
      </c>
      <c r="DP16" s="6">
        <v>37</v>
      </c>
      <c r="DQ16" s="6">
        <v>23</v>
      </c>
      <c r="DR16" s="6">
        <v>29</v>
      </c>
      <c r="DS16" s="6">
        <v>25</v>
      </c>
      <c r="DT16" s="6">
        <v>36</v>
      </c>
      <c r="DU16" s="6">
        <v>47</v>
      </c>
      <c r="DV16" s="6">
        <v>34</v>
      </c>
      <c r="DW16" s="6">
        <v>32</v>
      </c>
      <c r="DX16" s="6">
        <v>24</v>
      </c>
      <c r="DY16" s="6">
        <v>63</v>
      </c>
      <c r="DZ16" s="6">
        <v>24</v>
      </c>
      <c r="EA16" s="6">
        <v>80</v>
      </c>
      <c r="EB16" s="6">
        <v>38</v>
      </c>
      <c r="EC16" s="6">
        <v>49</v>
      </c>
      <c r="ED16" s="6">
        <v>40</v>
      </c>
      <c r="EE16" s="6">
        <v>25</v>
      </c>
      <c r="EF16" s="6">
        <v>22</v>
      </c>
      <c r="EG16" s="6">
        <v>46</v>
      </c>
      <c r="EH16" s="6">
        <v>28</v>
      </c>
      <c r="EI16" s="6">
        <v>25</v>
      </c>
      <c r="EJ16" s="6">
        <v>50</v>
      </c>
      <c r="EK16" s="6">
        <v>31</v>
      </c>
      <c r="EL16" s="6">
        <v>29</v>
      </c>
      <c r="EM16" s="6">
        <v>41</v>
      </c>
      <c r="EN16" s="6">
        <v>52</v>
      </c>
      <c r="EO16" s="6">
        <v>25</v>
      </c>
      <c r="EP16" s="6">
        <v>62</v>
      </c>
      <c r="EQ16" s="6">
        <v>19</v>
      </c>
      <c r="ER16" s="6">
        <v>45</v>
      </c>
      <c r="ES16" s="6">
        <v>31</v>
      </c>
      <c r="ET16" s="6">
        <v>43</v>
      </c>
      <c r="EU16" s="6">
        <v>25</v>
      </c>
      <c r="EV16" s="6">
        <v>26</v>
      </c>
      <c r="EW16" s="6">
        <v>38</v>
      </c>
      <c r="EX16" s="6">
        <v>66</v>
      </c>
      <c r="EY16" s="6">
        <v>22</v>
      </c>
      <c r="EZ16" s="6">
        <v>13</v>
      </c>
      <c r="FA16" s="6">
        <v>34</v>
      </c>
      <c r="FB16" s="6"/>
      <c r="FC16" s="6">
        <v>49</v>
      </c>
      <c r="FD16" s="6"/>
      <c r="FE16" s="6">
        <v>2</v>
      </c>
      <c r="FF16" s="6">
        <v>16</v>
      </c>
      <c r="FG16" s="6">
        <v>30</v>
      </c>
      <c r="FH16" s="6">
        <v>29</v>
      </c>
      <c r="FI16" s="6">
        <v>34</v>
      </c>
      <c r="FJ16" s="6">
        <v>58</v>
      </c>
      <c r="FK16" s="6">
        <v>1</v>
      </c>
      <c r="FL16" s="6">
        <v>26</v>
      </c>
      <c r="FM16" s="6">
        <v>23</v>
      </c>
      <c r="FN16" s="6">
        <v>46</v>
      </c>
      <c r="FO16" s="6">
        <v>28</v>
      </c>
      <c r="FP16" s="6">
        <v>42</v>
      </c>
      <c r="FQ16" s="6">
        <v>37</v>
      </c>
      <c r="FR16" s="6">
        <v>40</v>
      </c>
      <c r="FS16" s="6">
        <v>30</v>
      </c>
      <c r="FT16" s="6">
        <v>46</v>
      </c>
      <c r="FU16" s="6"/>
      <c r="FV16" s="6">
        <v>45</v>
      </c>
      <c r="FW16" s="6">
        <v>29</v>
      </c>
      <c r="FX16" s="6">
        <v>30</v>
      </c>
      <c r="FY16" s="6">
        <v>25</v>
      </c>
      <c r="FZ16" s="6">
        <v>31</v>
      </c>
      <c r="GA16" s="6">
        <v>45</v>
      </c>
      <c r="GB16" s="6">
        <v>42</v>
      </c>
      <c r="GC16" s="6">
        <v>46</v>
      </c>
      <c r="GD16" s="13">
        <v>34</v>
      </c>
      <c r="GE16" s="13">
        <v>21</v>
      </c>
      <c r="GF16" s="13">
        <v>10</v>
      </c>
      <c r="GG16" s="13">
        <v>6</v>
      </c>
      <c r="GH16" s="13">
        <v>50</v>
      </c>
      <c r="GI16" s="13">
        <v>31</v>
      </c>
      <c r="GJ16" s="13">
        <v>35</v>
      </c>
      <c r="GK16" s="13">
        <v>46</v>
      </c>
      <c r="GL16" s="13">
        <v>16</v>
      </c>
      <c r="GM16" s="13">
        <v>29</v>
      </c>
      <c r="GN16" s="13">
        <v>38</v>
      </c>
      <c r="GO16" s="13">
        <v>30</v>
      </c>
      <c r="GP16" s="13">
        <v>22</v>
      </c>
      <c r="GQ16" s="13">
        <v>37</v>
      </c>
      <c r="GR16" s="13">
        <v>28</v>
      </c>
      <c r="GS16" s="7">
        <v>18</v>
      </c>
      <c r="GT16" s="7"/>
      <c r="GU16" s="7"/>
      <c r="GV16" s="7">
        <f t="shared" si="0"/>
        <v>30</v>
      </c>
      <c r="GW16" s="14"/>
      <c r="GX16" s="15"/>
      <c r="GY16" s="3"/>
    </row>
    <row r="17" spans="1:207" ht="12.75" customHeight="1">
      <c r="A17" s="5" t="s">
        <v>229</v>
      </c>
      <c r="B17" s="6">
        <v>12</v>
      </c>
      <c r="C17" s="5"/>
      <c r="D17" s="5"/>
      <c r="E17" s="5"/>
      <c r="F17" s="5"/>
      <c r="G17" s="5"/>
      <c r="H17" s="6">
        <v>18</v>
      </c>
      <c r="I17" s="6">
        <v>31</v>
      </c>
      <c r="J17" s="6">
        <v>0</v>
      </c>
      <c r="K17" s="6">
        <v>0</v>
      </c>
      <c r="L17" s="12"/>
      <c r="M17" s="12">
        <v>9</v>
      </c>
      <c r="N17" s="12">
        <v>11</v>
      </c>
      <c r="O17" s="12">
        <v>10</v>
      </c>
      <c r="P17" s="12">
        <v>13</v>
      </c>
      <c r="Q17" s="12">
        <v>41</v>
      </c>
      <c r="R17" s="12">
        <v>15</v>
      </c>
      <c r="S17" s="12">
        <v>24</v>
      </c>
      <c r="T17" s="12">
        <v>4</v>
      </c>
      <c r="U17" s="12">
        <v>24</v>
      </c>
      <c r="V17" s="12">
        <v>6</v>
      </c>
      <c r="W17" s="12">
        <v>12</v>
      </c>
      <c r="X17" s="12">
        <v>15</v>
      </c>
      <c r="Y17" s="12">
        <v>14</v>
      </c>
      <c r="Z17" s="12">
        <v>9</v>
      </c>
      <c r="AA17" s="12">
        <v>34</v>
      </c>
      <c r="AB17" s="12">
        <v>42</v>
      </c>
      <c r="AC17" s="12">
        <v>14</v>
      </c>
      <c r="AD17" s="12">
        <v>25</v>
      </c>
      <c r="AE17" s="12">
        <v>11</v>
      </c>
      <c r="AF17" s="12">
        <v>0</v>
      </c>
      <c r="AG17" s="12">
        <v>15</v>
      </c>
      <c r="AH17" s="12">
        <v>21</v>
      </c>
      <c r="AI17" s="12">
        <v>24</v>
      </c>
      <c r="AJ17" s="12">
        <v>2</v>
      </c>
      <c r="AK17" s="6">
        <v>0</v>
      </c>
      <c r="AL17" s="6">
        <v>3</v>
      </c>
      <c r="AM17" s="6">
        <v>0</v>
      </c>
      <c r="AN17" s="6">
        <v>7</v>
      </c>
      <c r="AO17" s="6">
        <v>0</v>
      </c>
      <c r="AP17" s="6">
        <v>18</v>
      </c>
      <c r="AQ17" s="6">
        <v>8</v>
      </c>
      <c r="AR17" s="6">
        <v>16</v>
      </c>
      <c r="AS17" s="6">
        <v>17</v>
      </c>
      <c r="AT17" s="6">
        <v>44</v>
      </c>
      <c r="AU17" s="12">
        <v>6</v>
      </c>
      <c r="AV17" s="12">
        <v>26</v>
      </c>
      <c r="AW17" s="12"/>
      <c r="AX17" s="12">
        <v>15</v>
      </c>
      <c r="AY17" s="6">
        <v>25</v>
      </c>
      <c r="AZ17" s="6">
        <v>25</v>
      </c>
      <c r="BA17" s="6">
        <v>19</v>
      </c>
      <c r="BB17" s="6">
        <v>16</v>
      </c>
      <c r="BC17" s="6">
        <v>17</v>
      </c>
      <c r="BD17" s="6">
        <v>20</v>
      </c>
      <c r="BE17" s="6">
        <v>8</v>
      </c>
      <c r="BF17" s="6">
        <v>1</v>
      </c>
      <c r="BG17" s="6">
        <v>6</v>
      </c>
      <c r="BH17" s="6">
        <v>6</v>
      </c>
      <c r="BI17" s="6">
        <v>20</v>
      </c>
      <c r="BJ17" s="6">
        <v>49</v>
      </c>
      <c r="BK17" s="6">
        <v>23</v>
      </c>
      <c r="BL17" s="6">
        <v>24</v>
      </c>
      <c r="BM17" s="6">
        <v>14</v>
      </c>
      <c r="BN17" s="6">
        <v>19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18</v>
      </c>
      <c r="CI17" s="6">
        <v>28</v>
      </c>
      <c r="CJ17" s="6">
        <v>19</v>
      </c>
      <c r="CK17" s="6">
        <v>14</v>
      </c>
      <c r="CL17" s="6">
        <v>13</v>
      </c>
      <c r="CM17" s="6">
        <v>31</v>
      </c>
      <c r="CN17" s="6">
        <v>11</v>
      </c>
      <c r="CO17" s="6">
        <v>18</v>
      </c>
      <c r="CP17" s="6">
        <v>12</v>
      </c>
      <c r="CQ17" s="6">
        <v>14</v>
      </c>
      <c r="CR17" s="6">
        <v>6</v>
      </c>
      <c r="CS17" s="6">
        <v>24</v>
      </c>
      <c r="CT17" s="6">
        <v>26</v>
      </c>
      <c r="CU17" s="6">
        <v>28</v>
      </c>
      <c r="CV17" s="6">
        <v>22</v>
      </c>
      <c r="CW17" s="6">
        <v>24</v>
      </c>
      <c r="CX17" s="6"/>
      <c r="CY17" s="6">
        <v>22</v>
      </c>
      <c r="CZ17" s="6">
        <v>12</v>
      </c>
      <c r="DA17" s="6">
        <v>20</v>
      </c>
      <c r="DB17" s="6">
        <v>15</v>
      </c>
      <c r="DC17" s="6">
        <v>13</v>
      </c>
      <c r="DD17" s="6">
        <v>12</v>
      </c>
      <c r="DE17" s="6">
        <v>7</v>
      </c>
      <c r="DF17" s="6">
        <v>8</v>
      </c>
      <c r="DG17" s="6">
        <v>15</v>
      </c>
      <c r="DH17" s="6">
        <v>36</v>
      </c>
      <c r="DI17" s="6">
        <v>12</v>
      </c>
      <c r="DJ17" s="6">
        <v>0</v>
      </c>
      <c r="DK17" s="6">
        <v>19</v>
      </c>
      <c r="DL17" s="6">
        <v>59</v>
      </c>
      <c r="DM17" s="6">
        <v>4</v>
      </c>
      <c r="DN17" s="6">
        <v>7</v>
      </c>
      <c r="DO17" s="6">
        <v>6</v>
      </c>
      <c r="DP17" s="6">
        <v>20</v>
      </c>
      <c r="DQ17" s="6">
        <v>24</v>
      </c>
      <c r="DR17" s="6">
        <v>18</v>
      </c>
      <c r="DS17" s="6">
        <v>12</v>
      </c>
      <c r="DT17" s="6">
        <v>11</v>
      </c>
      <c r="DU17" s="6">
        <v>6</v>
      </c>
      <c r="DV17" s="6">
        <v>8</v>
      </c>
      <c r="DW17" s="6">
        <v>14</v>
      </c>
      <c r="DX17" s="6">
        <v>14</v>
      </c>
      <c r="DY17" s="6">
        <v>12</v>
      </c>
      <c r="DZ17" s="6">
        <v>11</v>
      </c>
      <c r="EA17" s="6">
        <v>0</v>
      </c>
      <c r="EB17" s="6">
        <v>11</v>
      </c>
      <c r="EC17" s="6">
        <v>5</v>
      </c>
      <c r="ED17" s="6">
        <v>16</v>
      </c>
      <c r="EE17" s="6">
        <v>16</v>
      </c>
      <c r="EF17" s="6">
        <v>2</v>
      </c>
      <c r="EG17" s="6">
        <v>17</v>
      </c>
      <c r="EH17" s="6">
        <v>11</v>
      </c>
      <c r="EI17" s="6">
        <v>16</v>
      </c>
      <c r="EJ17" s="6">
        <v>14</v>
      </c>
      <c r="EK17" s="6">
        <v>28</v>
      </c>
      <c r="EL17" s="6">
        <v>23</v>
      </c>
      <c r="EM17" s="6">
        <v>4</v>
      </c>
      <c r="EN17" s="6">
        <v>29</v>
      </c>
      <c r="EO17" s="6">
        <v>50</v>
      </c>
      <c r="EP17" s="6">
        <v>6</v>
      </c>
      <c r="EQ17" s="6">
        <v>30</v>
      </c>
      <c r="ER17" s="6">
        <v>0</v>
      </c>
      <c r="ES17" s="6">
        <v>32</v>
      </c>
      <c r="ET17" s="6">
        <v>20</v>
      </c>
      <c r="EU17" s="6">
        <v>18</v>
      </c>
      <c r="EV17" s="6">
        <v>11</v>
      </c>
      <c r="EW17" s="6">
        <v>39</v>
      </c>
      <c r="EX17" s="6">
        <v>12</v>
      </c>
      <c r="EY17" s="6">
        <v>16</v>
      </c>
      <c r="EZ17" s="6">
        <v>10</v>
      </c>
      <c r="FA17" s="6">
        <v>14</v>
      </c>
      <c r="FB17" s="6"/>
      <c r="FC17" s="6">
        <v>16</v>
      </c>
      <c r="FD17" s="6"/>
      <c r="FE17" s="6">
        <v>0</v>
      </c>
      <c r="FF17" s="6">
        <v>20</v>
      </c>
      <c r="FG17" s="6">
        <v>13</v>
      </c>
      <c r="FH17" s="6">
        <v>17</v>
      </c>
      <c r="FI17" s="6">
        <v>18</v>
      </c>
      <c r="FJ17" s="6">
        <v>6</v>
      </c>
      <c r="FK17" s="6">
        <v>10</v>
      </c>
      <c r="FL17" s="6">
        <v>15</v>
      </c>
      <c r="FM17" s="6">
        <v>17</v>
      </c>
      <c r="FN17" s="6">
        <v>5</v>
      </c>
      <c r="FO17" s="6">
        <v>20</v>
      </c>
      <c r="FP17" s="6">
        <v>16</v>
      </c>
      <c r="FQ17" s="6">
        <v>5</v>
      </c>
      <c r="FR17" s="6">
        <v>26</v>
      </c>
      <c r="FS17" s="6">
        <v>8</v>
      </c>
      <c r="FT17" s="6">
        <v>17</v>
      </c>
      <c r="FU17" s="6"/>
      <c r="FV17" s="6">
        <v>19</v>
      </c>
      <c r="FW17" s="6">
        <v>18</v>
      </c>
      <c r="FX17" s="6">
        <v>17</v>
      </c>
      <c r="FY17" s="6">
        <v>16</v>
      </c>
      <c r="FZ17" s="6">
        <v>22</v>
      </c>
      <c r="GA17" s="6">
        <v>4</v>
      </c>
      <c r="GB17" s="6">
        <v>8</v>
      </c>
      <c r="GC17" s="6">
        <v>18</v>
      </c>
      <c r="GD17" s="13">
        <v>13</v>
      </c>
      <c r="GE17" s="13">
        <v>2</v>
      </c>
      <c r="GF17" s="13">
        <v>26</v>
      </c>
      <c r="GG17" s="13">
        <v>27</v>
      </c>
      <c r="GH17" s="13">
        <v>16</v>
      </c>
      <c r="GI17" s="13">
        <v>12</v>
      </c>
      <c r="GJ17" s="13">
        <v>14</v>
      </c>
      <c r="GK17" s="13">
        <v>9</v>
      </c>
      <c r="GL17" s="13">
        <v>17</v>
      </c>
      <c r="GM17" s="13">
        <v>8</v>
      </c>
      <c r="GN17" s="13">
        <v>17</v>
      </c>
      <c r="GO17" s="13">
        <v>14</v>
      </c>
      <c r="GP17" s="13">
        <v>11</v>
      </c>
      <c r="GQ17" s="13">
        <v>15</v>
      </c>
      <c r="GR17" s="13">
        <v>15</v>
      </c>
      <c r="GS17" s="7">
        <v>18</v>
      </c>
      <c r="GT17" s="7"/>
      <c r="GU17" s="7"/>
      <c r="GV17" s="7">
        <f t="shared" si="0"/>
        <v>15.694117647058823</v>
      </c>
      <c r="GW17" s="14"/>
      <c r="GX17" s="15"/>
      <c r="GY17" s="3"/>
    </row>
    <row r="18" spans="1:207" ht="12.75" customHeight="1">
      <c r="A18" s="5" t="s">
        <v>230</v>
      </c>
      <c r="B18" s="6">
        <v>21</v>
      </c>
      <c r="C18" s="5"/>
      <c r="D18" s="5"/>
      <c r="E18" s="5"/>
      <c r="F18" s="5"/>
      <c r="G18" s="5"/>
      <c r="H18" s="6">
        <v>21</v>
      </c>
      <c r="I18" s="6">
        <v>3</v>
      </c>
      <c r="J18" s="6">
        <v>15</v>
      </c>
      <c r="K18" s="6">
        <v>0</v>
      </c>
      <c r="L18" s="12"/>
      <c r="M18" s="12">
        <v>21</v>
      </c>
      <c r="N18" s="12">
        <v>6</v>
      </c>
      <c r="O18" s="12">
        <v>4</v>
      </c>
      <c r="P18" s="12">
        <v>32</v>
      </c>
      <c r="Q18" s="12">
        <v>29</v>
      </c>
      <c r="R18" s="12">
        <v>13</v>
      </c>
      <c r="S18" s="12">
        <v>8</v>
      </c>
      <c r="T18" s="12">
        <v>44</v>
      </c>
      <c r="U18" s="12">
        <v>10</v>
      </c>
      <c r="V18" s="12">
        <v>2</v>
      </c>
      <c r="W18" s="12">
        <v>28</v>
      </c>
      <c r="X18" s="12">
        <v>5</v>
      </c>
      <c r="Y18" s="12">
        <v>15</v>
      </c>
      <c r="Z18" s="12">
        <v>18</v>
      </c>
      <c r="AA18" s="12">
        <v>15</v>
      </c>
      <c r="AB18" s="12">
        <v>5</v>
      </c>
      <c r="AC18" s="12">
        <v>3</v>
      </c>
      <c r="AD18" s="12">
        <v>59</v>
      </c>
      <c r="AE18" s="12">
        <v>0</v>
      </c>
      <c r="AF18" s="12">
        <v>50</v>
      </c>
      <c r="AG18" s="12">
        <v>15</v>
      </c>
      <c r="AH18" s="12">
        <v>13</v>
      </c>
      <c r="AI18" s="12">
        <v>24</v>
      </c>
      <c r="AJ18" s="12">
        <v>23</v>
      </c>
      <c r="AK18" s="6">
        <v>0</v>
      </c>
      <c r="AL18" s="6">
        <v>28</v>
      </c>
      <c r="AM18" s="6">
        <v>23</v>
      </c>
      <c r="AN18" s="6">
        <v>14</v>
      </c>
      <c r="AO18" s="6">
        <v>17</v>
      </c>
      <c r="AP18" s="6">
        <v>0</v>
      </c>
      <c r="AQ18" s="6">
        <v>11</v>
      </c>
      <c r="AR18" s="6">
        <v>11</v>
      </c>
      <c r="AS18" s="6">
        <v>15</v>
      </c>
      <c r="AT18" s="6">
        <v>0</v>
      </c>
      <c r="AU18" s="12">
        <v>44</v>
      </c>
      <c r="AV18" s="12">
        <v>40</v>
      </c>
      <c r="AW18" s="12"/>
      <c r="AX18" s="12">
        <v>29</v>
      </c>
      <c r="AY18" s="6">
        <v>38</v>
      </c>
      <c r="AZ18" s="6">
        <v>6</v>
      </c>
      <c r="BA18" s="6">
        <v>6</v>
      </c>
      <c r="BB18" s="6">
        <v>10</v>
      </c>
      <c r="BC18" s="6">
        <v>5</v>
      </c>
      <c r="BD18" s="6">
        <v>3</v>
      </c>
      <c r="BE18" s="6">
        <v>0</v>
      </c>
      <c r="BF18" s="6">
        <v>0</v>
      </c>
      <c r="BG18" s="6">
        <v>0</v>
      </c>
      <c r="BH18" s="6">
        <v>8</v>
      </c>
      <c r="BI18" s="6">
        <v>14</v>
      </c>
      <c r="BJ18" s="6">
        <v>9</v>
      </c>
      <c r="BK18" s="6">
        <v>11</v>
      </c>
      <c r="BL18" s="6">
        <v>12</v>
      </c>
      <c r="BM18" s="6">
        <v>38</v>
      </c>
      <c r="BN18" s="6">
        <v>12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6</v>
      </c>
      <c r="CI18" s="6">
        <v>14</v>
      </c>
      <c r="CJ18" s="6">
        <v>21</v>
      </c>
      <c r="CK18" s="6">
        <v>7</v>
      </c>
      <c r="CL18" s="6">
        <v>5</v>
      </c>
      <c r="CM18" s="6">
        <v>6</v>
      </c>
      <c r="CN18" s="6">
        <v>7</v>
      </c>
      <c r="CO18" s="6">
        <v>9</v>
      </c>
      <c r="CP18" s="6">
        <v>6</v>
      </c>
      <c r="CQ18" s="6">
        <v>7</v>
      </c>
      <c r="CR18" s="6">
        <v>10</v>
      </c>
      <c r="CS18" s="6">
        <v>19</v>
      </c>
      <c r="CT18" s="6">
        <v>5</v>
      </c>
      <c r="CU18" s="6">
        <v>15</v>
      </c>
      <c r="CV18" s="6">
        <v>10</v>
      </c>
      <c r="CW18" s="6">
        <v>6</v>
      </c>
      <c r="CX18" s="6"/>
      <c r="CY18" s="6">
        <v>1</v>
      </c>
      <c r="CZ18" s="6">
        <v>4</v>
      </c>
      <c r="DA18" s="6">
        <v>22</v>
      </c>
      <c r="DB18" s="6">
        <v>85</v>
      </c>
      <c r="DC18" s="6">
        <v>0</v>
      </c>
      <c r="DD18" s="6">
        <v>15</v>
      </c>
      <c r="DE18" s="6">
        <v>4</v>
      </c>
      <c r="DF18" s="6">
        <v>15</v>
      </c>
      <c r="DG18" s="6">
        <v>29</v>
      </c>
      <c r="DH18" s="6">
        <v>6</v>
      </c>
      <c r="DI18" s="6">
        <v>7</v>
      </c>
      <c r="DJ18" s="6">
        <v>0</v>
      </c>
      <c r="DK18" s="6">
        <v>11</v>
      </c>
      <c r="DL18" s="6">
        <v>6</v>
      </c>
      <c r="DM18" s="6">
        <v>4</v>
      </c>
      <c r="DN18" s="6">
        <v>0</v>
      </c>
      <c r="DO18" s="6">
        <v>4</v>
      </c>
      <c r="DP18" s="6">
        <v>1</v>
      </c>
      <c r="DQ18" s="6">
        <v>21</v>
      </c>
      <c r="DR18" s="6">
        <v>15</v>
      </c>
      <c r="DS18" s="6">
        <v>10</v>
      </c>
      <c r="DT18" s="6">
        <v>31</v>
      </c>
      <c r="DU18" s="6">
        <v>13</v>
      </c>
      <c r="DV18" s="6">
        <v>16</v>
      </c>
      <c r="DW18" s="6">
        <v>29</v>
      </c>
      <c r="DX18" s="6">
        <v>18</v>
      </c>
      <c r="DY18" s="6">
        <v>5</v>
      </c>
      <c r="DZ18" s="6">
        <v>1</v>
      </c>
      <c r="EA18" s="6">
        <v>1</v>
      </c>
      <c r="EB18" s="6">
        <v>20</v>
      </c>
      <c r="EC18" s="6">
        <v>2</v>
      </c>
      <c r="ED18" s="6">
        <v>6</v>
      </c>
      <c r="EE18" s="6">
        <v>14</v>
      </c>
      <c r="EF18" s="6">
        <v>22</v>
      </c>
      <c r="EG18" s="6">
        <v>8</v>
      </c>
      <c r="EH18" s="6">
        <v>22</v>
      </c>
      <c r="EI18" s="6">
        <v>21</v>
      </c>
      <c r="EJ18" s="6">
        <v>18</v>
      </c>
      <c r="EK18" s="6">
        <v>15</v>
      </c>
      <c r="EL18" s="6">
        <v>20</v>
      </c>
      <c r="EM18" s="6">
        <v>1</v>
      </c>
      <c r="EN18" s="6">
        <v>3</v>
      </c>
      <c r="EO18" s="6">
        <v>13</v>
      </c>
      <c r="EP18" s="6">
        <v>10</v>
      </c>
      <c r="EQ18" s="6">
        <v>19</v>
      </c>
      <c r="ER18" s="6">
        <v>0</v>
      </c>
      <c r="ES18" s="6">
        <v>16</v>
      </c>
      <c r="ET18" s="6">
        <v>10</v>
      </c>
      <c r="EU18" s="6">
        <v>12</v>
      </c>
      <c r="EV18" s="6">
        <v>24</v>
      </c>
      <c r="EW18" s="6">
        <v>10</v>
      </c>
      <c r="EX18" s="6">
        <v>1</v>
      </c>
      <c r="EY18" s="6">
        <v>11</v>
      </c>
      <c r="EZ18" s="6">
        <v>19</v>
      </c>
      <c r="FA18" s="6">
        <v>8</v>
      </c>
      <c r="FB18" s="6"/>
      <c r="FC18" s="6">
        <v>5</v>
      </c>
      <c r="FD18" s="6"/>
      <c r="FE18" s="6">
        <v>5</v>
      </c>
      <c r="FF18" s="6">
        <v>13</v>
      </c>
      <c r="FG18" s="6">
        <v>11</v>
      </c>
      <c r="FH18" s="6">
        <v>11</v>
      </c>
      <c r="FI18" s="6">
        <v>9</v>
      </c>
      <c r="FJ18" s="6">
        <v>2</v>
      </c>
      <c r="FK18" s="6">
        <v>9</v>
      </c>
      <c r="FL18" s="6">
        <v>10</v>
      </c>
      <c r="FM18" s="6">
        <v>11</v>
      </c>
      <c r="FN18" s="6">
        <v>3</v>
      </c>
      <c r="FO18" s="6">
        <v>13</v>
      </c>
      <c r="FP18" s="6">
        <v>14</v>
      </c>
      <c r="FQ18" s="6">
        <v>4</v>
      </c>
      <c r="FR18" s="6">
        <v>2</v>
      </c>
      <c r="FS18" s="6">
        <v>13</v>
      </c>
      <c r="FT18" s="6">
        <v>6</v>
      </c>
      <c r="FU18" s="6"/>
      <c r="FV18" s="6"/>
      <c r="FW18" s="6">
        <v>1</v>
      </c>
      <c r="FX18" s="6">
        <v>7</v>
      </c>
      <c r="FY18" s="6">
        <v>19</v>
      </c>
      <c r="FZ18" s="6">
        <v>8</v>
      </c>
      <c r="GA18" s="6">
        <v>7</v>
      </c>
      <c r="GB18" s="6">
        <v>17</v>
      </c>
      <c r="GC18" s="6">
        <v>5</v>
      </c>
      <c r="GD18" s="13">
        <v>0</v>
      </c>
      <c r="GE18" s="13">
        <v>4</v>
      </c>
      <c r="GF18" s="13">
        <v>17</v>
      </c>
      <c r="GG18" s="13">
        <v>8</v>
      </c>
      <c r="GH18" s="13">
        <v>2</v>
      </c>
      <c r="GI18" s="13">
        <v>2</v>
      </c>
      <c r="GJ18" s="13">
        <v>10</v>
      </c>
      <c r="GK18" s="13">
        <v>8</v>
      </c>
      <c r="GL18" s="13">
        <v>25</v>
      </c>
      <c r="GM18" s="13">
        <v>11</v>
      </c>
      <c r="GN18" s="13">
        <v>11</v>
      </c>
      <c r="GO18" s="13">
        <v>14</v>
      </c>
      <c r="GP18" s="13">
        <v>15</v>
      </c>
      <c r="GQ18" s="13">
        <v>12</v>
      </c>
      <c r="GR18" s="13">
        <v>3</v>
      </c>
      <c r="GS18" s="7">
        <v>15</v>
      </c>
      <c r="GT18" s="7"/>
      <c r="GU18" s="7"/>
      <c r="GV18" s="7">
        <f t="shared" si="0"/>
        <v>12.544378698224852</v>
      </c>
      <c r="GW18" s="14"/>
      <c r="GX18" s="15"/>
      <c r="GY18" s="3"/>
    </row>
    <row r="19" spans="1:207" ht="12.75" customHeight="1">
      <c r="A19" s="5" t="s">
        <v>231</v>
      </c>
      <c r="B19" s="6">
        <v>14</v>
      </c>
      <c r="C19" s="5"/>
      <c r="D19" s="5"/>
      <c r="E19" s="5"/>
      <c r="F19" s="5"/>
      <c r="G19" s="5"/>
      <c r="H19" s="6">
        <v>16</v>
      </c>
      <c r="I19" s="6">
        <v>1</v>
      </c>
      <c r="J19" s="6">
        <v>49</v>
      </c>
      <c r="K19" s="6">
        <v>3</v>
      </c>
      <c r="L19" s="12"/>
      <c r="M19" s="12">
        <v>21</v>
      </c>
      <c r="N19" s="12">
        <v>1</v>
      </c>
      <c r="O19" s="12">
        <v>8</v>
      </c>
      <c r="P19" s="12">
        <v>1</v>
      </c>
      <c r="Q19" s="12">
        <v>0</v>
      </c>
      <c r="R19" s="12">
        <v>17</v>
      </c>
      <c r="S19" s="12">
        <v>12</v>
      </c>
      <c r="T19" s="12">
        <v>0</v>
      </c>
      <c r="U19" s="12">
        <v>2</v>
      </c>
      <c r="V19" s="12">
        <v>8</v>
      </c>
      <c r="W19" s="12">
        <v>21</v>
      </c>
      <c r="X19" s="12">
        <v>3</v>
      </c>
      <c r="Y19" s="12">
        <v>7</v>
      </c>
      <c r="Z19" s="12">
        <v>13</v>
      </c>
      <c r="AA19" s="12">
        <v>7</v>
      </c>
      <c r="AB19" s="12">
        <v>21</v>
      </c>
      <c r="AC19" s="12">
        <v>16</v>
      </c>
      <c r="AD19" s="12">
        <v>1</v>
      </c>
      <c r="AE19" s="12">
        <v>0</v>
      </c>
      <c r="AF19" s="12">
        <v>0</v>
      </c>
      <c r="AG19" s="12">
        <v>12</v>
      </c>
      <c r="AH19" s="12">
        <v>0</v>
      </c>
      <c r="AI19" s="12">
        <v>16</v>
      </c>
      <c r="AJ19" s="12">
        <v>16</v>
      </c>
      <c r="AK19" s="6">
        <v>14</v>
      </c>
      <c r="AL19" s="6">
        <v>17</v>
      </c>
      <c r="AM19" s="6">
        <v>18</v>
      </c>
      <c r="AN19" s="6">
        <v>32</v>
      </c>
      <c r="AO19" s="6">
        <v>0</v>
      </c>
      <c r="AP19" s="6">
        <v>8</v>
      </c>
      <c r="AQ19" s="6">
        <v>3</v>
      </c>
      <c r="AR19" s="6">
        <v>17</v>
      </c>
      <c r="AS19" s="6">
        <v>4</v>
      </c>
      <c r="AT19" s="6">
        <v>0</v>
      </c>
      <c r="AU19" s="12">
        <v>0</v>
      </c>
      <c r="AV19" s="12">
        <v>0</v>
      </c>
      <c r="AW19" s="12"/>
      <c r="AX19" s="12">
        <v>5</v>
      </c>
      <c r="AY19" s="6">
        <v>0</v>
      </c>
      <c r="AZ19" s="6">
        <v>24</v>
      </c>
      <c r="BA19" s="6">
        <v>0</v>
      </c>
      <c r="BB19" s="6">
        <v>2</v>
      </c>
      <c r="BC19" s="6">
        <v>8</v>
      </c>
      <c r="BD19" s="6">
        <v>0</v>
      </c>
      <c r="BE19" s="6">
        <v>0</v>
      </c>
      <c r="BF19" s="6">
        <v>0</v>
      </c>
      <c r="BG19" s="6">
        <v>6</v>
      </c>
      <c r="BH19" s="6">
        <v>1</v>
      </c>
      <c r="BI19" s="6">
        <v>6</v>
      </c>
      <c r="BJ19" s="6">
        <v>1</v>
      </c>
      <c r="BK19" s="6">
        <v>11</v>
      </c>
      <c r="BL19" s="6">
        <v>14</v>
      </c>
      <c r="BM19" s="6">
        <v>18</v>
      </c>
      <c r="BN19" s="6">
        <v>0</v>
      </c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4</v>
      </c>
      <c r="CI19" s="6">
        <v>7</v>
      </c>
      <c r="CJ19" s="6">
        <v>2</v>
      </c>
      <c r="CK19" s="6">
        <v>19</v>
      </c>
      <c r="CL19" s="6">
        <v>20</v>
      </c>
      <c r="CM19" s="6">
        <v>3</v>
      </c>
      <c r="CN19" s="6">
        <v>15</v>
      </c>
      <c r="CO19" s="6">
        <v>5</v>
      </c>
      <c r="CP19" s="6">
        <v>1</v>
      </c>
      <c r="CQ19" s="6">
        <v>14</v>
      </c>
      <c r="CR19" s="6">
        <v>2</v>
      </c>
      <c r="CS19" s="6">
        <v>24</v>
      </c>
      <c r="CT19" s="6">
        <v>5</v>
      </c>
      <c r="CU19" s="6">
        <v>11</v>
      </c>
      <c r="CV19" s="6">
        <v>5</v>
      </c>
      <c r="CW19" s="6">
        <v>29</v>
      </c>
      <c r="CX19" s="6"/>
      <c r="CY19" s="6">
        <v>0</v>
      </c>
      <c r="CZ19" s="6">
        <v>0</v>
      </c>
      <c r="DA19" s="6"/>
      <c r="DB19" s="6"/>
      <c r="DC19" s="6">
        <v>0</v>
      </c>
      <c r="DD19" s="6">
        <v>5</v>
      </c>
      <c r="DE19" s="6">
        <v>11</v>
      </c>
      <c r="DF19" s="6">
        <v>12</v>
      </c>
      <c r="DG19" s="6">
        <v>16</v>
      </c>
      <c r="DH19" s="6">
        <v>7</v>
      </c>
      <c r="DI19" s="6">
        <v>8</v>
      </c>
      <c r="DJ19" s="6">
        <v>0</v>
      </c>
      <c r="DK19" s="6"/>
      <c r="DL19" s="6">
        <v>0</v>
      </c>
      <c r="DM19" s="6">
        <v>14</v>
      </c>
      <c r="DN19" s="6">
        <v>7</v>
      </c>
      <c r="DO19" s="6">
        <v>5</v>
      </c>
      <c r="DP19" s="6">
        <v>0</v>
      </c>
      <c r="DQ19" s="6">
        <v>2</v>
      </c>
      <c r="DR19" s="6">
        <v>8</v>
      </c>
      <c r="DS19" s="6">
        <v>7</v>
      </c>
      <c r="DT19" s="6">
        <v>14</v>
      </c>
      <c r="DU19" s="6">
        <v>7</v>
      </c>
      <c r="DV19" s="6">
        <v>11</v>
      </c>
      <c r="DW19" s="6">
        <v>10</v>
      </c>
      <c r="DX19" s="6">
        <v>7</v>
      </c>
      <c r="DY19" s="6">
        <v>0</v>
      </c>
      <c r="DZ19" s="6">
        <v>13</v>
      </c>
      <c r="EA19" s="6">
        <v>0</v>
      </c>
      <c r="EB19" s="6">
        <v>18</v>
      </c>
      <c r="EC19" s="6">
        <v>0</v>
      </c>
      <c r="ED19" s="6">
        <v>0</v>
      </c>
      <c r="EE19" s="6">
        <v>6</v>
      </c>
      <c r="EF19" s="6">
        <v>19</v>
      </c>
      <c r="EG19" s="6">
        <v>0</v>
      </c>
      <c r="EH19" s="6">
        <v>0</v>
      </c>
      <c r="EI19" s="6">
        <v>9</v>
      </c>
      <c r="EJ19" s="6">
        <v>4</v>
      </c>
      <c r="EK19" s="6">
        <v>0</v>
      </c>
      <c r="EL19" s="6">
        <v>1</v>
      </c>
      <c r="EM19" s="6">
        <v>2</v>
      </c>
      <c r="EN19" s="6">
        <v>3</v>
      </c>
      <c r="EO19" s="6">
        <v>4</v>
      </c>
      <c r="EP19" s="6">
        <v>0</v>
      </c>
      <c r="EQ19" s="6">
        <v>9</v>
      </c>
      <c r="ER19" s="6">
        <v>0</v>
      </c>
      <c r="ES19" s="6">
        <v>14</v>
      </c>
      <c r="ET19" s="6">
        <v>0</v>
      </c>
      <c r="EU19" s="6">
        <v>12</v>
      </c>
      <c r="EV19" s="6">
        <v>2</v>
      </c>
      <c r="EW19" s="6">
        <v>2</v>
      </c>
      <c r="EX19" s="6">
        <v>0</v>
      </c>
      <c r="EY19" s="6">
        <v>11</v>
      </c>
      <c r="EZ19" s="6">
        <v>9</v>
      </c>
      <c r="FA19" s="6">
        <v>6</v>
      </c>
      <c r="FB19" s="6"/>
      <c r="FC19" s="6">
        <v>1</v>
      </c>
      <c r="FD19" s="6"/>
      <c r="FE19" s="6">
        <v>11</v>
      </c>
      <c r="FF19" s="6">
        <v>11</v>
      </c>
      <c r="FG19" s="6">
        <v>8</v>
      </c>
      <c r="FH19" s="6">
        <v>3</v>
      </c>
      <c r="FI19" s="6">
        <v>6</v>
      </c>
      <c r="FJ19" s="6">
        <v>3</v>
      </c>
      <c r="FK19" s="6">
        <v>2</v>
      </c>
      <c r="FL19" s="6">
        <v>14</v>
      </c>
      <c r="FM19" s="6">
        <v>12</v>
      </c>
      <c r="FN19" s="6">
        <v>1</v>
      </c>
      <c r="FO19" s="6">
        <v>8</v>
      </c>
      <c r="FP19" s="6">
        <v>3</v>
      </c>
      <c r="FQ19" s="6">
        <v>8</v>
      </c>
      <c r="FR19" s="6">
        <v>0</v>
      </c>
      <c r="FS19" s="6">
        <v>2</v>
      </c>
      <c r="FT19" s="6">
        <v>2</v>
      </c>
      <c r="FU19" s="6"/>
      <c r="FV19" s="6"/>
      <c r="FW19" s="6">
        <v>11</v>
      </c>
      <c r="FX19" s="6">
        <v>6</v>
      </c>
      <c r="FY19" s="6">
        <v>8</v>
      </c>
      <c r="FZ19" s="6">
        <v>3</v>
      </c>
      <c r="GA19" s="6">
        <v>6</v>
      </c>
      <c r="GB19" s="6">
        <v>2</v>
      </c>
      <c r="GC19" s="6">
        <v>2</v>
      </c>
      <c r="GD19" s="13">
        <v>0</v>
      </c>
      <c r="GE19" s="13">
        <v>13</v>
      </c>
      <c r="GF19" s="13">
        <v>9</v>
      </c>
      <c r="GG19" s="13">
        <v>8</v>
      </c>
      <c r="GH19" s="13">
        <v>0</v>
      </c>
      <c r="GI19" s="13">
        <v>9</v>
      </c>
      <c r="GJ19" s="13">
        <v>8</v>
      </c>
      <c r="GK19" s="13">
        <v>5</v>
      </c>
      <c r="GL19" s="13">
        <v>13</v>
      </c>
      <c r="GM19" s="13">
        <v>6</v>
      </c>
      <c r="GN19" s="13">
        <v>6</v>
      </c>
      <c r="GO19" s="13">
        <v>7</v>
      </c>
      <c r="GP19" s="13">
        <v>4</v>
      </c>
      <c r="GQ19" s="13">
        <v>0</v>
      </c>
      <c r="GR19" s="13">
        <v>1</v>
      </c>
      <c r="GS19" s="7">
        <v>14</v>
      </c>
      <c r="GT19" s="7"/>
      <c r="GU19" s="7"/>
      <c r="GV19" s="7">
        <f t="shared" si="0"/>
        <v>7.1807228915662646</v>
      </c>
      <c r="GW19" s="14"/>
      <c r="GX19" s="15"/>
      <c r="GY19" s="3"/>
    </row>
    <row r="20" spans="1:207" ht="12.75" customHeight="1">
      <c r="A20" s="5" t="s">
        <v>232</v>
      </c>
      <c r="B20" s="6">
        <v>22</v>
      </c>
      <c r="C20" s="5"/>
      <c r="D20" s="5"/>
      <c r="E20" s="5"/>
      <c r="F20" s="5"/>
      <c r="G20" s="5"/>
      <c r="H20" s="6">
        <v>5</v>
      </c>
      <c r="I20" s="6">
        <v>1</v>
      </c>
      <c r="J20" s="6">
        <v>25</v>
      </c>
      <c r="K20" s="6">
        <v>71</v>
      </c>
      <c r="L20" s="12"/>
      <c r="M20" s="12">
        <v>39</v>
      </c>
      <c r="N20" s="12">
        <v>0</v>
      </c>
      <c r="O20" s="12">
        <v>22</v>
      </c>
      <c r="P20" s="12">
        <v>17</v>
      </c>
      <c r="Q20" s="12">
        <v>0</v>
      </c>
      <c r="R20" s="12">
        <v>23</v>
      </c>
      <c r="S20" s="12">
        <v>6</v>
      </c>
      <c r="T20" s="12">
        <v>4</v>
      </c>
      <c r="U20" s="12">
        <v>5</v>
      </c>
      <c r="V20" s="12">
        <v>3</v>
      </c>
      <c r="W20" s="12">
        <v>18</v>
      </c>
      <c r="X20" s="12">
        <v>8</v>
      </c>
      <c r="Y20" s="12">
        <v>30</v>
      </c>
      <c r="Z20" s="12">
        <v>13</v>
      </c>
      <c r="AA20" s="12">
        <v>15</v>
      </c>
      <c r="AB20" s="12">
        <v>0</v>
      </c>
      <c r="AC20" s="12">
        <v>36</v>
      </c>
      <c r="AD20" s="12">
        <v>0</v>
      </c>
      <c r="AE20" s="12">
        <v>0</v>
      </c>
      <c r="AF20" s="12">
        <v>14</v>
      </c>
      <c r="AG20" s="12">
        <v>8</v>
      </c>
      <c r="AH20" s="12">
        <v>3</v>
      </c>
      <c r="AI20" s="12">
        <v>14</v>
      </c>
      <c r="AJ20" s="12">
        <v>58</v>
      </c>
      <c r="AK20" s="12">
        <v>86</v>
      </c>
      <c r="AL20" s="12">
        <v>44</v>
      </c>
      <c r="AM20" s="12">
        <v>59</v>
      </c>
      <c r="AN20" s="12">
        <v>7</v>
      </c>
      <c r="AO20" s="12">
        <v>11</v>
      </c>
      <c r="AP20" s="12">
        <v>10</v>
      </c>
      <c r="AQ20" s="12">
        <v>3</v>
      </c>
      <c r="AR20" s="12">
        <v>44</v>
      </c>
      <c r="AS20" s="12">
        <v>4</v>
      </c>
      <c r="AT20" s="12">
        <v>0</v>
      </c>
      <c r="AU20" s="12">
        <v>0</v>
      </c>
      <c r="AV20" s="12">
        <v>27</v>
      </c>
      <c r="AW20" s="12"/>
      <c r="AX20" s="12">
        <v>2</v>
      </c>
      <c r="AY20" s="12">
        <v>9</v>
      </c>
      <c r="AZ20" s="12">
        <v>29</v>
      </c>
      <c r="BA20" s="12">
        <v>0</v>
      </c>
      <c r="BB20" s="12">
        <v>25</v>
      </c>
      <c r="BC20" s="12">
        <v>11</v>
      </c>
      <c r="BD20" s="12">
        <v>0</v>
      </c>
      <c r="BE20" s="12">
        <v>0</v>
      </c>
      <c r="BF20" s="12">
        <v>0</v>
      </c>
      <c r="BG20" s="12">
        <v>6</v>
      </c>
      <c r="BH20" s="12">
        <v>0</v>
      </c>
      <c r="BI20" s="12">
        <v>17</v>
      </c>
      <c r="BJ20" s="12">
        <v>7</v>
      </c>
      <c r="BK20" s="12">
        <v>9</v>
      </c>
      <c r="BL20" s="12">
        <v>0</v>
      </c>
      <c r="BM20" s="12">
        <v>12</v>
      </c>
      <c r="BN20" s="12">
        <v>0</v>
      </c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>
        <v>22</v>
      </c>
      <c r="CI20" s="12">
        <v>12</v>
      </c>
      <c r="CJ20" s="12">
        <v>5</v>
      </c>
      <c r="CK20" s="12">
        <v>51</v>
      </c>
      <c r="CL20" s="12">
        <v>26</v>
      </c>
      <c r="CM20" s="12">
        <v>38</v>
      </c>
      <c r="CN20" s="12">
        <v>7</v>
      </c>
      <c r="CO20" s="12">
        <v>18</v>
      </c>
      <c r="CP20" s="12">
        <v>0</v>
      </c>
      <c r="CQ20" s="12">
        <v>24</v>
      </c>
      <c r="CR20" s="12">
        <v>27</v>
      </c>
      <c r="CS20" s="12">
        <v>33</v>
      </c>
      <c r="CT20" s="12">
        <v>37</v>
      </c>
      <c r="CU20" s="12">
        <v>17</v>
      </c>
      <c r="CV20" s="12">
        <v>9</v>
      </c>
      <c r="CW20" s="12">
        <v>24</v>
      </c>
      <c r="CX20" s="12"/>
      <c r="CY20" s="12">
        <v>0</v>
      </c>
      <c r="CZ20" s="12">
        <v>0</v>
      </c>
      <c r="DA20" s="12"/>
      <c r="DB20" s="12"/>
      <c r="DC20" s="12">
        <v>0</v>
      </c>
      <c r="DD20" s="12">
        <v>0</v>
      </c>
      <c r="DE20" s="12">
        <v>22</v>
      </c>
      <c r="DF20" s="12">
        <v>1</v>
      </c>
      <c r="DG20" s="12">
        <v>0</v>
      </c>
      <c r="DH20" s="12">
        <v>12</v>
      </c>
      <c r="DI20" s="12">
        <v>41</v>
      </c>
      <c r="DJ20" s="12">
        <v>0</v>
      </c>
      <c r="DK20" s="12"/>
      <c r="DL20" s="12">
        <v>0</v>
      </c>
      <c r="DM20" s="12">
        <v>78</v>
      </c>
      <c r="DN20" s="12">
        <v>53</v>
      </c>
      <c r="DO20" s="12">
        <v>12</v>
      </c>
      <c r="DP20" s="12">
        <v>41</v>
      </c>
      <c r="DQ20" s="12">
        <v>29</v>
      </c>
      <c r="DR20" s="12">
        <v>29</v>
      </c>
      <c r="DS20" s="12">
        <v>3</v>
      </c>
      <c r="DT20" s="12">
        <v>6</v>
      </c>
      <c r="DU20" s="12">
        <v>24</v>
      </c>
      <c r="DV20" s="12">
        <v>1</v>
      </c>
      <c r="DW20" s="12">
        <v>4</v>
      </c>
      <c r="DX20" s="12">
        <v>22</v>
      </c>
      <c r="DY20" s="12">
        <v>0</v>
      </c>
      <c r="DZ20" s="12">
        <v>32</v>
      </c>
      <c r="EA20" s="12">
        <v>0</v>
      </c>
      <c r="EB20" s="12">
        <v>14</v>
      </c>
      <c r="EC20" s="12">
        <v>0</v>
      </c>
      <c r="ED20" s="12">
        <v>2</v>
      </c>
      <c r="EE20" s="12">
        <v>22</v>
      </c>
      <c r="EF20" s="12">
        <v>35</v>
      </c>
      <c r="EG20" s="12">
        <v>0</v>
      </c>
      <c r="EH20" s="12">
        <v>22</v>
      </c>
      <c r="EI20" s="12">
        <v>22</v>
      </c>
      <c r="EJ20" s="12">
        <v>9</v>
      </c>
      <c r="EK20" s="12">
        <v>0</v>
      </c>
      <c r="EL20" s="12">
        <v>2</v>
      </c>
      <c r="EM20" s="12">
        <v>42</v>
      </c>
      <c r="EN20" s="12">
        <v>6</v>
      </c>
      <c r="EO20" s="12">
        <v>2</v>
      </c>
      <c r="EP20" s="12">
        <v>0</v>
      </c>
      <c r="EQ20" s="12">
        <v>16</v>
      </c>
      <c r="ER20" s="12">
        <v>0</v>
      </c>
      <c r="ES20" s="12">
        <v>6</v>
      </c>
      <c r="ET20" s="12">
        <v>7</v>
      </c>
      <c r="EU20" s="12">
        <v>24</v>
      </c>
      <c r="EV20" s="12">
        <v>30</v>
      </c>
      <c r="EW20" s="12">
        <v>1</v>
      </c>
      <c r="EX20" s="12">
        <v>0</v>
      </c>
      <c r="EY20" s="12">
        <v>2</v>
      </c>
      <c r="EZ20" s="12">
        <v>31</v>
      </c>
      <c r="FA20" s="12">
        <v>16</v>
      </c>
      <c r="FB20" s="12"/>
      <c r="FC20" s="12">
        <v>0</v>
      </c>
      <c r="FD20" s="12"/>
      <c r="FE20" s="12">
        <v>81</v>
      </c>
      <c r="FF20" s="12">
        <v>21</v>
      </c>
      <c r="FG20" s="12">
        <v>30</v>
      </c>
      <c r="FH20" s="12">
        <v>26</v>
      </c>
      <c r="FI20" s="12">
        <v>11</v>
      </c>
      <c r="FJ20" s="12">
        <v>4</v>
      </c>
      <c r="FK20" s="12">
        <v>77</v>
      </c>
      <c r="FL20" s="12">
        <v>19</v>
      </c>
      <c r="FM20" s="12">
        <v>16</v>
      </c>
      <c r="FN20" s="12">
        <v>0</v>
      </c>
      <c r="FO20" s="12">
        <v>3</v>
      </c>
      <c r="FP20" s="12">
        <v>2</v>
      </c>
      <c r="FQ20" s="12">
        <v>36</v>
      </c>
      <c r="FR20" s="12">
        <v>0</v>
      </c>
      <c r="FS20" s="12">
        <v>21</v>
      </c>
      <c r="FT20" s="12">
        <v>1</v>
      </c>
      <c r="FU20" s="12"/>
      <c r="FV20" s="12"/>
      <c r="FW20" s="12">
        <v>29</v>
      </c>
      <c r="FX20" s="12">
        <v>20</v>
      </c>
      <c r="FY20" s="12">
        <v>25</v>
      </c>
      <c r="FZ20" s="12">
        <v>21</v>
      </c>
      <c r="GA20" s="12">
        <v>8</v>
      </c>
      <c r="GB20" s="12">
        <v>1</v>
      </c>
      <c r="GC20" s="12">
        <v>0</v>
      </c>
      <c r="GD20" s="13">
        <v>26</v>
      </c>
      <c r="GE20" s="13">
        <v>38</v>
      </c>
      <c r="GF20" s="13">
        <v>28</v>
      </c>
      <c r="GG20" s="13">
        <v>17</v>
      </c>
      <c r="GH20" s="13">
        <v>0</v>
      </c>
      <c r="GI20" s="13">
        <v>13</v>
      </c>
      <c r="GJ20" s="13">
        <v>9</v>
      </c>
      <c r="GK20" s="13">
        <v>2</v>
      </c>
      <c r="GL20" s="13">
        <v>7</v>
      </c>
      <c r="GM20" s="13">
        <v>18</v>
      </c>
      <c r="GN20" s="13">
        <v>8</v>
      </c>
      <c r="GO20" s="13">
        <v>20</v>
      </c>
      <c r="GP20" s="13">
        <v>2</v>
      </c>
      <c r="GQ20" s="13">
        <v>0</v>
      </c>
      <c r="GR20" s="13">
        <v>30</v>
      </c>
      <c r="GS20" s="7">
        <v>27</v>
      </c>
      <c r="GT20" s="7"/>
      <c r="GU20" s="7"/>
      <c r="GV20" s="7">
        <f t="shared" si="0"/>
        <v>15.963855421686747</v>
      </c>
      <c r="GW20" s="14"/>
      <c r="GX20" s="15"/>
      <c r="GY20" s="3"/>
    </row>
    <row r="21" spans="1:207" ht="12.75" customHeight="1">
      <c r="A21" s="5" t="s">
        <v>233</v>
      </c>
      <c r="B21" s="16">
        <f>(B15*0.5+B16*3+B17*8+B18*13+B19*18+B20*22.5)/100</f>
        <v>11.865</v>
      </c>
      <c r="C21" s="16" t="s">
        <v>222</v>
      </c>
      <c r="D21" s="16" t="s">
        <v>222</v>
      </c>
      <c r="E21" s="16" t="s">
        <v>222</v>
      </c>
      <c r="F21" s="16" t="s">
        <v>222</v>
      </c>
      <c r="G21" s="16" t="s">
        <v>222</v>
      </c>
      <c r="H21" s="16">
        <f t="shared" ref="H21:K21" si="1">(H15*0.5+H16*3+H17*8+H18*13+H19*18+H20*22.5)/100</f>
        <v>9.08</v>
      </c>
      <c r="I21" s="16">
        <f t="shared" si="1"/>
        <v>4.5449999999999999</v>
      </c>
      <c r="J21" s="16">
        <f t="shared" si="1"/>
        <v>16.725000000000001</v>
      </c>
      <c r="K21" s="16">
        <f t="shared" si="1"/>
        <v>17.05</v>
      </c>
      <c r="L21" s="16" t="s">
        <v>222</v>
      </c>
      <c r="M21" s="16">
        <f t="shared" ref="M21:AE21" si="2">(M15*0.5+M16*3+M17*8+M18*13+M19*18+M20*22.5)/100</f>
        <v>16.125</v>
      </c>
      <c r="N21" s="16">
        <f t="shared" si="2"/>
        <v>3.15</v>
      </c>
      <c r="O21" s="16">
        <f t="shared" si="2"/>
        <v>8.74</v>
      </c>
      <c r="P21" s="16">
        <f t="shared" si="2"/>
        <v>9.8949999999999996</v>
      </c>
      <c r="Q21" s="16">
        <f t="shared" si="2"/>
        <v>7.65</v>
      </c>
      <c r="R21" s="16">
        <f t="shared" si="2"/>
        <v>11.935</v>
      </c>
      <c r="S21" s="16">
        <f t="shared" si="2"/>
        <v>7.6449999999999996</v>
      </c>
      <c r="T21" s="16">
        <f t="shared" si="2"/>
        <v>8.2050000000000001</v>
      </c>
      <c r="U21" s="16">
        <f t="shared" si="2"/>
        <v>5.7949999999999999</v>
      </c>
      <c r="V21" s="16">
        <f t="shared" si="2"/>
        <v>3.69</v>
      </c>
      <c r="W21" s="16">
        <f t="shared" si="2"/>
        <v>12.77</v>
      </c>
      <c r="X21" s="16">
        <f t="shared" si="2"/>
        <v>5.81</v>
      </c>
      <c r="Y21" s="16">
        <f t="shared" si="2"/>
        <v>12.04</v>
      </c>
      <c r="Z21" s="16">
        <f t="shared" si="2"/>
        <v>9.09</v>
      </c>
      <c r="AA21" s="16">
        <f t="shared" si="2"/>
        <v>9.8849999999999998</v>
      </c>
      <c r="AB21" s="16">
        <f t="shared" si="2"/>
        <v>8.4450000000000003</v>
      </c>
      <c r="AC21" s="16">
        <f t="shared" si="2"/>
        <v>13.164999999999999</v>
      </c>
      <c r="AD21" s="16">
        <f t="shared" si="2"/>
        <v>10.18</v>
      </c>
      <c r="AE21" s="16">
        <f t="shared" si="2"/>
        <v>3.22</v>
      </c>
      <c r="AF21" s="16">
        <f t="shared" ref="AF21:AH21" si="3">(AF14*0.25+AF15*0.75+AF16*3+AF17*8+AF18*13+AF19*18+AF20*22.5)/100</f>
        <v>10.157500000000001</v>
      </c>
      <c r="AG21" s="16">
        <f t="shared" si="3"/>
        <v>7.98</v>
      </c>
      <c r="AH21" s="16">
        <f t="shared" si="3"/>
        <v>5.4950000000000001</v>
      </c>
      <c r="AI21" s="16">
        <f>(AI15*0.5+AI16*3+AI17*8+AI18*13+AI19*18+AI20*22.5)/100</f>
        <v>11.455</v>
      </c>
      <c r="AJ21" s="16">
        <f t="shared" ref="AJ21:AT21" si="4">(AJ14*0.25+AJ15*0.75+AJ16*3+AJ17*8+AJ18*13+AJ19*18+AJ20*22.5)/100</f>
        <v>19.14</v>
      </c>
      <c r="AK21" s="16">
        <f t="shared" si="4"/>
        <v>21.87</v>
      </c>
      <c r="AL21" s="16">
        <f t="shared" si="4"/>
        <v>17.059999999999999</v>
      </c>
      <c r="AM21" s="16">
        <f t="shared" si="4"/>
        <v>19.504999999999999</v>
      </c>
      <c r="AN21" s="16">
        <f t="shared" si="4"/>
        <v>10.885</v>
      </c>
      <c r="AO21" s="16">
        <f t="shared" si="4"/>
        <v>6.2725</v>
      </c>
      <c r="AP21" s="16">
        <f t="shared" si="4"/>
        <v>6.4124999999999996</v>
      </c>
      <c r="AQ21" s="16">
        <f t="shared" si="4"/>
        <v>4.6124999999999998</v>
      </c>
      <c r="AR21" s="16">
        <f t="shared" si="4"/>
        <v>16</v>
      </c>
      <c r="AS21" s="16">
        <f t="shared" si="4"/>
        <v>6.3849999999999998</v>
      </c>
      <c r="AT21" s="16">
        <f t="shared" si="4"/>
        <v>4.76</v>
      </c>
      <c r="AU21" s="16">
        <f t="shared" ref="AU21:AV21" si="5">(AU15*0.5+AU16*3+AU17*8+AU18*13+AU19*18+AU20*22.5)/100</f>
        <v>7</v>
      </c>
      <c r="AV21" s="16">
        <f t="shared" si="5"/>
        <v>13.445</v>
      </c>
      <c r="AW21" s="16"/>
      <c r="AX21" s="16">
        <f t="shared" ref="AX21:BN21" si="6">(AX14*0.25+AX15*0.75+AX16*3+AX17*8+AX18*13+AX19*18+AX20*22.5)/100</f>
        <v>7.22</v>
      </c>
      <c r="AY21" s="16">
        <f t="shared" si="6"/>
        <v>9.8049999999999997</v>
      </c>
      <c r="AZ21" s="16">
        <f t="shared" si="6"/>
        <v>13.9025</v>
      </c>
      <c r="BA21" s="16">
        <f t="shared" si="6"/>
        <v>4.55</v>
      </c>
      <c r="BB21" s="16">
        <f t="shared" si="6"/>
        <v>9.7200000000000006</v>
      </c>
      <c r="BC21" s="16">
        <f t="shared" si="6"/>
        <v>7.19</v>
      </c>
      <c r="BD21" s="16">
        <f t="shared" si="6"/>
        <v>3.8250000000000002</v>
      </c>
      <c r="BE21" s="16">
        <f t="shared" si="6"/>
        <v>2.2850000000000001</v>
      </c>
      <c r="BF21" s="16">
        <f t="shared" si="6"/>
        <v>1.0475000000000001</v>
      </c>
      <c r="BG21" s="16">
        <f t="shared" si="6"/>
        <v>3.6349999999999998</v>
      </c>
      <c r="BH21" s="16">
        <f t="shared" si="6"/>
        <v>3.8875000000000002</v>
      </c>
      <c r="BI21" s="16">
        <f t="shared" si="6"/>
        <v>8.7200000000000006</v>
      </c>
      <c r="BJ21" s="16">
        <f t="shared" si="6"/>
        <v>7.5075000000000003</v>
      </c>
      <c r="BK21" s="16">
        <f t="shared" si="6"/>
        <v>7.875</v>
      </c>
      <c r="BL21" s="16">
        <f t="shared" si="6"/>
        <v>6.4874999999999998</v>
      </c>
      <c r="BM21" s="16">
        <f t="shared" si="6"/>
        <v>12.54</v>
      </c>
      <c r="BN21" s="16">
        <f t="shared" si="6"/>
        <v>4.6550000000000002</v>
      </c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>
        <f t="shared" ref="CH21:CW21" si="7">(CH14*0.25+CH15*0.75+CH16*3+CH17*8+CH18*13+CH19*18+CH20*22.5)/100</f>
        <v>8.89</v>
      </c>
      <c r="CI21" s="16">
        <f t="shared" si="7"/>
        <v>8.7249999999999996</v>
      </c>
      <c r="CJ21" s="16">
        <f t="shared" si="7"/>
        <v>6.9424999999999999</v>
      </c>
      <c r="CK21" s="16">
        <f t="shared" si="7"/>
        <v>17.195</v>
      </c>
      <c r="CL21" s="16">
        <f t="shared" si="7"/>
        <v>11.9975</v>
      </c>
      <c r="CM21" s="16">
        <f t="shared" si="7"/>
        <v>13.01</v>
      </c>
      <c r="CN21" s="16">
        <f t="shared" si="7"/>
        <v>6.9824999999999999</v>
      </c>
      <c r="CO21" s="16">
        <f t="shared" si="7"/>
        <v>8.7349999999999994</v>
      </c>
      <c r="CP21" s="16">
        <f t="shared" si="7"/>
        <v>3.4</v>
      </c>
      <c r="CQ21" s="16">
        <f t="shared" si="7"/>
        <v>10.7125</v>
      </c>
      <c r="CR21" s="16">
        <f t="shared" si="7"/>
        <v>8.8025000000000002</v>
      </c>
      <c r="CS21" s="16">
        <f t="shared" si="7"/>
        <v>16.135000000000002</v>
      </c>
      <c r="CT21" s="16">
        <f t="shared" si="7"/>
        <v>12.262499999999999</v>
      </c>
      <c r="CU21" s="16">
        <f t="shared" si="7"/>
        <v>10.467499999999999</v>
      </c>
      <c r="CV21" s="16">
        <f t="shared" si="7"/>
        <v>7.0324999999999998</v>
      </c>
      <c r="CW21" s="16">
        <f t="shared" si="7"/>
        <v>13.56</v>
      </c>
      <c r="CX21" s="16"/>
      <c r="CY21" s="16">
        <f t="shared" ref="CY21:CZ21" si="8">(CY14*0.25+CY15*0.75+CY16*3+CY17*8+CY18*13+CY19*18+CY20*22.5)/100</f>
        <v>3.0449999999999999</v>
      </c>
      <c r="CZ21" s="16">
        <f t="shared" si="8"/>
        <v>3.2</v>
      </c>
      <c r="DA21" s="16">
        <f t="shared" ref="DA21:DB21" si="9">(DA14*0.25+DA15*0.75+DA16*3+DA17*8+DA18*11+DA19*18+DA20*22.5)/100</f>
        <v>5.14</v>
      </c>
      <c r="DB21" s="16">
        <f t="shared" si="9"/>
        <v>10.55</v>
      </c>
      <c r="DC21" s="16">
        <f t="shared" ref="DC21:FA21" si="10">(DC14*0.25+DC15*0.75+DC16*3+DC17*8+DC18*13+DC19*18+DC20*22.5)/100</f>
        <v>3.0425</v>
      </c>
      <c r="DD21" s="16">
        <f t="shared" si="10"/>
        <v>5.25</v>
      </c>
      <c r="DE21" s="16">
        <f t="shared" si="10"/>
        <v>9.4124999999999996</v>
      </c>
      <c r="DF21" s="16">
        <f t="shared" si="10"/>
        <v>5.4424999999999999</v>
      </c>
      <c r="DG21" s="16">
        <f t="shared" si="10"/>
        <v>8.76</v>
      </c>
      <c r="DH21" s="16">
        <f t="shared" si="10"/>
        <v>8.76</v>
      </c>
      <c r="DI21" s="16">
        <f t="shared" si="10"/>
        <v>13.0975</v>
      </c>
      <c r="DJ21" s="16">
        <f t="shared" si="10"/>
        <v>0.49249999999999999</v>
      </c>
      <c r="DK21" s="16">
        <f t="shared" si="10"/>
        <v>4.6425000000000001</v>
      </c>
      <c r="DL21" s="16">
        <f t="shared" si="10"/>
        <v>6.3624999999999998</v>
      </c>
      <c r="DM21" s="16">
        <f t="shared" si="10"/>
        <v>20.91</v>
      </c>
      <c r="DN21" s="16">
        <f t="shared" si="10"/>
        <v>14.0875</v>
      </c>
      <c r="DO21" s="16">
        <f t="shared" si="10"/>
        <v>6.4775</v>
      </c>
      <c r="DP21" s="16">
        <f t="shared" si="10"/>
        <v>12.067500000000001</v>
      </c>
      <c r="DQ21" s="16">
        <f t="shared" si="10"/>
        <v>12.2325</v>
      </c>
      <c r="DR21" s="16">
        <f t="shared" si="10"/>
        <v>12.225</v>
      </c>
      <c r="DS21" s="16">
        <f t="shared" si="10"/>
        <v>5.1449999999999996</v>
      </c>
      <c r="DT21" s="16">
        <f t="shared" si="10"/>
        <v>9.8825000000000003</v>
      </c>
      <c r="DU21" s="16">
        <f t="shared" si="10"/>
        <v>10.2575</v>
      </c>
      <c r="DV21" s="16">
        <f t="shared" si="10"/>
        <v>6.1025</v>
      </c>
      <c r="DW21" s="16">
        <f t="shared" si="10"/>
        <v>8.6</v>
      </c>
      <c r="DX21" s="16">
        <f t="shared" si="10"/>
        <v>10.465</v>
      </c>
      <c r="DY21" s="16">
        <f t="shared" si="10"/>
        <v>3.5525000000000002</v>
      </c>
      <c r="DZ21" s="16">
        <f t="shared" si="10"/>
        <v>11.3575</v>
      </c>
      <c r="EA21" s="16">
        <f t="shared" si="10"/>
        <v>2.6749999999999998</v>
      </c>
      <c r="EB21" s="16">
        <f t="shared" si="10"/>
        <v>11.01</v>
      </c>
      <c r="EC21" s="16">
        <f t="shared" si="10"/>
        <v>2.2650000000000001</v>
      </c>
      <c r="ED21" s="16">
        <f t="shared" si="10"/>
        <v>3.85</v>
      </c>
      <c r="EE21" s="16">
        <f t="shared" si="10"/>
        <v>9.9499999999999993</v>
      </c>
      <c r="EF21" s="16">
        <f t="shared" si="10"/>
        <v>14.975</v>
      </c>
      <c r="EG21" s="16">
        <f t="shared" si="10"/>
        <v>3.9275000000000002</v>
      </c>
      <c r="EH21" s="16">
        <f t="shared" si="10"/>
        <v>9.6024999999999991</v>
      </c>
      <c r="EI21" s="16">
        <f t="shared" si="10"/>
        <v>11.365</v>
      </c>
      <c r="EJ21" s="16">
        <f t="shared" si="10"/>
        <v>7.7149999999999999</v>
      </c>
      <c r="EK21" s="16">
        <f t="shared" si="10"/>
        <v>5.2450000000000001</v>
      </c>
      <c r="EL21" s="16">
        <f t="shared" si="10"/>
        <v>6.085</v>
      </c>
      <c r="EM21" s="16">
        <f t="shared" si="10"/>
        <v>11.515000000000001</v>
      </c>
      <c r="EN21" s="16">
        <f t="shared" si="10"/>
        <v>6.19</v>
      </c>
      <c r="EO21" s="16">
        <f t="shared" si="10"/>
        <v>7.6550000000000002</v>
      </c>
      <c r="EP21" s="16">
        <f t="shared" si="10"/>
        <v>3.7749999999999999</v>
      </c>
      <c r="EQ21" s="16">
        <f t="shared" si="10"/>
        <v>10.68</v>
      </c>
      <c r="ER21" s="16">
        <f t="shared" si="10"/>
        <v>1.5175000000000001</v>
      </c>
      <c r="ES21" s="16">
        <f t="shared" si="10"/>
        <v>9.4550000000000001</v>
      </c>
      <c r="ET21" s="16">
        <f t="shared" si="10"/>
        <v>5.8825000000000003</v>
      </c>
      <c r="EU21" s="16">
        <f t="shared" si="10"/>
        <v>11.355</v>
      </c>
      <c r="EV21" s="16">
        <f t="shared" si="10"/>
        <v>11.9375</v>
      </c>
      <c r="EW21" s="16">
        <f t="shared" si="10"/>
        <v>6.1924999999999999</v>
      </c>
      <c r="EX21" s="16">
        <f t="shared" si="10"/>
        <v>3.1875</v>
      </c>
      <c r="EY21" s="16">
        <f t="shared" si="10"/>
        <v>5.9775</v>
      </c>
      <c r="EZ21" s="16">
        <f t="shared" si="10"/>
        <v>12.34</v>
      </c>
      <c r="FA21" s="16">
        <f t="shared" si="10"/>
        <v>7.9474999999999998</v>
      </c>
      <c r="FB21" s="16"/>
      <c r="FC21" s="16">
        <f>(FC14*0.25+FC15*0.75+FC16*3+FC17*8+FC18*13+FC19*18+FC20*22.5)/100</f>
        <v>3.74</v>
      </c>
      <c r="FD21" s="16"/>
      <c r="FE21" s="16">
        <f t="shared" ref="FE21:FT21" si="11">(FE14*0.25+FE15*0.75+FE16*3+FE17*8+FE18*13+FE19*18+FE20*22.5)/100</f>
        <v>20.922499999999999</v>
      </c>
      <c r="FF21" s="16">
        <f t="shared" si="11"/>
        <v>10.5725</v>
      </c>
      <c r="FG21" s="16">
        <f t="shared" si="11"/>
        <v>11.6175</v>
      </c>
      <c r="FH21" s="16">
        <f t="shared" si="11"/>
        <v>10.154999999999999</v>
      </c>
      <c r="FI21" s="16">
        <f t="shared" si="11"/>
        <v>7.2675000000000001</v>
      </c>
      <c r="FJ21" s="16">
        <f t="shared" si="11"/>
        <v>4.07</v>
      </c>
      <c r="FK21" s="16">
        <f t="shared" si="11"/>
        <v>19.684999999999999</v>
      </c>
      <c r="FL21" s="16">
        <f t="shared" si="11"/>
        <v>10.147500000000001</v>
      </c>
      <c r="FM21" s="16">
        <f t="shared" si="11"/>
        <v>9.3450000000000006</v>
      </c>
      <c r="FN21" s="16">
        <f t="shared" si="11"/>
        <v>2.5625</v>
      </c>
      <c r="FO21" s="16">
        <f t="shared" si="11"/>
        <v>6.39</v>
      </c>
      <c r="FP21" s="16">
        <f t="shared" si="11"/>
        <v>5.48</v>
      </c>
      <c r="FQ21" s="16">
        <f t="shared" si="11"/>
        <v>11.635</v>
      </c>
      <c r="FR21" s="16">
        <f t="shared" si="11"/>
        <v>3.7075</v>
      </c>
      <c r="FS21" s="16">
        <f t="shared" si="11"/>
        <v>8.4600000000000009</v>
      </c>
      <c r="FT21" s="16">
        <f t="shared" si="11"/>
        <v>4.2275</v>
      </c>
      <c r="FU21" s="16"/>
      <c r="FV21" s="16">
        <f t="shared" ref="FV21:GD21" si="12">(FV14*0.25+FV15*0.75+FV16*3+FV17*8+FV18*13+FV19*18+FV20*22.5)/100</f>
        <v>3.0150000000000001</v>
      </c>
      <c r="FW21" s="16">
        <f t="shared" si="12"/>
        <v>11.01</v>
      </c>
      <c r="FX21" s="16">
        <f t="shared" si="12"/>
        <v>8.8825000000000003</v>
      </c>
      <c r="FY21" s="16">
        <f t="shared" si="12"/>
        <v>11.61</v>
      </c>
      <c r="FZ21" s="16">
        <f t="shared" si="12"/>
        <v>9.0649999999999995</v>
      </c>
      <c r="GA21" s="16">
        <f t="shared" si="12"/>
        <v>5.6</v>
      </c>
      <c r="GB21" s="16">
        <f t="shared" si="12"/>
        <v>4.8174999999999999</v>
      </c>
      <c r="GC21" s="16">
        <f t="shared" si="12"/>
        <v>3.9474999999999998</v>
      </c>
      <c r="GD21" s="16">
        <f t="shared" si="12"/>
        <v>8.0574999999999992</v>
      </c>
      <c r="GE21" s="16">
        <f t="shared" ref="GE21:GS21" si="13">(GE14*0.25+GE15*0.75+GE16*3+GE17*8+GE18*13+GE19*18+GE20*22.5)/100</f>
        <v>12.282500000000001</v>
      </c>
      <c r="GF21" s="16">
        <f t="shared" si="13"/>
        <v>12.57</v>
      </c>
      <c r="GG21" s="16">
        <f t="shared" si="13"/>
        <v>8.8049999999999997</v>
      </c>
      <c r="GH21" s="16">
        <f t="shared" si="13"/>
        <v>3.18</v>
      </c>
      <c r="GI21" s="16">
        <f t="shared" si="13"/>
        <v>6.8425000000000002</v>
      </c>
      <c r="GJ21" s="16">
        <f t="shared" si="13"/>
        <v>7.0575000000000001</v>
      </c>
      <c r="GK21" s="16">
        <f t="shared" si="13"/>
        <v>4.6325000000000003</v>
      </c>
      <c r="GL21" s="16">
        <f t="shared" si="13"/>
        <v>9.15</v>
      </c>
      <c r="GM21" s="16">
        <f t="shared" si="13"/>
        <v>8.2225000000000001</v>
      </c>
      <c r="GN21" s="16">
        <f t="shared" si="13"/>
        <v>6.9225000000000003</v>
      </c>
      <c r="GO21" s="16">
        <f t="shared" si="13"/>
        <v>9.6950000000000003</v>
      </c>
      <c r="GP21" s="16">
        <f t="shared" si="13"/>
        <v>4.8724999999999996</v>
      </c>
      <c r="GQ21" s="16">
        <f t="shared" si="13"/>
        <v>4.0149999999999997</v>
      </c>
      <c r="GR21" s="16">
        <f t="shared" si="13"/>
        <v>9.4525000000000006</v>
      </c>
      <c r="GS21" s="16">
        <f t="shared" si="13"/>
        <v>12.592499999999999</v>
      </c>
      <c r="GT21" s="16"/>
      <c r="GU21" s="16"/>
      <c r="GV21" s="16">
        <f>(GV14*0.25+GV15*0.75+GV16*3+GV17*8+GV18*13+GV19*18+GV20*22.5)/100</f>
        <v>8.7694403737469901</v>
      </c>
      <c r="GW21" s="3"/>
      <c r="GX21" s="3"/>
      <c r="GY21" s="3"/>
    </row>
    <row r="22" spans="1:207" ht="12.75" customHeight="1">
      <c r="A22" s="68" t="s">
        <v>234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69"/>
      <c r="DA22" s="69"/>
      <c r="DB22" s="69"/>
      <c r="DC22" s="69"/>
      <c r="DD22" s="69"/>
      <c r="DE22" s="69"/>
      <c r="DF22" s="69"/>
      <c r="DG22" s="69"/>
      <c r="DH22" s="69"/>
      <c r="DI22" s="69"/>
      <c r="DJ22" s="69"/>
      <c r="DK22" s="69"/>
      <c r="DL22" s="69"/>
      <c r="DM22" s="69"/>
      <c r="DN22" s="69"/>
      <c r="DO22" s="69"/>
      <c r="DP22" s="69"/>
      <c r="DQ22" s="69"/>
      <c r="DR22" s="69"/>
      <c r="DS22" s="69"/>
      <c r="DT22" s="69"/>
      <c r="DU22" s="69"/>
      <c r="DV22" s="69"/>
      <c r="DW22" s="69"/>
      <c r="DX22" s="69"/>
      <c r="DY22" s="69"/>
      <c r="DZ22" s="69"/>
      <c r="EA22" s="69"/>
      <c r="EB22" s="69"/>
      <c r="EC22" s="69"/>
      <c r="ED22" s="69"/>
      <c r="EE22" s="69"/>
      <c r="EF22" s="69"/>
      <c r="EG22" s="69"/>
      <c r="EH22" s="69"/>
      <c r="EI22" s="69"/>
      <c r="EJ22" s="69"/>
      <c r="EK22" s="69"/>
      <c r="EL22" s="69"/>
      <c r="EM22" s="69"/>
      <c r="EN22" s="69"/>
      <c r="EO22" s="69"/>
      <c r="EP22" s="69"/>
      <c r="EQ22" s="69"/>
      <c r="ER22" s="69"/>
      <c r="ES22" s="69"/>
      <c r="ET22" s="69"/>
      <c r="EU22" s="69"/>
      <c r="EV22" s="69"/>
      <c r="EW22" s="69"/>
      <c r="EX22" s="69"/>
      <c r="EY22" s="69"/>
      <c r="EZ22" s="69"/>
      <c r="FA22" s="69"/>
      <c r="FB22" s="69"/>
      <c r="FC22" s="69"/>
      <c r="FD22" s="69"/>
      <c r="FE22" s="69"/>
      <c r="FF22" s="69"/>
      <c r="FG22" s="69"/>
      <c r="FH22" s="69"/>
      <c r="FI22" s="69"/>
      <c r="FJ22" s="69"/>
      <c r="FK22" s="69"/>
      <c r="FL22" s="69"/>
      <c r="FM22" s="69"/>
      <c r="FN22" s="69"/>
      <c r="FO22" s="69"/>
      <c r="FP22" s="69"/>
      <c r="FQ22" s="69"/>
      <c r="FR22" s="69"/>
      <c r="FS22" s="69"/>
      <c r="FT22" s="69"/>
      <c r="FU22" s="69"/>
      <c r="FV22" s="69"/>
      <c r="FW22" s="69"/>
      <c r="FX22" s="69"/>
      <c r="FY22" s="69"/>
      <c r="FZ22" s="69"/>
      <c r="GA22" s="69"/>
      <c r="GB22" s="69"/>
      <c r="GC22" s="69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3"/>
      <c r="GX22" s="3"/>
      <c r="GY22" s="3"/>
    </row>
    <row r="23" spans="1:207" ht="12.75" customHeight="1">
      <c r="A23" s="5" t="s">
        <v>226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6">
        <v>7</v>
      </c>
      <c r="AO23" s="6">
        <v>28</v>
      </c>
      <c r="AP23" s="6"/>
      <c r="AQ23" s="6">
        <v>24</v>
      </c>
      <c r="AR23" s="6">
        <v>6</v>
      </c>
      <c r="AS23" s="6">
        <v>8</v>
      </c>
      <c r="AT23" s="6">
        <v>28</v>
      </c>
      <c r="AU23" s="5"/>
      <c r="AV23" s="5"/>
      <c r="AW23" s="5"/>
      <c r="AX23" s="12"/>
      <c r="AY23" s="6"/>
      <c r="AZ23" s="12"/>
      <c r="BA23" s="6"/>
      <c r="BB23" s="6"/>
      <c r="BC23" s="6"/>
      <c r="BD23" s="6"/>
      <c r="BE23" s="6"/>
      <c r="BF23" s="6"/>
      <c r="BG23" s="6">
        <v>62</v>
      </c>
      <c r="BH23" s="6"/>
      <c r="BI23" s="6">
        <v>38</v>
      </c>
      <c r="BJ23" s="6"/>
      <c r="BK23" s="6"/>
      <c r="BL23" s="6">
        <v>34</v>
      </c>
      <c r="BM23" s="6">
        <v>1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12</v>
      </c>
      <c r="CI23" s="6">
        <v>12</v>
      </c>
      <c r="CJ23" s="6">
        <v>0</v>
      </c>
      <c r="CK23" s="6">
        <v>0</v>
      </c>
      <c r="CL23" s="6">
        <v>4</v>
      </c>
      <c r="CM23" s="6">
        <v>6</v>
      </c>
      <c r="CN23" s="6">
        <v>26</v>
      </c>
      <c r="CO23" s="6">
        <v>10</v>
      </c>
      <c r="CP23" s="6">
        <v>35</v>
      </c>
      <c r="CQ23" s="6">
        <v>21</v>
      </c>
      <c r="CR23" s="6"/>
      <c r="CS23" s="6">
        <v>0</v>
      </c>
      <c r="CT23" s="6">
        <v>0</v>
      </c>
      <c r="CU23" s="6">
        <v>14</v>
      </c>
      <c r="CV23" s="6">
        <v>10</v>
      </c>
      <c r="CW23" s="6"/>
      <c r="CX23" s="6"/>
      <c r="CY23" s="6">
        <v>36</v>
      </c>
      <c r="CZ23" s="6">
        <v>28</v>
      </c>
      <c r="DA23" s="6">
        <v>14</v>
      </c>
      <c r="DB23" s="6"/>
      <c r="DC23" s="6">
        <v>13</v>
      </c>
      <c r="DD23" s="6"/>
      <c r="DE23" s="6"/>
      <c r="DF23" s="6">
        <v>41</v>
      </c>
      <c r="DG23" s="6">
        <v>4</v>
      </c>
      <c r="DH23" s="6">
        <v>3</v>
      </c>
      <c r="DI23" s="6">
        <v>5</v>
      </c>
      <c r="DJ23" s="6">
        <v>65</v>
      </c>
      <c r="DK23" s="6">
        <v>9</v>
      </c>
      <c r="DL23" s="6">
        <v>8</v>
      </c>
      <c r="DM23" s="6">
        <v>0</v>
      </c>
      <c r="DN23" s="6">
        <v>28</v>
      </c>
      <c r="DO23" s="6"/>
      <c r="DP23" s="6">
        <v>1</v>
      </c>
      <c r="DQ23" s="6">
        <v>4</v>
      </c>
      <c r="DR23" s="6">
        <v>1</v>
      </c>
      <c r="DS23" s="6">
        <v>34</v>
      </c>
      <c r="DT23" s="6">
        <v>5</v>
      </c>
      <c r="DU23" s="6">
        <v>2</v>
      </c>
      <c r="DV23" s="6">
        <v>14</v>
      </c>
      <c r="DW23" s="6">
        <v>6</v>
      </c>
      <c r="DX23" s="6"/>
      <c r="DY23" s="6">
        <v>28</v>
      </c>
      <c r="DZ23" s="6"/>
      <c r="EA23" s="6"/>
      <c r="EB23" s="6"/>
      <c r="EC23" s="6">
        <v>37</v>
      </c>
      <c r="ED23" s="6"/>
      <c r="EE23" s="6">
        <v>12</v>
      </c>
      <c r="EF23" s="6">
        <v>0</v>
      </c>
      <c r="EG23" s="6"/>
      <c r="EH23" s="6"/>
      <c r="EI23" s="6"/>
      <c r="EJ23" s="6">
        <v>4</v>
      </c>
      <c r="EK23" s="6">
        <v>13</v>
      </c>
      <c r="EL23" s="6">
        <v>14</v>
      </c>
      <c r="EM23" s="6"/>
      <c r="EN23" s="6">
        <v>3</v>
      </c>
      <c r="EO23" s="6"/>
      <c r="EP23" s="6"/>
      <c r="EQ23" s="6">
        <v>8</v>
      </c>
      <c r="ER23" s="6"/>
      <c r="ES23" s="6"/>
      <c r="ET23" s="6"/>
      <c r="EU23" s="6">
        <v>8</v>
      </c>
      <c r="EV23" s="6"/>
      <c r="EW23" s="6"/>
      <c r="EX23" s="6">
        <v>11</v>
      </c>
      <c r="EY23" s="6"/>
      <c r="EZ23" s="6"/>
      <c r="FA23" s="6">
        <v>16</v>
      </c>
      <c r="FB23" s="6"/>
      <c r="FC23" s="6"/>
      <c r="FD23" s="6"/>
      <c r="FE23" s="6"/>
      <c r="FF23" s="6">
        <v>13</v>
      </c>
      <c r="FG23" s="6">
        <v>6</v>
      </c>
      <c r="FH23" s="6"/>
      <c r="FI23" s="6"/>
      <c r="FJ23" s="6">
        <v>15</v>
      </c>
      <c r="FK23" s="6">
        <v>12</v>
      </c>
      <c r="FL23" s="6">
        <v>6</v>
      </c>
      <c r="FM23" s="6">
        <v>9</v>
      </c>
      <c r="FN23" s="6"/>
      <c r="FO23" s="6">
        <v>20</v>
      </c>
      <c r="FP23" s="6">
        <v>12</v>
      </c>
      <c r="FQ23" s="6">
        <v>6</v>
      </c>
      <c r="FR23" s="6"/>
      <c r="FS23" s="6"/>
      <c r="FT23" s="6">
        <v>23</v>
      </c>
      <c r="FU23" s="6"/>
      <c r="FV23" s="6"/>
      <c r="FW23" s="6"/>
      <c r="FX23" s="6"/>
      <c r="FY23" s="6"/>
      <c r="FZ23" s="6"/>
      <c r="GA23" s="6"/>
      <c r="GB23" s="6"/>
      <c r="GC23" s="6"/>
      <c r="GD23" s="7"/>
      <c r="GE23" s="7"/>
      <c r="GF23" s="7"/>
      <c r="GG23" s="7"/>
      <c r="GH23" s="7"/>
      <c r="GI23" s="7"/>
      <c r="GJ23" s="7"/>
      <c r="GK23" s="7"/>
      <c r="GL23" s="7">
        <v>9</v>
      </c>
      <c r="GM23" s="7">
        <v>16</v>
      </c>
      <c r="GN23" s="7">
        <v>15</v>
      </c>
      <c r="GO23" s="7">
        <v>7</v>
      </c>
      <c r="GP23" s="7">
        <v>30</v>
      </c>
      <c r="GQ23" s="7"/>
      <c r="GR23" s="7"/>
      <c r="GS23" s="7"/>
      <c r="GT23" s="7"/>
      <c r="GU23" s="7"/>
      <c r="GV23" s="7">
        <f t="shared" ref="GV23:GV29" si="14">AVERAGE(B23:GS23)</f>
        <v>14.722222222222221</v>
      </c>
      <c r="GW23" s="3"/>
      <c r="GX23" s="3"/>
      <c r="GY23" s="3"/>
    </row>
    <row r="24" spans="1:207" ht="12.75" customHeight="1">
      <c r="A24" s="5" t="s">
        <v>227</v>
      </c>
      <c r="B24" s="6">
        <v>0</v>
      </c>
      <c r="C24" s="5"/>
      <c r="D24" s="5"/>
      <c r="E24" s="5"/>
      <c r="F24" s="5"/>
      <c r="G24" s="5"/>
      <c r="H24" s="5"/>
      <c r="I24" s="5"/>
      <c r="J24" s="5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>
        <v>12</v>
      </c>
      <c r="AE24" s="12"/>
      <c r="AF24" s="12"/>
      <c r="AG24" s="12"/>
      <c r="AH24" s="12"/>
      <c r="AI24" s="12"/>
      <c r="AJ24" s="12"/>
      <c r="AK24" s="12"/>
      <c r="AL24" s="12"/>
      <c r="AM24" s="12"/>
      <c r="AN24" s="12">
        <v>7</v>
      </c>
      <c r="AO24" s="12">
        <v>17</v>
      </c>
      <c r="AP24" s="12"/>
      <c r="AQ24" s="12">
        <v>18</v>
      </c>
      <c r="AR24" s="12">
        <v>5</v>
      </c>
      <c r="AS24" s="12">
        <v>6</v>
      </c>
      <c r="AT24" s="12">
        <v>10</v>
      </c>
      <c r="AU24" s="12">
        <v>39</v>
      </c>
      <c r="AV24" s="12">
        <v>15</v>
      </c>
      <c r="AW24" s="12"/>
      <c r="AX24" s="12">
        <v>39</v>
      </c>
      <c r="AY24" s="12"/>
      <c r="AZ24" s="12"/>
      <c r="BA24" s="12"/>
      <c r="BB24" s="12"/>
      <c r="BC24" s="12"/>
      <c r="BD24" s="12"/>
      <c r="BE24" s="12"/>
      <c r="BF24" s="12"/>
      <c r="BG24" s="12">
        <v>0</v>
      </c>
      <c r="BH24" s="12"/>
      <c r="BI24" s="12">
        <v>8</v>
      </c>
      <c r="BJ24" s="12"/>
      <c r="BK24" s="12"/>
      <c r="BL24" s="12">
        <v>18</v>
      </c>
      <c r="BM24" s="12">
        <v>1</v>
      </c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>
        <v>16</v>
      </c>
      <c r="CI24" s="12">
        <v>16</v>
      </c>
      <c r="CJ24" s="12">
        <v>40</v>
      </c>
      <c r="CK24" s="12">
        <v>5</v>
      </c>
      <c r="CL24" s="12">
        <v>5</v>
      </c>
      <c r="CM24" s="12">
        <v>6</v>
      </c>
      <c r="CN24" s="12">
        <v>18</v>
      </c>
      <c r="CO24" s="12">
        <v>6</v>
      </c>
      <c r="CP24" s="12">
        <v>10</v>
      </c>
      <c r="CQ24" s="12">
        <v>0</v>
      </c>
      <c r="CR24" s="12"/>
      <c r="CS24" s="12">
        <v>5</v>
      </c>
      <c r="CT24" s="12">
        <v>21</v>
      </c>
      <c r="CU24" s="12">
        <v>4</v>
      </c>
      <c r="CV24" s="12">
        <v>20</v>
      </c>
      <c r="CW24" s="12"/>
      <c r="CX24" s="12"/>
      <c r="CY24" s="12">
        <v>18</v>
      </c>
      <c r="CZ24" s="12">
        <v>28</v>
      </c>
      <c r="DA24" s="12">
        <v>13</v>
      </c>
      <c r="DB24" s="12"/>
      <c r="DC24" s="12">
        <v>27</v>
      </c>
      <c r="DD24" s="12"/>
      <c r="DE24" s="12"/>
      <c r="DF24" s="12">
        <v>20</v>
      </c>
      <c r="DG24" s="12">
        <v>10</v>
      </c>
      <c r="DH24" s="12">
        <v>4</v>
      </c>
      <c r="DI24" s="12">
        <v>18</v>
      </c>
      <c r="DJ24" s="12">
        <v>32</v>
      </c>
      <c r="DK24" s="12">
        <v>19</v>
      </c>
      <c r="DL24" s="12">
        <v>2</v>
      </c>
      <c r="DM24" s="12">
        <v>4</v>
      </c>
      <c r="DN24" s="12">
        <v>6</v>
      </c>
      <c r="DO24" s="12"/>
      <c r="DP24" s="12">
        <v>3</v>
      </c>
      <c r="DQ24" s="12">
        <v>6</v>
      </c>
      <c r="DR24" s="12">
        <v>5</v>
      </c>
      <c r="DS24" s="12">
        <v>47</v>
      </c>
      <c r="DT24" s="12">
        <v>10</v>
      </c>
      <c r="DU24" s="12">
        <v>11</v>
      </c>
      <c r="DV24" s="12">
        <v>22</v>
      </c>
      <c r="DW24" s="12">
        <v>8</v>
      </c>
      <c r="DX24" s="12"/>
      <c r="DY24" s="12">
        <v>2</v>
      </c>
      <c r="DZ24" s="12"/>
      <c r="EA24" s="12"/>
      <c r="EB24" s="12"/>
      <c r="EC24" s="12">
        <v>10</v>
      </c>
      <c r="ED24" s="12"/>
      <c r="EE24" s="12">
        <v>9</v>
      </c>
      <c r="EF24" s="12">
        <v>1</v>
      </c>
      <c r="EG24" s="12"/>
      <c r="EH24" s="12"/>
      <c r="EI24" s="12"/>
      <c r="EJ24" s="12">
        <v>0</v>
      </c>
      <c r="EK24" s="12">
        <v>15</v>
      </c>
      <c r="EL24" s="12">
        <v>15</v>
      </c>
      <c r="EM24" s="12"/>
      <c r="EN24" s="12">
        <v>10</v>
      </c>
      <c r="EO24" s="12"/>
      <c r="EP24" s="12"/>
      <c r="EQ24" s="12">
        <v>5</v>
      </c>
      <c r="ER24" s="12"/>
      <c r="ES24" s="12"/>
      <c r="ET24" s="12"/>
      <c r="EU24" s="12">
        <v>9</v>
      </c>
      <c r="EV24" s="12"/>
      <c r="EW24" s="12"/>
      <c r="EX24" s="12">
        <v>19</v>
      </c>
      <c r="EY24" s="12"/>
      <c r="EZ24" s="12"/>
      <c r="FA24" s="12">
        <v>12</v>
      </c>
      <c r="FB24" s="12"/>
      <c r="FC24" s="12"/>
      <c r="FD24" s="12"/>
      <c r="FE24" s="12"/>
      <c r="FF24" s="12">
        <v>14</v>
      </c>
      <c r="FG24" s="12">
        <v>8</v>
      </c>
      <c r="FH24" s="12"/>
      <c r="FI24" s="12"/>
      <c r="FJ24" s="12">
        <v>18</v>
      </c>
      <c r="FK24" s="12">
        <v>3</v>
      </c>
      <c r="FL24" s="12">
        <v>11</v>
      </c>
      <c r="FM24" s="12">
        <v>11</v>
      </c>
      <c r="FN24" s="12"/>
      <c r="FO24" s="12">
        <v>16</v>
      </c>
      <c r="FP24" s="12">
        <v>16</v>
      </c>
      <c r="FQ24" s="12">
        <v>9</v>
      </c>
      <c r="FR24" s="12"/>
      <c r="FS24" s="12"/>
      <c r="FT24" s="12">
        <v>11</v>
      </c>
      <c r="FU24" s="12"/>
      <c r="FV24" s="12"/>
      <c r="FW24" s="12"/>
      <c r="FX24" s="12"/>
      <c r="FY24" s="12"/>
      <c r="FZ24" s="12"/>
      <c r="GA24" s="12"/>
      <c r="GB24" s="12"/>
      <c r="GC24" s="12"/>
      <c r="GD24" s="7"/>
      <c r="GE24" s="7"/>
      <c r="GF24" s="7"/>
      <c r="GG24" s="7"/>
      <c r="GH24" s="7"/>
      <c r="GI24" s="7"/>
      <c r="GJ24" s="7"/>
      <c r="GK24" s="7"/>
      <c r="GL24" s="7">
        <v>19</v>
      </c>
      <c r="GM24" s="7">
        <v>20</v>
      </c>
      <c r="GN24" s="7">
        <v>15</v>
      </c>
      <c r="GO24" s="7">
        <v>14</v>
      </c>
      <c r="GP24" s="7">
        <v>24</v>
      </c>
      <c r="GQ24" s="7"/>
      <c r="GR24" s="7"/>
      <c r="GS24" s="7"/>
      <c r="GT24" s="7"/>
      <c r="GU24" s="7"/>
      <c r="GV24" s="7">
        <f t="shared" si="14"/>
        <v>12.935064935064934</v>
      </c>
      <c r="GW24" s="3"/>
      <c r="GX24" s="3"/>
      <c r="GY24" s="3"/>
    </row>
    <row r="25" spans="1:207" ht="12.75" customHeight="1">
      <c r="A25" s="5" t="s">
        <v>228</v>
      </c>
      <c r="B25" s="6">
        <v>35</v>
      </c>
      <c r="C25" s="5"/>
      <c r="D25" s="5"/>
      <c r="E25" s="5"/>
      <c r="F25" s="5"/>
      <c r="G25" s="5"/>
      <c r="H25" s="5"/>
      <c r="I25" s="5"/>
      <c r="J25" s="5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>
        <v>48</v>
      </c>
      <c r="AE25" s="12"/>
      <c r="AF25" s="12"/>
      <c r="AG25" s="12"/>
      <c r="AH25" s="12"/>
      <c r="AI25" s="12"/>
      <c r="AJ25" s="12"/>
      <c r="AK25" s="12"/>
      <c r="AL25" s="12"/>
      <c r="AM25" s="12"/>
      <c r="AN25" s="12">
        <v>46</v>
      </c>
      <c r="AO25" s="12">
        <v>39</v>
      </c>
      <c r="AP25" s="12"/>
      <c r="AQ25" s="12">
        <v>36</v>
      </c>
      <c r="AR25" s="12">
        <v>27</v>
      </c>
      <c r="AS25" s="12">
        <v>52</v>
      </c>
      <c r="AT25" s="12">
        <v>36</v>
      </c>
      <c r="AU25" s="12">
        <v>56</v>
      </c>
      <c r="AV25" s="12">
        <v>39</v>
      </c>
      <c r="AW25" s="12"/>
      <c r="AX25" s="12">
        <v>39</v>
      </c>
      <c r="AY25" s="12"/>
      <c r="AZ25" s="12"/>
      <c r="BA25" s="12"/>
      <c r="BB25" s="12"/>
      <c r="BC25" s="12"/>
      <c r="BD25" s="12"/>
      <c r="BE25" s="12"/>
      <c r="BF25" s="12"/>
      <c r="BG25" s="12">
        <v>31</v>
      </c>
      <c r="BH25" s="12"/>
      <c r="BI25" s="12">
        <v>16</v>
      </c>
      <c r="BJ25" s="12"/>
      <c r="BK25" s="12"/>
      <c r="BL25" s="12">
        <v>24</v>
      </c>
      <c r="BM25" s="12">
        <v>42</v>
      </c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>
        <v>28</v>
      </c>
      <c r="CI25" s="12">
        <v>24</v>
      </c>
      <c r="CJ25" s="12">
        <v>55</v>
      </c>
      <c r="CK25" s="12">
        <v>35</v>
      </c>
      <c r="CL25" s="12">
        <v>33</v>
      </c>
      <c r="CM25" s="12">
        <v>38</v>
      </c>
      <c r="CN25" s="12">
        <v>18</v>
      </c>
      <c r="CO25" s="12">
        <v>42</v>
      </c>
      <c r="CP25" s="12">
        <v>48</v>
      </c>
      <c r="CQ25" s="12">
        <v>24</v>
      </c>
      <c r="CR25" s="12"/>
      <c r="CS25" s="12">
        <v>19</v>
      </c>
      <c r="CT25" s="12">
        <v>16</v>
      </c>
      <c r="CU25" s="12">
        <v>22</v>
      </c>
      <c r="CV25" s="12">
        <v>33</v>
      </c>
      <c r="CW25" s="12"/>
      <c r="CX25" s="12"/>
      <c r="CY25" s="12">
        <v>36</v>
      </c>
      <c r="CZ25" s="12">
        <v>44</v>
      </c>
      <c r="DA25" s="12">
        <v>42</v>
      </c>
      <c r="DB25" s="12"/>
      <c r="DC25" s="12">
        <v>60</v>
      </c>
      <c r="DD25" s="12"/>
      <c r="DE25" s="12"/>
      <c r="DF25" s="12">
        <v>9</v>
      </c>
      <c r="DG25" s="12">
        <v>38</v>
      </c>
      <c r="DH25" s="12">
        <v>56</v>
      </c>
      <c r="DI25" s="12">
        <v>28</v>
      </c>
      <c r="DJ25" s="12">
        <v>2</v>
      </c>
      <c r="DK25" s="12">
        <v>59</v>
      </c>
      <c r="DL25" s="12">
        <v>47</v>
      </c>
      <c r="DM25" s="12">
        <v>18</v>
      </c>
      <c r="DN25" s="12">
        <v>12</v>
      </c>
      <c r="DO25" s="12"/>
      <c r="DP25" s="12">
        <v>45</v>
      </c>
      <c r="DQ25" s="12">
        <v>25</v>
      </c>
      <c r="DR25" s="12">
        <v>33</v>
      </c>
      <c r="DS25" s="12">
        <v>11</v>
      </c>
      <c r="DT25" s="12">
        <v>45</v>
      </c>
      <c r="DU25" s="12">
        <v>53</v>
      </c>
      <c r="DV25" s="12">
        <v>35</v>
      </c>
      <c r="DW25" s="12">
        <v>45</v>
      </c>
      <c r="DX25" s="12"/>
      <c r="DY25" s="12">
        <v>62</v>
      </c>
      <c r="DZ25" s="12"/>
      <c r="EA25" s="12"/>
      <c r="EB25" s="12"/>
      <c r="EC25" s="12">
        <v>46</v>
      </c>
      <c r="ED25" s="12"/>
      <c r="EE25" s="12">
        <v>35</v>
      </c>
      <c r="EF25" s="12">
        <v>34</v>
      </c>
      <c r="EG25" s="12"/>
      <c r="EH25" s="12"/>
      <c r="EI25" s="12"/>
      <c r="EJ25" s="12">
        <v>54</v>
      </c>
      <c r="EK25" s="12">
        <v>36</v>
      </c>
      <c r="EL25" s="12">
        <v>47</v>
      </c>
      <c r="EM25" s="12"/>
      <c r="EN25" s="12">
        <v>68</v>
      </c>
      <c r="EO25" s="12"/>
      <c r="EP25" s="12"/>
      <c r="EQ25" s="12">
        <v>43</v>
      </c>
      <c r="ER25" s="12"/>
      <c r="ES25" s="12"/>
      <c r="ET25" s="12"/>
      <c r="EU25" s="12">
        <v>34</v>
      </c>
      <c r="EV25" s="12"/>
      <c r="EW25" s="12"/>
      <c r="EX25" s="12">
        <v>63</v>
      </c>
      <c r="EY25" s="12"/>
      <c r="EZ25" s="12"/>
      <c r="FA25" s="12">
        <v>43</v>
      </c>
      <c r="FB25" s="12"/>
      <c r="FC25" s="12"/>
      <c r="FD25" s="12"/>
      <c r="FE25" s="12"/>
      <c r="FF25" s="12">
        <v>21</v>
      </c>
      <c r="FG25" s="12">
        <v>32</v>
      </c>
      <c r="FH25" s="12"/>
      <c r="FI25" s="12"/>
      <c r="FJ25" s="12">
        <v>56</v>
      </c>
      <c r="FK25" s="12">
        <v>11</v>
      </c>
      <c r="FL25" s="12">
        <v>30</v>
      </c>
      <c r="FM25" s="12">
        <v>27</v>
      </c>
      <c r="FN25" s="12"/>
      <c r="FO25" s="12">
        <v>29</v>
      </c>
      <c r="FP25" s="12">
        <v>46</v>
      </c>
      <c r="FQ25" s="12">
        <v>40</v>
      </c>
      <c r="FR25" s="12"/>
      <c r="FS25" s="12"/>
      <c r="FT25" s="12">
        <v>44</v>
      </c>
      <c r="FU25" s="12"/>
      <c r="FV25" s="12"/>
      <c r="FW25" s="12"/>
      <c r="FX25" s="12"/>
      <c r="FY25" s="12"/>
      <c r="FZ25" s="12"/>
      <c r="GA25" s="12"/>
      <c r="GB25" s="12"/>
      <c r="GC25" s="12"/>
      <c r="GD25" s="7"/>
      <c r="GE25" s="7"/>
      <c r="GF25" s="7"/>
      <c r="GG25" s="7"/>
      <c r="GH25" s="7"/>
      <c r="GI25" s="7"/>
      <c r="GJ25" s="7"/>
      <c r="GK25" s="7"/>
      <c r="GL25" s="7">
        <v>31</v>
      </c>
      <c r="GM25" s="7">
        <v>34</v>
      </c>
      <c r="GN25" s="7">
        <v>38</v>
      </c>
      <c r="GO25" s="7">
        <v>36</v>
      </c>
      <c r="GP25" s="7">
        <v>24</v>
      </c>
      <c r="GQ25" s="7"/>
      <c r="GR25" s="7"/>
      <c r="GS25" s="7"/>
      <c r="GT25" s="7"/>
      <c r="GU25" s="7"/>
      <c r="GV25" s="7">
        <f t="shared" si="14"/>
        <v>36.467532467532465</v>
      </c>
      <c r="GW25" s="3"/>
      <c r="GX25" s="3"/>
      <c r="GY25" s="3"/>
    </row>
    <row r="26" spans="1:207" ht="12.75" customHeight="1">
      <c r="A26" s="5" t="s">
        <v>229</v>
      </c>
      <c r="B26" s="6">
        <v>16</v>
      </c>
      <c r="C26" s="5"/>
      <c r="D26" s="5"/>
      <c r="E26" s="5"/>
      <c r="F26" s="5"/>
      <c r="G26" s="5"/>
      <c r="H26" s="5"/>
      <c r="I26" s="5"/>
      <c r="J26" s="5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>
        <v>36</v>
      </c>
      <c r="AE26" s="12"/>
      <c r="AF26" s="12"/>
      <c r="AG26" s="12"/>
      <c r="AH26" s="12"/>
      <c r="AI26" s="12"/>
      <c r="AJ26" s="12"/>
      <c r="AK26" s="12"/>
      <c r="AL26" s="12"/>
      <c r="AM26" s="12"/>
      <c r="AN26" s="12">
        <v>39</v>
      </c>
      <c r="AO26" s="12">
        <v>6</v>
      </c>
      <c r="AP26" s="12"/>
      <c r="AQ26" s="12">
        <v>10</v>
      </c>
      <c r="AR26" s="12">
        <v>23</v>
      </c>
      <c r="AS26" s="12">
        <v>21</v>
      </c>
      <c r="AT26" s="12">
        <v>26</v>
      </c>
      <c r="AU26" s="12">
        <v>6</v>
      </c>
      <c r="AV26" s="12">
        <v>18</v>
      </c>
      <c r="AW26" s="12"/>
      <c r="AX26" s="12">
        <v>7</v>
      </c>
      <c r="AY26" s="12"/>
      <c r="AZ26" s="12"/>
      <c r="BA26" s="12"/>
      <c r="BB26" s="12"/>
      <c r="BC26" s="12"/>
      <c r="BD26" s="12"/>
      <c r="BE26" s="12"/>
      <c r="BF26" s="12"/>
      <c r="BG26" s="12">
        <v>0</v>
      </c>
      <c r="BH26" s="12"/>
      <c r="BI26" s="12">
        <v>19</v>
      </c>
      <c r="BJ26" s="12"/>
      <c r="BK26" s="12"/>
      <c r="BL26" s="12">
        <v>16</v>
      </c>
      <c r="BM26" s="12">
        <v>16</v>
      </c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>
        <v>20</v>
      </c>
      <c r="CI26" s="12">
        <v>22</v>
      </c>
      <c r="CJ26" s="12">
        <v>5</v>
      </c>
      <c r="CK26" s="12">
        <v>16</v>
      </c>
      <c r="CL26" s="12">
        <v>18</v>
      </c>
      <c r="CM26" s="12">
        <v>25</v>
      </c>
      <c r="CN26" s="12">
        <v>11</v>
      </c>
      <c r="CO26" s="12">
        <v>17</v>
      </c>
      <c r="CP26" s="12">
        <v>8</v>
      </c>
      <c r="CQ26" s="12">
        <v>10</v>
      </c>
      <c r="CR26" s="12"/>
      <c r="CS26" s="12">
        <v>43</v>
      </c>
      <c r="CT26" s="12">
        <v>26</v>
      </c>
      <c r="CU26" s="12">
        <v>25</v>
      </c>
      <c r="CV26" s="12">
        <v>20</v>
      </c>
      <c r="CW26" s="12"/>
      <c r="CX26" s="12"/>
      <c r="CY26" s="12">
        <v>10</v>
      </c>
      <c r="CZ26" s="12">
        <v>0</v>
      </c>
      <c r="DA26" s="12">
        <v>24</v>
      </c>
      <c r="DB26" s="12"/>
      <c r="DC26" s="12">
        <v>0</v>
      </c>
      <c r="DD26" s="12"/>
      <c r="DE26" s="12"/>
      <c r="DF26" s="12">
        <v>10</v>
      </c>
      <c r="DG26" s="12">
        <v>21</v>
      </c>
      <c r="DH26" s="12">
        <v>25</v>
      </c>
      <c r="DI26" s="12">
        <v>11</v>
      </c>
      <c r="DJ26" s="12">
        <v>0</v>
      </c>
      <c r="DK26" s="12">
        <v>10</v>
      </c>
      <c r="DL26" s="12">
        <v>42</v>
      </c>
      <c r="DM26" s="12">
        <v>20</v>
      </c>
      <c r="DN26" s="12">
        <v>9</v>
      </c>
      <c r="DO26" s="12"/>
      <c r="DP26" s="12">
        <v>21</v>
      </c>
      <c r="DQ26" s="12">
        <v>29</v>
      </c>
      <c r="DR26" s="12">
        <v>22</v>
      </c>
      <c r="DS26" s="12">
        <v>4</v>
      </c>
      <c r="DT26" s="12">
        <v>18</v>
      </c>
      <c r="DU26" s="12">
        <v>9</v>
      </c>
      <c r="DV26" s="12">
        <v>8</v>
      </c>
      <c r="DW26" s="12">
        <v>20</v>
      </c>
      <c r="DX26" s="12"/>
      <c r="DY26" s="12">
        <v>7</v>
      </c>
      <c r="DZ26" s="12"/>
      <c r="EA26" s="12"/>
      <c r="EB26" s="12"/>
      <c r="EC26" s="12">
        <v>5</v>
      </c>
      <c r="ED26" s="12"/>
      <c r="EE26" s="12">
        <v>17</v>
      </c>
      <c r="EF26" s="12">
        <v>13</v>
      </c>
      <c r="EG26" s="12"/>
      <c r="EH26" s="12"/>
      <c r="EI26" s="12"/>
      <c r="EJ26" s="12">
        <v>9</v>
      </c>
      <c r="EK26" s="12">
        <v>28</v>
      </c>
      <c r="EL26" s="12">
        <v>14</v>
      </c>
      <c r="EM26" s="12"/>
      <c r="EN26" s="12">
        <v>13</v>
      </c>
      <c r="EO26" s="12"/>
      <c r="EP26" s="12"/>
      <c r="EQ26" s="12">
        <v>23</v>
      </c>
      <c r="ER26" s="12"/>
      <c r="ES26" s="12"/>
      <c r="ET26" s="12"/>
      <c r="EU26" s="12">
        <v>17</v>
      </c>
      <c r="EV26" s="12"/>
      <c r="EW26" s="12"/>
      <c r="EX26" s="12">
        <v>7</v>
      </c>
      <c r="EY26" s="12"/>
      <c r="EZ26" s="12"/>
      <c r="FA26" s="12">
        <v>16</v>
      </c>
      <c r="FB26" s="12"/>
      <c r="FC26" s="12"/>
      <c r="FD26" s="12"/>
      <c r="FE26" s="12"/>
      <c r="FF26" s="12">
        <v>18</v>
      </c>
      <c r="FG26" s="12">
        <v>16</v>
      </c>
      <c r="FH26" s="12"/>
      <c r="FI26" s="12"/>
      <c r="FJ26" s="12">
        <v>4</v>
      </c>
      <c r="FK26" s="12">
        <v>12</v>
      </c>
      <c r="FL26" s="12">
        <v>17</v>
      </c>
      <c r="FM26" s="12">
        <v>20</v>
      </c>
      <c r="FN26" s="12"/>
      <c r="FO26" s="12">
        <v>18</v>
      </c>
      <c r="FP26" s="12">
        <v>16</v>
      </c>
      <c r="FQ26" s="12">
        <v>16</v>
      </c>
      <c r="FR26" s="12"/>
      <c r="FS26" s="12"/>
      <c r="FT26" s="12">
        <v>16</v>
      </c>
      <c r="FU26" s="12"/>
      <c r="FV26" s="12"/>
      <c r="FW26" s="12"/>
      <c r="FX26" s="12"/>
      <c r="FY26" s="12"/>
      <c r="FZ26" s="12"/>
      <c r="GA26" s="12"/>
      <c r="GB26" s="12"/>
      <c r="GC26" s="12"/>
      <c r="GD26" s="7"/>
      <c r="GE26" s="7"/>
      <c r="GF26" s="7"/>
      <c r="GG26" s="7"/>
      <c r="GH26" s="7"/>
      <c r="GI26" s="7"/>
      <c r="GJ26" s="7"/>
      <c r="GK26" s="7"/>
      <c r="GL26" s="7">
        <v>19</v>
      </c>
      <c r="GM26" s="7">
        <v>8</v>
      </c>
      <c r="GN26" s="7">
        <v>15</v>
      </c>
      <c r="GO26" s="7">
        <v>13</v>
      </c>
      <c r="GP26" s="7">
        <v>11</v>
      </c>
      <c r="GQ26" s="7"/>
      <c r="GR26" s="7"/>
      <c r="GS26" s="7"/>
      <c r="GT26" s="7"/>
      <c r="GU26" s="7"/>
      <c r="GV26" s="7">
        <f t="shared" si="14"/>
        <v>15.922077922077921</v>
      </c>
      <c r="GW26" s="3"/>
      <c r="GX26" s="3"/>
      <c r="GY26" s="3"/>
    </row>
    <row r="27" spans="1:207" ht="12.75" customHeight="1">
      <c r="A27" s="5" t="s">
        <v>230</v>
      </c>
      <c r="B27" s="6">
        <v>12</v>
      </c>
      <c r="C27" s="5"/>
      <c r="D27" s="5"/>
      <c r="E27" s="5"/>
      <c r="F27" s="5"/>
      <c r="G27" s="5"/>
      <c r="H27" s="5"/>
      <c r="I27" s="5"/>
      <c r="J27" s="5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>
        <v>4</v>
      </c>
      <c r="AE27" s="12"/>
      <c r="AF27" s="12"/>
      <c r="AG27" s="12"/>
      <c r="AH27" s="12"/>
      <c r="AI27" s="12"/>
      <c r="AJ27" s="12"/>
      <c r="AK27" s="12"/>
      <c r="AL27" s="12"/>
      <c r="AM27" s="12"/>
      <c r="AN27" s="12">
        <v>0</v>
      </c>
      <c r="AO27" s="12">
        <v>6</v>
      </c>
      <c r="AP27" s="12"/>
      <c r="AQ27" s="12">
        <v>6</v>
      </c>
      <c r="AR27" s="12">
        <v>12</v>
      </c>
      <c r="AS27" s="12">
        <v>10</v>
      </c>
      <c r="AT27" s="12">
        <v>0</v>
      </c>
      <c r="AU27" s="12">
        <v>0</v>
      </c>
      <c r="AV27" s="12">
        <v>17</v>
      </c>
      <c r="AW27" s="12"/>
      <c r="AX27" s="12">
        <v>15</v>
      </c>
      <c r="AY27" s="12"/>
      <c r="AZ27" s="12"/>
      <c r="BA27" s="12"/>
      <c r="BB27" s="12"/>
      <c r="BC27" s="12"/>
      <c r="BD27" s="12"/>
      <c r="BE27" s="12"/>
      <c r="BF27" s="12"/>
      <c r="BG27" s="12">
        <v>0</v>
      </c>
      <c r="BH27" s="12"/>
      <c r="BI27" s="12">
        <v>9</v>
      </c>
      <c r="BJ27" s="12"/>
      <c r="BK27" s="12"/>
      <c r="BL27" s="12">
        <v>4</v>
      </c>
      <c r="BM27" s="12">
        <v>27</v>
      </c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>
        <v>4</v>
      </c>
      <c r="CI27" s="12">
        <v>8</v>
      </c>
      <c r="CJ27" s="12">
        <v>0</v>
      </c>
      <c r="CK27" s="12">
        <v>9</v>
      </c>
      <c r="CL27" s="12">
        <v>8</v>
      </c>
      <c r="CM27" s="12">
        <v>16</v>
      </c>
      <c r="CN27" s="12">
        <v>7</v>
      </c>
      <c r="CO27" s="12">
        <v>8</v>
      </c>
      <c r="CP27" s="12">
        <v>0</v>
      </c>
      <c r="CQ27" s="12">
        <v>21</v>
      </c>
      <c r="CR27" s="12"/>
      <c r="CS27" s="12">
        <v>10</v>
      </c>
      <c r="CT27" s="12">
        <v>5</v>
      </c>
      <c r="CU27" s="12">
        <v>18</v>
      </c>
      <c r="CV27" s="12">
        <v>9</v>
      </c>
      <c r="CW27" s="12"/>
      <c r="CX27" s="12"/>
      <c r="CY27" s="12">
        <v>0</v>
      </c>
      <c r="CZ27" s="12">
        <v>0</v>
      </c>
      <c r="DA27" s="12">
        <v>7</v>
      </c>
      <c r="DB27" s="12"/>
      <c r="DC27" s="12">
        <v>0</v>
      </c>
      <c r="DD27" s="12"/>
      <c r="DE27" s="12"/>
      <c r="DF27" s="12">
        <v>12</v>
      </c>
      <c r="DG27" s="12">
        <v>18</v>
      </c>
      <c r="DH27" s="12">
        <v>5</v>
      </c>
      <c r="DI27" s="12">
        <v>8</v>
      </c>
      <c r="DJ27" s="12">
        <v>0</v>
      </c>
      <c r="DK27" s="12">
        <v>3</v>
      </c>
      <c r="DL27" s="12">
        <v>1</v>
      </c>
      <c r="DM27" s="12">
        <v>17</v>
      </c>
      <c r="DN27" s="12">
        <v>10</v>
      </c>
      <c r="DO27" s="12"/>
      <c r="DP27" s="12">
        <v>4</v>
      </c>
      <c r="DQ27" s="12">
        <v>13</v>
      </c>
      <c r="DR27" s="12">
        <v>18</v>
      </c>
      <c r="DS27" s="12">
        <v>3</v>
      </c>
      <c r="DT27" s="12">
        <v>17</v>
      </c>
      <c r="DU27" s="12">
        <v>11</v>
      </c>
      <c r="DV27" s="12">
        <v>12</v>
      </c>
      <c r="DW27" s="12">
        <v>17</v>
      </c>
      <c r="DX27" s="12"/>
      <c r="DY27" s="12">
        <v>0</v>
      </c>
      <c r="DZ27" s="12"/>
      <c r="EA27" s="12"/>
      <c r="EB27" s="12"/>
      <c r="EC27" s="12">
        <v>0</v>
      </c>
      <c r="ED27" s="12"/>
      <c r="EE27" s="12">
        <v>14</v>
      </c>
      <c r="EF27" s="12">
        <v>24</v>
      </c>
      <c r="EG27" s="12"/>
      <c r="EH27" s="12"/>
      <c r="EI27" s="12"/>
      <c r="EJ27" s="12">
        <v>18</v>
      </c>
      <c r="EK27" s="12">
        <v>8</v>
      </c>
      <c r="EL27" s="12">
        <v>10</v>
      </c>
      <c r="EM27" s="12"/>
      <c r="EN27" s="12">
        <v>0</v>
      </c>
      <c r="EO27" s="12"/>
      <c r="EP27" s="12"/>
      <c r="EQ27" s="12">
        <v>11</v>
      </c>
      <c r="ER27" s="12"/>
      <c r="ES27" s="12"/>
      <c r="ET27" s="12"/>
      <c r="EU27" s="12">
        <v>12</v>
      </c>
      <c r="EV27" s="12"/>
      <c r="EW27" s="12"/>
      <c r="EX27" s="12">
        <v>0</v>
      </c>
      <c r="EY27" s="12"/>
      <c r="EZ27" s="12"/>
      <c r="FA27" s="12">
        <v>5</v>
      </c>
      <c r="FB27" s="12"/>
      <c r="FC27" s="12"/>
      <c r="FD27" s="12"/>
      <c r="FE27" s="12"/>
      <c r="FF27" s="12">
        <v>10</v>
      </c>
      <c r="FG27" s="12">
        <v>12</v>
      </c>
      <c r="FH27" s="12"/>
      <c r="FI27" s="12"/>
      <c r="FJ27" s="12">
        <v>2</v>
      </c>
      <c r="FK27" s="12">
        <v>7</v>
      </c>
      <c r="FL27" s="12">
        <v>7</v>
      </c>
      <c r="FM27" s="12">
        <v>10</v>
      </c>
      <c r="FN27" s="12"/>
      <c r="FO27" s="12">
        <v>10</v>
      </c>
      <c r="FP27" s="12">
        <v>8</v>
      </c>
      <c r="FQ27" s="12">
        <v>7</v>
      </c>
      <c r="FR27" s="12"/>
      <c r="FS27" s="12"/>
      <c r="FT27" s="12">
        <v>4</v>
      </c>
      <c r="FU27" s="12"/>
      <c r="FV27" s="12"/>
      <c r="FW27" s="12"/>
      <c r="FX27" s="12"/>
      <c r="FY27" s="12"/>
      <c r="FZ27" s="12"/>
      <c r="GA27" s="12"/>
      <c r="GB27" s="12"/>
      <c r="GC27" s="12"/>
      <c r="GD27" s="7"/>
      <c r="GE27" s="7"/>
      <c r="GF27" s="7"/>
      <c r="GG27" s="7"/>
      <c r="GH27" s="7"/>
      <c r="GI27" s="7"/>
      <c r="GJ27" s="7"/>
      <c r="GK27" s="7"/>
      <c r="GL27" s="7">
        <v>16</v>
      </c>
      <c r="GM27" s="7">
        <v>8</v>
      </c>
      <c r="GN27" s="7">
        <v>10</v>
      </c>
      <c r="GO27" s="7">
        <v>12</v>
      </c>
      <c r="GP27" s="7">
        <v>7</v>
      </c>
      <c r="GQ27" s="7"/>
      <c r="GR27" s="7"/>
      <c r="GS27" s="7"/>
      <c r="GT27" s="7"/>
      <c r="GU27" s="7"/>
      <c r="GV27" s="7">
        <f t="shared" si="14"/>
        <v>8.4805194805194812</v>
      </c>
      <c r="GW27" s="3"/>
      <c r="GX27" s="3"/>
      <c r="GY27" s="3"/>
    </row>
    <row r="28" spans="1:207" ht="12.75" customHeight="1">
      <c r="A28" s="5" t="s">
        <v>231</v>
      </c>
      <c r="B28" s="6">
        <v>7</v>
      </c>
      <c r="C28" s="5"/>
      <c r="D28" s="5"/>
      <c r="E28" s="5"/>
      <c r="F28" s="5"/>
      <c r="G28" s="5"/>
      <c r="H28" s="5"/>
      <c r="I28" s="5"/>
      <c r="J28" s="5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>
        <v>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>
        <v>0</v>
      </c>
      <c r="AO28" s="12">
        <v>0</v>
      </c>
      <c r="AP28" s="12"/>
      <c r="AQ28" s="12">
        <v>4</v>
      </c>
      <c r="AR28" s="12">
        <v>15</v>
      </c>
      <c r="AS28" s="12">
        <v>4</v>
      </c>
      <c r="AT28" s="12">
        <v>0</v>
      </c>
      <c r="AU28" s="12">
        <v>0</v>
      </c>
      <c r="AV28" s="12">
        <v>7</v>
      </c>
      <c r="AW28" s="12"/>
      <c r="AX28" s="12">
        <v>0</v>
      </c>
      <c r="AY28" s="12"/>
      <c r="AZ28" s="12"/>
      <c r="BA28" s="12"/>
      <c r="BB28" s="12"/>
      <c r="BC28" s="12"/>
      <c r="BD28" s="12"/>
      <c r="BE28" s="12"/>
      <c r="BF28" s="12"/>
      <c r="BG28" s="12">
        <v>6</v>
      </c>
      <c r="BH28" s="12"/>
      <c r="BI28" s="12">
        <v>3</v>
      </c>
      <c r="BJ28" s="12"/>
      <c r="BK28" s="12"/>
      <c r="BL28" s="12">
        <v>3</v>
      </c>
      <c r="BM28" s="12">
        <v>12</v>
      </c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>
        <v>8</v>
      </c>
      <c r="CI28" s="12">
        <v>7</v>
      </c>
      <c r="CJ28" s="12">
        <v>0</v>
      </c>
      <c r="CK28" s="12">
        <v>16</v>
      </c>
      <c r="CL28" s="12">
        <v>15</v>
      </c>
      <c r="CM28" s="12">
        <v>6</v>
      </c>
      <c r="CN28" s="12">
        <v>11</v>
      </c>
      <c r="CO28" s="12">
        <v>6</v>
      </c>
      <c r="CP28" s="12">
        <v>0</v>
      </c>
      <c r="CQ28" s="12">
        <v>17</v>
      </c>
      <c r="CR28" s="12"/>
      <c r="CS28" s="12">
        <v>5</v>
      </c>
      <c r="CT28" s="12">
        <v>10</v>
      </c>
      <c r="CU28" s="12">
        <v>8</v>
      </c>
      <c r="CV28" s="12">
        <v>4</v>
      </c>
      <c r="CW28" s="12"/>
      <c r="CX28" s="12"/>
      <c r="CY28" s="12">
        <v>0</v>
      </c>
      <c r="CZ28" s="12">
        <v>0</v>
      </c>
      <c r="DA28" s="12"/>
      <c r="DB28" s="12"/>
      <c r="DC28" s="12">
        <v>0</v>
      </c>
      <c r="DD28" s="12"/>
      <c r="DE28" s="12"/>
      <c r="DF28" s="12">
        <v>6</v>
      </c>
      <c r="DG28" s="12">
        <v>9</v>
      </c>
      <c r="DH28" s="12">
        <v>2</v>
      </c>
      <c r="DI28" s="12">
        <v>9</v>
      </c>
      <c r="DJ28" s="12">
        <v>0</v>
      </c>
      <c r="DK28" s="12"/>
      <c r="DL28" s="12">
        <v>0</v>
      </c>
      <c r="DM28" s="12">
        <v>22</v>
      </c>
      <c r="DN28" s="12">
        <v>16</v>
      </c>
      <c r="DO28" s="12"/>
      <c r="DP28" s="12">
        <v>6</v>
      </c>
      <c r="DQ28" s="12">
        <v>4</v>
      </c>
      <c r="DR28" s="12">
        <v>7</v>
      </c>
      <c r="DS28" s="12">
        <v>1</v>
      </c>
      <c r="DT28" s="12">
        <v>5</v>
      </c>
      <c r="DU28" s="12">
        <v>4</v>
      </c>
      <c r="DV28" s="12">
        <v>8</v>
      </c>
      <c r="DW28" s="12">
        <v>3</v>
      </c>
      <c r="DX28" s="12"/>
      <c r="DY28" s="12">
        <v>0</v>
      </c>
      <c r="DZ28" s="12"/>
      <c r="EA28" s="12"/>
      <c r="EB28" s="12"/>
      <c r="EC28" s="12">
        <v>0</v>
      </c>
      <c r="ED28" s="12"/>
      <c r="EE28" s="12">
        <v>6</v>
      </c>
      <c r="EF28" s="12">
        <v>13</v>
      </c>
      <c r="EG28" s="12"/>
      <c r="EH28" s="12"/>
      <c r="EI28" s="12"/>
      <c r="EJ28" s="12">
        <v>4</v>
      </c>
      <c r="EK28" s="12">
        <v>0</v>
      </c>
      <c r="EL28" s="12">
        <v>0</v>
      </c>
      <c r="EM28" s="12"/>
      <c r="EN28" s="12">
        <v>3</v>
      </c>
      <c r="EO28" s="12"/>
      <c r="EP28" s="12"/>
      <c r="EQ28" s="12">
        <v>5</v>
      </c>
      <c r="ER28" s="12"/>
      <c r="ES28" s="12"/>
      <c r="ET28" s="12"/>
      <c r="EU28" s="12">
        <v>5</v>
      </c>
      <c r="EV28" s="12"/>
      <c r="EW28" s="12"/>
      <c r="EX28" s="12">
        <v>0</v>
      </c>
      <c r="EY28" s="12"/>
      <c r="EZ28" s="12"/>
      <c r="FA28" s="12">
        <v>3</v>
      </c>
      <c r="FB28" s="12"/>
      <c r="FC28" s="12"/>
      <c r="FD28" s="12"/>
      <c r="FE28" s="12"/>
      <c r="FF28" s="12">
        <v>10</v>
      </c>
      <c r="FG28" s="12">
        <v>5</v>
      </c>
      <c r="FH28" s="12"/>
      <c r="FI28" s="12"/>
      <c r="FJ28" s="12">
        <v>2</v>
      </c>
      <c r="FK28" s="12">
        <v>6</v>
      </c>
      <c r="FL28" s="12">
        <v>9</v>
      </c>
      <c r="FM28" s="12">
        <v>8</v>
      </c>
      <c r="FN28" s="12"/>
      <c r="FO28" s="12">
        <v>5</v>
      </c>
      <c r="FP28" s="12">
        <v>3</v>
      </c>
      <c r="FQ28" s="12">
        <v>11</v>
      </c>
      <c r="FR28" s="12"/>
      <c r="FS28" s="12"/>
      <c r="FT28" s="12">
        <v>2</v>
      </c>
      <c r="FU28" s="12"/>
      <c r="FV28" s="12"/>
      <c r="FW28" s="12"/>
      <c r="FX28" s="12"/>
      <c r="FY28" s="12"/>
      <c r="FZ28" s="12"/>
      <c r="GA28" s="12"/>
      <c r="GB28" s="12"/>
      <c r="GC28" s="12"/>
      <c r="GD28" s="7"/>
      <c r="GE28" s="7"/>
      <c r="GF28" s="7"/>
      <c r="GG28" s="7"/>
      <c r="GH28" s="7"/>
      <c r="GI28" s="7"/>
      <c r="GJ28" s="7"/>
      <c r="GK28" s="7"/>
      <c r="GL28" s="7">
        <v>4</v>
      </c>
      <c r="GM28" s="7">
        <v>5</v>
      </c>
      <c r="GN28" s="7">
        <v>4</v>
      </c>
      <c r="GO28" s="7">
        <v>6</v>
      </c>
      <c r="GP28" s="7">
        <v>1</v>
      </c>
      <c r="GQ28" s="7"/>
      <c r="GR28" s="7"/>
      <c r="GS28" s="7"/>
      <c r="GT28" s="7"/>
      <c r="GU28" s="7"/>
      <c r="GV28" s="7">
        <f t="shared" si="14"/>
        <v>5.28</v>
      </c>
      <c r="GW28" s="3"/>
      <c r="GX28" s="3"/>
      <c r="GY28" s="3"/>
    </row>
    <row r="29" spans="1:207" ht="12.75" customHeight="1">
      <c r="A29" s="5" t="s">
        <v>232</v>
      </c>
      <c r="B29" s="6">
        <v>10</v>
      </c>
      <c r="C29" s="5"/>
      <c r="D29" s="5"/>
      <c r="E29" s="5"/>
      <c r="F29" s="5"/>
      <c r="G29" s="5"/>
      <c r="H29" s="5"/>
      <c r="I29" s="5"/>
      <c r="J29" s="5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>
        <v>0</v>
      </c>
      <c r="AE29" s="12"/>
      <c r="AF29" s="12"/>
      <c r="AG29" s="12"/>
      <c r="AH29" s="12"/>
      <c r="AI29" s="12"/>
      <c r="AJ29" s="12"/>
      <c r="AK29" s="12"/>
      <c r="AL29" s="12"/>
      <c r="AM29" s="12"/>
      <c r="AN29" s="12">
        <v>0</v>
      </c>
      <c r="AO29" s="12">
        <v>6</v>
      </c>
      <c r="AP29" s="12"/>
      <c r="AQ29" s="12">
        <v>3</v>
      </c>
      <c r="AR29" s="12">
        <v>13</v>
      </c>
      <c r="AS29" s="12">
        <v>0</v>
      </c>
      <c r="AT29" s="12">
        <v>0</v>
      </c>
      <c r="AU29" s="12">
        <v>0</v>
      </c>
      <c r="AV29" s="12">
        <v>4</v>
      </c>
      <c r="AW29" s="12"/>
      <c r="AX29" s="12">
        <v>0</v>
      </c>
      <c r="AY29" s="12"/>
      <c r="AZ29" s="12"/>
      <c r="BA29" s="12"/>
      <c r="BB29" s="12"/>
      <c r="BC29" s="12"/>
      <c r="BD29" s="12"/>
      <c r="BE29" s="12"/>
      <c r="BF29" s="12"/>
      <c r="BG29" s="12">
        <v>0</v>
      </c>
      <c r="BH29" s="12"/>
      <c r="BI29" s="12">
        <v>7</v>
      </c>
      <c r="BJ29" s="12"/>
      <c r="BK29" s="12"/>
      <c r="BL29" s="12">
        <v>0</v>
      </c>
      <c r="BM29" s="12">
        <v>1</v>
      </c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>
        <v>12</v>
      </c>
      <c r="CI29" s="12">
        <v>9</v>
      </c>
      <c r="CJ29" s="12">
        <v>0</v>
      </c>
      <c r="CK29" s="12">
        <v>19</v>
      </c>
      <c r="CL29" s="12">
        <v>17</v>
      </c>
      <c r="CM29" s="12">
        <v>3</v>
      </c>
      <c r="CN29" s="12">
        <v>7</v>
      </c>
      <c r="CO29" s="12">
        <v>10</v>
      </c>
      <c r="CP29" s="12">
        <v>0</v>
      </c>
      <c r="CQ29" s="12">
        <v>7</v>
      </c>
      <c r="CR29" s="12"/>
      <c r="CS29" s="12">
        <v>19</v>
      </c>
      <c r="CT29" s="12">
        <v>21</v>
      </c>
      <c r="CU29" s="12">
        <v>8</v>
      </c>
      <c r="CV29" s="12">
        <v>3</v>
      </c>
      <c r="CW29" s="12"/>
      <c r="CX29" s="12"/>
      <c r="CY29" s="12">
        <v>0</v>
      </c>
      <c r="CZ29" s="12">
        <v>0</v>
      </c>
      <c r="DA29" s="12"/>
      <c r="DB29" s="12"/>
      <c r="DC29" s="12">
        <v>0</v>
      </c>
      <c r="DD29" s="12"/>
      <c r="DE29" s="12"/>
      <c r="DF29" s="12">
        <v>2</v>
      </c>
      <c r="DG29" s="12">
        <v>0</v>
      </c>
      <c r="DH29" s="12">
        <v>4</v>
      </c>
      <c r="DI29" s="12">
        <v>20</v>
      </c>
      <c r="DJ29" s="12">
        <v>0</v>
      </c>
      <c r="DK29" s="12"/>
      <c r="DL29" s="12">
        <v>0</v>
      </c>
      <c r="DM29" s="12">
        <v>18</v>
      </c>
      <c r="DN29" s="12">
        <v>19</v>
      </c>
      <c r="DO29" s="12"/>
      <c r="DP29" s="12">
        <v>20</v>
      </c>
      <c r="DQ29" s="12">
        <v>19</v>
      </c>
      <c r="DR29" s="12">
        <v>14</v>
      </c>
      <c r="DS29" s="12">
        <v>0</v>
      </c>
      <c r="DT29" s="12">
        <v>1</v>
      </c>
      <c r="DU29" s="12">
        <v>10</v>
      </c>
      <c r="DV29" s="12">
        <v>0</v>
      </c>
      <c r="DW29" s="12">
        <v>1</v>
      </c>
      <c r="DX29" s="12"/>
      <c r="DY29" s="12">
        <v>0</v>
      </c>
      <c r="DZ29" s="12"/>
      <c r="EA29" s="12"/>
      <c r="EB29" s="12"/>
      <c r="EC29" s="12">
        <v>2</v>
      </c>
      <c r="ED29" s="12"/>
      <c r="EE29" s="12">
        <v>8</v>
      </c>
      <c r="EF29" s="12">
        <v>16</v>
      </c>
      <c r="EG29" s="12"/>
      <c r="EH29" s="12"/>
      <c r="EI29" s="12"/>
      <c r="EJ29" s="12">
        <v>9</v>
      </c>
      <c r="EK29" s="12">
        <v>0</v>
      </c>
      <c r="EL29" s="12">
        <v>1</v>
      </c>
      <c r="EM29" s="12"/>
      <c r="EN29" s="12">
        <v>3</v>
      </c>
      <c r="EO29" s="12"/>
      <c r="EP29" s="12"/>
      <c r="EQ29" s="12">
        <v>6</v>
      </c>
      <c r="ER29" s="12"/>
      <c r="ES29" s="12"/>
      <c r="ET29" s="12"/>
      <c r="EU29" s="12">
        <v>14</v>
      </c>
      <c r="EV29" s="12"/>
      <c r="EW29" s="12"/>
      <c r="EX29" s="12">
        <v>0</v>
      </c>
      <c r="EY29" s="12"/>
      <c r="EZ29" s="12"/>
      <c r="FA29" s="12">
        <v>5</v>
      </c>
      <c r="FB29" s="12"/>
      <c r="FC29" s="12"/>
      <c r="FD29" s="12"/>
      <c r="FE29" s="12"/>
      <c r="FF29" s="12">
        <v>15</v>
      </c>
      <c r="FG29" s="12">
        <v>20</v>
      </c>
      <c r="FH29" s="12"/>
      <c r="FI29" s="12"/>
      <c r="FJ29" s="12">
        <v>3</v>
      </c>
      <c r="FK29" s="12">
        <v>50</v>
      </c>
      <c r="FL29" s="12">
        <v>11</v>
      </c>
      <c r="FM29" s="12">
        <v>14</v>
      </c>
      <c r="FN29" s="12"/>
      <c r="FO29" s="12">
        <v>2</v>
      </c>
      <c r="FP29" s="12">
        <v>0</v>
      </c>
      <c r="FQ29" s="12">
        <v>11</v>
      </c>
      <c r="FR29" s="12"/>
      <c r="FS29" s="12"/>
      <c r="FT29" s="12">
        <v>0</v>
      </c>
      <c r="FU29" s="12"/>
      <c r="FV29" s="12"/>
      <c r="FW29" s="12"/>
      <c r="FX29" s="12"/>
      <c r="FY29" s="12"/>
      <c r="FZ29" s="12"/>
      <c r="GA29" s="12"/>
      <c r="GB29" s="12"/>
      <c r="GC29" s="12"/>
      <c r="GD29" s="7"/>
      <c r="GE29" s="7"/>
      <c r="GF29" s="7"/>
      <c r="GG29" s="7"/>
      <c r="GH29" s="7"/>
      <c r="GI29" s="7"/>
      <c r="GJ29" s="7"/>
      <c r="GK29" s="7"/>
      <c r="GL29" s="7">
        <v>2</v>
      </c>
      <c r="GM29" s="7">
        <v>10</v>
      </c>
      <c r="GN29" s="7">
        <v>2</v>
      </c>
      <c r="GO29" s="7">
        <v>12</v>
      </c>
      <c r="GP29" s="7">
        <v>1</v>
      </c>
      <c r="GQ29" s="7"/>
      <c r="GR29" s="7"/>
      <c r="GS29" s="7"/>
      <c r="GT29" s="7"/>
      <c r="GU29" s="7"/>
      <c r="GV29" s="7">
        <f t="shared" si="14"/>
        <v>6.9866666666666664</v>
      </c>
      <c r="GW29" s="3"/>
      <c r="GX29" s="3"/>
      <c r="GY29" s="3"/>
    </row>
    <row r="30" spans="1:207" ht="12.75" customHeight="1">
      <c r="A30" s="5" t="s">
        <v>233</v>
      </c>
      <c r="B30" s="5">
        <f>(B24*0.5+B25*3+B26*8+B27*13+B28*18+B29*25)/100</f>
        <v>7.65</v>
      </c>
      <c r="C30" s="5"/>
      <c r="D30" s="5"/>
      <c r="E30" s="5"/>
      <c r="F30" s="5"/>
      <c r="G30" s="5"/>
      <c r="H30" s="5"/>
      <c r="I30" s="5"/>
      <c r="J30" s="5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6"/>
      <c r="Z30" s="16"/>
      <c r="AA30" s="16"/>
      <c r="AB30" s="16"/>
      <c r="AC30" s="16"/>
      <c r="AD30" s="16">
        <f>(AD24*0.5+AD25*3+AD26*8+AD27*13+AD28*18+AD29*25)/100</f>
        <v>4.9000000000000004</v>
      </c>
      <c r="AE30" s="16"/>
      <c r="AF30" s="16"/>
      <c r="AG30" s="16"/>
      <c r="AH30" s="16"/>
      <c r="AI30" s="12"/>
      <c r="AJ30" s="16"/>
      <c r="AK30" s="16"/>
      <c r="AL30" s="16"/>
      <c r="AM30" s="16"/>
      <c r="AN30" s="16">
        <f t="shared" ref="AN30:AO30" si="15">(AN24*0.5+AN25*3+AN26*8+AN27*13+AN28*18+AN29*25)/100</f>
        <v>4.5350000000000001</v>
      </c>
      <c r="AO30" s="16">
        <f t="shared" si="15"/>
        <v>4.0149999999999997</v>
      </c>
      <c r="AP30" s="16"/>
      <c r="AQ30" s="16">
        <f>(AQ24*0.5+AQ25*3+AQ26*8+AQ27*13+AQ28*18+AQ29*25)/100</f>
        <v>4.22</v>
      </c>
      <c r="AR30" s="16">
        <f t="shared" ref="AR30:AT30" si="16">(AR23*0.25+AR24*0.75+AR25*3+AR26*8+AR27*13+AR28*18+AR29*22.5)/100</f>
        <v>9.8874999999999993</v>
      </c>
      <c r="AS30" s="16">
        <f t="shared" si="16"/>
        <v>5.3250000000000002</v>
      </c>
      <c r="AT30" s="16">
        <f t="shared" si="16"/>
        <v>3.3050000000000002</v>
      </c>
      <c r="AU30" s="16">
        <f t="shared" ref="AU30:AV30" si="17">(AU24*0.5+AU25*3+AU26*8+AU27*13+AU28*18+AU29*25)/100</f>
        <v>2.355</v>
      </c>
      <c r="AV30" s="16">
        <f t="shared" si="17"/>
        <v>7.1550000000000002</v>
      </c>
      <c r="AW30" s="16"/>
      <c r="AX30" s="16">
        <f>(AX24*0.5+AX25*3+AX26*8+AX27*13+AX28*18+AX29*25)/100</f>
        <v>3.875</v>
      </c>
      <c r="AY30" s="16"/>
      <c r="AZ30" s="12"/>
      <c r="BA30" s="16"/>
      <c r="BB30" s="16"/>
      <c r="BC30" s="16"/>
      <c r="BD30" s="16"/>
      <c r="BE30" s="16"/>
      <c r="BF30" s="16"/>
      <c r="BG30" s="16">
        <f>AVERAGE(AW30:AZ30)</f>
        <v>3.875</v>
      </c>
      <c r="BH30" s="16"/>
      <c r="BI30" s="16">
        <f>AVERAGE(AW30:AZ30)</f>
        <v>3.875</v>
      </c>
      <c r="BJ30" s="16"/>
      <c r="BK30" s="16"/>
      <c r="BL30" s="16">
        <f>AVERAGE(AW30:AZ30)</f>
        <v>3.875</v>
      </c>
      <c r="BM30" s="16">
        <f>(BM23*0.25+BM24*0.75+BM25*3+BM26*8+BM27*13+BM28*18+BM29*22.5)/100</f>
        <v>8.4450000000000003</v>
      </c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>
        <f t="shared" ref="CH30:CQ30" si="18">(CH23*0.25+CH24*0.75+CH25*3+CH26*8+CH27*13+CH28*18+CH29*22.5)/100</f>
        <v>7.25</v>
      </c>
      <c r="CI30" s="16">
        <f t="shared" si="18"/>
        <v>6.9550000000000001</v>
      </c>
      <c r="CJ30" s="16">
        <f t="shared" si="18"/>
        <v>2.35</v>
      </c>
      <c r="CK30" s="16">
        <f t="shared" si="18"/>
        <v>10.692500000000001</v>
      </c>
      <c r="CL30" s="16">
        <f t="shared" si="18"/>
        <v>10.0425</v>
      </c>
      <c r="CM30" s="16">
        <f t="shared" si="18"/>
        <v>7.0350000000000001</v>
      </c>
      <c r="CN30" s="16">
        <f t="shared" si="18"/>
        <v>6.085</v>
      </c>
      <c r="CO30" s="16">
        <f t="shared" si="18"/>
        <v>7.06</v>
      </c>
      <c r="CP30" s="16">
        <f t="shared" si="18"/>
        <v>2.2425000000000002</v>
      </c>
      <c r="CQ30" s="16">
        <f t="shared" si="18"/>
        <v>8.9375</v>
      </c>
      <c r="CR30" s="16"/>
      <c r="CS30" s="16">
        <f t="shared" ref="CS30:CT30" si="19">(CS24*0.5+CS25*3+CS26*8+CS27*13+CS28*18+CS29*25)/100</f>
        <v>10.984999999999999</v>
      </c>
      <c r="CT30" s="16">
        <f t="shared" si="19"/>
        <v>10.365</v>
      </c>
      <c r="CU30" s="16">
        <f t="shared" ref="CU30:CV30" si="20">(CU23*0.25+CU24*0.75+CU25*3+CU26*8+CU27*13+CU28*18+CU29*22.5)/100</f>
        <v>8.3049999999999997</v>
      </c>
      <c r="CV30" s="16">
        <f t="shared" si="20"/>
        <v>5.33</v>
      </c>
      <c r="CW30" s="16"/>
      <c r="CX30" s="16"/>
      <c r="CY30" s="16">
        <f t="shared" ref="CY30:CZ30" si="21">(CY23*0.25+CY24*0.75+CY25*3+CY26*8+CY27*13+CY28*18+CY29*22.5)/100</f>
        <v>2.105</v>
      </c>
      <c r="CZ30" s="16">
        <f t="shared" si="21"/>
        <v>1.6</v>
      </c>
      <c r="DA30" s="16">
        <f>(DA23*0.25+DA24*0.75+DA25*3+DA26*8+DA27*11+DA28*18+DA29*22.5)/100</f>
        <v>4.0824999999999996</v>
      </c>
      <c r="DB30" s="16"/>
      <c r="DC30" s="16">
        <f>(DC24*0.5+DC25*3+DC26*8+DC27*13+DC28*18+DC29*25)/100</f>
        <v>1.9350000000000001</v>
      </c>
      <c r="DD30" s="16"/>
      <c r="DE30" s="16"/>
      <c r="DF30" s="16">
        <f t="shared" ref="DF30:DN30" si="22">(DF24*0.5+DF25*3+DF26*8+DF27*13+DF28*18+DF29*25)/100</f>
        <v>4.3099999999999996</v>
      </c>
      <c r="DG30" s="16">
        <f t="shared" si="22"/>
        <v>6.83</v>
      </c>
      <c r="DH30" s="16">
        <f t="shared" si="22"/>
        <v>5.71</v>
      </c>
      <c r="DI30" s="16">
        <f t="shared" si="22"/>
        <v>9.4700000000000006</v>
      </c>
      <c r="DJ30" s="16">
        <f t="shared" si="22"/>
        <v>0.22</v>
      </c>
      <c r="DK30" s="16">
        <f t="shared" si="22"/>
        <v>3.0550000000000002</v>
      </c>
      <c r="DL30" s="16">
        <f t="shared" si="22"/>
        <v>4.91</v>
      </c>
      <c r="DM30" s="16">
        <f t="shared" si="22"/>
        <v>12.83</v>
      </c>
      <c r="DN30" s="16">
        <f t="shared" si="22"/>
        <v>10.039999999999999</v>
      </c>
      <c r="DO30" s="16"/>
      <c r="DP30" s="16">
        <f t="shared" ref="DP30:DT30" si="23">(DP24*0.5+DP25*3+DP26*8+DP27*13+DP28*18+DP29*25)/100</f>
        <v>9.6449999999999996</v>
      </c>
      <c r="DQ30" s="16">
        <f t="shared" si="23"/>
        <v>10.26</v>
      </c>
      <c r="DR30" s="16">
        <f t="shared" si="23"/>
        <v>9.875</v>
      </c>
      <c r="DS30" s="16">
        <f t="shared" si="23"/>
        <v>1.4550000000000001</v>
      </c>
      <c r="DT30" s="16">
        <f t="shared" si="23"/>
        <v>6.2</v>
      </c>
      <c r="DU30" s="16">
        <f t="shared" ref="DU30:DW30" si="24">(DU23*0.25+DU24*0.75+DU25*3+DU26*8+DU27*13+DU28*18+DU29*22.5)/100</f>
        <v>6.7975000000000003</v>
      </c>
      <c r="DV30" s="16">
        <f t="shared" si="24"/>
        <v>4.8899999999999997</v>
      </c>
      <c r="DW30" s="16">
        <f t="shared" si="24"/>
        <v>6</v>
      </c>
      <c r="DX30" s="16"/>
      <c r="DY30" s="16">
        <f>(DY23*0.25+DY24*0.75+DY25*3+DY26*8+DY27*13+DY28*18+DY29*22.5)/100</f>
        <v>2.5049999999999999</v>
      </c>
      <c r="DZ30" s="16"/>
      <c r="EA30" s="16"/>
      <c r="EB30" s="16"/>
      <c r="EC30" s="16">
        <f>(EC24*0.5+EC25*3+EC26*8+EC27*13+EC28*18+EC29*25)/100</f>
        <v>2.33</v>
      </c>
      <c r="ED30" s="16"/>
      <c r="EE30" s="16">
        <f t="shared" ref="EE30:EF30" si="25">(EE23*0.25+EE24*0.75+EE25*3+EE26*8+EE27*13+EE28*18+EE29*22.5)/100</f>
        <v>7.2074999999999996</v>
      </c>
      <c r="EF30" s="16">
        <f t="shared" si="25"/>
        <v>11.1275</v>
      </c>
      <c r="EG30" s="16"/>
      <c r="EH30" s="16"/>
      <c r="EI30" s="16"/>
      <c r="EJ30" s="16">
        <f t="shared" ref="EJ30:EL30" si="26">(EJ24*0.5+EJ25*3+EJ26*8+EJ27*13+EJ28*18+EJ29*25)/100</f>
        <v>7.65</v>
      </c>
      <c r="EK30" s="16">
        <f t="shared" si="26"/>
        <v>4.4349999999999996</v>
      </c>
      <c r="EL30" s="16">
        <f t="shared" si="26"/>
        <v>4.1550000000000002</v>
      </c>
      <c r="EM30" s="16"/>
      <c r="EN30" s="16">
        <f>(EN23*0.25+EN24*0.75+EN25*3+EN26*8+EN27*13+EN28*18+EN29*22.5)/100</f>
        <v>4.3775000000000004</v>
      </c>
      <c r="EO30" s="16"/>
      <c r="EP30" s="16"/>
      <c r="EQ30" s="16">
        <f>(EQ24*0.5+EQ25*3+EQ26*8+EQ27*13+EQ28*18+EQ29*25)/100</f>
        <v>6.9850000000000003</v>
      </c>
      <c r="ER30" s="16"/>
      <c r="ES30" s="16"/>
      <c r="ET30" s="16"/>
      <c r="EU30" s="16">
        <f>(EU24*0.5+EU25*3+EU26*8+EU27*13+EU28*18+EU29*25)/100</f>
        <v>8.3849999999999998</v>
      </c>
      <c r="EV30" s="16"/>
      <c r="EW30" s="16"/>
      <c r="EX30" s="16">
        <f>(EX24*0.5+EX25*3+EX26*8+EX27*13+EX28*18+EX29*25)/100</f>
        <v>2.5449999999999999</v>
      </c>
      <c r="EY30" s="16"/>
      <c r="EZ30" s="16"/>
      <c r="FA30" s="16">
        <f>(FA24*0.5+FA25*3+FA26*8+FA27*13+FA28*18+FA29*25)/100</f>
        <v>5.07</v>
      </c>
      <c r="FB30" s="16"/>
      <c r="FC30" s="16"/>
      <c r="FD30" s="16"/>
      <c r="FE30" s="16"/>
      <c r="FF30" s="16">
        <f t="shared" ref="FF30:FG30" si="27">(FF23*0.25+FF24*0.75+FF25*3+FF26*8+FF27*13+FF28*18+FF29*22.5)/100</f>
        <v>8.6824999999999992</v>
      </c>
      <c r="FG30" s="16">
        <f t="shared" si="27"/>
        <v>9.2750000000000004</v>
      </c>
      <c r="FH30" s="16"/>
      <c r="FI30" s="16"/>
      <c r="FJ30" s="16">
        <f t="shared" ref="FJ30:FM30" si="28">(FJ24*0.5+FJ25*3+FJ26*8+FJ27*13+FJ28*18+FJ29*25)/100</f>
        <v>3.46</v>
      </c>
      <c r="FK30" s="16">
        <f t="shared" si="28"/>
        <v>15.795</v>
      </c>
      <c r="FL30" s="16">
        <f t="shared" si="28"/>
        <v>7.5949999999999998</v>
      </c>
      <c r="FM30" s="16">
        <f t="shared" si="28"/>
        <v>8.7050000000000001</v>
      </c>
      <c r="FN30" s="16"/>
      <c r="FO30" s="16">
        <f t="shared" ref="FO30:FP30" si="29">(FO24*0.5+FO25*3+FO26*8+FO27*13+FO28*18+FO29*25)/100</f>
        <v>5.09</v>
      </c>
      <c r="FP30" s="16">
        <f t="shared" si="29"/>
        <v>4.32</v>
      </c>
      <c r="FQ30" s="16">
        <f>(FQ23*0.25+FQ24*0.75+FQ25*3+FQ26*8+FQ27*13+FQ28*18+FQ29*22.5)/100</f>
        <v>7.9275000000000002</v>
      </c>
      <c r="FR30" s="16"/>
      <c r="FS30" s="16"/>
      <c r="FT30" s="16">
        <f>(FT23*0.25+FT24*0.75+FT25*3+FT26*8+FT27*13+FT28*18+FT29*22.5)/100</f>
        <v>3.62</v>
      </c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>
        <f t="shared" ref="GL30:GP30" si="30">(GL24*0.5+GL25*3+GL26*8+GL27*13+GL28*18+GL29*25)/100</f>
        <v>5.8449999999999998</v>
      </c>
      <c r="GM30" s="16">
        <f t="shared" si="30"/>
        <v>6.2</v>
      </c>
      <c r="GN30" s="16">
        <f t="shared" si="30"/>
        <v>4.9349999999999996</v>
      </c>
      <c r="GO30" s="16">
        <f t="shared" si="30"/>
        <v>7.83</v>
      </c>
      <c r="GP30" s="16">
        <f t="shared" si="30"/>
        <v>3.06</v>
      </c>
      <c r="GQ30" s="16"/>
      <c r="GR30" s="16"/>
      <c r="GS30" s="16"/>
      <c r="GT30" s="16"/>
      <c r="GU30" s="16"/>
      <c r="GV30" s="16">
        <f>(GV24*0.5+GV25*3+GV26*8+GV27*13+GV28*18+GV29*25)/100</f>
        <v>6.2320017316017324</v>
      </c>
      <c r="GW30" s="3"/>
      <c r="GX30" s="3"/>
      <c r="GY30" s="3"/>
    </row>
    <row r="31" spans="1:207" ht="12.75" customHeight="1">
      <c r="A31" s="68" t="s">
        <v>235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69"/>
      <c r="CF31" s="69"/>
      <c r="CG31" s="69"/>
      <c r="CH31" s="69"/>
      <c r="CI31" s="69"/>
      <c r="CJ31" s="69"/>
      <c r="CK31" s="69"/>
      <c r="CL31" s="69"/>
      <c r="CM31" s="69"/>
      <c r="CN31" s="69"/>
      <c r="CO31" s="69"/>
      <c r="CP31" s="69"/>
      <c r="CQ31" s="69"/>
      <c r="CR31" s="69"/>
      <c r="CS31" s="69"/>
      <c r="CT31" s="69"/>
      <c r="CU31" s="69"/>
      <c r="CV31" s="69"/>
      <c r="CW31" s="69"/>
      <c r="CX31" s="69"/>
      <c r="CY31" s="69"/>
      <c r="CZ31" s="69"/>
      <c r="DA31" s="69"/>
      <c r="DB31" s="69"/>
      <c r="DC31" s="69"/>
      <c r="DD31" s="69"/>
      <c r="DE31" s="69"/>
      <c r="DF31" s="69"/>
      <c r="DG31" s="69"/>
      <c r="DH31" s="69"/>
      <c r="DI31" s="69"/>
      <c r="DJ31" s="69"/>
      <c r="DK31" s="69"/>
      <c r="DL31" s="69"/>
      <c r="DM31" s="69"/>
      <c r="DN31" s="69"/>
      <c r="DO31" s="69"/>
      <c r="DP31" s="69"/>
      <c r="DQ31" s="69"/>
      <c r="DR31" s="69"/>
      <c r="DS31" s="69"/>
      <c r="DT31" s="69"/>
      <c r="DU31" s="69"/>
      <c r="DV31" s="69"/>
      <c r="DW31" s="69"/>
      <c r="DX31" s="69"/>
      <c r="DY31" s="69"/>
      <c r="DZ31" s="69"/>
      <c r="EA31" s="69"/>
      <c r="EB31" s="69"/>
      <c r="EC31" s="69"/>
      <c r="ED31" s="69"/>
      <c r="EE31" s="69"/>
      <c r="EF31" s="69"/>
      <c r="EG31" s="69"/>
      <c r="EH31" s="69"/>
      <c r="EI31" s="69"/>
      <c r="EJ31" s="69"/>
      <c r="EK31" s="69"/>
      <c r="EL31" s="69"/>
      <c r="EM31" s="69"/>
      <c r="EN31" s="69"/>
      <c r="EO31" s="69"/>
      <c r="EP31" s="69"/>
      <c r="EQ31" s="69"/>
      <c r="ER31" s="69"/>
      <c r="ES31" s="69"/>
      <c r="ET31" s="69"/>
      <c r="EU31" s="69"/>
      <c r="EV31" s="69"/>
      <c r="EW31" s="69"/>
      <c r="EX31" s="69"/>
      <c r="EY31" s="69"/>
      <c r="EZ31" s="69"/>
      <c r="FA31" s="69"/>
      <c r="FB31" s="69"/>
      <c r="FC31" s="69"/>
      <c r="FD31" s="69"/>
      <c r="FE31" s="69"/>
      <c r="FF31" s="69"/>
      <c r="FG31" s="69"/>
      <c r="FH31" s="69"/>
      <c r="FI31" s="69"/>
      <c r="FJ31" s="69"/>
      <c r="FK31" s="69"/>
      <c r="FL31" s="69"/>
      <c r="FM31" s="69"/>
      <c r="FN31" s="69"/>
      <c r="FO31" s="69"/>
      <c r="FP31" s="69"/>
      <c r="FQ31" s="69"/>
      <c r="FR31" s="69"/>
      <c r="FS31" s="69"/>
      <c r="FT31" s="69"/>
      <c r="FU31" s="69"/>
      <c r="FV31" s="69"/>
      <c r="FW31" s="69"/>
      <c r="FX31" s="69"/>
      <c r="FY31" s="69"/>
      <c r="FZ31" s="69"/>
      <c r="GA31" s="69"/>
      <c r="GB31" s="69"/>
      <c r="GC31" s="69"/>
      <c r="GD31" s="70"/>
      <c r="GE31" s="70"/>
      <c r="GF31" s="70"/>
      <c r="GG31" s="70"/>
      <c r="GH31" s="70"/>
      <c r="GI31" s="70"/>
      <c r="GJ31" s="70"/>
      <c r="GK31" s="70"/>
      <c r="GL31" s="70"/>
      <c r="GM31" s="70"/>
      <c r="GN31" s="70"/>
      <c r="GO31" s="70"/>
      <c r="GP31" s="70"/>
      <c r="GQ31" s="70"/>
      <c r="GR31" s="70"/>
      <c r="GS31" s="70"/>
      <c r="GT31" s="70"/>
      <c r="GU31" s="70"/>
      <c r="GV31" s="70"/>
      <c r="GW31" s="3"/>
      <c r="GX31" s="3"/>
      <c r="GY31" s="3"/>
    </row>
    <row r="32" spans="1:207" ht="12.75" customHeight="1">
      <c r="A32" s="5" t="s">
        <v>236</v>
      </c>
      <c r="B32" s="6">
        <v>9</v>
      </c>
      <c r="C32" s="6">
        <v>10</v>
      </c>
      <c r="D32" s="6">
        <v>1</v>
      </c>
      <c r="E32" s="6">
        <v>13</v>
      </c>
      <c r="F32" s="6"/>
      <c r="G32" s="5">
        <v>12</v>
      </c>
      <c r="H32" s="6">
        <v>13</v>
      </c>
      <c r="I32" s="5"/>
      <c r="J32" s="6">
        <v>4</v>
      </c>
      <c r="K32" s="12">
        <v>5</v>
      </c>
      <c r="L32" s="12"/>
      <c r="M32" s="12">
        <v>15</v>
      </c>
      <c r="N32" s="12">
        <v>10</v>
      </c>
      <c r="O32" s="12">
        <v>16</v>
      </c>
      <c r="P32" s="12">
        <v>15</v>
      </c>
      <c r="Q32" s="12">
        <v>6</v>
      </c>
      <c r="R32" s="12">
        <v>11</v>
      </c>
      <c r="S32" s="12">
        <v>5</v>
      </c>
      <c r="T32" s="12">
        <v>7</v>
      </c>
      <c r="U32" s="12">
        <v>9</v>
      </c>
      <c r="V32" s="12">
        <v>16</v>
      </c>
      <c r="W32" s="12">
        <v>11</v>
      </c>
      <c r="X32" s="12">
        <v>0</v>
      </c>
      <c r="Y32" s="12">
        <v>12</v>
      </c>
      <c r="Z32" s="12">
        <v>5</v>
      </c>
      <c r="AA32" s="12">
        <v>19</v>
      </c>
      <c r="AB32" s="12">
        <v>10</v>
      </c>
      <c r="AC32" s="12">
        <v>18</v>
      </c>
      <c r="AD32" s="12"/>
      <c r="AE32" s="12">
        <v>0</v>
      </c>
      <c r="AF32" s="12">
        <v>7</v>
      </c>
      <c r="AG32" s="12">
        <v>7</v>
      </c>
      <c r="AH32" s="12">
        <v>8</v>
      </c>
      <c r="AI32" s="12">
        <v>8</v>
      </c>
      <c r="AJ32" s="12">
        <v>11</v>
      </c>
      <c r="AK32" s="12">
        <v>14</v>
      </c>
      <c r="AL32" s="12">
        <v>17</v>
      </c>
      <c r="AM32" s="12">
        <v>4</v>
      </c>
      <c r="AN32" s="12">
        <v>18</v>
      </c>
      <c r="AO32" s="12">
        <v>33</v>
      </c>
      <c r="AP32" s="12">
        <v>5</v>
      </c>
      <c r="AQ32" s="12">
        <v>39</v>
      </c>
      <c r="AR32" s="12">
        <v>17</v>
      </c>
      <c r="AS32" s="12">
        <v>6</v>
      </c>
      <c r="AT32" s="12">
        <v>7</v>
      </c>
      <c r="AU32" s="12"/>
      <c r="AV32" s="12"/>
      <c r="AW32" s="12"/>
      <c r="AX32" s="16" t="s">
        <v>222</v>
      </c>
      <c r="AY32" s="12"/>
      <c r="AZ32" s="12">
        <v>10</v>
      </c>
      <c r="BA32" s="12"/>
      <c r="BB32" s="12">
        <v>18</v>
      </c>
      <c r="BC32" s="12">
        <v>3</v>
      </c>
      <c r="BD32" s="12">
        <v>23</v>
      </c>
      <c r="BE32" s="12"/>
      <c r="BF32" s="12">
        <v>12</v>
      </c>
      <c r="BG32" s="12">
        <v>19</v>
      </c>
      <c r="BH32" s="12">
        <v>7</v>
      </c>
      <c r="BI32" s="12"/>
      <c r="BJ32" s="12">
        <v>12</v>
      </c>
      <c r="BK32" s="12">
        <v>14</v>
      </c>
      <c r="BL32" s="12">
        <v>14</v>
      </c>
      <c r="BM32" s="12">
        <v>18</v>
      </c>
      <c r="BN32" s="12">
        <v>19</v>
      </c>
      <c r="BO32" s="12">
        <v>8</v>
      </c>
      <c r="BP32" s="12">
        <v>13</v>
      </c>
      <c r="BQ32" s="12">
        <v>9</v>
      </c>
      <c r="BR32" s="12">
        <v>9</v>
      </c>
      <c r="BS32" s="12">
        <v>13</v>
      </c>
      <c r="BT32" s="12">
        <v>5</v>
      </c>
      <c r="BU32" s="12">
        <v>13</v>
      </c>
      <c r="BV32" s="12">
        <v>4</v>
      </c>
      <c r="BW32" s="12">
        <v>15</v>
      </c>
      <c r="BX32" s="12">
        <v>4</v>
      </c>
      <c r="BY32" s="12">
        <v>16</v>
      </c>
      <c r="BZ32" s="12">
        <v>16</v>
      </c>
      <c r="CA32" s="12">
        <v>9</v>
      </c>
      <c r="CB32" s="12">
        <v>12</v>
      </c>
      <c r="CC32" s="12">
        <v>14</v>
      </c>
      <c r="CD32" s="12">
        <v>22</v>
      </c>
      <c r="CE32" s="12">
        <v>10</v>
      </c>
      <c r="CF32" s="12">
        <v>12</v>
      </c>
      <c r="CG32" s="12">
        <v>8</v>
      </c>
      <c r="CH32" s="12">
        <v>12</v>
      </c>
      <c r="CI32" s="12">
        <v>13</v>
      </c>
      <c r="CJ32" s="12">
        <v>7</v>
      </c>
      <c r="CK32" s="12">
        <v>9</v>
      </c>
      <c r="CL32" s="12"/>
      <c r="CM32" s="12">
        <v>6</v>
      </c>
      <c r="CN32" s="12">
        <v>7</v>
      </c>
      <c r="CO32" s="12">
        <v>4</v>
      </c>
      <c r="CP32" s="12"/>
      <c r="CQ32" s="12">
        <v>3</v>
      </c>
      <c r="CR32" s="12">
        <v>8</v>
      </c>
      <c r="CS32" s="12">
        <v>0</v>
      </c>
      <c r="CT32" s="12">
        <v>11</v>
      </c>
      <c r="CU32" s="12"/>
      <c r="CV32" s="12">
        <v>9</v>
      </c>
      <c r="CW32" s="12">
        <v>12</v>
      </c>
      <c r="CX32" s="12">
        <v>4</v>
      </c>
      <c r="CY32" s="12"/>
      <c r="CZ32" s="12"/>
      <c r="DA32" s="12">
        <v>9</v>
      </c>
      <c r="DB32" s="12"/>
      <c r="DC32" s="12"/>
      <c r="DD32" s="12">
        <v>22</v>
      </c>
      <c r="DE32" s="12">
        <v>0</v>
      </c>
      <c r="DF32" s="12"/>
      <c r="DG32" s="12"/>
      <c r="DH32" s="12">
        <v>12</v>
      </c>
      <c r="DI32" s="12">
        <v>11</v>
      </c>
      <c r="DJ32" s="13">
        <v>11</v>
      </c>
      <c r="DK32" s="12">
        <v>8</v>
      </c>
      <c r="DL32" s="12">
        <v>17</v>
      </c>
      <c r="DM32" s="12">
        <v>2</v>
      </c>
      <c r="DN32" s="12">
        <v>15</v>
      </c>
      <c r="DO32" s="12">
        <v>8</v>
      </c>
      <c r="DP32" s="12">
        <v>16</v>
      </c>
      <c r="DQ32" s="12">
        <v>8</v>
      </c>
      <c r="DR32" s="12">
        <v>11</v>
      </c>
      <c r="DS32" s="12">
        <v>9</v>
      </c>
      <c r="DT32" s="12">
        <v>9</v>
      </c>
      <c r="DU32" s="12">
        <v>9</v>
      </c>
      <c r="DV32" s="12">
        <v>19</v>
      </c>
      <c r="DW32" s="12">
        <v>21</v>
      </c>
      <c r="DX32" s="12">
        <v>7</v>
      </c>
      <c r="DY32" s="12">
        <v>2</v>
      </c>
      <c r="DZ32" s="12">
        <v>1</v>
      </c>
      <c r="EA32" s="12">
        <v>4</v>
      </c>
      <c r="EB32" s="12">
        <v>3</v>
      </c>
      <c r="EC32" s="12">
        <v>7</v>
      </c>
      <c r="ED32" s="12">
        <v>8</v>
      </c>
      <c r="EE32" s="12">
        <v>23</v>
      </c>
      <c r="EF32" s="12"/>
      <c r="EG32" s="12">
        <v>6</v>
      </c>
      <c r="EH32" s="12">
        <v>0</v>
      </c>
      <c r="EI32" s="12">
        <v>6</v>
      </c>
      <c r="EJ32" s="12">
        <v>4</v>
      </c>
      <c r="EK32" s="12">
        <v>8</v>
      </c>
      <c r="EL32" s="12">
        <v>16</v>
      </c>
      <c r="EM32" s="12">
        <v>10</v>
      </c>
      <c r="EN32" s="12">
        <v>3</v>
      </c>
      <c r="EO32" s="12">
        <v>4</v>
      </c>
      <c r="EP32" s="12">
        <v>6</v>
      </c>
      <c r="EQ32" s="12">
        <v>8</v>
      </c>
      <c r="ER32" s="12">
        <v>18</v>
      </c>
      <c r="ES32" s="12">
        <v>4</v>
      </c>
      <c r="ET32" s="12">
        <v>10</v>
      </c>
      <c r="EU32" s="12">
        <v>4</v>
      </c>
      <c r="EV32" s="12">
        <v>12</v>
      </c>
      <c r="EW32" s="12">
        <v>12</v>
      </c>
      <c r="EX32" s="12">
        <v>17</v>
      </c>
      <c r="EY32" s="12">
        <v>7</v>
      </c>
      <c r="EZ32" s="12">
        <v>9</v>
      </c>
      <c r="FA32" s="12">
        <v>9</v>
      </c>
      <c r="FB32" s="12">
        <v>11</v>
      </c>
      <c r="FC32" s="12">
        <v>13</v>
      </c>
      <c r="FD32" s="12"/>
      <c r="FE32" s="12">
        <v>8</v>
      </c>
      <c r="FF32" s="12"/>
      <c r="FG32" s="12"/>
      <c r="FH32" s="12"/>
      <c r="FI32" s="12"/>
      <c r="FJ32" s="12"/>
      <c r="FK32" s="12"/>
      <c r="FL32" s="12"/>
      <c r="FM32" s="12"/>
      <c r="FN32" s="12">
        <v>9</v>
      </c>
      <c r="FO32" s="12">
        <v>7</v>
      </c>
      <c r="FP32" s="12">
        <v>9</v>
      </c>
      <c r="FQ32" s="12">
        <v>5</v>
      </c>
      <c r="FR32" s="12">
        <v>5</v>
      </c>
      <c r="FS32" s="12">
        <v>6</v>
      </c>
      <c r="FT32" s="12"/>
      <c r="FU32" s="12">
        <v>10</v>
      </c>
      <c r="FV32" s="12">
        <v>8</v>
      </c>
      <c r="FW32" s="12">
        <v>3</v>
      </c>
      <c r="FX32" s="12">
        <v>4</v>
      </c>
      <c r="FY32" s="12">
        <v>18</v>
      </c>
      <c r="FZ32" s="12">
        <v>7</v>
      </c>
      <c r="GA32" s="12">
        <v>18</v>
      </c>
      <c r="GB32" s="12">
        <v>11</v>
      </c>
      <c r="GC32" s="12">
        <v>7</v>
      </c>
      <c r="GD32" s="13">
        <v>6</v>
      </c>
      <c r="GE32" s="13">
        <v>14</v>
      </c>
      <c r="GF32" s="13">
        <v>7</v>
      </c>
      <c r="GG32" s="13">
        <v>9</v>
      </c>
      <c r="GH32" s="13"/>
      <c r="GI32" s="13"/>
      <c r="GJ32" s="13">
        <v>8</v>
      </c>
      <c r="GK32" s="13"/>
      <c r="GL32" s="13">
        <v>7</v>
      </c>
      <c r="GM32" s="13">
        <v>13</v>
      </c>
      <c r="GN32" s="13">
        <v>10</v>
      </c>
      <c r="GO32" s="13">
        <v>11</v>
      </c>
      <c r="GP32" s="13">
        <v>9</v>
      </c>
      <c r="GQ32" s="13">
        <v>7</v>
      </c>
      <c r="GR32" s="13">
        <v>3</v>
      </c>
      <c r="GS32" s="7">
        <v>12</v>
      </c>
      <c r="GT32" s="7"/>
      <c r="GU32" s="7"/>
      <c r="GV32" s="7">
        <f t="shared" ref="GV32:GV33" si="31">AVERAGE(B32:GS32)</f>
        <v>10.054545454545455</v>
      </c>
      <c r="GW32" s="3"/>
      <c r="GX32" s="3"/>
      <c r="GY32" s="3"/>
    </row>
    <row r="33" spans="1:207" ht="12.75" customHeight="1">
      <c r="A33" s="5" t="s">
        <v>237</v>
      </c>
      <c r="B33" s="6">
        <v>91</v>
      </c>
      <c r="C33" s="6">
        <v>90</v>
      </c>
      <c r="D33" s="6">
        <v>99</v>
      </c>
      <c r="E33" s="6">
        <v>87</v>
      </c>
      <c r="F33" s="6"/>
      <c r="G33" s="5">
        <v>88</v>
      </c>
      <c r="H33" s="6">
        <v>87</v>
      </c>
      <c r="I33" s="5"/>
      <c r="J33" s="6">
        <v>96</v>
      </c>
      <c r="K33" s="12">
        <v>95</v>
      </c>
      <c r="L33" s="12"/>
      <c r="M33" s="12">
        <v>85</v>
      </c>
      <c r="N33" s="12">
        <v>90</v>
      </c>
      <c r="O33" s="12">
        <v>84</v>
      </c>
      <c r="P33" s="12">
        <v>85</v>
      </c>
      <c r="Q33" s="12">
        <v>94</v>
      </c>
      <c r="R33" s="12">
        <v>89</v>
      </c>
      <c r="S33" s="12">
        <v>95</v>
      </c>
      <c r="T33" s="12">
        <v>93</v>
      </c>
      <c r="U33" s="12">
        <v>91</v>
      </c>
      <c r="V33" s="12">
        <v>84</v>
      </c>
      <c r="W33" s="12">
        <v>89</v>
      </c>
      <c r="X33" s="12">
        <v>100</v>
      </c>
      <c r="Y33" s="12">
        <v>88</v>
      </c>
      <c r="Z33" s="12">
        <v>95</v>
      </c>
      <c r="AA33" s="12">
        <v>81</v>
      </c>
      <c r="AB33" s="12">
        <v>84</v>
      </c>
      <c r="AC33" s="12">
        <v>82</v>
      </c>
      <c r="AD33" s="12"/>
      <c r="AE33" s="12">
        <v>100</v>
      </c>
      <c r="AF33" s="12">
        <v>93</v>
      </c>
      <c r="AG33" s="12">
        <v>93</v>
      </c>
      <c r="AH33" s="12">
        <v>92</v>
      </c>
      <c r="AI33" s="12">
        <v>92</v>
      </c>
      <c r="AJ33" s="12">
        <v>89</v>
      </c>
      <c r="AK33" s="12">
        <v>86</v>
      </c>
      <c r="AL33" s="12">
        <v>83</v>
      </c>
      <c r="AM33" s="12">
        <v>96</v>
      </c>
      <c r="AN33" s="12">
        <v>82</v>
      </c>
      <c r="AO33" s="12">
        <v>67</v>
      </c>
      <c r="AP33" s="12">
        <v>95</v>
      </c>
      <c r="AQ33" s="12">
        <v>61</v>
      </c>
      <c r="AR33" s="12">
        <v>83</v>
      </c>
      <c r="AS33" s="12">
        <v>94</v>
      </c>
      <c r="AT33" s="12">
        <v>93</v>
      </c>
      <c r="AU33" s="12"/>
      <c r="AV33" s="12"/>
      <c r="AW33" s="12"/>
      <c r="AX33" s="12"/>
      <c r="AY33" s="12"/>
      <c r="AZ33" s="12">
        <v>90</v>
      </c>
      <c r="BA33" s="12"/>
      <c r="BB33" s="12">
        <v>82</v>
      </c>
      <c r="BC33" s="12">
        <v>97</v>
      </c>
      <c r="BD33" s="12">
        <v>77</v>
      </c>
      <c r="BE33" s="12"/>
      <c r="BF33" s="12">
        <v>88</v>
      </c>
      <c r="BG33" s="12">
        <v>81</v>
      </c>
      <c r="BH33" s="12">
        <v>93</v>
      </c>
      <c r="BI33" s="12"/>
      <c r="BJ33" s="12">
        <v>88</v>
      </c>
      <c r="BK33" s="12">
        <v>86</v>
      </c>
      <c r="BL33" s="12">
        <v>86</v>
      </c>
      <c r="BM33" s="12">
        <v>82</v>
      </c>
      <c r="BN33" s="12">
        <v>81</v>
      </c>
      <c r="BO33" s="12">
        <v>92</v>
      </c>
      <c r="BP33" s="12">
        <v>87</v>
      </c>
      <c r="BQ33" s="12">
        <v>91</v>
      </c>
      <c r="BR33" s="12">
        <v>91</v>
      </c>
      <c r="BS33" s="12">
        <v>87</v>
      </c>
      <c r="BT33" s="12">
        <v>95</v>
      </c>
      <c r="BU33" s="12">
        <v>87</v>
      </c>
      <c r="BV33" s="12">
        <v>96</v>
      </c>
      <c r="BW33" s="12">
        <v>85</v>
      </c>
      <c r="BX33" s="12">
        <v>96</v>
      </c>
      <c r="BY33" s="12">
        <v>84</v>
      </c>
      <c r="BZ33" s="12">
        <v>84</v>
      </c>
      <c r="CA33" s="12">
        <v>91</v>
      </c>
      <c r="CB33" s="12">
        <v>88</v>
      </c>
      <c r="CC33" s="12">
        <v>86</v>
      </c>
      <c r="CD33" s="12">
        <v>78</v>
      </c>
      <c r="CE33" s="12">
        <v>90</v>
      </c>
      <c r="CF33" s="12">
        <v>88</v>
      </c>
      <c r="CG33" s="12">
        <v>92</v>
      </c>
      <c r="CH33" s="12">
        <v>88</v>
      </c>
      <c r="CI33" s="12">
        <v>87</v>
      </c>
      <c r="CJ33" s="12">
        <v>93</v>
      </c>
      <c r="CK33" s="12">
        <v>91</v>
      </c>
      <c r="CL33" s="12"/>
      <c r="CM33" s="12">
        <v>94</v>
      </c>
      <c r="CN33" s="12">
        <v>93</v>
      </c>
      <c r="CO33" s="12">
        <v>96</v>
      </c>
      <c r="CP33" s="12"/>
      <c r="CQ33" s="12">
        <v>97</v>
      </c>
      <c r="CR33" s="12">
        <v>92</v>
      </c>
      <c r="CS33" s="12">
        <v>100</v>
      </c>
      <c r="CT33" s="12">
        <v>89</v>
      </c>
      <c r="CU33" s="12"/>
      <c r="CV33" s="12">
        <v>91</v>
      </c>
      <c r="CW33" s="12">
        <v>88</v>
      </c>
      <c r="CX33" s="12">
        <v>96</v>
      </c>
      <c r="CY33" s="12"/>
      <c r="CZ33" s="12"/>
      <c r="DA33" s="12">
        <v>91</v>
      </c>
      <c r="DB33" s="12"/>
      <c r="DC33" s="12"/>
      <c r="DD33" s="12">
        <v>78</v>
      </c>
      <c r="DE33" s="12">
        <v>100</v>
      </c>
      <c r="DF33" s="12"/>
      <c r="DG33" s="12"/>
      <c r="DH33" s="12">
        <v>88</v>
      </c>
      <c r="DI33" s="12">
        <v>89</v>
      </c>
      <c r="DJ33" s="12">
        <v>89</v>
      </c>
      <c r="DK33" s="12">
        <v>92</v>
      </c>
      <c r="DL33" s="12">
        <v>83</v>
      </c>
      <c r="DM33" s="12">
        <v>98</v>
      </c>
      <c r="DN33" s="12">
        <v>85</v>
      </c>
      <c r="DO33" s="12">
        <v>92</v>
      </c>
      <c r="DP33" s="12">
        <v>84</v>
      </c>
      <c r="DQ33" s="12">
        <v>92</v>
      </c>
      <c r="DR33" s="12">
        <v>89</v>
      </c>
      <c r="DS33" s="12">
        <v>91</v>
      </c>
      <c r="DT33" s="12">
        <v>91</v>
      </c>
      <c r="DU33" s="12">
        <v>91</v>
      </c>
      <c r="DV33" s="12">
        <v>81</v>
      </c>
      <c r="DW33" s="12">
        <v>79</v>
      </c>
      <c r="DX33" s="12">
        <v>93</v>
      </c>
      <c r="DY33" s="12">
        <v>98</v>
      </c>
      <c r="DZ33" s="12">
        <v>99</v>
      </c>
      <c r="EA33" s="12">
        <v>96</v>
      </c>
      <c r="EB33" s="12">
        <v>97</v>
      </c>
      <c r="EC33" s="12">
        <v>93</v>
      </c>
      <c r="ED33" s="12">
        <v>92</v>
      </c>
      <c r="EE33" s="12">
        <v>77</v>
      </c>
      <c r="EF33" s="12"/>
      <c r="EG33" s="12">
        <v>94</v>
      </c>
      <c r="EH33" s="12">
        <v>100</v>
      </c>
      <c r="EI33" s="12">
        <v>94</v>
      </c>
      <c r="EJ33" s="12">
        <v>96</v>
      </c>
      <c r="EK33" s="12">
        <v>92</v>
      </c>
      <c r="EL33" s="12">
        <v>84</v>
      </c>
      <c r="EM33" s="12">
        <v>90</v>
      </c>
      <c r="EN33" s="12">
        <v>97</v>
      </c>
      <c r="EO33" s="12">
        <v>96</v>
      </c>
      <c r="EP33" s="12">
        <v>94</v>
      </c>
      <c r="EQ33" s="12">
        <v>92</v>
      </c>
      <c r="ER33" s="12">
        <v>82</v>
      </c>
      <c r="ES33" s="12">
        <v>96</v>
      </c>
      <c r="ET33" s="12">
        <v>90</v>
      </c>
      <c r="EU33" s="12">
        <v>96</v>
      </c>
      <c r="EV33" s="12">
        <v>88</v>
      </c>
      <c r="EW33" s="12">
        <v>88</v>
      </c>
      <c r="EX33" s="12">
        <v>83</v>
      </c>
      <c r="EY33" s="12">
        <v>93</v>
      </c>
      <c r="EZ33" s="12">
        <v>91</v>
      </c>
      <c r="FA33" s="12">
        <v>91</v>
      </c>
      <c r="FB33" s="12">
        <v>89</v>
      </c>
      <c r="FC33" s="12">
        <v>86</v>
      </c>
      <c r="FD33" s="12"/>
      <c r="FE33" s="12">
        <v>92</v>
      </c>
      <c r="FF33" s="12"/>
      <c r="FG33" s="12"/>
      <c r="FH33" s="12"/>
      <c r="FI33" s="12"/>
      <c r="FJ33" s="12"/>
      <c r="FK33" s="12"/>
      <c r="FL33" s="12"/>
      <c r="FM33" s="12"/>
      <c r="FN33" s="12">
        <v>91</v>
      </c>
      <c r="FO33" s="12">
        <v>93</v>
      </c>
      <c r="FP33" s="12">
        <v>91</v>
      </c>
      <c r="FQ33" s="12">
        <v>95</v>
      </c>
      <c r="FR33" s="12">
        <v>95</v>
      </c>
      <c r="FS33" s="12">
        <v>94</v>
      </c>
      <c r="FT33" s="12"/>
      <c r="FU33" s="12">
        <v>90</v>
      </c>
      <c r="FV33" s="12">
        <v>92</v>
      </c>
      <c r="FW33" s="12">
        <v>97</v>
      </c>
      <c r="FX33" s="12">
        <v>96</v>
      </c>
      <c r="FY33" s="12">
        <v>82</v>
      </c>
      <c r="FZ33" s="12">
        <v>93</v>
      </c>
      <c r="GA33" s="12">
        <v>82</v>
      </c>
      <c r="GB33" s="12">
        <v>89</v>
      </c>
      <c r="GC33" s="12">
        <v>93</v>
      </c>
      <c r="GD33" s="13">
        <v>94</v>
      </c>
      <c r="GE33" s="13">
        <v>86</v>
      </c>
      <c r="GF33" s="13">
        <v>93</v>
      </c>
      <c r="GG33" s="13">
        <v>91</v>
      </c>
      <c r="GH33" s="13"/>
      <c r="GI33" s="13"/>
      <c r="GJ33" s="13">
        <v>92</v>
      </c>
      <c r="GK33" s="13"/>
      <c r="GL33" s="13">
        <v>93</v>
      </c>
      <c r="GM33" s="13">
        <v>87</v>
      </c>
      <c r="GN33" s="13">
        <v>90</v>
      </c>
      <c r="GO33" s="13">
        <v>89</v>
      </c>
      <c r="GP33" s="13">
        <v>91</v>
      </c>
      <c r="GQ33" s="13">
        <v>93</v>
      </c>
      <c r="GR33" s="13">
        <v>97</v>
      </c>
      <c r="GS33" s="7">
        <v>88</v>
      </c>
      <c r="GT33" s="7"/>
      <c r="GU33" s="7"/>
      <c r="GV33" s="7">
        <f t="shared" si="31"/>
        <v>89.903030303030306</v>
      </c>
      <c r="GW33" s="3"/>
      <c r="GX33" s="3"/>
      <c r="GY33" s="3"/>
    </row>
    <row r="34" spans="1:207" ht="12.75" customHeight="1">
      <c r="A34" s="68" t="s">
        <v>238</v>
      </c>
      <c r="B34" s="71"/>
      <c r="C34" s="71"/>
      <c r="D34" s="71"/>
      <c r="E34" s="71"/>
      <c r="F34" s="71"/>
      <c r="G34" s="69"/>
      <c r="H34" s="71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  <c r="BW34" s="69"/>
      <c r="BX34" s="69"/>
      <c r="BY34" s="69"/>
      <c r="BZ34" s="69"/>
      <c r="CA34" s="69"/>
      <c r="CB34" s="69"/>
      <c r="CC34" s="69"/>
      <c r="CD34" s="69"/>
      <c r="CE34" s="69"/>
      <c r="CF34" s="69"/>
      <c r="CG34" s="69"/>
      <c r="CH34" s="69"/>
      <c r="CI34" s="69"/>
      <c r="CJ34" s="69"/>
      <c r="CK34" s="69"/>
      <c r="CL34" s="69"/>
      <c r="CM34" s="69"/>
      <c r="CN34" s="69"/>
      <c r="CO34" s="69"/>
      <c r="CP34" s="69"/>
      <c r="CQ34" s="69"/>
      <c r="CR34" s="69"/>
      <c r="CS34" s="69"/>
      <c r="CT34" s="69"/>
      <c r="CU34" s="69"/>
      <c r="CV34" s="69"/>
      <c r="CW34" s="69"/>
      <c r="CX34" s="69"/>
      <c r="CY34" s="69"/>
      <c r="CZ34" s="69"/>
      <c r="DA34" s="69"/>
      <c r="DB34" s="69"/>
      <c r="DC34" s="69"/>
      <c r="DD34" s="69"/>
      <c r="DE34" s="69"/>
      <c r="DF34" s="69"/>
      <c r="DG34" s="69"/>
      <c r="DH34" s="69"/>
      <c r="DI34" s="69"/>
      <c r="DJ34" s="69"/>
      <c r="DK34" s="69"/>
      <c r="DL34" s="69"/>
      <c r="DM34" s="69"/>
      <c r="DN34" s="69"/>
      <c r="DO34" s="69"/>
      <c r="DP34" s="69"/>
      <c r="DQ34" s="69"/>
      <c r="DR34" s="69"/>
      <c r="DS34" s="69"/>
      <c r="DT34" s="69"/>
      <c r="DU34" s="69"/>
      <c r="DV34" s="69"/>
      <c r="DW34" s="69"/>
      <c r="DX34" s="69"/>
      <c r="DY34" s="69"/>
      <c r="DZ34" s="69"/>
      <c r="EA34" s="69"/>
      <c r="EB34" s="69"/>
      <c r="EC34" s="69"/>
      <c r="ED34" s="69"/>
      <c r="EE34" s="69"/>
      <c r="EF34" s="69"/>
      <c r="EG34" s="69"/>
      <c r="EH34" s="69"/>
      <c r="EI34" s="69"/>
      <c r="EJ34" s="69"/>
      <c r="EK34" s="69"/>
      <c r="EL34" s="69"/>
      <c r="EM34" s="69"/>
      <c r="EN34" s="69"/>
      <c r="EO34" s="69"/>
      <c r="EP34" s="69"/>
      <c r="EQ34" s="69"/>
      <c r="ER34" s="69"/>
      <c r="ES34" s="69"/>
      <c r="ET34" s="69"/>
      <c r="EU34" s="69"/>
      <c r="EV34" s="69"/>
      <c r="EW34" s="69"/>
      <c r="EX34" s="69"/>
      <c r="EY34" s="69"/>
      <c r="EZ34" s="69"/>
      <c r="FA34" s="69"/>
      <c r="FB34" s="69"/>
      <c r="FC34" s="69"/>
      <c r="FD34" s="69"/>
      <c r="FE34" s="69"/>
      <c r="FF34" s="69"/>
      <c r="FG34" s="69"/>
      <c r="FH34" s="69"/>
      <c r="FI34" s="69"/>
      <c r="FJ34" s="69"/>
      <c r="FK34" s="69"/>
      <c r="FL34" s="69"/>
      <c r="FM34" s="69"/>
      <c r="FN34" s="69"/>
      <c r="FO34" s="69"/>
      <c r="FP34" s="69"/>
      <c r="FQ34" s="69"/>
      <c r="FR34" s="69"/>
      <c r="FS34" s="69"/>
      <c r="FT34" s="69"/>
      <c r="FU34" s="69"/>
      <c r="FV34" s="69"/>
      <c r="FW34" s="69"/>
      <c r="FX34" s="69"/>
      <c r="FY34" s="69"/>
      <c r="FZ34" s="69"/>
      <c r="GA34" s="69"/>
      <c r="GB34" s="69"/>
      <c r="GC34" s="69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3"/>
      <c r="GX34" s="3"/>
      <c r="GY34" s="3"/>
    </row>
    <row r="35" spans="1:207" ht="12.75" customHeight="1">
      <c r="A35" s="5" t="s">
        <v>239</v>
      </c>
      <c r="B35" s="6"/>
      <c r="C35" s="6"/>
      <c r="D35" s="6"/>
      <c r="E35" s="6"/>
      <c r="F35" s="6"/>
      <c r="G35" s="5"/>
      <c r="H35" s="6"/>
      <c r="I35" s="5"/>
      <c r="J35" s="5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>
        <v>11</v>
      </c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>
        <v>5</v>
      </c>
      <c r="BE35" s="12"/>
      <c r="BF35" s="12"/>
      <c r="BG35" s="12"/>
      <c r="BH35" s="12">
        <v>1</v>
      </c>
      <c r="BI35" s="12"/>
      <c r="BJ35" s="12">
        <v>0</v>
      </c>
      <c r="BK35" s="12">
        <v>3</v>
      </c>
      <c r="BL35" s="12">
        <v>3</v>
      </c>
      <c r="BM35" s="12">
        <v>0</v>
      </c>
      <c r="BN35" s="12">
        <v>0</v>
      </c>
      <c r="BO35" s="12"/>
      <c r="BP35" s="12">
        <v>4</v>
      </c>
      <c r="BQ35" s="12"/>
      <c r="BR35" s="12"/>
      <c r="BS35" s="12">
        <v>3</v>
      </c>
      <c r="BT35" s="12"/>
      <c r="BU35" s="12"/>
      <c r="BV35" s="12"/>
      <c r="BW35" s="12">
        <v>4</v>
      </c>
      <c r="BX35" s="12"/>
      <c r="BY35" s="12"/>
      <c r="BZ35" s="12">
        <v>4</v>
      </c>
      <c r="CA35" s="12">
        <v>0</v>
      </c>
      <c r="CB35" s="12"/>
      <c r="CC35" s="12">
        <v>1</v>
      </c>
      <c r="CD35" s="12"/>
      <c r="CE35" s="12"/>
      <c r="CF35" s="12"/>
      <c r="CG35" s="12"/>
      <c r="CH35" s="12"/>
      <c r="CI35" s="12"/>
      <c r="CJ35" s="12"/>
      <c r="CK35" s="12"/>
      <c r="CL35" s="12">
        <v>3</v>
      </c>
      <c r="CM35" s="12"/>
      <c r="CN35" s="12"/>
      <c r="CO35" s="12">
        <v>0</v>
      </c>
      <c r="CP35" s="12"/>
      <c r="CQ35" s="12">
        <v>4</v>
      </c>
      <c r="CR35" s="12"/>
      <c r="CS35" s="12"/>
      <c r="CT35" s="12"/>
      <c r="CU35" s="12"/>
      <c r="CV35" s="12">
        <v>6</v>
      </c>
      <c r="CW35" s="12">
        <v>0</v>
      </c>
      <c r="CX35" s="12"/>
      <c r="CY35" s="12"/>
      <c r="CZ35" s="12"/>
      <c r="DA35" s="12">
        <v>0</v>
      </c>
      <c r="DB35" s="12"/>
      <c r="DC35" s="12"/>
      <c r="DD35" s="12">
        <v>8</v>
      </c>
      <c r="DE35" s="12">
        <v>0</v>
      </c>
      <c r="DF35" s="12"/>
      <c r="DG35" s="12"/>
      <c r="DH35" s="12">
        <v>1</v>
      </c>
      <c r="DI35" s="12"/>
      <c r="DJ35" s="12"/>
      <c r="DK35" s="12"/>
      <c r="DL35" s="12">
        <v>6</v>
      </c>
      <c r="DM35" s="12"/>
      <c r="DN35" s="12"/>
      <c r="DO35" s="12">
        <v>2</v>
      </c>
      <c r="DP35" s="12"/>
      <c r="DQ35" s="12"/>
      <c r="DR35" s="12">
        <v>0</v>
      </c>
      <c r="DS35" s="12">
        <v>5</v>
      </c>
      <c r="DT35" s="12">
        <v>1</v>
      </c>
      <c r="DU35" s="12"/>
      <c r="DV35" s="12">
        <v>5</v>
      </c>
      <c r="DW35" s="12">
        <v>10</v>
      </c>
      <c r="DX35" s="12">
        <v>2</v>
      </c>
      <c r="DY35" s="12">
        <v>0</v>
      </c>
      <c r="DZ35" s="12">
        <v>0</v>
      </c>
      <c r="EA35" s="12"/>
      <c r="EB35" s="12"/>
      <c r="EC35" s="12">
        <v>0</v>
      </c>
      <c r="ED35" s="12"/>
      <c r="EE35" s="12">
        <v>12</v>
      </c>
      <c r="EF35" s="12"/>
      <c r="EG35" s="12"/>
      <c r="EH35" s="12"/>
      <c r="EI35" s="12"/>
      <c r="EJ35" s="12">
        <v>0</v>
      </c>
      <c r="EK35" s="12">
        <v>4</v>
      </c>
      <c r="EL35" s="12">
        <v>5</v>
      </c>
      <c r="EM35" s="12"/>
      <c r="EN35" s="12"/>
      <c r="EO35" s="12"/>
      <c r="EP35" s="12"/>
      <c r="EQ35" s="12"/>
      <c r="ER35" s="12"/>
      <c r="ES35" s="12"/>
      <c r="ET35" s="12"/>
      <c r="EU35" s="12">
        <v>2</v>
      </c>
      <c r="EV35" s="12"/>
      <c r="EW35" s="12"/>
      <c r="EX35" s="12">
        <v>7</v>
      </c>
      <c r="EY35" s="12"/>
      <c r="EZ35" s="12"/>
      <c r="FA35" s="12">
        <v>0</v>
      </c>
      <c r="FB35" s="12"/>
      <c r="FC35" s="12">
        <v>4</v>
      </c>
      <c r="FD35" s="12"/>
      <c r="FE35" s="12">
        <v>3</v>
      </c>
      <c r="FF35" s="12"/>
      <c r="FG35" s="12"/>
      <c r="FH35" s="12"/>
      <c r="FI35" s="12"/>
      <c r="FJ35" s="12"/>
      <c r="FK35" s="12"/>
      <c r="FL35" s="12"/>
      <c r="FM35" s="12"/>
      <c r="FN35" s="12"/>
      <c r="FO35" s="12">
        <v>1</v>
      </c>
      <c r="FP35" s="12">
        <v>2</v>
      </c>
      <c r="FQ35" s="12">
        <v>1</v>
      </c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>
        <v>4</v>
      </c>
      <c r="GR35" s="7"/>
      <c r="GS35" s="7"/>
      <c r="GT35" s="7"/>
      <c r="GU35" s="7"/>
      <c r="GV35" s="7">
        <f t="shared" ref="GV35:GV37" si="32">AVERAGE(B35:GS35)</f>
        <v>2.9148936170212765</v>
      </c>
      <c r="GW35" s="3"/>
      <c r="GX35" s="3"/>
      <c r="GY35" s="3"/>
    </row>
    <row r="36" spans="1:207" ht="12.75" customHeight="1">
      <c r="A36" s="5" t="s">
        <v>240</v>
      </c>
      <c r="B36" s="6"/>
      <c r="C36" s="6"/>
      <c r="D36" s="6"/>
      <c r="E36" s="6"/>
      <c r="F36" s="6"/>
      <c r="G36" s="5"/>
      <c r="H36" s="6"/>
      <c r="I36" s="5"/>
      <c r="J36" s="5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>
        <v>11</v>
      </c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>
        <v>16</v>
      </c>
      <c r="BE36" s="12"/>
      <c r="BF36" s="12"/>
      <c r="BG36" s="12"/>
      <c r="BH36" s="12">
        <v>1</v>
      </c>
      <c r="BI36" s="12"/>
      <c r="BJ36" s="12">
        <v>0</v>
      </c>
      <c r="BK36" s="12">
        <v>3</v>
      </c>
      <c r="BL36" s="12">
        <v>10</v>
      </c>
      <c r="BM36" s="12">
        <v>0</v>
      </c>
      <c r="BN36" s="12">
        <v>0</v>
      </c>
      <c r="BO36" s="12"/>
      <c r="BP36" s="12">
        <v>8</v>
      </c>
      <c r="BQ36" s="12"/>
      <c r="BR36" s="12"/>
      <c r="BS36" s="12">
        <v>6</v>
      </c>
      <c r="BT36" s="12"/>
      <c r="BU36" s="12"/>
      <c r="BV36" s="12"/>
      <c r="BW36" s="12">
        <v>3</v>
      </c>
      <c r="BX36" s="12"/>
      <c r="BY36" s="12"/>
      <c r="BZ36" s="12">
        <v>12</v>
      </c>
      <c r="CA36" s="12">
        <v>0</v>
      </c>
      <c r="CB36" s="12"/>
      <c r="CC36" s="12">
        <v>6</v>
      </c>
      <c r="CD36" s="12"/>
      <c r="CE36" s="12"/>
      <c r="CF36" s="12"/>
      <c r="CG36" s="12"/>
      <c r="CH36" s="12"/>
      <c r="CI36" s="12"/>
      <c r="CJ36" s="12"/>
      <c r="CK36" s="12"/>
      <c r="CL36" s="12">
        <v>6</v>
      </c>
      <c r="CM36" s="12"/>
      <c r="CN36" s="12"/>
      <c r="CO36" s="12">
        <v>2</v>
      </c>
      <c r="CP36" s="12"/>
      <c r="CQ36" s="12">
        <v>0</v>
      </c>
      <c r="CR36" s="12"/>
      <c r="CS36" s="12"/>
      <c r="CT36" s="12"/>
      <c r="CU36" s="12"/>
      <c r="CV36" s="12">
        <v>3</v>
      </c>
      <c r="CW36" s="12">
        <v>7</v>
      </c>
      <c r="CX36" s="12"/>
      <c r="CY36" s="12"/>
      <c r="CZ36" s="12"/>
      <c r="DA36" s="12">
        <v>2</v>
      </c>
      <c r="DB36" s="12"/>
      <c r="DC36" s="12"/>
      <c r="DD36" s="12">
        <v>10</v>
      </c>
      <c r="DE36" s="12">
        <v>0</v>
      </c>
      <c r="DF36" s="12"/>
      <c r="DG36" s="12"/>
      <c r="DH36" s="12">
        <v>6</v>
      </c>
      <c r="DI36" s="12"/>
      <c r="DJ36" s="12"/>
      <c r="DK36" s="12"/>
      <c r="DL36" s="12">
        <v>12</v>
      </c>
      <c r="DM36" s="12"/>
      <c r="DN36" s="12"/>
      <c r="DO36" s="12">
        <v>2</v>
      </c>
      <c r="DP36" s="12"/>
      <c r="DQ36" s="12"/>
      <c r="DR36" s="12">
        <v>8</v>
      </c>
      <c r="DS36" s="12">
        <v>5</v>
      </c>
      <c r="DT36" s="12">
        <v>6</v>
      </c>
      <c r="DU36" s="12"/>
      <c r="DV36" s="12">
        <v>12</v>
      </c>
      <c r="DW36" s="12">
        <v>12</v>
      </c>
      <c r="DX36" s="12">
        <v>0</v>
      </c>
      <c r="DY36" s="12">
        <v>2</v>
      </c>
      <c r="DZ36" s="12">
        <v>1</v>
      </c>
      <c r="EA36" s="12"/>
      <c r="EB36" s="12"/>
      <c r="EC36" s="12">
        <v>3</v>
      </c>
      <c r="ED36" s="12"/>
      <c r="EE36" s="12">
        <v>13</v>
      </c>
      <c r="EF36" s="12"/>
      <c r="EG36" s="12"/>
      <c r="EH36" s="12"/>
      <c r="EI36" s="12"/>
      <c r="EJ36" s="12">
        <v>0</v>
      </c>
      <c r="EK36" s="12">
        <v>5</v>
      </c>
      <c r="EL36" s="12">
        <v>9</v>
      </c>
      <c r="EM36" s="12"/>
      <c r="EN36" s="12"/>
      <c r="EO36" s="12"/>
      <c r="EP36" s="12"/>
      <c r="EQ36" s="12"/>
      <c r="ER36" s="12"/>
      <c r="ES36" s="12"/>
      <c r="ET36" s="12"/>
      <c r="EU36" s="12">
        <v>1</v>
      </c>
      <c r="EV36" s="12"/>
      <c r="EW36" s="12"/>
      <c r="EX36" s="12">
        <v>11</v>
      </c>
      <c r="EY36" s="12"/>
      <c r="EZ36" s="12"/>
      <c r="FA36" s="12">
        <v>5</v>
      </c>
      <c r="FB36" s="12"/>
      <c r="FC36" s="12">
        <v>7</v>
      </c>
      <c r="FD36" s="12"/>
      <c r="FE36" s="12">
        <v>3</v>
      </c>
      <c r="FF36" s="12"/>
      <c r="FG36" s="12"/>
      <c r="FH36" s="12"/>
      <c r="FI36" s="12"/>
      <c r="FJ36" s="12"/>
      <c r="FK36" s="12"/>
      <c r="FL36" s="12"/>
      <c r="FM36" s="12"/>
      <c r="FN36" s="12"/>
      <c r="FO36" s="12">
        <v>5</v>
      </c>
      <c r="FP36" s="12">
        <v>9</v>
      </c>
      <c r="FQ36" s="12">
        <v>2</v>
      </c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>
        <v>5</v>
      </c>
      <c r="GR36" s="7"/>
      <c r="GS36" s="7"/>
      <c r="GT36" s="7"/>
      <c r="GU36" s="7"/>
      <c r="GV36" s="7">
        <f t="shared" si="32"/>
        <v>5.3191489361702127</v>
      </c>
      <c r="GW36" s="3"/>
      <c r="GX36" s="3"/>
      <c r="GY36" s="3"/>
    </row>
    <row r="37" spans="1:207" ht="12.75" customHeight="1">
      <c r="A37" s="5" t="s">
        <v>241</v>
      </c>
      <c r="B37" s="6"/>
      <c r="C37" s="6"/>
      <c r="D37" s="6"/>
      <c r="E37" s="6"/>
      <c r="F37" s="6"/>
      <c r="G37" s="5"/>
      <c r="H37" s="6"/>
      <c r="I37" s="5"/>
      <c r="J37" s="5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>
        <v>20</v>
      </c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>
        <v>13</v>
      </c>
      <c r="BE37" s="12"/>
      <c r="BF37" s="12"/>
      <c r="BG37" s="12"/>
      <c r="BH37" s="12">
        <v>6</v>
      </c>
      <c r="BI37" s="12"/>
      <c r="BJ37" s="12">
        <v>15</v>
      </c>
      <c r="BK37" s="12">
        <v>11</v>
      </c>
      <c r="BL37" s="12">
        <v>5</v>
      </c>
      <c r="BM37" s="12">
        <v>19</v>
      </c>
      <c r="BN37" s="12">
        <v>23</v>
      </c>
      <c r="BO37" s="12"/>
      <c r="BP37" s="12">
        <v>4</v>
      </c>
      <c r="BQ37" s="12"/>
      <c r="BR37" s="12"/>
      <c r="BS37" s="12">
        <v>11</v>
      </c>
      <c r="BT37" s="12"/>
      <c r="BU37" s="12"/>
      <c r="BV37" s="12"/>
      <c r="BW37" s="12">
        <v>7</v>
      </c>
      <c r="BX37" s="12"/>
      <c r="BY37" s="12"/>
      <c r="BZ37" s="12">
        <v>4</v>
      </c>
      <c r="CA37" s="12">
        <v>10</v>
      </c>
      <c r="CB37" s="12"/>
      <c r="CC37" s="12">
        <v>10</v>
      </c>
      <c r="CD37" s="12"/>
      <c r="CE37" s="12"/>
      <c r="CF37" s="12"/>
      <c r="CG37" s="12"/>
      <c r="CH37" s="12"/>
      <c r="CI37" s="12"/>
      <c r="CJ37" s="12"/>
      <c r="CK37" s="12"/>
      <c r="CL37" s="12">
        <v>4</v>
      </c>
      <c r="CM37" s="12"/>
      <c r="CN37" s="12"/>
      <c r="CO37" s="12">
        <v>2</v>
      </c>
      <c r="CP37" s="12"/>
      <c r="CQ37" s="12">
        <v>0</v>
      </c>
      <c r="CR37" s="12"/>
      <c r="CS37" s="12"/>
      <c r="CT37" s="12"/>
      <c r="CU37" s="12"/>
      <c r="CV37" s="12">
        <v>0</v>
      </c>
      <c r="CW37" s="12">
        <v>7</v>
      </c>
      <c r="CX37" s="12"/>
      <c r="CY37" s="12"/>
      <c r="CZ37" s="12"/>
      <c r="DA37" s="12">
        <v>10</v>
      </c>
      <c r="DB37" s="12"/>
      <c r="DC37" s="12"/>
      <c r="DD37" s="12">
        <v>8</v>
      </c>
      <c r="DE37" s="12">
        <v>0</v>
      </c>
      <c r="DF37" s="12"/>
      <c r="DG37" s="12"/>
      <c r="DH37" s="12">
        <v>6</v>
      </c>
      <c r="DI37" s="12"/>
      <c r="DJ37" s="12"/>
      <c r="DK37" s="12"/>
      <c r="DL37" s="12">
        <v>4</v>
      </c>
      <c r="DM37" s="12"/>
      <c r="DN37" s="12"/>
      <c r="DO37" s="12">
        <v>4</v>
      </c>
      <c r="DP37" s="12"/>
      <c r="DQ37" s="12"/>
      <c r="DR37" s="12">
        <v>3</v>
      </c>
      <c r="DS37" s="12">
        <v>1</v>
      </c>
      <c r="DT37" s="12">
        <v>1</v>
      </c>
      <c r="DU37" s="12"/>
      <c r="DV37" s="12">
        <v>8</v>
      </c>
      <c r="DW37" s="12">
        <v>3</v>
      </c>
      <c r="DX37" s="12">
        <v>2</v>
      </c>
      <c r="DY37" s="12">
        <v>1</v>
      </c>
      <c r="DZ37" s="12">
        <v>0</v>
      </c>
      <c r="EA37" s="12"/>
      <c r="EB37" s="12"/>
      <c r="EC37" s="12">
        <v>6</v>
      </c>
      <c r="ED37" s="12"/>
      <c r="EE37" s="12">
        <v>6</v>
      </c>
      <c r="EF37" s="12"/>
      <c r="EG37" s="12"/>
      <c r="EH37" s="12"/>
      <c r="EI37" s="12"/>
      <c r="EJ37" s="12">
        <v>5</v>
      </c>
      <c r="EK37" s="12">
        <v>1</v>
      </c>
      <c r="EL37" s="12">
        <v>6</v>
      </c>
      <c r="EM37" s="12"/>
      <c r="EN37" s="12"/>
      <c r="EO37" s="12"/>
      <c r="EP37" s="12"/>
      <c r="EQ37" s="12"/>
      <c r="ER37" s="12"/>
      <c r="ES37" s="12"/>
      <c r="ET37" s="12"/>
      <c r="EU37" s="12">
        <v>1</v>
      </c>
      <c r="EV37" s="12"/>
      <c r="EW37" s="12"/>
      <c r="EX37" s="12">
        <v>6</v>
      </c>
      <c r="EY37" s="12"/>
      <c r="EZ37" s="12"/>
      <c r="FA37" s="12">
        <v>6</v>
      </c>
      <c r="FB37" s="12"/>
      <c r="FC37" s="12">
        <v>2</v>
      </c>
      <c r="FD37" s="12"/>
      <c r="FE37" s="12">
        <v>3</v>
      </c>
      <c r="FF37" s="12"/>
      <c r="FG37" s="12"/>
      <c r="FH37" s="12"/>
      <c r="FI37" s="12"/>
      <c r="FJ37" s="12"/>
      <c r="FK37" s="12"/>
      <c r="FL37" s="12"/>
      <c r="FM37" s="12"/>
      <c r="FN37" s="12"/>
      <c r="FO37" s="12">
        <v>1</v>
      </c>
      <c r="FP37" s="12">
        <v>2</v>
      </c>
      <c r="FQ37" s="12">
        <v>3</v>
      </c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>
        <v>0</v>
      </c>
      <c r="GR37" s="7"/>
      <c r="GS37" s="7"/>
      <c r="GT37" s="7"/>
      <c r="GU37" s="7"/>
      <c r="GV37" s="7">
        <f t="shared" si="32"/>
        <v>5.7446808510638299</v>
      </c>
      <c r="GW37" s="3"/>
      <c r="GX37" s="3"/>
      <c r="GY37" s="3"/>
    </row>
    <row r="38" spans="1:207" ht="12.75" customHeight="1">
      <c r="A38" s="5" t="s">
        <v>242</v>
      </c>
      <c r="B38" s="6"/>
      <c r="C38" s="6"/>
      <c r="D38" s="6"/>
      <c r="E38" s="6"/>
      <c r="F38" s="6"/>
      <c r="G38" s="5"/>
      <c r="H38" s="6"/>
      <c r="I38" s="5"/>
      <c r="J38" s="5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>
        <v>57</v>
      </c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>
        <v>65</v>
      </c>
      <c r="BE38" s="12"/>
      <c r="BF38" s="12"/>
      <c r="BG38" s="12"/>
      <c r="BH38" s="12">
        <v>91</v>
      </c>
      <c r="BI38" s="12"/>
      <c r="BJ38" s="12">
        <v>85</v>
      </c>
      <c r="BK38" s="12">
        <v>82</v>
      </c>
      <c r="BL38" s="12">
        <v>82</v>
      </c>
      <c r="BM38" s="12">
        <v>81</v>
      </c>
      <c r="BN38" s="12">
        <v>77</v>
      </c>
      <c r="BO38" s="12"/>
      <c r="BP38" s="12">
        <v>84</v>
      </c>
      <c r="BQ38" s="12"/>
      <c r="BR38" s="12"/>
      <c r="BS38" s="12">
        <v>80</v>
      </c>
      <c r="BT38" s="12"/>
      <c r="BU38" s="12"/>
      <c r="BV38" s="12"/>
      <c r="BW38" s="12">
        <v>86</v>
      </c>
      <c r="BX38" s="12"/>
      <c r="BY38" s="12"/>
      <c r="BZ38" s="12">
        <v>79</v>
      </c>
      <c r="CA38" s="12">
        <v>90</v>
      </c>
      <c r="CB38" s="12"/>
      <c r="CC38" s="12">
        <v>83</v>
      </c>
      <c r="CD38" s="12"/>
      <c r="CE38" s="12"/>
      <c r="CF38" s="12"/>
      <c r="CG38" s="12"/>
      <c r="CH38" s="12"/>
      <c r="CI38" s="12"/>
      <c r="CJ38" s="12"/>
      <c r="CK38" s="12"/>
      <c r="CL38" s="12">
        <v>87</v>
      </c>
      <c r="CM38" s="12"/>
      <c r="CN38" s="12"/>
      <c r="CO38" s="12">
        <v>96</v>
      </c>
      <c r="CP38" s="12"/>
      <c r="CQ38" s="12">
        <v>96</v>
      </c>
      <c r="CR38" s="12"/>
      <c r="CS38" s="12"/>
      <c r="CT38" s="12"/>
      <c r="CU38" s="12"/>
      <c r="CV38" s="12">
        <v>92</v>
      </c>
      <c r="CW38" s="12">
        <v>86</v>
      </c>
      <c r="CX38" s="12"/>
      <c r="CY38" s="12"/>
      <c r="CZ38" s="12"/>
      <c r="DA38" s="12">
        <v>88</v>
      </c>
      <c r="DB38" s="12"/>
      <c r="DC38" s="12"/>
      <c r="DD38" s="12">
        <v>74</v>
      </c>
      <c r="DE38" s="12">
        <v>100</v>
      </c>
      <c r="DF38" s="12"/>
      <c r="DG38" s="12"/>
      <c r="DH38" s="12">
        <v>87</v>
      </c>
      <c r="DI38" s="12"/>
      <c r="DJ38" s="12"/>
      <c r="DK38" s="12"/>
      <c r="DL38" s="12">
        <v>78</v>
      </c>
      <c r="DM38" s="12"/>
      <c r="DN38" s="12"/>
      <c r="DO38" s="12">
        <v>92</v>
      </c>
      <c r="DP38" s="12"/>
      <c r="DQ38" s="12"/>
      <c r="DR38" s="12">
        <v>88</v>
      </c>
      <c r="DS38" s="12">
        <v>89</v>
      </c>
      <c r="DT38" s="12">
        <v>91</v>
      </c>
      <c r="DU38" s="12"/>
      <c r="DV38" s="12">
        <v>74</v>
      </c>
      <c r="DW38" s="12">
        <v>75</v>
      </c>
      <c r="DX38" s="12">
        <v>96</v>
      </c>
      <c r="DY38" s="12">
        <v>96</v>
      </c>
      <c r="DZ38" s="12">
        <v>99</v>
      </c>
      <c r="EA38" s="12"/>
      <c r="EB38" s="12"/>
      <c r="EC38" s="12">
        <v>91</v>
      </c>
      <c r="ED38" s="12"/>
      <c r="EE38" s="12">
        <v>68</v>
      </c>
      <c r="EF38" s="12"/>
      <c r="EG38" s="12"/>
      <c r="EH38" s="12"/>
      <c r="EI38" s="12"/>
      <c r="EJ38" s="12">
        <v>95</v>
      </c>
      <c r="EK38" s="12">
        <v>90</v>
      </c>
      <c r="EL38" s="12">
        <v>81</v>
      </c>
      <c r="EM38" s="12"/>
      <c r="EN38" s="12"/>
      <c r="EO38" s="12"/>
      <c r="EP38" s="12"/>
      <c r="EQ38" s="12"/>
      <c r="ER38" s="12"/>
      <c r="ES38" s="12"/>
      <c r="ET38" s="12"/>
      <c r="EU38" s="12">
        <v>96</v>
      </c>
      <c r="EV38" s="12"/>
      <c r="EW38" s="12"/>
      <c r="EX38" s="12">
        <v>76</v>
      </c>
      <c r="EY38" s="12"/>
      <c r="EZ38" s="12"/>
      <c r="FA38" s="12">
        <v>89</v>
      </c>
      <c r="FB38" s="12"/>
      <c r="FC38" s="12">
        <v>76</v>
      </c>
      <c r="FD38" s="12"/>
      <c r="FE38" s="12">
        <v>91</v>
      </c>
      <c r="FF38" s="12"/>
      <c r="FG38" s="12"/>
      <c r="FH38" s="12"/>
      <c r="FI38" s="12"/>
      <c r="FJ38" s="12"/>
      <c r="FK38" s="12"/>
      <c r="FL38" s="12"/>
      <c r="FM38" s="12"/>
      <c r="FN38" s="12"/>
      <c r="FO38" s="12">
        <v>93</v>
      </c>
      <c r="FP38" s="12">
        <v>88</v>
      </c>
      <c r="FQ38" s="12">
        <v>94</v>
      </c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>
        <v>91</v>
      </c>
      <c r="GR38" s="7"/>
      <c r="GS38" s="7"/>
      <c r="GT38" s="7"/>
      <c r="GU38" s="7"/>
      <c r="GV38" s="7"/>
      <c r="GW38" s="3"/>
      <c r="GX38" s="3"/>
      <c r="GY38" s="3"/>
    </row>
    <row r="39" spans="1:207" ht="12.75" customHeight="1">
      <c r="A39" s="68" t="s">
        <v>243</v>
      </c>
      <c r="B39" s="71"/>
      <c r="C39" s="71"/>
      <c r="D39" s="71"/>
      <c r="E39" s="71"/>
      <c r="F39" s="69"/>
      <c r="G39" s="69"/>
      <c r="H39" s="71"/>
      <c r="I39" s="71"/>
      <c r="J39" s="71"/>
      <c r="K39" s="71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  <c r="BY39" s="69"/>
      <c r="BZ39" s="69"/>
      <c r="CA39" s="69"/>
      <c r="CB39" s="69"/>
      <c r="CC39" s="69"/>
      <c r="CD39" s="69"/>
      <c r="CE39" s="69"/>
      <c r="CF39" s="69"/>
      <c r="CG39" s="69"/>
      <c r="CH39" s="69"/>
      <c r="CI39" s="69"/>
      <c r="CJ39" s="69"/>
      <c r="CK39" s="69"/>
      <c r="CL39" s="69"/>
      <c r="CM39" s="69"/>
      <c r="CN39" s="69"/>
      <c r="CO39" s="69"/>
      <c r="CP39" s="69"/>
      <c r="CQ39" s="69"/>
      <c r="CR39" s="69"/>
      <c r="CS39" s="69"/>
      <c r="CT39" s="69"/>
      <c r="CU39" s="69"/>
      <c r="CV39" s="69"/>
      <c r="CW39" s="69"/>
      <c r="CX39" s="69"/>
      <c r="CY39" s="69"/>
      <c r="CZ39" s="69"/>
      <c r="DA39" s="69"/>
      <c r="DB39" s="69"/>
      <c r="DC39" s="69"/>
      <c r="DD39" s="69"/>
      <c r="DE39" s="69"/>
      <c r="DF39" s="69"/>
      <c r="DG39" s="69"/>
      <c r="DH39" s="69"/>
      <c r="DI39" s="69"/>
      <c r="DJ39" s="69"/>
      <c r="DK39" s="69"/>
      <c r="DL39" s="69"/>
      <c r="DM39" s="69"/>
      <c r="DN39" s="69"/>
      <c r="DO39" s="69"/>
      <c r="DP39" s="69"/>
      <c r="DQ39" s="69"/>
      <c r="DR39" s="69"/>
      <c r="DS39" s="69"/>
      <c r="DT39" s="69"/>
      <c r="DU39" s="69"/>
      <c r="DV39" s="69"/>
      <c r="DW39" s="69"/>
      <c r="DX39" s="69"/>
      <c r="DY39" s="69"/>
      <c r="DZ39" s="69"/>
      <c r="EA39" s="69"/>
      <c r="EB39" s="69"/>
      <c r="EC39" s="69"/>
      <c r="ED39" s="69"/>
      <c r="EE39" s="69"/>
      <c r="EF39" s="69"/>
      <c r="EG39" s="69"/>
      <c r="EH39" s="69"/>
      <c r="EI39" s="69"/>
      <c r="EJ39" s="69"/>
      <c r="EK39" s="69"/>
      <c r="EL39" s="69"/>
      <c r="EM39" s="69"/>
      <c r="EN39" s="69"/>
      <c r="EO39" s="69"/>
      <c r="EP39" s="69"/>
      <c r="EQ39" s="69"/>
      <c r="ER39" s="69"/>
      <c r="ES39" s="69"/>
      <c r="ET39" s="69"/>
      <c r="EU39" s="69"/>
      <c r="EV39" s="69"/>
      <c r="EW39" s="69"/>
      <c r="EX39" s="69"/>
      <c r="EY39" s="69"/>
      <c r="EZ39" s="69"/>
      <c r="FA39" s="69"/>
      <c r="FB39" s="69"/>
      <c r="FC39" s="69"/>
      <c r="FD39" s="69"/>
      <c r="FE39" s="69"/>
      <c r="FF39" s="69"/>
      <c r="FG39" s="69"/>
      <c r="FH39" s="69"/>
      <c r="FI39" s="69"/>
      <c r="FJ39" s="69"/>
      <c r="FK39" s="69"/>
      <c r="FL39" s="69"/>
      <c r="FM39" s="69"/>
      <c r="FN39" s="69"/>
      <c r="FO39" s="69"/>
      <c r="FP39" s="69"/>
      <c r="FQ39" s="69"/>
      <c r="FR39" s="69"/>
      <c r="FS39" s="69"/>
      <c r="FT39" s="69"/>
      <c r="FU39" s="69"/>
      <c r="FV39" s="69"/>
      <c r="FW39" s="69"/>
      <c r="FX39" s="69"/>
      <c r="FY39" s="69"/>
      <c r="FZ39" s="69"/>
      <c r="GA39" s="69"/>
      <c r="GB39" s="69"/>
      <c r="GC39" s="69"/>
      <c r="GD39" s="70"/>
      <c r="GE39" s="70"/>
      <c r="GF39" s="70"/>
      <c r="GG39" s="70"/>
      <c r="GH39" s="70"/>
      <c r="GI39" s="70"/>
      <c r="GJ39" s="70"/>
      <c r="GK39" s="70"/>
      <c r="GL39" s="70"/>
      <c r="GM39" s="70"/>
      <c r="GN39" s="70"/>
      <c r="GO39" s="70"/>
      <c r="GP39" s="70"/>
      <c r="GQ39" s="70"/>
      <c r="GR39" s="70"/>
      <c r="GS39" s="70"/>
      <c r="GT39" s="70"/>
      <c r="GU39" s="70"/>
      <c r="GV39" s="70"/>
      <c r="GW39" s="3"/>
      <c r="GX39" s="3"/>
      <c r="GY39" s="3"/>
    </row>
    <row r="40" spans="1:207" ht="12.75" customHeight="1">
      <c r="A40" s="5" t="s">
        <v>236</v>
      </c>
      <c r="B40" s="6"/>
      <c r="C40" s="6"/>
      <c r="D40" s="6"/>
      <c r="E40" s="6"/>
      <c r="F40" s="5"/>
      <c r="G40" s="5"/>
      <c r="H40" s="6">
        <v>10</v>
      </c>
      <c r="I40" s="6"/>
      <c r="J40" s="6">
        <v>6</v>
      </c>
      <c r="K40" s="6">
        <v>5</v>
      </c>
      <c r="L40" s="12"/>
      <c r="M40" s="12">
        <v>8</v>
      </c>
      <c r="N40" s="12">
        <v>16</v>
      </c>
      <c r="O40" s="12">
        <v>7</v>
      </c>
      <c r="P40" s="12">
        <v>4</v>
      </c>
      <c r="Q40" s="12">
        <v>18</v>
      </c>
      <c r="R40" s="12" t="s">
        <v>222</v>
      </c>
      <c r="S40" s="12">
        <v>3</v>
      </c>
      <c r="T40" s="12">
        <v>12</v>
      </c>
      <c r="U40" s="12">
        <v>5</v>
      </c>
      <c r="V40" s="12">
        <v>26</v>
      </c>
      <c r="W40" s="12">
        <v>30</v>
      </c>
      <c r="X40" s="12">
        <v>0</v>
      </c>
      <c r="Y40" s="12">
        <v>3</v>
      </c>
      <c r="Z40" s="12">
        <v>7</v>
      </c>
      <c r="AA40" s="12">
        <v>6</v>
      </c>
      <c r="AB40" s="12">
        <v>5</v>
      </c>
      <c r="AC40" s="12">
        <v>15</v>
      </c>
      <c r="AD40" s="12"/>
      <c r="AE40" s="12">
        <v>11</v>
      </c>
      <c r="AF40" s="12">
        <v>0</v>
      </c>
      <c r="AG40" s="12">
        <v>8</v>
      </c>
      <c r="AH40" s="12">
        <v>3</v>
      </c>
      <c r="AI40" s="12">
        <v>14</v>
      </c>
      <c r="AJ40" s="12">
        <v>9</v>
      </c>
      <c r="AK40" s="12">
        <v>17</v>
      </c>
      <c r="AL40" s="12">
        <v>10</v>
      </c>
      <c r="AM40" s="12">
        <v>0</v>
      </c>
      <c r="AN40" s="12">
        <v>7</v>
      </c>
      <c r="AO40" s="12">
        <v>6</v>
      </c>
      <c r="AP40" s="12">
        <v>15</v>
      </c>
      <c r="AQ40" s="12">
        <v>4</v>
      </c>
      <c r="AR40" s="12">
        <v>4</v>
      </c>
      <c r="AS40" s="12">
        <v>17</v>
      </c>
      <c r="AT40" s="12">
        <v>7</v>
      </c>
      <c r="AU40" s="12">
        <v>17</v>
      </c>
      <c r="AV40" s="12">
        <v>20</v>
      </c>
      <c r="AW40" s="12"/>
      <c r="AX40" s="12">
        <v>10</v>
      </c>
      <c r="AY40" s="12">
        <v>32</v>
      </c>
      <c r="AZ40" s="12">
        <v>2</v>
      </c>
      <c r="BA40" s="12">
        <v>13</v>
      </c>
      <c r="BB40" s="12">
        <v>3</v>
      </c>
      <c r="BC40" s="12">
        <v>14</v>
      </c>
      <c r="BD40" s="12">
        <v>13</v>
      </c>
      <c r="BE40" s="12"/>
      <c r="BF40" s="12">
        <v>22</v>
      </c>
      <c r="BG40" s="12">
        <v>29</v>
      </c>
      <c r="BH40" s="12">
        <v>11</v>
      </c>
      <c r="BI40" s="12">
        <v>9</v>
      </c>
      <c r="BJ40" s="12">
        <v>4</v>
      </c>
      <c r="BK40" s="12">
        <v>1</v>
      </c>
      <c r="BL40" s="12">
        <v>8</v>
      </c>
      <c r="BM40" s="12">
        <v>7</v>
      </c>
      <c r="BN40" s="12">
        <v>12</v>
      </c>
      <c r="BO40" s="12">
        <v>31</v>
      </c>
      <c r="BP40" s="12">
        <v>11</v>
      </c>
      <c r="BQ40" s="12">
        <v>5</v>
      </c>
      <c r="BR40" s="12">
        <v>4</v>
      </c>
      <c r="BS40" s="12">
        <v>5</v>
      </c>
      <c r="BT40" s="12">
        <v>14</v>
      </c>
      <c r="BU40" s="12">
        <v>5</v>
      </c>
      <c r="BV40" s="12">
        <v>4</v>
      </c>
      <c r="BW40" s="12">
        <v>0</v>
      </c>
      <c r="BX40" s="12">
        <v>8</v>
      </c>
      <c r="BY40" s="12">
        <v>4</v>
      </c>
      <c r="BZ40" s="12">
        <v>3</v>
      </c>
      <c r="CA40" s="12"/>
      <c r="CB40" s="12">
        <v>10</v>
      </c>
      <c r="CC40" s="12">
        <v>22</v>
      </c>
      <c r="CD40" s="12">
        <v>0</v>
      </c>
      <c r="CE40" s="12">
        <v>13</v>
      </c>
      <c r="CF40" s="12">
        <v>12</v>
      </c>
      <c r="CG40" s="12">
        <v>6</v>
      </c>
      <c r="CH40" s="12">
        <v>4</v>
      </c>
      <c r="CI40" s="12">
        <v>11</v>
      </c>
      <c r="CJ40" s="12">
        <v>12</v>
      </c>
      <c r="CK40" s="12">
        <v>5</v>
      </c>
      <c r="CL40" s="12">
        <v>5</v>
      </c>
      <c r="CM40" s="12">
        <v>3</v>
      </c>
      <c r="CN40" s="12">
        <v>11</v>
      </c>
      <c r="CO40" s="12">
        <v>3</v>
      </c>
      <c r="CP40" s="12">
        <v>9</v>
      </c>
      <c r="CQ40" s="12">
        <v>17</v>
      </c>
      <c r="CR40" s="12">
        <v>4</v>
      </c>
      <c r="CS40" s="12">
        <v>10</v>
      </c>
      <c r="CT40" s="12">
        <v>16</v>
      </c>
      <c r="CU40" s="12">
        <v>3</v>
      </c>
      <c r="CV40" s="12">
        <v>6</v>
      </c>
      <c r="CW40" s="12">
        <v>0</v>
      </c>
      <c r="CX40" s="12">
        <v>1</v>
      </c>
      <c r="CY40" s="12">
        <v>14</v>
      </c>
      <c r="CZ40" s="12">
        <v>8</v>
      </c>
      <c r="DA40" s="12">
        <v>6</v>
      </c>
      <c r="DB40" s="12"/>
      <c r="DC40" s="12">
        <v>7</v>
      </c>
      <c r="DD40" s="12">
        <v>5</v>
      </c>
      <c r="DE40" s="12">
        <v>4</v>
      </c>
      <c r="DF40" s="12"/>
      <c r="DG40" s="12"/>
      <c r="DH40" s="12">
        <v>21</v>
      </c>
      <c r="DI40" s="12">
        <v>4</v>
      </c>
      <c r="DJ40" s="12">
        <v>10</v>
      </c>
      <c r="DK40" s="12">
        <v>8</v>
      </c>
      <c r="DL40" s="12">
        <v>3</v>
      </c>
      <c r="DM40" s="12">
        <v>0</v>
      </c>
      <c r="DN40" s="12">
        <v>2</v>
      </c>
      <c r="DO40" s="12">
        <v>2</v>
      </c>
      <c r="DP40" s="12">
        <v>1</v>
      </c>
      <c r="DQ40" s="12">
        <v>1</v>
      </c>
      <c r="DR40" s="12">
        <v>8</v>
      </c>
      <c r="DS40" s="12">
        <v>14</v>
      </c>
      <c r="DT40" s="12">
        <v>14</v>
      </c>
      <c r="DU40" s="12">
        <v>2</v>
      </c>
      <c r="DV40" s="12">
        <v>8</v>
      </c>
      <c r="DW40" s="12">
        <v>15</v>
      </c>
      <c r="DX40" s="12">
        <v>4</v>
      </c>
      <c r="DY40" s="12">
        <v>37</v>
      </c>
      <c r="DZ40" s="12">
        <v>3</v>
      </c>
      <c r="EA40" s="12">
        <v>7</v>
      </c>
      <c r="EB40" s="12">
        <v>2</v>
      </c>
      <c r="EC40" s="12">
        <v>10</v>
      </c>
      <c r="ED40" s="12">
        <v>14</v>
      </c>
      <c r="EE40" s="12">
        <v>11</v>
      </c>
      <c r="EF40" s="12">
        <v>10</v>
      </c>
      <c r="EG40" s="12">
        <v>13</v>
      </c>
      <c r="EH40" s="12">
        <v>6</v>
      </c>
      <c r="EI40" s="12">
        <v>6</v>
      </c>
      <c r="EJ40" s="12">
        <v>0</v>
      </c>
      <c r="EK40" s="12">
        <v>7</v>
      </c>
      <c r="EL40" s="12">
        <v>10</v>
      </c>
      <c r="EM40" s="12">
        <v>7</v>
      </c>
      <c r="EN40" s="12">
        <v>3</v>
      </c>
      <c r="EO40" s="12">
        <v>2</v>
      </c>
      <c r="EP40" s="12">
        <v>6</v>
      </c>
      <c r="EQ40" s="12">
        <v>0</v>
      </c>
      <c r="ER40" s="12">
        <v>18</v>
      </c>
      <c r="ES40" s="12">
        <v>10</v>
      </c>
      <c r="ET40" s="12">
        <v>12</v>
      </c>
      <c r="EU40" s="12">
        <v>8</v>
      </c>
      <c r="EV40" s="12">
        <v>4</v>
      </c>
      <c r="EW40" s="12">
        <v>14</v>
      </c>
      <c r="EX40" s="12">
        <v>21</v>
      </c>
      <c r="EY40" s="12">
        <v>8</v>
      </c>
      <c r="EZ40" s="12">
        <v>5</v>
      </c>
      <c r="FA40" s="12">
        <v>6</v>
      </c>
      <c r="FB40" s="12">
        <v>14</v>
      </c>
      <c r="FC40" s="12">
        <v>2</v>
      </c>
      <c r="FD40" s="12">
        <v>6</v>
      </c>
      <c r="FE40" s="12">
        <v>3</v>
      </c>
      <c r="FF40" s="12">
        <v>9</v>
      </c>
      <c r="FG40" s="12">
        <v>5</v>
      </c>
      <c r="FH40" s="12"/>
      <c r="FI40" s="12"/>
      <c r="FJ40" s="12">
        <v>8</v>
      </c>
      <c r="FK40" s="12">
        <v>1</v>
      </c>
      <c r="FL40" s="12">
        <v>1</v>
      </c>
      <c r="FM40" s="12">
        <v>3</v>
      </c>
      <c r="FN40" s="12">
        <v>8</v>
      </c>
      <c r="FO40" s="12">
        <v>8</v>
      </c>
      <c r="FP40" s="12">
        <v>6</v>
      </c>
      <c r="FQ40" s="12">
        <v>16</v>
      </c>
      <c r="FR40" s="12">
        <v>2</v>
      </c>
      <c r="FS40" s="12">
        <v>4</v>
      </c>
      <c r="FT40" s="12">
        <v>22</v>
      </c>
      <c r="FU40" s="12">
        <v>2</v>
      </c>
      <c r="FV40" s="12">
        <v>7</v>
      </c>
      <c r="FW40" s="12">
        <v>1</v>
      </c>
      <c r="FX40" s="12">
        <v>3</v>
      </c>
      <c r="FY40" s="12">
        <v>1</v>
      </c>
      <c r="FZ40" s="12">
        <v>2</v>
      </c>
      <c r="GA40" s="12">
        <v>6</v>
      </c>
      <c r="GB40" s="12">
        <v>6</v>
      </c>
      <c r="GC40" s="12">
        <v>14</v>
      </c>
      <c r="GD40" s="13">
        <v>2</v>
      </c>
      <c r="GE40" s="13">
        <v>2</v>
      </c>
      <c r="GF40" s="13">
        <v>2</v>
      </c>
      <c r="GG40" s="13">
        <v>3</v>
      </c>
      <c r="GH40" s="13"/>
      <c r="GI40" s="13"/>
      <c r="GJ40" s="13">
        <v>7</v>
      </c>
      <c r="GK40" s="13"/>
      <c r="GL40" s="13">
        <v>5</v>
      </c>
      <c r="GM40" s="13">
        <v>2</v>
      </c>
      <c r="GN40" s="13">
        <v>4</v>
      </c>
      <c r="GO40" s="13">
        <v>4</v>
      </c>
      <c r="GP40" s="13">
        <v>7</v>
      </c>
      <c r="GQ40" s="13">
        <v>4</v>
      </c>
      <c r="GR40" s="13">
        <v>9</v>
      </c>
      <c r="GS40" s="7">
        <v>1</v>
      </c>
      <c r="GT40" s="7"/>
      <c r="GU40" s="7"/>
      <c r="GV40" s="7">
        <f t="shared" ref="GV40:GV41" si="33">AVERAGE(B40:GS40)</f>
        <v>8.1284916201117312</v>
      </c>
      <c r="GW40" s="3"/>
      <c r="GX40" s="3"/>
      <c r="GY40" s="3"/>
    </row>
    <row r="41" spans="1:207" ht="12.75" customHeight="1">
      <c r="A41" s="5" t="s">
        <v>237</v>
      </c>
      <c r="B41" s="6"/>
      <c r="C41" s="6"/>
      <c r="D41" s="6"/>
      <c r="E41" s="6"/>
      <c r="F41" s="5"/>
      <c r="G41" s="5"/>
      <c r="H41" s="6">
        <v>90</v>
      </c>
      <c r="I41" s="6"/>
      <c r="J41" s="6">
        <v>94</v>
      </c>
      <c r="K41" s="6">
        <v>95</v>
      </c>
      <c r="L41" s="12"/>
      <c r="M41" s="12">
        <v>92</v>
      </c>
      <c r="N41" s="12">
        <v>84</v>
      </c>
      <c r="O41" s="12">
        <v>93</v>
      </c>
      <c r="P41" s="12">
        <v>96</v>
      </c>
      <c r="Q41" s="12">
        <v>82</v>
      </c>
      <c r="R41" s="12"/>
      <c r="S41" s="12">
        <v>97</v>
      </c>
      <c r="T41" s="12">
        <v>88</v>
      </c>
      <c r="U41" s="12">
        <v>95</v>
      </c>
      <c r="V41" s="12">
        <v>74</v>
      </c>
      <c r="W41" s="12">
        <v>70</v>
      </c>
      <c r="X41" s="12">
        <v>100</v>
      </c>
      <c r="Y41" s="12">
        <v>97</v>
      </c>
      <c r="Z41" s="12">
        <v>91</v>
      </c>
      <c r="AA41" s="12">
        <v>94</v>
      </c>
      <c r="AB41" s="12">
        <v>95</v>
      </c>
      <c r="AC41" s="12">
        <v>85</v>
      </c>
      <c r="AD41" s="12"/>
      <c r="AE41" s="12">
        <v>88</v>
      </c>
      <c r="AF41" s="12">
        <v>100</v>
      </c>
      <c r="AG41" s="12">
        <v>92</v>
      </c>
      <c r="AH41" s="12">
        <v>97</v>
      </c>
      <c r="AI41" s="12">
        <v>86</v>
      </c>
      <c r="AJ41" s="12">
        <v>91</v>
      </c>
      <c r="AK41" s="12">
        <v>83</v>
      </c>
      <c r="AL41" s="12">
        <v>90</v>
      </c>
      <c r="AM41" s="12">
        <v>100</v>
      </c>
      <c r="AN41" s="12">
        <v>93</v>
      </c>
      <c r="AO41" s="12">
        <v>94</v>
      </c>
      <c r="AP41" s="12">
        <v>85</v>
      </c>
      <c r="AQ41" s="12">
        <v>96</v>
      </c>
      <c r="AR41" s="12">
        <v>96</v>
      </c>
      <c r="AS41" s="12">
        <v>83</v>
      </c>
      <c r="AT41" s="12">
        <v>93</v>
      </c>
      <c r="AU41" s="12">
        <v>83</v>
      </c>
      <c r="AV41" s="12">
        <v>80</v>
      </c>
      <c r="AW41" s="12"/>
      <c r="AX41" s="12">
        <v>90</v>
      </c>
      <c r="AY41" s="12">
        <v>68</v>
      </c>
      <c r="AZ41" s="12">
        <v>98</v>
      </c>
      <c r="BA41" s="12">
        <v>87</v>
      </c>
      <c r="BB41" s="12">
        <v>97</v>
      </c>
      <c r="BC41" s="12">
        <v>86</v>
      </c>
      <c r="BD41" s="12">
        <v>87</v>
      </c>
      <c r="BE41" s="12"/>
      <c r="BF41" s="12">
        <v>78</v>
      </c>
      <c r="BG41" s="12">
        <v>71</v>
      </c>
      <c r="BH41" s="12">
        <v>89</v>
      </c>
      <c r="BI41" s="12">
        <v>91</v>
      </c>
      <c r="BJ41" s="12">
        <v>96</v>
      </c>
      <c r="BK41" s="12">
        <v>99</v>
      </c>
      <c r="BL41" s="12">
        <v>92</v>
      </c>
      <c r="BM41" s="12">
        <v>93</v>
      </c>
      <c r="BN41" s="12">
        <v>88</v>
      </c>
      <c r="BO41" s="12">
        <v>69</v>
      </c>
      <c r="BP41" s="12">
        <v>89</v>
      </c>
      <c r="BQ41" s="12">
        <v>95</v>
      </c>
      <c r="BR41" s="12">
        <v>96</v>
      </c>
      <c r="BS41" s="12">
        <v>95</v>
      </c>
      <c r="BT41" s="12">
        <v>86</v>
      </c>
      <c r="BU41" s="12">
        <v>95</v>
      </c>
      <c r="BV41" s="12">
        <v>96</v>
      </c>
      <c r="BW41" s="12">
        <v>100</v>
      </c>
      <c r="BX41" s="12">
        <v>92</v>
      </c>
      <c r="BY41" s="12">
        <v>96</v>
      </c>
      <c r="BZ41" s="12">
        <v>97</v>
      </c>
      <c r="CA41" s="12"/>
      <c r="CB41" s="12">
        <v>90</v>
      </c>
      <c r="CC41" s="12">
        <v>78</v>
      </c>
      <c r="CD41" s="12">
        <v>100</v>
      </c>
      <c r="CE41" s="12">
        <v>87</v>
      </c>
      <c r="CF41" s="12">
        <v>88</v>
      </c>
      <c r="CG41" s="12">
        <v>94</v>
      </c>
      <c r="CH41" s="12">
        <v>96</v>
      </c>
      <c r="CI41" s="12">
        <v>89</v>
      </c>
      <c r="CJ41" s="12">
        <v>88</v>
      </c>
      <c r="CK41" s="12">
        <v>95</v>
      </c>
      <c r="CL41" s="12">
        <v>95</v>
      </c>
      <c r="CM41" s="12">
        <v>97</v>
      </c>
      <c r="CN41" s="12">
        <v>89</v>
      </c>
      <c r="CO41" s="12">
        <v>97</v>
      </c>
      <c r="CP41" s="12">
        <v>91</v>
      </c>
      <c r="CQ41" s="12">
        <v>83</v>
      </c>
      <c r="CR41" s="12">
        <v>96</v>
      </c>
      <c r="CS41" s="12">
        <v>90</v>
      </c>
      <c r="CT41" s="12">
        <v>84</v>
      </c>
      <c r="CU41" s="12">
        <v>97</v>
      </c>
      <c r="CV41" s="12">
        <v>94</v>
      </c>
      <c r="CW41" s="12">
        <v>100</v>
      </c>
      <c r="CX41" s="12">
        <v>99</v>
      </c>
      <c r="CY41" s="12">
        <v>86</v>
      </c>
      <c r="CZ41" s="12">
        <v>92</v>
      </c>
      <c r="DA41" s="12">
        <v>94</v>
      </c>
      <c r="DB41" s="12"/>
      <c r="DC41" s="12">
        <v>93</v>
      </c>
      <c r="DD41" s="12">
        <v>95</v>
      </c>
      <c r="DE41" s="12">
        <v>96</v>
      </c>
      <c r="DF41" s="12"/>
      <c r="DG41" s="12"/>
      <c r="DH41" s="12">
        <v>79</v>
      </c>
      <c r="DI41" s="12">
        <v>96</v>
      </c>
      <c r="DJ41" s="12">
        <v>90</v>
      </c>
      <c r="DK41" s="12">
        <v>92</v>
      </c>
      <c r="DL41" s="12">
        <v>97</v>
      </c>
      <c r="DM41" s="12">
        <v>100</v>
      </c>
      <c r="DN41" s="12">
        <v>98</v>
      </c>
      <c r="DO41" s="12">
        <v>98</v>
      </c>
      <c r="DP41" s="12">
        <v>99</v>
      </c>
      <c r="DQ41" s="12">
        <v>99</v>
      </c>
      <c r="DR41" s="12">
        <v>92</v>
      </c>
      <c r="DS41" s="12">
        <v>86</v>
      </c>
      <c r="DT41" s="12">
        <v>86</v>
      </c>
      <c r="DU41" s="12">
        <v>98</v>
      </c>
      <c r="DV41" s="12">
        <v>92</v>
      </c>
      <c r="DW41" s="12">
        <v>85</v>
      </c>
      <c r="DX41" s="12">
        <v>96</v>
      </c>
      <c r="DY41" s="12">
        <v>63</v>
      </c>
      <c r="DZ41" s="12">
        <v>97</v>
      </c>
      <c r="EA41" s="12">
        <v>93</v>
      </c>
      <c r="EB41" s="12">
        <v>98</v>
      </c>
      <c r="EC41" s="12">
        <v>90</v>
      </c>
      <c r="ED41" s="12">
        <v>86</v>
      </c>
      <c r="EE41" s="12">
        <v>89</v>
      </c>
      <c r="EF41" s="12">
        <v>90</v>
      </c>
      <c r="EG41" s="12">
        <v>87</v>
      </c>
      <c r="EH41" s="12">
        <v>94</v>
      </c>
      <c r="EI41" s="12">
        <v>94</v>
      </c>
      <c r="EJ41" s="12">
        <v>100</v>
      </c>
      <c r="EK41" s="12">
        <v>93</v>
      </c>
      <c r="EL41" s="12">
        <v>90</v>
      </c>
      <c r="EM41" s="12">
        <v>93</v>
      </c>
      <c r="EN41" s="12">
        <v>97</v>
      </c>
      <c r="EO41" s="12">
        <v>98</v>
      </c>
      <c r="EP41" s="12">
        <v>94</v>
      </c>
      <c r="EQ41" s="12">
        <v>100</v>
      </c>
      <c r="ER41" s="12">
        <v>82</v>
      </c>
      <c r="ES41" s="12">
        <v>90</v>
      </c>
      <c r="ET41" s="12">
        <v>88</v>
      </c>
      <c r="EU41" s="12">
        <v>92</v>
      </c>
      <c r="EV41" s="12">
        <v>96</v>
      </c>
      <c r="EW41" s="12">
        <v>86</v>
      </c>
      <c r="EX41" s="12">
        <v>79</v>
      </c>
      <c r="EY41" s="12">
        <v>92</v>
      </c>
      <c r="EZ41" s="12">
        <v>95</v>
      </c>
      <c r="FA41" s="12">
        <v>94</v>
      </c>
      <c r="FB41" s="12">
        <v>86</v>
      </c>
      <c r="FC41" s="12">
        <v>97</v>
      </c>
      <c r="FD41" s="12">
        <v>94</v>
      </c>
      <c r="FE41" s="12">
        <v>97</v>
      </c>
      <c r="FF41" s="12">
        <v>91</v>
      </c>
      <c r="FG41" s="12">
        <v>95</v>
      </c>
      <c r="FH41" s="12"/>
      <c r="FI41" s="12"/>
      <c r="FJ41" s="12">
        <v>92</v>
      </c>
      <c r="FK41" s="12">
        <v>99</v>
      </c>
      <c r="FL41" s="12">
        <v>99</v>
      </c>
      <c r="FM41" s="12">
        <v>97</v>
      </c>
      <c r="FN41" s="12">
        <v>92</v>
      </c>
      <c r="FO41" s="12">
        <v>92</v>
      </c>
      <c r="FP41" s="12">
        <v>94</v>
      </c>
      <c r="FQ41" s="12">
        <v>84</v>
      </c>
      <c r="FR41" s="12">
        <v>98</v>
      </c>
      <c r="FS41" s="12">
        <v>96</v>
      </c>
      <c r="FT41" s="12">
        <v>78</v>
      </c>
      <c r="FU41" s="12">
        <v>98</v>
      </c>
      <c r="FV41" s="12">
        <v>93</v>
      </c>
      <c r="FW41" s="12">
        <v>99</v>
      </c>
      <c r="FX41" s="12">
        <v>97</v>
      </c>
      <c r="FY41" s="12">
        <v>99</v>
      </c>
      <c r="FZ41" s="12">
        <v>98</v>
      </c>
      <c r="GA41" s="12">
        <v>94</v>
      </c>
      <c r="GB41" s="12">
        <v>94</v>
      </c>
      <c r="GC41" s="12">
        <v>86</v>
      </c>
      <c r="GD41" s="13">
        <v>98</v>
      </c>
      <c r="GE41" s="13">
        <v>98</v>
      </c>
      <c r="GF41" s="13">
        <v>98</v>
      </c>
      <c r="GG41" s="13">
        <v>97</v>
      </c>
      <c r="GH41" s="13"/>
      <c r="GI41" s="13"/>
      <c r="GJ41" s="13">
        <v>93</v>
      </c>
      <c r="GK41" s="13"/>
      <c r="GL41" s="13">
        <v>95</v>
      </c>
      <c r="GM41" s="13">
        <v>98</v>
      </c>
      <c r="GN41" s="13">
        <v>96</v>
      </c>
      <c r="GO41" s="13">
        <v>96</v>
      </c>
      <c r="GP41" s="13">
        <v>93</v>
      </c>
      <c r="GQ41" s="13">
        <v>96</v>
      </c>
      <c r="GR41" s="13">
        <v>91</v>
      </c>
      <c r="GS41" s="7">
        <v>99</v>
      </c>
      <c r="GT41" s="7"/>
      <c r="GU41" s="7"/>
      <c r="GV41" s="7">
        <f t="shared" si="33"/>
        <v>91.849162011173178</v>
      </c>
      <c r="GW41" s="3"/>
      <c r="GX41" s="3"/>
      <c r="GY41" s="3"/>
    </row>
    <row r="42" spans="1:207" ht="12.75" customHeight="1">
      <c r="A42" s="68" t="s">
        <v>244</v>
      </c>
      <c r="B42" s="71" t="s">
        <v>222</v>
      </c>
      <c r="C42" s="71"/>
      <c r="D42" s="71"/>
      <c r="E42" s="71"/>
      <c r="F42" s="71"/>
      <c r="G42" s="69"/>
      <c r="H42" s="71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  <c r="CO42" s="69"/>
      <c r="CP42" s="69"/>
      <c r="CQ42" s="69"/>
      <c r="CR42" s="69"/>
      <c r="CS42" s="69"/>
      <c r="CT42" s="69"/>
      <c r="CU42" s="69"/>
      <c r="CV42" s="69"/>
      <c r="CW42" s="69"/>
      <c r="CX42" s="69"/>
      <c r="CY42" s="69"/>
      <c r="CZ42" s="69"/>
      <c r="DA42" s="69"/>
      <c r="DB42" s="69"/>
      <c r="DC42" s="69"/>
      <c r="DD42" s="69"/>
      <c r="DE42" s="69"/>
      <c r="DF42" s="69"/>
      <c r="DG42" s="69"/>
      <c r="DH42" s="69"/>
      <c r="DI42" s="69"/>
      <c r="DJ42" s="69"/>
      <c r="DK42" s="69"/>
      <c r="DL42" s="69"/>
      <c r="DM42" s="69"/>
      <c r="DN42" s="69"/>
      <c r="DO42" s="69"/>
      <c r="DP42" s="69"/>
      <c r="DQ42" s="69"/>
      <c r="DR42" s="69"/>
      <c r="DS42" s="69"/>
      <c r="DT42" s="69"/>
      <c r="DU42" s="69"/>
      <c r="DV42" s="69"/>
      <c r="DW42" s="69"/>
      <c r="DX42" s="69"/>
      <c r="DY42" s="69"/>
      <c r="DZ42" s="69"/>
      <c r="EA42" s="69"/>
      <c r="EB42" s="69"/>
      <c r="EC42" s="69"/>
      <c r="ED42" s="69"/>
      <c r="EE42" s="69"/>
      <c r="EF42" s="69"/>
      <c r="EG42" s="69"/>
      <c r="EH42" s="69"/>
      <c r="EI42" s="69"/>
      <c r="EJ42" s="69"/>
      <c r="EK42" s="69"/>
      <c r="EL42" s="69"/>
      <c r="EM42" s="69"/>
      <c r="EN42" s="69"/>
      <c r="EO42" s="69"/>
      <c r="EP42" s="69"/>
      <c r="EQ42" s="69"/>
      <c r="ER42" s="69"/>
      <c r="ES42" s="69"/>
      <c r="ET42" s="69"/>
      <c r="EU42" s="69"/>
      <c r="EV42" s="69"/>
      <c r="EW42" s="69"/>
      <c r="EX42" s="69"/>
      <c r="EY42" s="69"/>
      <c r="EZ42" s="69"/>
      <c r="FA42" s="69"/>
      <c r="FB42" s="69"/>
      <c r="FC42" s="69"/>
      <c r="FD42" s="69"/>
      <c r="FE42" s="69"/>
      <c r="FF42" s="69"/>
      <c r="FG42" s="69"/>
      <c r="FH42" s="69"/>
      <c r="FI42" s="69"/>
      <c r="FJ42" s="69"/>
      <c r="FK42" s="69"/>
      <c r="FL42" s="69"/>
      <c r="FM42" s="69"/>
      <c r="FN42" s="69"/>
      <c r="FO42" s="69"/>
      <c r="FP42" s="69"/>
      <c r="FQ42" s="69"/>
      <c r="FR42" s="69"/>
      <c r="FS42" s="69"/>
      <c r="FT42" s="69"/>
      <c r="FU42" s="69"/>
      <c r="FV42" s="69"/>
      <c r="FW42" s="69"/>
      <c r="FX42" s="69"/>
      <c r="FY42" s="69"/>
      <c r="FZ42" s="69"/>
      <c r="GA42" s="69"/>
      <c r="GB42" s="69"/>
      <c r="GC42" s="69"/>
      <c r="GD42" s="70"/>
      <c r="GE42" s="70"/>
      <c r="GF42" s="70"/>
      <c r="GG42" s="70"/>
      <c r="GH42" s="70"/>
      <c r="GI42" s="70"/>
      <c r="GJ42" s="70"/>
      <c r="GK42" s="70"/>
      <c r="GL42" s="70"/>
      <c r="GM42" s="70"/>
      <c r="GN42" s="70"/>
      <c r="GO42" s="70"/>
      <c r="GP42" s="70"/>
      <c r="GQ42" s="70"/>
      <c r="GR42" s="70"/>
      <c r="GS42" s="70"/>
      <c r="GT42" s="70"/>
      <c r="GU42" s="70"/>
      <c r="GV42" s="70"/>
      <c r="GW42" s="3"/>
      <c r="GX42" s="3"/>
      <c r="GY42" s="3"/>
    </row>
    <row r="43" spans="1:207" ht="12.75" customHeight="1">
      <c r="A43" s="5" t="s">
        <v>236</v>
      </c>
      <c r="B43" s="6">
        <v>29</v>
      </c>
      <c r="C43" s="6">
        <v>17</v>
      </c>
      <c r="D43" s="6"/>
      <c r="E43" s="6"/>
      <c r="F43" s="6">
        <v>34</v>
      </c>
      <c r="G43" s="5">
        <v>33</v>
      </c>
      <c r="H43" s="6">
        <v>35</v>
      </c>
      <c r="I43" s="5"/>
      <c r="J43" s="6">
        <v>30</v>
      </c>
      <c r="K43" s="12">
        <v>16</v>
      </c>
      <c r="L43" s="12"/>
      <c r="M43" s="12">
        <v>33</v>
      </c>
      <c r="N43" s="12">
        <v>17</v>
      </c>
      <c r="O43" s="12">
        <v>39</v>
      </c>
      <c r="P43" s="12">
        <v>38</v>
      </c>
      <c r="Q43" s="12">
        <v>24</v>
      </c>
      <c r="R43" s="12">
        <v>20</v>
      </c>
      <c r="S43" s="12">
        <v>32</v>
      </c>
      <c r="T43" s="12">
        <v>30</v>
      </c>
      <c r="U43" s="12">
        <v>32</v>
      </c>
      <c r="V43" s="12">
        <v>21</v>
      </c>
      <c r="W43" s="12">
        <v>40</v>
      </c>
      <c r="X43" s="12">
        <v>15</v>
      </c>
      <c r="Y43" s="12">
        <v>39</v>
      </c>
      <c r="Z43" s="12">
        <v>35</v>
      </c>
      <c r="AA43" s="12">
        <v>34</v>
      </c>
      <c r="AB43" s="12">
        <v>47</v>
      </c>
      <c r="AC43" s="12">
        <v>35</v>
      </c>
      <c r="AD43" s="12">
        <v>49</v>
      </c>
      <c r="AE43" s="12">
        <v>55.6</v>
      </c>
      <c r="AF43" s="12">
        <v>43</v>
      </c>
      <c r="AG43" s="12">
        <v>54</v>
      </c>
      <c r="AH43" s="12">
        <v>37</v>
      </c>
      <c r="AI43" s="12">
        <v>45</v>
      </c>
      <c r="AJ43" s="12">
        <v>43</v>
      </c>
      <c r="AK43" s="12">
        <v>14</v>
      </c>
      <c r="AL43" s="12">
        <v>50</v>
      </c>
      <c r="AM43" s="12">
        <v>36</v>
      </c>
      <c r="AN43" s="12">
        <v>37</v>
      </c>
      <c r="AO43" s="12">
        <v>17</v>
      </c>
      <c r="AP43" s="12">
        <v>58</v>
      </c>
      <c r="AQ43" s="12">
        <v>56</v>
      </c>
      <c r="AR43" s="12">
        <v>30</v>
      </c>
      <c r="AS43" s="12">
        <v>36</v>
      </c>
      <c r="AT43" s="12">
        <v>42</v>
      </c>
      <c r="AU43" s="12">
        <v>44</v>
      </c>
      <c r="AV43" s="12">
        <v>49</v>
      </c>
      <c r="AW43" s="12"/>
      <c r="AX43" s="12">
        <v>54</v>
      </c>
      <c r="AY43" s="12">
        <v>59</v>
      </c>
      <c r="AZ43" s="12">
        <v>31</v>
      </c>
      <c r="BA43" s="12">
        <v>33</v>
      </c>
      <c r="BB43" s="12">
        <v>49</v>
      </c>
      <c r="BC43" s="12">
        <v>32</v>
      </c>
      <c r="BD43" s="12">
        <v>25</v>
      </c>
      <c r="BE43" s="12">
        <v>41</v>
      </c>
      <c r="BF43" s="12">
        <v>46</v>
      </c>
      <c r="BG43" s="12">
        <v>44</v>
      </c>
      <c r="BH43" s="12">
        <v>52</v>
      </c>
      <c r="BI43" s="12">
        <v>57</v>
      </c>
      <c r="BJ43" s="12">
        <v>45</v>
      </c>
      <c r="BK43" s="12">
        <v>41</v>
      </c>
      <c r="BL43" s="12">
        <v>38</v>
      </c>
      <c r="BM43" s="12">
        <v>41</v>
      </c>
      <c r="BN43" s="12">
        <v>31</v>
      </c>
      <c r="BO43" s="12">
        <v>55</v>
      </c>
      <c r="BP43" s="12">
        <v>41</v>
      </c>
      <c r="BQ43" s="12">
        <v>44</v>
      </c>
      <c r="BR43" s="12">
        <v>38</v>
      </c>
      <c r="BS43" s="12">
        <v>33</v>
      </c>
      <c r="BT43" s="12">
        <v>38</v>
      </c>
      <c r="BU43" s="12">
        <v>39</v>
      </c>
      <c r="BV43" s="12">
        <v>40</v>
      </c>
      <c r="BW43" s="12">
        <v>26</v>
      </c>
      <c r="BX43" s="12">
        <v>28</v>
      </c>
      <c r="BY43" s="12">
        <v>38</v>
      </c>
      <c r="BZ43" s="12">
        <v>39</v>
      </c>
      <c r="CA43" s="12">
        <v>33</v>
      </c>
      <c r="CB43" s="12">
        <v>33</v>
      </c>
      <c r="CC43" s="12">
        <v>32</v>
      </c>
      <c r="CD43" s="12">
        <v>44</v>
      </c>
      <c r="CE43" s="12">
        <v>23</v>
      </c>
      <c r="CF43" s="12">
        <v>29</v>
      </c>
      <c r="CG43" s="12">
        <v>37</v>
      </c>
      <c r="CH43" s="12">
        <v>45</v>
      </c>
      <c r="CI43" s="12">
        <v>48</v>
      </c>
      <c r="CJ43" s="12">
        <v>43</v>
      </c>
      <c r="CK43" s="12">
        <v>42</v>
      </c>
      <c r="CL43" s="12">
        <v>51</v>
      </c>
      <c r="CM43" s="12">
        <v>38</v>
      </c>
      <c r="CN43" s="12">
        <v>59</v>
      </c>
      <c r="CO43" s="12"/>
      <c r="CP43" s="12">
        <v>50</v>
      </c>
      <c r="CQ43" s="12">
        <v>41</v>
      </c>
      <c r="CR43" s="12">
        <v>33</v>
      </c>
      <c r="CS43" s="12">
        <v>43</v>
      </c>
      <c r="CT43" s="12">
        <v>32</v>
      </c>
      <c r="CU43" s="12">
        <v>38</v>
      </c>
      <c r="CV43" s="12">
        <v>41</v>
      </c>
      <c r="CW43" s="12">
        <v>38</v>
      </c>
      <c r="CX43" s="12">
        <v>46</v>
      </c>
      <c r="CY43" s="12">
        <v>55</v>
      </c>
      <c r="CZ43" s="12">
        <v>48</v>
      </c>
      <c r="DA43" s="12">
        <v>51</v>
      </c>
      <c r="DB43" s="12"/>
      <c r="DC43" s="12">
        <v>79</v>
      </c>
      <c r="DD43" s="12">
        <v>42</v>
      </c>
      <c r="DE43" s="12">
        <v>31</v>
      </c>
      <c r="DF43" s="12">
        <v>46</v>
      </c>
      <c r="DG43" s="12">
        <v>64</v>
      </c>
      <c r="DH43" s="12">
        <v>42</v>
      </c>
      <c r="DI43" s="12">
        <v>33</v>
      </c>
      <c r="DJ43" s="12">
        <v>39</v>
      </c>
      <c r="DK43" s="12">
        <v>35</v>
      </c>
      <c r="DL43" s="12">
        <v>42</v>
      </c>
      <c r="DM43" s="12">
        <v>38</v>
      </c>
      <c r="DN43" s="12">
        <v>23</v>
      </c>
      <c r="DO43" s="12">
        <v>42</v>
      </c>
      <c r="DP43" s="12">
        <v>30</v>
      </c>
      <c r="DQ43" s="12">
        <v>28</v>
      </c>
      <c r="DR43" s="12">
        <v>27</v>
      </c>
      <c r="DS43" s="12">
        <v>46</v>
      </c>
      <c r="DT43" s="12">
        <v>38</v>
      </c>
      <c r="DU43" s="12">
        <v>40</v>
      </c>
      <c r="DV43" s="12">
        <v>32</v>
      </c>
      <c r="DW43" s="12">
        <v>42</v>
      </c>
      <c r="DX43" s="12">
        <v>39</v>
      </c>
      <c r="DY43" s="12">
        <v>46</v>
      </c>
      <c r="DZ43" s="12">
        <v>29</v>
      </c>
      <c r="EA43" s="12">
        <v>37</v>
      </c>
      <c r="EB43" s="12">
        <v>36</v>
      </c>
      <c r="EC43" s="12">
        <v>37</v>
      </c>
      <c r="ED43" s="12">
        <v>36</v>
      </c>
      <c r="EE43" s="12">
        <v>38</v>
      </c>
      <c r="EF43" s="12">
        <v>55</v>
      </c>
      <c r="EG43" s="12">
        <v>37</v>
      </c>
      <c r="EH43" s="12">
        <v>22</v>
      </c>
      <c r="EI43" s="12">
        <v>35</v>
      </c>
      <c r="EJ43" s="12">
        <v>41</v>
      </c>
      <c r="EK43" s="12">
        <v>36</v>
      </c>
      <c r="EL43" s="12">
        <v>26</v>
      </c>
      <c r="EM43" s="12">
        <v>30</v>
      </c>
      <c r="EN43" s="12">
        <v>42</v>
      </c>
      <c r="EO43" s="12">
        <v>36</v>
      </c>
      <c r="EP43" s="12">
        <v>38</v>
      </c>
      <c r="EQ43" s="12">
        <v>46</v>
      </c>
      <c r="ER43" s="12">
        <v>17</v>
      </c>
      <c r="ES43" s="12">
        <v>30</v>
      </c>
      <c r="ET43" s="12">
        <v>28</v>
      </c>
      <c r="EU43" s="12">
        <v>42</v>
      </c>
      <c r="EV43" s="12">
        <v>33</v>
      </c>
      <c r="EW43" s="12">
        <v>41</v>
      </c>
      <c r="EX43" s="12">
        <v>47</v>
      </c>
      <c r="EY43" s="12">
        <v>40</v>
      </c>
      <c r="EZ43" s="12">
        <v>39</v>
      </c>
      <c r="FA43" s="12">
        <v>40</v>
      </c>
      <c r="FB43" s="12">
        <v>34</v>
      </c>
      <c r="FC43" s="12">
        <v>34</v>
      </c>
      <c r="FD43" s="12">
        <v>47</v>
      </c>
      <c r="FE43" s="12">
        <v>34</v>
      </c>
      <c r="FF43" s="12">
        <v>55</v>
      </c>
      <c r="FG43" s="12">
        <v>32</v>
      </c>
      <c r="FH43" s="12"/>
      <c r="FI43" s="12"/>
      <c r="FJ43" s="12">
        <v>39</v>
      </c>
      <c r="FK43" s="12">
        <v>20</v>
      </c>
      <c r="FL43" s="12">
        <v>30</v>
      </c>
      <c r="FM43" s="12">
        <v>34</v>
      </c>
      <c r="FN43" s="12">
        <v>43</v>
      </c>
      <c r="FO43" s="12">
        <v>38</v>
      </c>
      <c r="FP43" s="12">
        <v>29</v>
      </c>
      <c r="FQ43" s="12">
        <v>26</v>
      </c>
      <c r="FR43" s="12">
        <v>37</v>
      </c>
      <c r="FS43" s="12">
        <v>30</v>
      </c>
      <c r="FT43" s="12">
        <v>52</v>
      </c>
      <c r="FU43" s="12">
        <v>36</v>
      </c>
      <c r="FV43" s="12">
        <v>40</v>
      </c>
      <c r="FW43" s="12">
        <v>27</v>
      </c>
      <c r="FX43" s="12">
        <v>31</v>
      </c>
      <c r="FY43" s="12">
        <v>41</v>
      </c>
      <c r="FZ43" s="12">
        <v>26</v>
      </c>
      <c r="GA43" s="12">
        <v>25</v>
      </c>
      <c r="GB43" s="12">
        <v>27</v>
      </c>
      <c r="GC43" s="12"/>
      <c r="GD43" s="7">
        <v>29</v>
      </c>
      <c r="GE43" s="7">
        <v>30</v>
      </c>
      <c r="GF43" s="7">
        <v>25</v>
      </c>
      <c r="GG43" s="7">
        <v>32</v>
      </c>
      <c r="GH43" s="7"/>
      <c r="GI43" s="7"/>
      <c r="GJ43" s="7">
        <v>41</v>
      </c>
      <c r="GK43" s="7"/>
      <c r="GL43" s="7">
        <v>54</v>
      </c>
      <c r="GM43" s="7">
        <v>37</v>
      </c>
      <c r="GN43" s="7">
        <v>37</v>
      </c>
      <c r="GO43" s="7">
        <v>43</v>
      </c>
      <c r="GP43" s="7">
        <v>47</v>
      </c>
      <c r="GQ43" s="7">
        <v>44</v>
      </c>
      <c r="GR43" s="7">
        <v>40</v>
      </c>
      <c r="GS43" s="7">
        <v>40</v>
      </c>
      <c r="GT43" s="7"/>
      <c r="GU43" s="7"/>
      <c r="GV43" s="7">
        <f t="shared" ref="GV43:GV44" si="34">AVERAGE(B43:GS43)</f>
        <v>37.837433155080213</v>
      </c>
      <c r="GW43" s="3"/>
      <c r="GX43" s="3"/>
      <c r="GY43" s="3"/>
    </row>
    <row r="44" spans="1:207" ht="12.75" customHeight="1">
      <c r="A44" s="5" t="s">
        <v>237</v>
      </c>
      <c r="B44" s="6">
        <v>71</v>
      </c>
      <c r="C44" s="6">
        <v>83</v>
      </c>
      <c r="D44" s="6"/>
      <c r="E44" s="6"/>
      <c r="F44" s="6">
        <v>66</v>
      </c>
      <c r="G44" s="5">
        <v>67</v>
      </c>
      <c r="H44" s="6">
        <v>65</v>
      </c>
      <c r="I44" s="5"/>
      <c r="J44" s="6">
        <v>70</v>
      </c>
      <c r="K44" s="12">
        <v>84</v>
      </c>
      <c r="L44" s="12"/>
      <c r="M44" s="12">
        <v>67</v>
      </c>
      <c r="N44" s="12">
        <v>83</v>
      </c>
      <c r="O44" s="12">
        <v>61</v>
      </c>
      <c r="P44" s="12">
        <v>62</v>
      </c>
      <c r="Q44" s="12">
        <v>76</v>
      </c>
      <c r="R44" s="12">
        <v>80</v>
      </c>
      <c r="S44" s="12">
        <v>68</v>
      </c>
      <c r="T44" s="12">
        <v>70</v>
      </c>
      <c r="U44" s="12">
        <v>68</v>
      </c>
      <c r="V44" s="12">
        <v>79</v>
      </c>
      <c r="W44" s="12">
        <v>60</v>
      </c>
      <c r="X44" s="12">
        <v>85</v>
      </c>
      <c r="Y44" s="12">
        <v>61</v>
      </c>
      <c r="Z44" s="12">
        <v>64</v>
      </c>
      <c r="AA44" s="12">
        <v>66</v>
      </c>
      <c r="AB44" s="12">
        <v>53</v>
      </c>
      <c r="AC44" s="12">
        <v>65</v>
      </c>
      <c r="AD44" s="12">
        <v>51</v>
      </c>
      <c r="AE44" s="12">
        <v>44.4</v>
      </c>
      <c r="AF44" s="12">
        <v>57</v>
      </c>
      <c r="AG44" s="12">
        <v>46</v>
      </c>
      <c r="AH44" s="12">
        <v>63</v>
      </c>
      <c r="AI44" s="12">
        <v>55</v>
      </c>
      <c r="AJ44" s="12">
        <v>57</v>
      </c>
      <c r="AK44" s="12">
        <v>86</v>
      </c>
      <c r="AL44" s="12">
        <v>50</v>
      </c>
      <c r="AM44" s="12">
        <v>64</v>
      </c>
      <c r="AN44" s="12">
        <v>63</v>
      </c>
      <c r="AO44" s="12">
        <v>83</v>
      </c>
      <c r="AP44" s="12">
        <v>42</v>
      </c>
      <c r="AQ44" s="12">
        <v>44</v>
      </c>
      <c r="AR44" s="12">
        <v>70</v>
      </c>
      <c r="AS44" s="12">
        <v>64</v>
      </c>
      <c r="AT44" s="12">
        <v>58</v>
      </c>
      <c r="AU44" s="12">
        <v>56</v>
      </c>
      <c r="AV44" s="12">
        <v>51</v>
      </c>
      <c r="AW44" s="12"/>
      <c r="AX44" s="12">
        <v>46</v>
      </c>
      <c r="AY44" s="12">
        <v>41</v>
      </c>
      <c r="AZ44" s="12">
        <v>69</v>
      </c>
      <c r="BA44" s="12">
        <v>67</v>
      </c>
      <c r="BB44" s="12">
        <v>51</v>
      </c>
      <c r="BC44" s="12">
        <v>68</v>
      </c>
      <c r="BD44" s="12">
        <v>75</v>
      </c>
      <c r="BE44" s="12">
        <v>59</v>
      </c>
      <c r="BF44" s="12">
        <v>54</v>
      </c>
      <c r="BG44" s="12">
        <v>56</v>
      </c>
      <c r="BH44" s="12">
        <v>48</v>
      </c>
      <c r="BI44" s="12">
        <v>43</v>
      </c>
      <c r="BJ44" s="12">
        <v>55</v>
      </c>
      <c r="BK44" s="12">
        <v>59</v>
      </c>
      <c r="BL44" s="12">
        <v>62</v>
      </c>
      <c r="BM44" s="12">
        <v>59</v>
      </c>
      <c r="BN44" s="12">
        <v>69</v>
      </c>
      <c r="BO44" s="12">
        <v>45</v>
      </c>
      <c r="BP44" s="12">
        <v>59</v>
      </c>
      <c r="BQ44" s="12">
        <v>56</v>
      </c>
      <c r="BR44" s="12">
        <v>62</v>
      </c>
      <c r="BS44" s="12">
        <v>67</v>
      </c>
      <c r="BT44" s="12">
        <v>62</v>
      </c>
      <c r="BU44" s="12">
        <v>61</v>
      </c>
      <c r="BV44" s="12">
        <v>60</v>
      </c>
      <c r="BW44" s="12">
        <v>74</v>
      </c>
      <c r="BX44" s="12">
        <v>72</v>
      </c>
      <c r="BY44" s="12">
        <v>62</v>
      </c>
      <c r="BZ44" s="12">
        <v>61</v>
      </c>
      <c r="CA44" s="12">
        <v>67</v>
      </c>
      <c r="CB44" s="12">
        <v>67</v>
      </c>
      <c r="CC44" s="12">
        <v>68</v>
      </c>
      <c r="CD44" s="12">
        <v>56</v>
      </c>
      <c r="CE44" s="12">
        <v>77</v>
      </c>
      <c r="CF44" s="12">
        <v>71</v>
      </c>
      <c r="CG44" s="12">
        <v>63</v>
      </c>
      <c r="CH44" s="12">
        <v>55</v>
      </c>
      <c r="CI44" s="12">
        <v>52</v>
      </c>
      <c r="CJ44" s="12">
        <v>57</v>
      </c>
      <c r="CK44" s="12">
        <v>58</v>
      </c>
      <c r="CL44" s="12">
        <v>49</v>
      </c>
      <c r="CM44" s="12">
        <v>62</v>
      </c>
      <c r="CN44" s="12">
        <v>41</v>
      </c>
      <c r="CO44" s="12"/>
      <c r="CP44" s="12">
        <v>50</v>
      </c>
      <c r="CQ44" s="12">
        <v>59</v>
      </c>
      <c r="CR44" s="12">
        <v>67</v>
      </c>
      <c r="CS44" s="12">
        <v>57</v>
      </c>
      <c r="CT44" s="12">
        <v>68</v>
      </c>
      <c r="CU44" s="12">
        <v>62</v>
      </c>
      <c r="CV44" s="12">
        <v>59</v>
      </c>
      <c r="CW44" s="12">
        <v>62</v>
      </c>
      <c r="CX44" s="12">
        <v>54</v>
      </c>
      <c r="CY44" s="12">
        <v>45</v>
      </c>
      <c r="CZ44" s="12">
        <v>52</v>
      </c>
      <c r="DA44" s="12">
        <v>49</v>
      </c>
      <c r="DB44" s="12"/>
      <c r="DC44" s="12">
        <v>21</v>
      </c>
      <c r="DD44" s="12">
        <v>58</v>
      </c>
      <c r="DE44" s="12">
        <v>69</v>
      </c>
      <c r="DF44" s="12">
        <v>54</v>
      </c>
      <c r="DG44" s="12">
        <v>36</v>
      </c>
      <c r="DH44" s="12">
        <v>58</v>
      </c>
      <c r="DI44" s="12">
        <v>67</v>
      </c>
      <c r="DJ44" s="12">
        <v>61</v>
      </c>
      <c r="DK44" s="12">
        <v>65</v>
      </c>
      <c r="DL44" s="12">
        <v>58</v>
      </c>
      <c r="DM44" s="12">
        <v>62</v>
      </c>
      <c r="DN44" s="12">
        <v>77</v>
      </c>
      <c r="DO44" s="12">
        <v>58</v>
      </c>
      <c r="DP44" s="12">
        <v>70</v>
      </c>
      <c r="DQ44" s="12">
        <v>72</v>
      </c>
      <c r="DR44" s="12">
        <v>73</v>
      </c>
      <c r="DS44" s="12">
        <v>54</v>
      </c>
      <c r="DT44" s="12">
        <v>62</v>
      </c>
      <c r="DU44" s="12">
        <v>60</v>
      </c>
      <c r="DV44" s="12">
        <v>68</v>
      </c>
      <c r="DW44" s="12">
        <v>58</v>
      </c>
      <c r="DX44" s="12">
        <v>61</v>
      </c>
      <c r="DY44" s="12">
        <v>54</v>
      </c>
      <c r="DZ44" s="12">
        <v>71</v>
      </c>
      <c r="EA44" s="12">
        <v>63</v>
      </c>
      <c r="EB44" s="12">
        <v>64</v>
      </c>
      <c r="EC44" s="12">
        <v>63</v>
      </c>
      <c r="ED44" s="12">
        <v>64</v>
      </c>
      <c r="EE44" s="12">
        <v>62</v>
      </c>
      <c r="EF44" s="12">
        <v>45</v>
      </c>
      <c r="EG44" s="12">
        <v>63</v>
      </c>
      <c r="EH44" s="12">
        <v>78</v>
      </c>
      <c r="EI44" s="12">
        <v>65</v>
      </c>
      <c r="EJ44" s="12">
        <v>59</v>
      </c>
      <c r="EK44" s="12">
        <v>64</v>
      </c>
      <c r="EL44" s="12">
        <v>74</v>
      </c>
      <c r="EM44" s="12">
        <v>70</v>
      </c>
      <c r="EN44" s="12">
        <v>58</v>
      </c>
      <c r="EO44" s="12">
        <v>64</v>
      </c>
      <c r="EP44" s="12">
        <v>62</v>
      </c>
      <c r="EQ44" s="12">
        <v>54</v>
      </c>
      <c r="ER44" s="12">
        <v>83</v>
      </c>
      <c r="ES44" s="12">
        <v>70</v>
      </c>
      <c r="ET44" s="12">
        <v>72</v>
      </c>
      <c r="EU44" s="12">
        <v>58</v>
      </c>
      <c r="EV44" s="12">
        <v>67</v>
      </c>
      <c r="EW44" s="12">
        <v>59</v>
      </c>
      <c r="EX44" s="12">
        <v>53</v>
      </c>
      <c r="EY44" s="12">
        <v>60</v>
      </c>
      <c r="EZ44" s="12">
        <v>61</v>
      </c>
      <c r="FA44" s="12">
        <v>60</v>
      </c>
      <c r="FB44" s="12">
        <v>66</v>
      </c>
      <c r="FC44" s="12">
        <v>66</v>
      </c>
      <c r="FD44" s="12">
        <v>53</v>
      </c>
      <c r="FE44" s="12">
        <v>66</v>
      </c>
      <c r="FF44" s="12">
        <v>45</v>
      </c>
      <c r="FG44" s="12">
        <v>68</v>
      </c>
      <c r="FH44" s="12"/>
      <c r="FI44" s="12"/>
      <c r="FJ44" s="12">
        <v>61</v>
      </c>
      <c r="FK44" s="12">
        <v>80</v>
      </c>
      <c r="FL44" s="12">
        <v>70</v>
      </c>
      <c r="FM44" s="12">
        <v>66</v>
      </c>
      <c r="FN44" s="12">
        <v>57</v>
      </c>
      <c r="FO44" s="12">
        <v>62</v>
      </c>
      <c r="FP44" s="12">
        <v>71</v>
      </c>
      <c r="FQ44" s="12">
        <v>74</v>
      </c>
      <c r="FR44" s="12">
        <v>63</v>
      </c>
      <c r="FS44" s="12">
        <v>70</v>
      </c>
      <c r="FT44" s="12">
        <v>48</v>
      </c>
      <c r="FU44" s="12">
        <v>64</v>
      </c>
      <c r="FV44" s="12">
        <v>60</v>
      </c>
      <c r="FW44" s="12">
        <v>73</v>
      </c>
      <c r="FX44" s="12">
        <v>69</v>
      </c>
      <c r="FY44" s="12">
        <v>59</v>
      </c>
      <c r="FZ44" s="12">
        <v>74</v>
      </c>
      <c r="GA44" s="12">
        <v>75</v>
      </c>
      <c r="GB44" s="12">
        <v>73</v>
      </c>
      <c r="GC44" s="12"/>
      <c r="GD44" s="7">
        <v>71</v>
      </c>
      <c r="GE44" s="7">
        <v>70</v>
      </c>
      <c r="GF44" s="7">
        <v>75</v>
      </c>
      <c r="GG44" s="7">
        <v>68</v>
      </c>
      <c r="GH44" s="7"/>
      <c r="GI44" s="7"/>
      <c r="GJ44" s="7">
        <v>59</v>
      </c>
      <c r="GK44" s="7"/>
      <c r="GL44" s="7">
        <v>16</v>
      </c>
      <c r="GM44" s="7">
        <v>63</v>
      </c>
      <c r="GN44" s="7">
        <v>63</v>
      </c>
      <c r="GO44" s="7">
        <v>57</v>
      </c>
      <c r="GP44" s="7">
        <v>53</v>
      </c>
      <c r="GQ44" s="7">
        <v>56</v>
      </c>
      <c r="GR44" s="7">
        <v>60</v>
      </c>
      <c r="GS44" s="7">
        <v>60</v>
      </c>
      <c r="GT44" s="7"/>
      <c r="GU44" s="7"/>
      <c r="GV44" s="7">
        <f t="shared" si="34"/>
        <v>61.996791443850263</v>
      </c>
      <c r="GW44" s="3"/>
      <c r="GX44" s="3"/>
      <c r="GY44" s="3"/>
    </row>
    <row r="45" spans="1:207" ht="12.75" customHeight="1">
      <c r="A45" s="68" t="s">
        <v>245</v>
      </c>
      <c r="B45" s="71"/>
      <c r="C45" s="69"/>
      <c r="D45" s="69"/>
      <c r="E45" s="69"/>
      <c r="F45" s="69"/>
      <c r="G45" s="69"/>
      <c r="H45" s="71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9"/>
      <c r="CJ45" s="69"/>
      <c r="CK45" s="69"/>
      <c r="CL45" s="69"/>
      <c r="CM45" s="69"/>
      <c r="CN45" s="69"/>
      <c r="CO45" s="69"/>
      <c r="CP45" s="69"/>
      <c r="CQ45" s="69"/>
      <c r="CR45" s="69"/>
      <c r="CS45" s="69"/>
      <c r="CT45" s="69"/>
      <c r="CU45" s="69"/>
      <c r="CV45" s="69"/>
      <c r="CW45" s="69"/>
      <c r="CX45" s="69"/>
      <c r="CY45" s="69"/>
      <c r="CZ45" s="69"/>
      <c r="DA45" s="69"/>
      <c r="DB45" s="69"/>
      <c r="DC45" s="69"/>
      <c r="DD45" s="69"/>
      <c r="DE45" s="69"/>
      <c r="DF45" s="69"/>
      <c r="DG45" s="69"/>
      <c r="DH45" s="69"/>
      <c r="DI45" s="69"/>
      <c r="DJ45" s="69"/>
      <c r="DK45" s="69"/>
      <c r="DL45" s="69"/>
      <c r="DM45" s="69"/>
      <c r="DN45" s="69"/>
      <c r="DO45" s="69"/>
      <c r="DP45" s="69"/>
      <c r="DQ45" s="69"/>
      <c r="DR45" s="69"/>
      <c r="DS45" s="69"/>
      <c r="DT45" s="69"/>
      <c r="DU45" s="69"/>
      <c r="DV45" s="69"/>
      <c r="DW45" s="69"/>
      <c r="DX45" s="69"/>
      <c r="DY45" s="69"/>
      <c r="DZ45" s="69"/>
      <c r="EA45" s="69"/>
      <c r="EB45" s="69"/>
      <c r="EC45" s="69"/>
      <c r="ED45" s="69"/>
      <c r="EE45" s="69"/>
      <c r="EF45" s="69"/>
      <c r="EG45" s="69"/>
      <c r="EH45" s="69"/>
      <c r="EI45" s="69"/>
      <c r="EJ45" s="69"/>
      <c r="EK45" s="69"/>
      <c r="EL45" s="69"/>
      <c r="EM45" s="69"/>
      <c r="EN45" s="69"/>
      <c r="EO45" s="69"/>
      <c r="EP45" s="69"/>
      <c r="EQ45" s="69"/>
      <c r="ER45" s="69"/>
      <c r="ES45" s="69"/>
      <c r="ET45" s="69"/>
      <c r="EU45" s="69"/>
      <c r="EV45" s="69"/>
      <c r="EW45" s="69"/>
      <c r="EX45" s="69"/>
      <c r="EY45" s="69"/>
      <c r="EZ45" s="69"/>
      <c r="FA45" s="69"/>
      <c r="FB45" s="69"/>
      <c r="FC45" s="69"/>
      <c r="FD45" s="69"/>
      <c r="FE45" s="69"/>
      <c r="FF45" s="69"/>
      <c r="FG45" s="69"/>
      <c r="FH45" s="69"/>
      <c r="FI45" s="69"/>
      <c r="FJ45" s="69"/>
      <c r="FK45" s="69"/>
      <c r="FL45" s="69"/>
      <c r="FM45" s="69"/>
      <c r="FN45" s="69"/>
      <c r="FO45" s="69"/>
      <c r="FP45" s="69"/>
      <c r="FQ45" s="69"/>
      <c r="FR45" s="69"/>
      <c r="FS45" s="69"/>
      <c r="FT45" s="69"/>
      <c r="FU45" s="69"/>
      <c r="FV45" s="69"/>
      <c r="FW45" s="69"/>
      <c r="FX45" s="69"/>
      <c r="FY45" s="69"/>
      <c r="FZ45" s="69"/>
      <c r="GA45" s="69"/>
      <c r="GB45" s="69"/>
      <c r="GC45" s="69"/>
      <c r="GD45" s="70"/>
      <c r="GE45" s="70"/>
      <c r="GF45" s="70"/>
      <c r="GG45" s="70"/>
      <c r="GH45" s="70"/>
      <c r="GI45" s="70"/>
      <c r="GJ45" s="70"/>
      <c r="GK45" s="70"/>
      <c r="GL45" s="70"/>
      <c r="GM45" s="70"/>
      <c r="GN45" s="70"/>
      <c r="GO45" s="70"/>
      <c r="GP45" s="70"/>
      <c r="GQ45" s="70"/>
      <c r="GR45" s="70"/>
      <c r="GS45" s="70"/>
      <c r="GT45" s="70"/>
      <c r="GU45" s="70"/>
      <c r="GV45" s="70"/>
      <c r="GW45" s="3"/>
      <c r="GX45" s="3"/>
      <c r="GY45" s="3"/>
    </row>
    <row r="46" spans="1:207" ht="12.75" customHeight="1">
      <c r="A46" s="5" t="s">
        <v>246</v>
      </c>
      <c r="B46" s="6">
        <v>52</v>
      </c>
      <c r="C46" s="5"/>
      <c r="D46" s="5"/>
      <c r="E46" s="5"/>
      <c r="F46" s="5"/>
      <c r="G46" s="5"/>
      <c r="H46" s="6">
        <v>42</v>
      </c>
      <c r="I46" s="6">
        <v>53</v>
      </c>
      <c r="J46" s="6"/>
      <c r="K46" s="6">
        <v>0</v>
      </c>
      <c r="L46" s="12"/>
      <c r="M46" s="12">
        <v>18</v>
      </c>
      <c r="N46" s="12">
        <v>38</v>
      </c>
      <c r="O46" s="12">
        <v>59</v>
      </c>
      <c r="P46" s="12">
        <v>6</v>
      </c>
      <c r="Q46" s="12">
        <v>0</v>
      </c>
      <c r="R46" s="12">
        <v>7</v>
      </c>
      <c r="S46" s="12">
        <v>28</v>
      </c>
      <c r="T46" s="12">
        <v>33</v>
      </c>
      <c r="U46" s="12">
        <v>48</v>
      </c>
      <c r="V46" s="12">
        <v>39</v>
      </c>
      <c r="W46" s="12">
        <v>38</v>
      </c>
      <c r="X46" s="12">
        <v>10</v>
      </c>
      <c r="Y46" s="12">
        <v>22</v>
      </c>
      <c r="Z46" s="12">
        <v>52</v>
      </c>
      <c r="AA46" s="12">
        <v>22</v>
      </c>
      <c r="AB46" s="12">
        <v>0</v>
      </c>
      <c r="AC46" s="12">
        <v>16</v>
      </c>
      <c r="AD46" s="12">
        <v>7</v>
      </c>
      <c r="AE46" s="12">
        <v>44</v>
      </c>
      <c r="AF46" s="12">
        <v>43</v>
      </c>
      <c r="AG46" s="12">
        <v>1</v>
      </c>
      <c r="AH46" s="12">
        <v>32</v>
      </c>
      <c r="AI46" s="12"/>
      <c r="AJ46" s="12"/>
      <c r="AK46" s="12"/>
      <c r="AL46" s="12"/>
      <c r="AM46" s="12"/>
      <c r="AN46" s="12">
        <v>0</v>
      </c>
      <c r="AO46" s="12">
        <v>50</v>
      </c>
      <c r="AP46" s="12">
        <v>49</v>
      </c>
      <c r="AQ46" s="12">
        <v>88</v>
      </c>
      <c r="AR46" s="12">
        <v>39</v>
      </c>
      <c r="AS46" s="12">
        <v>15</v>
      </c>
      <c r="AT46" s="12">
        <v>20</v>
      </c>
      <c r="AU46" s="12">
        <v>33</v>
      </c>
      <c r="AV46" s="12">
        <v>20</v>
      </c>
      <c r="AW46" s="12"/>
      <c r="AX46" s="12">
        <v>27</v>
      </c>
      <c r="AY46" s="12">
        <v>6</v>
      </c>
      <c r="AZ46" s="12">
        <v>41</v>
      </c>
      <c r="BA46" s="12">
        <v>7</v>
      </c>
      <c r="BB46" s="12"/>
      <c r="BC46" s="12">
        <v>56</v>
      </c>
      <c r="BD46" s="12">
        <v>1</v>
      </c>
      <c r="BE46" s="12"/>
      <c r="BF46" s="12">
        <v>35</v>
      </c>
      <c r="BG46" s="12"/>
      <c r="BH46" s="12">
        <v>53</v>
      </c>
      <c r="BI46" s="12">
        <v>57</v>
      </c>
      <c r="BJ46" s="12">
        <v>21</v>
      </c>
      <c r="BK46" s="12"/>
      <c r="BL46" s="12">
        <v>17</v>
      </c>
      <c r="BM46" s="12"/>
      <c r="BN46" s="12">
        <v>75</v>
      </c>
      <c r="BO46" s="12">
        <v>2</v>
      </c>
      <c r="BP46" s="12">
        <v>41</v>
      </c>
      <c r="BQ46" s="12">
        <v>30</v>
      </c>
      <c r="BR46" s="12">
        <v>33</v>
      </c>
      <c r="BS46" s="12">
        <v>9</v>
      </c>
      <c r="BT46" s="12">
        <v>31</v>
      </c>
      <c r="BU46" s="12">
        <v>20</v>
      </c>
      <c r="BV46" s="12">
        <v>2</v>
      </c>
      <c r="BW46" s="12">
        <v>8</v>
      </c>
      <c r="BX46" s="12">
        <v>26</v>
      </c>
      <c r="BY46" s="12">
        <v>20</v>
      </c>
      <c r="BZ46" s="12">
        <v>6</v>
      </c>
      <c r="CA46" s="12">
        <v>6</v>
      </c>
      <c r="CB46" s="12"/>
      <c r="CC46" s="12">
        <v>24</v>
      </c>
      <c r="CD46" s="12">
        <v>0</v>
      </c>
      <c r="CE46" s="12">
        <v>24</v>
      </c>
      <c r="CF46" s="12">
        <v>41</v>
      </c>
      <c r="CG46" s="12">
        <v>10</v>
      </c>
      <c r="CH46" s="12">
        <v>4</v>
      </c>
      <c r="CI46" s="12">
        <v>5</v>
      </c>
      <c r="CJ46" s="12">
        <v>10</v>
      </c>
      <c r="CK46" s="12">
        <v>35</v>
      </c>
      <c r="CL46" s="12">
        <v>32</v>
      </c>
      <c r="CM46" s="12">
        <v>3</v>
      </c>
      <c r="CN46" s="12">
        <v>14</v>
      </c>
      <c r="CO46" s="12"/>
      <c r="CP46" s="12">
        <v>0</v>
      </c>
      <c r="CQ46" s="12">
        <v>11</v>
      </c>
      <c r="CR46" s="12">
        <v>10</v>
      </c>
      <c r="CS46" s="12">
        <v>0</v>
      </c>
      <c r="CT46" s="12">
        <v>5</v>
      </c>
      <c r="CU46" s="12">
        <v>53</v>
      </c>
      <c r="CV46" s="12"/>
      <c r="CW46" s="12"/>
      <c r="CX46" s="12">
        <v>16</v>
      </c>
      <c r="CY46" s="12">
        <v>0</v>
      </c>
      <c r="CZ46" s="12">
        <v>4</v>
      </c>
      <c r="DA46" s="12">
        <v>22</v>
      </c>
      <c r="DB46" s="12">
        <v>38</v>
      </c>
      <c r="DC46" s="12">
        <v>0</v>
      </c>
      <c r="DD46" s="12">
        <v>7</v>
      </c>
      <c r="DE46" s="12"/>
      <c r="DF46" s="12"/>
      <c r="DG46" s="12"/>
      <c r="DH46" s="12">
        <v>53</v>
      </c>
      <c r="DI46" s="12">
        <v>17</v>
      </c>
      <c r="DJ46" s="12">
        <v>40</v>
      </c>
      <c r="DK46" s="12">
        <v>40</v>
      </c>
      <c r="DL46" s="12"/>
      <c r="DM46" s="12">
        <v>2</v>
      </c>
      <c r="DN46" s="12">
        <v>25</v>
      </c>
      <c r="DO46" s="12">
        <v>21</v>
      </c>
      <c r="DP46" s="12"/>
      <c r="DQ46" s="12">
        <v>10</v>
      </c>
      <c r="DR46" s="12">
        <v>7</v>
      </c>
      <c r="DS46" s="12"/>
      <c r="DT46" s="12"/>
      <c r="DU46" s="12">
        <v>7</v>
      </c>
      <c r="DV46" s="12">
        <v>38</v>
      </c>
      <c r="DW46" s="12"/>
      <c r="DX46" s="12"/>
      <c r="DY46" s="12">
        <v>17</v>
      </c>
      <c r="DZ46" s="12">
        <v>26</v>
      </c>
      <c r="EA46" s="12">
        <v>47</v>
      </c>
      <c r="EB46" s="12">
        <v>48</v>
      </c>
      <c r="EC46" s="12">
        <v>39</v>
      </c>
      <c r="ED46" s="12">
        <v>37</v>
      </c>
      <c r="EE46" s="12">
        <v>9</v>
      </c>
      <c r="EF46" s="12">
        <v>41</v>
      </c>
      <c r="EG46" s="12">
        <v>37</v>
      </c>
      <c r="EH46" s="12"/>
      <c r="EI46" s="12">
        <v>45</v>
      </c>
      <c r="EJ46" s="12"/>
      <c r="EK46" s="12">
        <v>42</v>
      </c>
      <c r="EL46" s="12">
        <v>78</v>
      </c>
      <c r="EM46" s="12">
        <v>32</v>
      </c>
      <c r="EN46" s="12"/>
      <c r="EO46" s="12">
        <v>41</v>
      </c>
      <c r="EP46" s="12">
        <v>35</v>
      </c>
      <c r="EQ46" s="12"/>
      <c r="ER46" s="12">
        <v>46</v>
      </c>
      <c r="ES46" s="12">
        <v>58</v>
      </c>
      <c r="ET46" s="12">
        <v>19</v>
      </c>
      <c r="EU46" s="12">
        <v>31</v>
      </c>
      <c r="EV46" s="12">
        <v>5</v>
      </c>
      <c r="EW46" s="12">
        <v>22</v>
      </c>
      <c r="EX46" s="12">
        <v>40</v>
      </c>
      <c r="EY46" s="12">
        <v>40</v>
      </c>
      <c r="EZ46" s="12">
        <v>52</v>
      </c>
      <c r="FA46" s="12">
        <v>10</v>
      </c>
      <c r="FB46" s="12">
        <v>46</v>
      </c>
      <c r="FC46" s="12">
        <v>36</v>
      </c>
      <c r="FD46" s="12">
        <v>13</v>
      </c>
      <c r="FE46" s="12"/>
      <c r="FF46" s="12"/>
      <c r="FG46" s="12">
        <v>18</v>
      </c>
      <c r="FH46" s="12"/>
      <c r="FI46" s="12"/>
      <c r="FJ46" s="12">
        <v>3</v>
      </c>
      <c r="FK46" s="12">
        <v>4</v>
      </c>
      <c r="FL46" s="12">
        <v>49</v>
      </c>
      <c r="FM46" s="12">
        <v>19</v>
      </c>
      <c r="FN46" s="12">
        <v>33</v>
      </c>
      <c r="FO46" s="12">
        <v>43</v>
      </c>
      <c r="FP46" s="12">
        <v>35</v>
      </c>
      <c r="FQ46" s="12">
        <v>37</v>
      </c>
      <c r="FR46" s="12">
        <v>40</v>
      </c>
      <c r="FS46" s="12">
        <v>6</v>
      </c>
      <c r="FT46" s="12">
        <v>49</v>
      </c>
      <c r="FU46" s="12">
        <v>6</v>
      </c>
      <c r="FV46" s="12">
        <v>37</v>
      </c>
      <c r="FW46" s="12">
        <v>14</v>
      </c>
      <c r="FX46" s="12">
        <v>18</v>
      </c>
      <c r="FY46" s="12">
        <v>0</v>
      </c>
      <c r="FZ46" s="12">
        <v>37</v>
      </c>
      <c r="GA46" s="12">
        <v>34</v>
      </c>
      <c r="GB46" s="12">
        <v>16</v>
      </c>
      <c r="GC46" s="12"/>
      <c r="GD46" s="7">
        <v>16</v>
      </c>
      <c r="GE46" s="7">
        <v>11</v>
      </c>
      <c r="GF46" s="7">
        <v>2</v>
      </c>
      <c r="GG46" s="7">
        <v>21</v>
      </c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>
        <v>7</v>
      </c>
      <c r="GT46" s="7"/>
      <c r="GU46" s="7"/>
      <c r="GV46" s="7">
        <f t="shared" ref="GV46:GV47" si="35">AVERAGE(B46:GS46)</f>
        <v>25.697986577181208</v>
      </c>
      <c r="GW46" s="3"/>
      <c r="GX46" s="3"/>
      <c r="GY46" s="3"/>
    </row>
    <row r="47" spans="1:207" ht="12.75" customHeight="1">
      <c r="A47" s="5" t="s">
        <v>247</v>
      </c>
      <c r="B47" s="6">
        <v>48</v>
      </c>
      <c r="C47" s="5"/>
      <c r="D47" s="5"/>
      <c r="E47" s="5"/>
      <c r="F47" s="5"/>
      <c r="G47" s="5"/>
      <c r="H47" s="6">
        <v>58</v>
      </c>
      <c r="I47" s="6">
        <v>47</v>
      </c>
      <c r="J47" s="6"/>
      <c r="K47" s="6">
        <v>100</v>
      </c>
      <c r="L47" s="12"/>
      <c r="M47" s="12">
        <v>82</v>
      </c>
      <c r="N47" s="12">
        <v>62</v>
      </c>
      <c r="O47" s="12">
        <v>41</v>
      </c>
      <c r="P47" s="12">
        <v>94</v>
      </c>
      <c r="Q47" s="12">
        <v>100</v>
      </c>
      <c r="R47" s="12">
        <v>93</v>
      </c>
      <c r="S47" s="12">
        <v>72</v>
      </c>
      <c r="T47" s="12">
        <v>67</v>
      </c>
      <c r="U47" s="12">
        <v>52</v>
      </c>
      <c r="V47" s="12">
        <v>61</v>
      </c>
      <c r="W47" s="12">
        <v>62</v>
      </c>
      <c r="X47" s="12">
        <v>90</v>
      </c>
      <c r="Y47" s="12">
        <v>78</v>
      </c>
      <c r="Z47" s="12">
        <v>48</v>
      </c>
      <c r="AA47" s="12">
        <v>76</v>
      </c>
      <c r="AB47" s="12">
        <v>100</v>
      </c>
      <c r="AC47" s="12">
        <v>84</v>
      </c>
      <c r="AD47" s="12">
        <v>93</v>
      </c>
      <c r="AE47" s="12">
        <v>55</v>
      </c>
      <c r="AF47" s="12">
        <v>57</v>
      </c>
      <c r="AG47" s="12">
        <v>99</v>
      </c>
      <c r="AH47" s="12">
        <v>68</v>
      </c>
      <c r="AI47" s="12"/>
      <c r="AJ47" s="12"/>
      <c r="AK47" s="12"/>
      <c r="AL47" s="12"/>
      <c r="AM47" s="12"/>
      <c r="AN47" s="12">
        <v>100</v>
      </c>
      <c r="AO47" s="12">
        <v>50</v>
      </c>
      <c r="AP47" s="12">
        <v>51</v>
      </c>
      <c r="AQ47" s="12">
        <v>12</v>
      </c>
      <c r="AR47" s="12">
        <v>61</v>
      </c>
      <c r="AS47" s="12">
        <v>85</v>
      </c>
      <c r="AT47" s="12">
        <v>80</v>
      </c>
      <c r="AU47" s="12">
        <v>67</v>
      </c>
      <c r="AV47" s="12">
        <v>80</v>
      </c>
      <c r="AW47" s="12"/>
      <c r="AX47" s="12">
        <v>73</v>
      </c>
      <c r="AY47" s="12">
        <v>94</v>
      </c>
      <c r="AZ47" s="12">
        <v>59</v>
      </c>
      <c r="BA47" s="12">
        <v>93</v>
      </c>
      <c r="BB47" s="12"/>
      <c r="BC47" s="12">
        <v>44</v>
      </c>
      <c r="BD47" s="12">
        <v>99</v>
      </c>
      <c r="BE47" s="12"/>
      <c r="BF47" s="12">
        <v>65</v>
      </c>
      <c r="BG47" s="12"/>
      <c r="BH47" s="12">
        <v>47</v>
      </c>
      <c r="BI47" s="12">
        <v>43</v>
      </c>
      <c r="BJ47" s="12">
        <v>79</v>
      </c>
      <c r="BK47" s="12"/>
      <c r="BL47" s="12">
        <v>83</v>
      </c>
      <c r="BM47" s="12"/>
      <c r="BN47" s="12">
        <v>25</v>
      </c>
      <c r="BO47" s="12">
        <v>98</v>
      </c>
      <c r="BP47" s="12">
        <v>59</v>
      </c>
      <c r="BQ47" s="12">
        <v>70</v>
      </c>
      <c r="BR47" s="12">
        <v>67</v>
      </c>
      <c r="BS47" s="12">
        <v>91</v>
      </c>
      <c r="BT47" s="12">
        <v>69</v>
      </c>
      <c r="BU47" s="12">
        <v>80</v>
      </c>
      <c r="BV47" s="12">
        <v>98</v>
      </c>
      <c r="BW47" s="12">
        <v>92</v>
      </c>
      <c r="BX47" s="12">
        <v>74</v>
      </c>
      <c r="BY47" s="12">
        <v>80</v>
      </c>
      <c r="BZ47" s="12">
        <v>94</v>
      </c>
      <c r="CA47" s="12">
        <v>94</v>
      </c>
      <c r="CB47" s="12"/>
      <c r="CC47" s="12">
        <v>76</v>
      </c>
      <c r="CD47" s="12">
        <v>100</v>
      </c>
      <c r="CE47" s="12">
        <v>76</v>
      </c>
      <c r="CF47" s="12">
        <v>59</v>
      </c>
      <c r="CG47" s="12">
        <v>90</v>
      </c>
      <c r="CH47" s="12">
        <v>96</v>
      </c>
      <c r="CI47" s="12">
        <v>95</v>
      </c>
      <c r="CJ47" s="12">
        <v>90</v>
      </c>
      <c r="CK47" s="12">
        <v>65</v>
      </c>
      <c r="CL47" s="12">
        <v>68</v>
      </c>
      <c r="CM47" s="12">
        <v>97</v>
      </c>
      <c r="CN47" s="12">
        <v>86</v>
      </c>
      <c r="CO47" s="12"/>
      <c r="CP47" s="12">
        <v>100</v>
      </c>
      <c r="CQ47" s="12">
        <v>89</v>
      </c>
      <c r="CR47" s="12">
        <v>90</v>
      </c>
      <c r="CS47" s="12">
        <v>100</v>
      </c>
      <c r="CT47" s="12">
        <v>95</v>
      </c>
      <c r="CU47" s="12">
        <v>47</v>
      </c>
      <c r="CV47" s="12"/>
      <c r="CW47" s="12"/>
      <c r="CX47" s="12">
        <v>84</v>
      </c>
      <c r="CY47" s="12">
        <v>100</v>
      </c>
      <c r="CZ47" s="12">
        <v>96</v>
      </c>
      <c r="DA47" s="12">
        <v>78</v>
      </c>
      <c r="DB47" s="12">
        <v>62</v>
      </c>
      <c r="DC47" s="12">
        <v>100</v>
      </c>
      <c r="DD47" s="12">
        <v>93</v>
      </c>
      <c r="DE47" s="12"/>
      <c r="DF47" s="12"/>
      <c r="DG47" s="12"/>
      <c r="DH47" s="12">
        <v>47</v>
      </c>
      <c r="DI47" s="12">
        <v>83</v>
      </c>
      <c r="DJ47" s="12">
        <v>60</v>
      </c>
      <c r="DK47" s="12">
        <v>60</v>
      </c>
      <c r="DL47" s="12"/>
      <c r="DM47" s="12">
        <v>98</v>
      </c>
      <c r="DN47" s="12">
        <v>75</v>
      </c>
      <c r="DO47" s="12">
        <v>79</v>
      </c>
      <c r="DP47" s="12"/>
      <c r="DQ47" s="12">
        <v>90</v>
      </c>
      <c r="DR47" s="12">
        <v>93</v>
      </c>
      <c r="DS47" s="12"/>
      <c r="DT47" s="12"/>
      <c r="DU47" s="12">
        <v>93</v>
      </c>
      <c r="DV47" s="12">
        <v>62</v>
      </c>
      <c r="DW47" s="12"/>
      <c r="DX47" s="12"/>
      <c r="DY47" s="12">
        <v>83</v>
      </c>
      <c r="DZ47" s="12">
        <v>74</v>
      </c>
      <c r="EA47" s="12">
        <v>53</v>
      </c>
      <c r="EB47" s="12">
        <v>52</v>
      </c>
      <c r="EC47" s="12">
        <v>61</v>
      </c>
      <c r="ED47" s="12">
        <v>63</v>
      </c>
      <c r="EE47" s="12">
        <v>91</v>
      </c>
      <c r="EF47" s="12">
        <v>59</v>
      </c>
      <c r="EG47" s="12">
        <v>63</v>
      </c>
      <c r="EH47" s="12"/>
      <c r="EI47" s="12">
        <v>55</v>
      </c>
      <c r="EJ47" s="12"/>
      <c r="EK47" s="12">
        <v>58</v>
      </c>
      <c r="EL47" s="12">
        <v>22</v>
      </c>
      <c r="EM47" s="12">
        <v>68</v>
      </c>
      <c r="EN47" s="12"/>
      <c r="EO47" s="12">
        <v>59</v>
      </c>
      <c r="EP47" s="12">
        <v>65</v>
      </c>
      <c r="EQ47" s="12"/>
      <c r="ER47" s="12">
        <v>54</v>
      </c>
      <c r="ES47" s="12">
        <v>42</v>
      </c>
      <c r="ET47" s="12">
        <v>81</v>
      </c>
      <c r="EU47" s="12">
        <v>69</v>
      </c>
      <c r="EV47" s="12">
        <v>95</v>
      </c>
      <c r="EW47" s="12">
        <v>78</v>
      </c>
      <c r="EX47" s="12">
        <v>60</v>
      </c>
      <c r="EY47" s="12">
        <v>60</v>
      </c>
      <c r="EZ47" s="12">
        <v>48</v>
      </c>
      <c r="FA47" s="12">
        <v>90</v>
      </c>
      <c r="FB47" s="12">
        <v>54</v>
      </c>
      <c r="FC47" s="12">
        <v>63</v>
      </c>
      <c r="FD47" s="12">
        <v>87</v>
      </c>
      <c r="FE47" s="12"/>
      <c r="FF47" s="12"/>
      <c r="FG47" s="12">
        <v>82</v>
      </c>
      <c r="FH47" s="12"/>
      <c r="FI47" s="12"/>
      <c r="FJ47" s="12">
        <v>97</v>
      </c>
      <c r="FK47" s="12">
        <v>96</v>
      </c>
      <c r="FL47" s="12">
        <v>51</v>
      </c>
      <c r="FM47" s="12">
        <v>81</v>
      </c>
      <c r="FN47" s="12">
        <v>67</v>
      </c>
      <c r="FO47" s="12">
        <v>57</v>
      </c>
      <c r="FP47" s="12">
        <v>65</v>
      </c>
      <c r="FQ47" s="12">
        <v>63</v>
      </c>
      <c r="FR47" s="12">
        <v>60</v>
      </c>
      <c r="FS47" s="12">
        <v>94</v>
      </c>
      <c r="FT47" s="12">
        <v>51</v>
      </c>
      <c r="FU47" s="12">
        <v>94</v>
      </c>
      <c r="FV47" s="12">
        <v>63</v>
      </c>
      <c r="FW47" s="12">
        <v>86</v>
      </c>
      <c r="FX47" s="12">
        <v>82</v>
      </c>
      <c r="FY47" s="12">
        <v>100</v>
      </c>
      <c r="FZ47" s="12">
        <v>63</v>
      </c>
      <c r="GA47" s="12">
        <v>66</v>
      </c>
      <c r="GB47" s="12">
        <v>84</v>
      </c>
      <c r="GC47" s="12"/>
      <c r="GD47" s="7">
        <v>84</v>
      </c>
      <c r="GE47" s="7">
        <v>89</v>
      </c>
      <c r="GF47" s="7">
        <v>75</v>
      </c>
      <c r="GG47" s="7">
        <v>79</v>
      </c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>
        <v>93</v>
      </c>
      <c r="GT47" s="7"/>
      <c r="GU47" s="7"/>
      <c r="GV47" s="7">
        <f t="shared" si="35"/>
        <v>74.12080536912751</v>
      </c>
      <c r="GW47" s="3"/>
      <c r="GX47" s="3"/>
      <c r="GY47" s="3"/>
    </row>
    <row r="48" spans="1:207" ht="12.75" customHeight="1">
      <c r="A48" s="68" t="s">
        <v>248</v>
      </c>
      <c r="B48" s="71"/>
      <c r="C48" s="69"/>
      <c r="D48" s="69"/>
      <c r="E48" s="69"/>
      <c r="F48" s="69"/>
      <c r="G48" s="69"/>
      <c r="H48" s="71"/>
      <c r="I48" s="71"/>
      <c r="J48" s="71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69"/>
      <c r="CF48" s="69"/>
      <c r="CG48" s="69"/>
      <c r="CH48" s="69"/>
      <c r="CI48" s="69"/>
      <c r="CJ48" s="69"/>
      <c r="CK48" s="69"/>
      <c r="CL48" s="69"/>
      <c r="CM48" s="69"/>
      <c r="CN48" s="69"/>
      <c r="CO48" s="69"/>
      <c r="CP48" s="69"/>
      <c r="CQ48" s="69"/>
      <c r="CR48" s="69"/>
      <c r="CS48" s="69"/>
      <c r="CT48" s="69"/>
      <c r="CU48" s="69"/>
      <c r="CV48" s="69"/>
      <c r="CW48" s="69"/>
      <c r="CX48" s="69"/>
      <c r="CY48" s="69"/>
      <c r="CZ48" s="69"/>
      <c r="DA48" s="69"/>
      <c r="DB48" s="69"/>
      <c r="DC48" s="69"/>
      <c r="DD48" s="69"/>
      <c r="DE48" s="69"/>
      <c r="DF48" s="69"/>
      <c r="DG48" s="69"/>
      <c r="DH48" s="69"/>
      <c r="DI48" s="69"/>
      <c r="DJ48" s="69"/>
      <c r="DK48" s="69"/>
      <c r="DL48" s="69"/>
      <c r="DM48" s="69"/>
      <c r="DN48" s="69"/>
      <c r="DO48" s="69"/>
      <c r="DP48" s="69"/>
      <c r="DQ48" s="69"/>
      <c r="DR48" s="69"/>
      <c r="DS48" s="69"/>
      <c r="DT48" s="69"/>
      <c r="DU48" s="69"/>
      <c r="DV48" s="69"/>
      <c r="DW48" s="69"/>
      <c r="DX48" s="69"/>
      <c r="DY48" s="69"/>
      <c r="DZ48" s="69"/>
      <c r="EA48" s="69"/>
      <c r="EB48" s="69"/>
      <c r="EC48" s="69"/>
      <c r="ED48" s="69"/>
      <c r="EE48" s="69"/>
      <c r="EF48" s="69"/>
      <c r="EG48" s="69"/>
      <c r="EH48" s="69"/>
      <c r="EI48" s="69"/>
      <c r="EJ48" s="69"/>
      <c r="EK48" s="69"/>
      <c r="EL48" s="69"/>
      <c r="EM48" s="69"/>
      <c r="EN48" s="69"/>
      <c r="EO48" s="69"/>
      <c r="EP48" s="69"/>
      <c r="EQ48" s="69"/>
      <c r="ER48" s="69"/>
      <c r="ES48" s="69"/>
      <c r="ET48" s="69"/>
      <c r="EU48" s="69"/>
      <c r="EV48" s="69"/>
      <c r="EW48" s="69"/>
      <c r="EX48" s="69"/>
      <c r="EY48" s="69"/>
      <c r="EZ48" s="69"/>
      <c r="FA48" s="69"/>
      <c r="FB48" s="69"/>
      <c r="FC48" s="69"/>
      <c r="FD48" s="69"/>
      <c r="FE48" s="69"/>
      <c r="FF48" s="69"/>
      <c r="FG48" s="69"/>
      <c r="FH48" s="69"/>
      <c r="FI48" s="69"/>
      <c r="FJ48" s="69"/>
      <c r="FK48" s="69"/>
      <c r="FL48" s="69"/>
      <c r="FM48" s="69"/>
      <c r="FN48" s="69"/>
      <c r="FO48" s="69"/>
      <c r="FP48" s="69"/>
      <c r="FQ48" s="69"/>
      <c r="FR48" s="69"/>
      <c r="FS48" s="69"/>
      <c r="FT48" s="69"/>
      <c r="FU48" s="69"/>
      <c r="FV48" s="69"/>
      <c r="FW48" s="69"/>
      <c r="FX48" s="69"/>
      <c r="FY48" s="69"/>
      <c r="FZ48" s="69"/>
      <c r="GA48" s="69"/>
      <c r="GB48" s="69"/>
      <c r="GC48" s="69"/>
      <c r="GD48" s="70"/>
      <c r="GE48" s="70"/>
      <c r="GF48" s="70"/>
      <c r="GG48" s="70"/>
      <c r="GH48" s="70"/>
      <c r="GI48" s="70"/>
      <c r="GJ48" s="70"/>
      <c r="GK48" s="70"/>
      <c r="GL48" s="70"/>
      <c r="GM48" s="70"/>
      <c r="GN48" s="70"/>
      <c r="GO48" s="70"/>
      <c r="GP48" s="70"/>
      <c r="GQ48" s="70"/>
      <c r="GR48" s="70"/>
      <c r="GS48" s="70"/>
      <c r="GT48" s="70"/>
      <c r="GU48" s="70"/>
      <c r="GV48" s="70"/>
      <c r="GW48" s="3"/>
      <c r="GX48" s="3"/>
      <c r="GY48" s="3"/>
    </row>
    <row r="49" spans="1:207" ht="12.75" customHeight="1">
      <c r="A49" s="5" t="s">
        <v>249</v>
      </c>
      <c r="B49" s="6">
        <v>7</v>
      </c>
      <c r="C49" s="5"/>
      <c r="D49" s="5"/>
      <c r="E49" s="5"/>
      <c r="F49" s="5"/>
      <c r="G49" s="5"/>
      <c r="H49" s="6">
        <v>5</v>
      </c>
      <c r="I49" s="6">
        <v>15</v>
      </c>
      <c r="J49" s="6">
        <v>0</v>
      </c>
      <c r="K49" s="12">
        <v>0</v>
      </c>
      <c r="L49" s="12"/>
      <c r="M49" s="12">
        <v>0</v>
      </c>
      <c r="N49" s="12">
        <v>31</v>
      </c>
      <c r="O49" s="12">
        <v>16</v>
      </c>
      <c r="P49" s="12">
        <v>12</v>
      </c>
      <c r="Q49" s="12">
        <v>0</v>
      </c>
      <c r="R49" s="12">
        <v>4</v>
      </c>
      <c r="S49" s="12">
        <v>5</v>
      </c>
      <c r="T49" s="12">
        <v>0</v>
      </c>
      <c r="U49" s="12">
        <v>20</v>
      </c>
      <c r="V49" s="12">
        <v>21</v>
      </c>
      <c r="W49" s="12">
        <v>21</v>
      </c>
      <c r="X49" s="12">
        <v>15</v>
      </c>
      <c r="Y49" s="12">
        <v>3</v>
      </c>
      <c r="Z49" s="12">
        <v>6</v>
      </c>
      <c r="AA49" s="12">
        <v>5</v>
      </c>
      <c r="AB49" s="12">
        <v>5</v>
      </c>
      <c r="AC49" s="12">
        <v>15</v>
      </c>
      <c r="AD49" s="12">
        <v>0</v>
      </c>
      <c r="AE49" s="12">
        <v>55</v>
      </c>
      <c r="AF49" s="12">
        <v>14</v>
      </c>
      <c r="AG49" s="12">
        <v>18</v>
      </c>
      <c r="AH49" s="12">
        <v>8</v>
      </c>
      <c r="AI49" s="12">
        <v>5</v>
      </c>
      <c r="AJ49" s="12">
        <v>0</v>
      </c>
      <c r="AK49" s="12">
        <v>0</v>
      </c>
      <c r="AL49" s="12">
        <v>2</v>
      </c>
      <c r="AM49" s="12">
        <v>0</v>
      </c>
      <c r="AN49" s="12">
        <v>7</v>
      </c>
      <c r="AO49" s="12">
        <v>22</v>
      </c>
      <c r="AP49" s="12">
        <v>15</v>
      </c>
      <c r="AQ49" s="12">
        <v>1</v>
      </c>
      <c r="AR49" s="12">
        <v>0</v>
      </c>
      <c r="AS49" s="12">
        <v>8</v>
      </c>
      <c r="AT49" s="12">
        <v>17</v>
      </c>
      <c r="AU49" s="12">
        <v>0</v>
      </c>
      <c r="AV49" s="12">
        <v>0</v>
      </c>
      <c r="AW49" s="12"/>
      <c r="AX49" s="12">
        <v>2</v>
      </c>
      <c r="AY49" s="12">
        <v>16</v>
      </c>
      <c r="AZ49" s="12">
        <v>2</v>
      </c>
      <c r="BA49" s="12">
        <v>0</v>
      </c>
      <c r="BB49" s="12">
        <v>3</v>
      </c>
      <c r="BC49" s="12">
        <v>20</v>
      </c>
      <c r="BD49" s="12">
        <v>44</v>
      </c>
      <c r="BE49" s="12">
        <v>11</v>
      </c>
      <c r="BF49" s="12">
        <v>14</v>
      </c>
      <c r="BG49" s="12">
        <v>0</v>
      </c>
      <c r="BH49" s="12">
        <v>6</v>
      </c>
      <c r="BI49" s="12">
        <v>10</v>
      </c>
      <c r="BJ49" s="12">
        <v>10</v>
      </c>
      <c r="BK49" s="12"/>
      <c r="BL49" s="12">
        <v>17</v>
      </c>
      <c r="BM49" s="12">
        <v>5</v>
      </c>
      <c r="BN49" s="12">
        <v>7</v>
      </c>
      <c r="BO49" s="12">
        <v>22</v>
      </c>
      <c r="BP49" s="12">
        <v>27</v>
      </c>
      <c r="BQ49" s="12">
        <v>2</v>
      </c>
      <c r="BR49" s="12">
        <v>4</v>
      </c>
      <c r="BS49" s="12">
        <v>9</v>
      </c>
      <c r="BT49" s="12">
        <v>11</v>
      </c>
      <c r="BU49" s="12">
        <v>3</v>
      </c>
      <c r="BV49" s="12">
        <v>5</v>
      </c>
      <c r="BW49" s="12">
        <v>0</v>
      </c>
      <c r="BX49" s="12">
        <v>10</v>
      </c>
      <c r="BY49" s="12">
        <v>6</v>
      </c>
      <c r="BZ49" s="12">
        <v>20</v>
      </c>
      <c r="CA49" s="12">
        <v>8</v>
      </c>
      <c r="CB49" s="12">
        <v>8</v>
      </c>
      <c r="CC49" s="12">
        <v>38</v>
      </c>
      <c r="CD49" s="12">
        <v>0</v>
      </c>
      <c r="CE49" s="12">
        <v>44</v>
      </c>
      <c r="CF49" s="12">
        <v>26</v>
      </c>
      <c r="CG49" s="12">
        <v>19</v>
      </c>
      <c r="CH49" s="12">
        <v>14</v>
      </c>
      <c r="CI49" s="12">
        <v>13</v>
      </c>
      <c r="CJ49" s="12">
        <v>10</v>
      </c>
      <c r="CK49" s="12">
        <v>0</v>
      </c>
      <c r="CL49" s="12">
        <v>4</v>
      </c>
      <c r="CM49" s="12">
        <v>0</v>
      </c>
      <c r="CN49" s="12">
        <v>18</v>
      </c>
      <c r="CO49" s="12"/>
      <c r="CP49" s="12">
        <v>25</v>
      </c>
      <c r="CQ49" s="12">
        <v>10</v>
      </c>
      <c r="CR49" s="12">
        <v>10</v>
      </c>
      <c r="CS49" s="12">
        <v>0</v>
      </c>
      <c r="CT49" s="12">
        <v>21</v>
      </c>
      <c r="CU49" s="12">
        <v>13</v>
      </c>
      <c r="CV49" s="12">
        <v>12</v>
      </c>
      <c r="CW49" s="12">
        <v>0</v>
      </c>
      <c r="CX49" s="12">
        <v>11</v>
      </c>
      <c r="CY49" s="12">
        <v>24</v>
      </c>
      <c r="CZ49" s="12">
        <v>12</v>
      </c>
      <c r="DA49" s="12">
        <v>11</v>
      </c>
      <c r="DB49" s="12">
        <v>0</v>
      </c>
      <c r="DC49" s="12">
        <v>7</v>
      </c>
      <c r="DD49" s="12">
        <v>12</v>
      </c>
      <c r="DE49" s="12">
        <v>4</v>
      </c>
      <c r="DF49" s="12">
        <v>3</v>
      </c>
      <c r="DG49" s="12">
        <v>1</v>
      </c>
      <c r="DH49" s="12">
        <v>4</v>
      </c>
      <c r="DI49" s="12">
        <v>6</v>
      </c>
      <c r="DJ49" s="12">
        <v>3</v>
      </c>
      <c r="DK49" s="12">
        <v>12</v>
      </c>
      <c r="DL49" s="12">
        <v>4</v>
      </c>
      <c r="DM49" s="12">
        <v>0</v>
      </c>
      <c r="DN49" s="12">
        <v>9</v>
      </c>
      <c r="DO49" s="12">
        <v>9</v>
      </c>
      <c r="DP49" s="12">
        <v>4</v>
      </c>
      <c r="DQ49" s="12">
        <v>3</v>
      </c>
      <c r="DR49" s="12">
        <v>9</v>
      </c>
      <c r="DS49" s="12">
        <v>12</v>
      </c>
      <c r="DT49" s="12">
        <v>9</v>
      </c>
      <c r="DU49" s="12">
        <v>2</v>
      </c>
      <c r="DV49" s="12">
        <v>17</v>
      </c>
      <c r="DW49" s="12">
        <v>13</v>
      </c>
      <c r="DX49" s="12">
        <v>4</v>
      </c>
      <c r="DY49" s="12">
        <v>0</v>
      </c>
      <c r="DZ49" s="12">
        <v>4</v>
      </c>
      <c r="EA49" s="12">
        <v>6</v>
      </c>
      <c r="EB49" s="12">
        <v>1</v>
      </c>
      <c r="EC49" s="12">
        <v>0</v>
      </c>
      <c r="ED49" s="12">
        <v>31</v>
      </c>
      <c r="EE49" s="12">
        <v>12</v>
      </c>
      <c r="EF49" s="12">
        <v>1</v>
      </c>
      <c r="EG49" s="12">
        <v>13</v>
      </c>
      <c r="EH49" s="12">
        <v>0</v>
      </c>
      <c r="EI49" s="12">
        <v>3</v>
      </c>
      <c r="EJ49" s="12">
        <v>4</v>
      </c>
      <c r="EK49" s="12">
        <v>12</v>
      </c>
      <c r="EL49" s="12">
        <v>11</v>
      </c>
      <c r="EM49" s="12">
        <v>1</v>
      </c>
      <c r="EN49" s="12"/>
      <c r="EO49" s="12">
        <v>4</v>
      </c>
      <c r="EP49" s="12">
        <v>9</v>
      </c>
      <c r="EQ49" s="12">
        <v>3</v>
      </c>
      <c r="ER49" s="12">
        <v>30</v>
      </c>
      <c r="ES49" s="12">
        <v>1</v>
      </c>
      <c r="ET49" s="12">
        <v>10</v>
      </c>
      <c r="EU49" s="12">
        <v>12</v>
      </c>
      <c r="EV49" s="12">
        <v>12</v>
      </c>
      <c r="EW49" s="12">
        <v>6</v>
      </c>
      <c r="EX49" s="12">
        <v>19</v>
      </c>
      <c r="EY49" s="12">
        <v>19</v>
      </c>
      <c r="EZ49" s="12">
        <v>13</v>
      </c>
      <c r="FA49" s="12">
        <v>12</v>
      </c>
      <c r="FB49" s="12">
        <v>13</v>
      </c>
      <c r="FC49" s="12">
        <v>17</v>
      </c>
      <c r="FD49" s="12">
        <v>7</v>
      </c>
      <c r="FE49" s="12">
        <v>0</v>
      </c>
      <c r="FF49" s="12">
        <v>10</v>
      </c>
      <c r="FG49" s="12">
        <v>7</v>
      </c>
      <c r="FH49" s="12">
        <v>9</v>
      </c>
      <c r="FI49" s="12">
        <v>7</v>
      </c>
      <c r="FJ49" s="12">
        <v>22</v>
      </c>
      <c r="FK49" s="12">
        <v>0</v>
      </c>
      <c r="FL49" s="12">
        <v>8</v>
      </c>
      <c r="FM49" s="12">
        <v>12</v>
      </c>
      <c r="FN49" s="12">
        <v>22</v>
      </c>
      <c r="FO49" s="12">
        <v>6</v>
      </c>
      <c r="FP49" s="12">
        <v>4</v>
      </c>
      <c r="FQ49" s="12">
        <v>11</v>
      </c>
      <c r="FR49" s="12">
        <v>6</v>
      </c>
      <c r="FS49" s="12">
        <v>3</v>
      </c>
      <c r="FT49" s="12">
        <v>14</v>
      </c>
      <c r="FU49" s="12">
        <v>21</v>
      </c>
      <c r="FV49" s="12">
        <v>23</v>
      </c>
      <c r="FW49" s="12">
        <v>2</v>
      </c>
      <c r="FX49" s="12">
        <v>8</v>
      </c>
      <c r="FY49" s="12">
        <v>1</v>
      </c>
      <c r="FZ49" s="12">
        <v>3</v>
      </c>
      <c r="GA49" s="12">
        <v>17</v>
      </c>
      <c r="GB49" s="12">
        <v>21</v>
      </c>
      <c r="GC49" s="12"/>
      <c r="GD49" s="7">
        <v>3</v>
      </c>
      <c r="GE49" s="7">
        <v>3</v>
      </c>
      <c r="GF49" s="7">
        <v>3</v>
      </c>
      <c r="GG49" s="7">
        <v>14</v>
      </c>
      <c r="GH49" s="7">
        <v>19</v>
      </c>
      <c r="GI49" s="7">
        <v>5</v>
      </c>
      <c r="GJ49" s="7">
        <v>18</v>
      </c>
      <c r="GK49" s="7">
        <v>12</v>
      </c>
      <c r="GL49" s="7">
        <v>10</v>
      </c>
      <c r="GM49" s="7">
        <v>17</v>
      </c>
      <c r="GN49" s="7">
        <v>15</v>
      </c>
      <c r="GO49" s="7">
        <v>13</v>
      </c>
      <c r="GP49" s="7">
        <v>24</v>
      </c>
      <c r="GQ49" s="7">
        <v>14</v>
      </c>
      <c r="GR49" s="7">
        <v>9</v>
      </c>
      <c r="GS49" s="7">
        <v>11</v>
      </c>
      <c r="GT49" s="7"/>
      <c r="GU49" s="7"/>
      <c r="GV49" s="7">
        <f t="shared" ref="GV49:GV56" si="36">AVERAGE(B49:GS49)</f>
        <v>9.9206349206349209</v>
      </c>
      <c r="GW49" s="15"/>
      <c r="GX49" s="14"/>
      <c r="GY49" s="3"/>
    </row>
    <row r="50" spans="1:207" ht="12.75" customHeight="1">
      <c r="A50" s="5" t="s">
        <v>250</v>
      </c>
      <c r="B50" s="6">
        <v>8</v>
      </c>
      <c r="C50" s="5"/>
      <c r="D50" s="5"/>
      <c r="E50" s="5"/>
      <c r="F50" s="5"/>
      <c r="G50" s="5"/>
      <c r="H50" s="6">
        <v>7</v>
      </c>
      <c r="I50" s="6">
        <v>27</v>
      </c>
      <c r="J50" s="6">
        <v>0</v>
      </c>
      <c r="K50" s="12">
        <v>0</v>
      </c>
      <c r="L50" s="12"/>
      <c r="M50" s="12">
        <v>3</v>
      </c>
      <c r="N50" s="12">
        <v>34</v>
      </c>
      <c r="O50" s="12">
        <v>7</v>
      </c>
      <c r="P50" s="12">
        <v>15</v>
      </c>
      <c r="Q50" s="12">
        <v>6</v>
      </c>
      <c r="R50" s="12">
        <v>11</v>
      </c>
      <c r="S50" s="12">
        <v>9</v>
      </c>
      <c r="T50" s="12">
        <v>11</v>
      </c>
      <c r="U50" s="12">
        <v>14</v>
      </c>
      <c r="V50" s="12">
        <v>15</v>
      </c>
      <c r="W50" s="12">
        <v>21</v>
      </c>
      <c r="X50" s="12">
        <v>3</v>
      </c>
      <c r="Y50" s="12">
        <v>10</v>
      </c>
      <c r="Z50" s="12">
        <v>8</v>
      </c>
      <c r="AA50" s="12">
        <v>4</v>
      </c>
      <c r="AB50" s="12">
        <v>0</v>
      </c>
      <c r="AC50" s="12">
        <v>7</v>
      </c>
      <c r="AD50" s="12">
        <v>6</v>
      </c>
      <c r="AE50" s="12">
        <v>33</v>
      </c>
      <c r="AF50" s="12">
        <v>7</v>
      </c>
      <c r="AG50" s="12">
        <v>25</v>
      </c>
      <c r="AH50" s="12">
        <v>16</v>
      </c>
      <c r="AI50" s="12">
        <v>10</v>
      </c>
      <c r="AJ50" s="12">
        <v>2</v>
      </c>
      <c r="AK50" s="12">
        <v>0</v>
      </c>
      <c r="AL50" s="12">
        <v>4</v>
      </c>
      <c r="AM50" s="12">
        <v>4</v>
      </c>
      <c r="AN50" s="12">
        <v>18</v>
      </c>
      <c r="AO50" s="12">
        <v>33</v>
      </c>
      <c r="AP50" s="12">
        <v>18</v>
      </c>
      <c r="AQ50" s="12">
        <v>7</v>
      </c>
      <c r="AR50" s="12">
        <v>2</v>
      </c>
      <c r="AS50" s="12">
        <v>8</v>
      </c>
      <c r="AT50" s="12">
        <v>21</v>
      </c>
      <c r="AU50" s="12">
        <v>6</v>
      </c>
      <c r="AV50" s="12">
        <v>6</v>
      </c>
      <c r="AW50" s="12"/>
      <c r="AX50" s="12">
        <v>10</v>
      </c>
      <c r="AY50" s="12">
        <v>9</v>
      </c>
      <c r="AZ50" s="12">
        <v>3</v>
      </c>
      <c r="BA50" s="12">
        <v>0</v>
      </c>
      <c r="BB50" s="12">
        <v>14</v>
      </c>
      <c r="BC50" s="12">
        <v>24</v>
      </c>
      <c r="BD50" s="12">
        <v>22</v>
      </c>
      <c r="BE50" s="12">
        <v>13</v>
      </c>
      <c r="BF50" s="12">
        <v>25</v>
      </c>
      <c r="BG50" s="12">
        <v>7</v>
      </c>
      <c r="BH50" s="12">
        <v>12</v>
      </c>
      <c r="BI50" s="12">
        <v>11</v>
      </c>
      <c r="BJ50" s="12">
        <v>13</v>
      </c>
      <c r="BK50" s="12"/>
      <c r="BL50" s="12">
        <v>15</v>
      </c>
      <c r="BM50" s="12">
        <v>4</v>
      </c>
      <c r="BN50" s="12">
        <v>0</v>
      </c>
      <c r="BO50" s="12">
        <v>13</v>
      </c>
      <c r="BP50" s="12">
        <v>18</v>
      </c>
      <c r="BQ50" s="12">
        <v>6</v>
      </c>
      <c r="BR50" s="12">
        <v>7</v>
      </c>
      <c r="BS50" s="12">
        <v>11</v>
      </c>
      <c r="BT50" s="12">
        <v>20</v>
      </c>
      <c r="BU50" s="12">
        <v>3</v>
      </c>
      <c r="BV50" s="12">
        <v>14</v>
      </c>
      <c r="BW50" s="12">
        <v>3</v>
      </c>
      <c r="BX50" s="12">
        <v>11</v>
      </c>
      <c r="BY50" s="12">
        <v>10</v>
      </c>
      <c r="BZ50" s="12">
        <v>15</v>
      </c>
      <c r="CA50" s="12">
        <v>8</v>
      </c>
      <c r="CB50" s="12">
        <v>9</v>
      </c>
      <c r="CC50" s="12">
        <v>12</v>
      </c>
      <c r="CD50" s="12">
        <v>0</v>
      </c>
      <c r="CE50" s="12">
        <v>8</v>
      </c>
      <c r="CF50" s="12">
        <v>18</v>
      </c>
      <c r="CG50" s="12">
        <v>19</v>
      </c>
      <c r="CH50" s="12">
        <v>12</v>
      </c>
      <c r="CI50" s="12">
        <v>12</v>
      </c>
      <c r="CJ50" s="12">
        <v>21</v>
      </c>
      <c r="CK50" s="12">
        <v>7</v>
      </c>
      <c r="CL50" s="12">
        <v>5</v>
      </c>
      <c r="CM50" s="12">
        <v>12</v>
      </c>
      <c r="CN50" s="12">
        <v>18</v>
      </c>
      <c r="CO50" s="12"/>
      <c r="CP50" s="12">
        <v>14</v>
      </c>
      <c r="CQ50" s="12">
        <v>10</v>
      </c>
      <c r="CR50" s="12">
        <v>4</v>
      </c>
      <c r="CS50" s="12">
        <v>5</v>
      </c>
      <c r="CT50" s="12">
        <v>10</v>
      </c>
      <c r="CU50" s="12">
        <v>9</v>
      </c>
      <c r="CV50" s="12">
        <v>4</v>
      </c>
      <c r="CW50" s="12">
        <v>0</v>
      </c>
      <c r="CX50" s="12">
        <v>21</v>
      </c>
      <c r="CY50" s="12">
        <v>18</v>
      </c>
      <c r="CZ50" s="12">
        <v>16</v>
      </c>
      <c r="DA50" s="12">
        <v>7</v>
      </c>
      <c r="DB50" s="12">
        <v>0</v>
      </c>
      <c r="DC50" s="12">
        <v>13</v>
      </c>
      <c r="DD50" s="12">
        <v>20</v>
      </c>
      <c r="DE50" s="12">
        <v>15</v>
      </c>
      <c r="DF50" s="12">
        <v>7</v>
      </c>
      <c r="DG50" s="12">
        <v>6</v>
      </c>
      <c r="DH50" s="12">
        <v>10</v>
      </c>
      <c r="DI50" s="12">
        <v>8</v>
      </c>
      <c r="DJ50" s="12">
        <v>11</v>
      </c>
      <c r="DK50" s="12">
        <v>16</v>
      </c>
      <c r="DL50" s="12">
        <v>8</v>
      </c>
      <c r="DM50" s="12">
        <v>0</v>
      </c>
      <c r="DN50" s="12">
        <v>12</v>
      </c>
      <c r="DO50" s="12">
        <v>6</v>
      </c>
      <c r="DP50" s="12">
        <v>11</v>
      </c>
      <c r="DQ50" s="12">
        <v>9</v>
      </c>
      <c r="DR50" s="12">
        <v>4</v>
      </c>
      <c r="DS50" s="12">
        <v>12</v>
      </c>
      <c r="DT50" s="12">
        <v>17</v>
      </c>
      <c r="DU50" s="12">
        <v>11</v>
      </c>
      <c r="DV50" s="12">
        <v>10</v>
      </c>
      <c r="DW50" s="12">
        <v>10</v>
      </c>
      <c r="DX50" s="12">
        <v>10</v>
      </c>
      <c r="DY50" s="12">
        <v>16</v>
      </c>
      <c r="DZ50" s="12">
        <v>6</v>
      </c>
      <c r="EA50" s="12">
        <v>11</v>
      </c>
      <c r="EB50" s="12">
        <v>11</v>
      </c>
      <c r="EC50" s="12">
        <v>12</v>
      </c>
      <c r="ED50" s="12">
        <v>16</v>
      </c>
      <c r="EE50" s="12">
        <v>9</v>
      </c>
      <c r="EF50" s="12">
        <v>0</v>
      </c>
      <c r="EG50" s="12">
        <v>12</v>
      </c>
      <c r="EH50" s="12">
        <v>6</v>
      </c>
      <c r="EI50" s="12">
        <v>7</v>
      </c>
      <c r="EJ50" s="12">
        <v>4</v>
      </c>
      <c r="EK50" s="12">
        <v>9</v>
      </c>
      <c r="EL50" s="12">
        <v>10</v>
      </c>
      <c r="EM50" s="12">
        <v>5</v>
      </c>
      <c r="EN50" s="12"/>
      <c r="EO50" s="12">
        <v>6</v>
      </c>
      <c r="EP50" s="12">
        <v>13</v>
      </c>
      <c r="EQ50" s="12">
        <v>12</v>
      </c>
      <c r="ER50" s="12">
        <v>7</v>
      </c>
      <c r="ES50" s="12">
        <v>12</v>
      </c>
      <c r="ET50" s="12">
        <v>17</v>
      </c>
      <c r="EU50" s="12">
        <v>14</v>
      </c>
      <c r="EV50" s="12">
        <v>12</v>
      </c>
      <c r="EW50" s="12">
        <v>14</v>
      </c>
      <c r="EX50" s="12">
        <v>16</v>
      </c>
      <c r="EY50" s="12">
        <v>14</v>
      </c>
      <c r="EZ50" s="12">
        <v>9</v>
      </c>
      <c r="FA50" s="12">
        <v>14</v>
      </c>
      <c r="FB50" s="12">
        <v>9</v>
      </c>
      <c r="FC50" s="12">
        <v>21</v>
      </c>
      <c r="FD50" s="12">
        <v>24</v>
      </c>
      <c r="FE50" s="12">
        <v>0</v>
      </c>
      <c r="FF50" s="12">
        <v>4</v>
      </c>
      <c r="FG50" s="12">
        <v>11</v>
      </c>
      <c r="FH50" s="12">
        <v>9</v>
      </c>
      <c r="FI50" s="12">
        <v>23</v>
      </c>
      <c r="FJ50" s="12">
        <v>18</v>
      </c>
      <c r="FK50" s="12">
        <v>4</v>
      </c>
      <c r="FL50" s="12">
        <v>11</v>
      </c>
      <c r="FM50" s="12">
        <v>9</v>
      </c>
      <c r="FN50" s="12">
        <v>20</v>
      </c>
      <c r="FO50" s="12">
        <v>5</v>
      </c>
      <c r="FP50" s="12">
        <v>5</v>
      </c>
      <c r="FQ50" s="12">
        <v>11</v>
      </c>
      <c r="FR50" s="12">
        <v>11</v>
      </c>
      <c r="FS50" s="12">
        <v>11</v>
      </c>
      <c r="FT50" s="12">
        <v>19</v>
      </c>
      <c r="FU50" s="12">
        <v>15</v>
      </c>
      <c r="FV50" s="12">
        <v>19</v>
      </c>
      <c r="FW50" s="12">
        <v>4</v>
      </c>
      <c r="FX50" s="12">
        <v>13</v>
      </c>
      <c r="FY50" s="12">
        <v>6</v>
      </c>
      <c r="FZ50" s="12">
        <v>4</v>
      </c>
      <c r="GA50" s="12">
        <v>13</v>
      </c>
      <c r="GB50" s="12">
        <v>15</v>
      </c>
      <c r="GC50" s="12"/>
      <c r="GD50" s="7">
        <v>9</v>
      </c>
      <c r="GE50" s="7">
        <v>11</v>
      </c>
      <c r="GF50" s="7">
        <v>3</v>
      </c>
      <c r="GG50" s="7">
        <v>8</v>
      </c>
      <c r="GH50" s="7">
        <v>12</v>
      </c>
      <c r="GI50" s="7">
        <v>15</v>
      </c>
      <c r="GJ50" s="7">
        <v>15</v>
      </c>
      <c r="GK50" s="7">
        <v>15</v>
      </c>
      <c r="GL50" s="7">
        <v>7</v>
      </c>
      <c r="GM50" s="7">
        <v>8</v>
      </c>
      <c r="GN50" s="7">
        <v>9</v>
      </c>
      <c r="GO50" s="7">
        <v>9</v>
      </c>
      <c r="GP50" s="7">
        <v>13</v>
      </c>
      <c r="GQ50" s="7">
        <v>9</v>
      </c>
      <c r="GR50" s="7">
        <v>21</v>
      </c>
      <c r="GS50" s="7">
        <v>11</v>
      </c>
      <c r="GT50" s="7"/>
      <c r="GU50" s="7"/>
      <c r="GV50" s="7">
        <f t="shared" si="36"/>
        <v>10.830687830687831</v>
      </c>
      <c r="GW50" s="15"/>
      <c r="GX50" s="14"/>
      <c r="GY50" s="3"/>
    </row>
    <row r="51" spans="1:207" ht="12.75" customHeight="1">
      <c r="A51" s="5" t="s">
        <v>251</v>
      </c>
      <c r="B51" s="6">
        <v>10</v>
      </c>
      <c r="C51" s="5"/>
      <c r="D51" s="5"/>
      <c r="E51" s="5"/>
      <c r="F51" s="5"/>
      <c r="G51" s="5"/>
      <c r="H51" s="6">
        <v>12</v>
      </c>
      <c r="I51" s="6">
        <v>19</v>
      </c>
      <c r="J51" s="6">
        <v>6</v>
      </c>
      <c r="K51" s="12">
        <v>0</v>
      </c>
      <c r="L51" s="12"/>
      <c r="M51" s="12">
        <v>17</v>
      </c>
      <c r="N51" s="12">
        <v>15</v>
      </c>
      <c r="O51" s="12">
        <v>10</v>
      </c>
      <c r="P51" s="12">
        <v>17</v>
      </c>
      <c r="Q51" s="12">
        <v>12</v>
      </c>
      <c r="R51" s="12">
        <v>9</v>
      </c>
      <c r="S51" s="12">
        <v>14</v>
      </c>
      <c r="T51" s="12">
        <v>7</v>
      </c>
      <c r="U51" s="12">
        <v>17</v>
      </c>
      <c r="V51" s="12">
        <v>9</v>
      </c>
      <c r="W51" s="12">
        <v>20</v>
      </c>
      <c r="X51" s="12">
        <v>23</v>
      </c>
      <c r="Y51" s="12">
        <v>18</v>
      </c>
      <c r="Z51" s="12">
        <v>8</v>
      </c>
      <c r="AA51" s="12">
        <v>11</v>
      </c>
      <c r="AB51" s="12">
        <v>10</v>
      </c>
      <c r="AC51" s="12">
        <v>9</v>
      </c>
      <c r="AD51" s="12">
        <v>14</v>
      </c>
      <c r="AE51" s="12">
        <v>0</v>
      </c>
      <c r="AF51" s="12">
        <v>21</v>
      </c>
      <c r="AG51" s="12">
        <v>10</v>
      </c>
      <c r="AH51" s="12">
        <v>16</v>
      </c>
      <c r="AI51" s="12">
        <v>14</v>
      </c>
      <c r="AJ51" s="12">
        <v>4</v>
      </c>
      <c r="AK51" s="12">
        <v>0</v>
      </c>
      <c r="AL51" s="12">
        <v>12</v>
      </c>
      <c r="AM51" s="12">
        <v>0</v>
      </c>
      <c r="AN51" s="12">
        <v>14</v>
      </c>
      <c r="AO51" s="12">
        <v>6</v>
      </c>
      <c r="AP51" s="12">
        <v>13</v>
      </c>
      <c r="AQ51" s="12">
        <v>17</v>
      </c>
      <c r="AR51" s="12">
        <v>5</v>
      </c>
      <c r="AS51" s="12">
        <v>10</v>
      </c>
      <c r="AT51" s="12">
        <v>17</v>
      </c>
      <c r="AU51" s="12">
        <v>33</v>
      </c>
      <c r="AV51" s="12">
        <v>22</v>
      </c>
      <c r="AW51" s="12"/>
      <c r="AX51" s="12">
        <v>17</v>
      </c>
      <c r="AY51" s="12">
        <v>16</v>
      </c>
      <c r="AZ51" s="12">
        <v>8</v>
      </c>
      <c r="BA51" s="12">
        <v>33</v>
      </c>
      <c r="BB51" s="12">
        <v>18</v>
      </c>
      <c r="BC51" s="12">
        <v>21</v>
      </c>
      <c r="BD51" s="12">
        <v>13</v>
      </c>
      <c r="BE51" s="12">
        <v>18</v>
      </c>
      <c r="BF51" s="12">
        <v>17</v>
      </c>
      <c r="BG51" s="12">
        <v>14</v>
      </c>
      <c r="BH51" s="12">
        <v>23</v>
      </c>
      <c r="BI51" s="12">
        <v>13</v>
      </c>
      <c r="BJ51" s="12">
        <v>22</v>
      </c>
      <c r="BK51" s="12"/>
      <c r="BL51" s="12">
        <v>16</v>
      </c>
      <c r="BM51" s="12">
        <v>4</v>
      </c>
      <c r="BN51" s="12">
        <v>20</v>
      </c>
      <c r="BO51" s="12">
        <v>11</v>
      </c>
      <c r="BP51" s="12">
        <v>14</v>
      </c>
      <c r="BQ51" s="12">
        <v>16</v>
      </c>
      <c r="BR51" s="12">
        <v>5</v>
      </c>
      <c r="BS51" s="12">
        <v>10</v>
      </c>
      <c r="BT51" s="12">
        <v>22</v>
      </c>
      <c r="BU51" s="12">
        <v>14</v>
      </c>
      <c r="BV51" s="12">
        <v>16</v>
      </c>
      <c r="BW51" s="12">
        <v>10</v>
      </c>
      <c r="BX51" s="12">
        <v>13</v>
      </c>
      <c r="BY51" s="12">
        <v>11</v>
      </c>
      <c r="BZ51" s="12">
        <v>7</v>
      </c>
      <c r="CA51" s="12">
        <v>12</v>
      </c>
      <c r="CB51" s="12">
        <v>11</v>
      </c>
      <c r="CC51" s="12">
        <v>9</v>
      </c>
      <c r="CD51" s="12">
        <v>0</v>
      </c>
      <c r="CE51" s="12">
        <v>8</v>
      </c>
      <c r="CF51" s="12">
        <v>3</v>
      </c>
      <c r="CG51" s="12">
        <v>18</v>
      </c>
      <c r="CH51" s="12">
        <v>14</v>
      </c>
      <c r="CI51" s="12">
        <v>24</v>
      </c>
      <c r="CJ51" s="12">
        <v>21</v>
      </c>
      <c r="CK51" s="12">
        <v>0</v>
      </c>
      <c r="CL51" s="12">
        <v>6</v>
      </c>
      <c r="CM51" s="12">
        <v>16</v>
      </c>
      <c r="CN51" s="12">
        <v>14</v>
      </c>
      <c r="CO51" s="12"/>
      <c r="CP51" s="12">
        <v>22</v>
      </c>
      <c r="CQ51" s="12">
        <v>17</v>
      </c>
      <c r="CR51" s="12">
        <v>23</v>
      </c>
      <c r="CS51" s="12">
        <v>5</v>
      </c>
      <c r="CT51" s="12">
        <v>0</v>
      </c>
      <c r="CU51" s="12">
        <v>11</v>
      </c>
      <c r="CV51" s="12">
        <v>18</v>
      </c>
      <c r="CW51" s="12">
        <v>0</v>
      </c>
      <c r="CX51" s="12">
        <v>15</v>
      </c>
      <c r="CY51" s="12">
        <v>25</v>
      </c>
      <c r="CZ51" s="12">
        <v>20</v>
      </c>
      <c r="DA51" s="12">
        <v>24</v>
      </c>
      <c r="DB51" s="12">
        <v>8</v>
      </c>
      <c r="DC51" s="12">
        <v>27</v>
      </c>
      <c r="DD51" s="12">
        <v>20</v>
      </c>
      <c r="DE51" s="12">
        <v>15</v>
      </c>
      <c r="DF51" s="12">
        <v>17</v>
      </c>
      <c r="DG51" s="12">
        <v>18</v>
      </c>
      <c r="DH51" s="12">
        <v>11</v>
      </c>
      <c r="DI51" s="12">
        <v>10</v>
      </c>
      <c r="DJ51" s="12">
        <v>14</v>
      </c>
      <c r="DK51" s="12">
        <v>13</v>
      </c>
      <c r="DL51" s="12">
        <v>21</v>
      </c>
      <c r="DM51" s="12">
        <v>0</v>
      </c>
      <c r="DN51" s="12">
        <v>6</v>
      </c>
      <c r="DO51" s="12">
        <v>13</v>
      </c>
      <c r="DP51" s="12">
        <v>11</v>
      </c>
      <c r="DQ51" s="12">
        <v>7</v>
      </c>
      <c r="DR51" s="12">
        <v>10</v>
      </c>
      <c r="DS51" s="12">
        <v>14</v>
      </c>
      <c r="DT51" s="12">
        <v>9</v>
      </c>
      <c r="DU51" s="12">
        <v>13</v>
      </c>
      <c r="DV51" s="12">
        <v>7</v>
      </c>
      <c r="DW51" s="12">
        <v>12</v>
      </c>
      <c r="DX51" s="12">
        <v>10</v>
      </c>
      <c r="DY51" s="12">
        <v>37</v>
      </c>
      <c r="DZ51" s="12">
        <v>5</v>
      </c>
      <c r="EA51" s="12">
        <v>14</v>
      </c>
      <c r="EB51" s="12">
        <v>20</v>
      </c>
      <c r="EC51" s="12">
        <v>10</v>
      </c>
      <c r="ED51" s="12">
        <v>8</v>
      </c>
      <c r="EE51" s="12">
        <v>9</v>
      </c>
      <c r="EF51" s="12">
        <v>4</v>
      </c>
      <c r="EG51" s="12">
        <v>15</v>
      </c>
      <c r="EH51" s="12">
        <v>0</v>
      </c>
      <c r="EI51" s="12">
        <v>16</v>
      </c>
      <c r="EJ51" s="12">
        <v>14</v>
      </c>
      <c r="EK51" s="12">
        <v>12</v>
      </c>
      <c r="EL51" s="12">
        <v>9</v>
      </c>
      <c r="EM51" s="12">
        <v>6</v>
      </c>
      <c r="EN51" s="12"/>
      <c r="EO51" s="12">
        <v>11</v>
      </c>
      <c r="EP51" s="12">
        <v>11</v>
      </c>
      <c r="EQ51" s="12">
        <v>19</v>
      </c>
      <c r="ER51" s="12">
        <v>7</v>
      </c>
      <c r="ES51" s="12">
        <v>9</v>
      </c>
      <c r="ET51" s="12">
        <v>6</v>
      </c>
      <c r="EU51" s="12">
        <v>11</v>
      </c>
      <c r="EV51" s="12">
        <v>13</v>
      </c>
      <c r="EW51" s="12">
        <v>18</v>
      </c>
      <c r="EX51" s="12">
        <v>17</v>
      </c>
      <c r="EY51" s="12">
        <v>14</v>
      </c>
      <c r="EZ51" s="12">
        <v>9</v>
      </c>
      <c r="FA51" s="12">
        <v>13</v>
      </c>
      <c r="FB51" s="12">
        <v>9</v>
      </c>
      <c r="FC51" s="12">
        <v>14</v>
      </c>
      <c r="FD51" s="12">
        <v>24</v>
      </c>
      <c r="FE51" s="12">
        <v>0</v>
      </c>
      <c r="FF51" s="12">
        <v>8</v>
      </c>
      <c r="FG51" s="12">
        <v>10</v>
      </c>
      <c r="FH51" s="12">
        <v>23</v>
      </c>
      <c r="FI51" s="12">
        <v>10</v>
      </c>
      <c r="FJ51" s="12">
        <v>12</v>
      </c>
      <c r="FK51" s="12">
        <v>6</v>
      </c>
      <c r="FL51" s="12">
        <v>12</v>
      </c>
      <c r="FM51" s="12">
        <v>10</v>
      </c>
      <c r="FN51" s="12">
        <v>14</v>
      </c>
      <c r="FO51" s="12">
        <v>7</v>
      </c>
      <c r="FP51" s="12">
        <v>6</v>
      </c>
      <c r="FQ51" s="12">
        <v>7</v>
      </c>
      <c r="FR51" s="12">
        <v>13</v>
      </c>
      <c r="FS51" s="12">
        <v>12</v>
      </c>
      <c r="FT51" s="12">
        <v>20</v>
      </c>
      <c r="FU51" s="12">
        <v>8</v>
      </c>
      <c r="FV51" s="12">
        <v>10</v>
      </c>
      <c r="FW51" s="12">
        <v>6</v>
      </c>
      <c r="FX51" s="12">
        <v>12</v>
      </c>
      <c r="FY51" s="12">
        <v>12</v>
      </c>
      <c r="FZ51" s="12">
        <v>8</v>
      </c>
      <c r="GA51" s="12">
        <v>17</v>
      </c>
      <c r="GB51" s="12">
        <v>11</v>
      </c>
      <c r="GC51" s="12"/>
      <c r="GD51" s="7">
        <v>13</v>
      </c>
      <c r="GE51" s="7">
        <v>8</v>
      </c>
      <c r="GF51" s="7">
        <v>5</v>
      </c>
      <c r="GG51" s="7">
        <v>11</v>
      </c>
      <c r="GH51" s="7">
        <v>13</v>
      </c>
      <c r="GI51" s="7">
        <v>14</v>
      </c>
      <c r="GJ51" s="7">
        <v>14</v>
      </c>
      <c r="GK51" s="7">
        <v>15</v>
      </c>
      <c r="GL51" s="7">
        <v>17</v>
      </c>
      <c r="GM51" s="7">
        <v>9</v>
      </c>
      <c r="GN51" s="7">
        <v>13</v>
      </c>
      <c r="GO51" s="7">
        <v>14</v>
      </c>
      <c r="GP51" s="7">
        <v>16</v>
      </c>
      <c r="GQ51" s="7">
        <v>20</v>
      </c>
      <c r="GR51" s="7">
        <v>15</v>
      </c>
      <c r="GS51" s="7">
        <v>9</v>
      </c>
      <c r="GT51" s="7"/>
      <c r="GU51" s="7"/>
      <c r="GV51" s="7">
        <f t="shared" si="36"/>
        <v>12.640211640211641</v>
      </c>
      <c r="GW51" s="15"/>
      <c r="GX51" s="14"/>
      <c r="GY51" s="3"/>
    </row>
    <row r="52" spans="1:207" ht="12.75" customHeight="1">
      <c r="A52" s="5" t="s">
        <v>252</v>
      </c>
      <c r="B52" s="6">
        <v>13</v>
      </c>
      <c r="C52" s="5"/>
      <c r="D52" s="5"/>
      <c r="E52" s="5"/>
      <c r="F52" s="5"/>
      <c r="G52" s="5"/>
      <c r="H52" s="6">
        <v>21</v>
      </c>
      <c r="I52" s="6">
        <v>9</v>
      </c>
      <c r="J52" s="6">
        <v>26</v>
      </c>
      <c r="K52" s="12">
        <v>8</v>
      </c>
      <c r="L52" s="12"/>
      <c r="M52" s="12">
        <v>21</v>
      </c>
      <c r="N52" s="12">
        <v>9</v>
      </c>
      <c r="O52" s="12">
        <v>17</v>
      </c>
      <c r="P52" s="12">
        <v>16</v>
      </c>
      <c r="Q52" s="12">
        <v>12</v>
      </c>
      <c r="R52" s="12">
        <v>11</v>
      </c>
      <c r="S52" s="12">
        <v>13</v>
      </c>
      <c r="T52" s="12">
        <v>41</v>
      </c>
      <c r="U52" s="12">
        <v>16</v>
      </c>
      <c r="V52" s="12">
        <v>12</v>
      </c>
      <c r="W52" s="12">
        <v>15</v>
      </c>
      <c r="X52" s="12">
        <v>23</v>
      </c>
      <c r="Y52" s="12">
        <v>14</v>
      </c>
      <c r="Z52" s="12">
        <v>15</v>
      </c>
      <c r="AA52" s="12">
        <v>15</v>
      </c>
      <c r="AB52" s="12">
        <v>10</v>
      </c>
      <c r="AC52" s="12">
        <v>13</v>
      </c>
      <c r="AD52" s="12">
        <v>29</v>
      </c>
      <c r="AE52" s="12">
        <v>0</v>
      </c>
      <c r="AF52" s="12">
        <v>14</v>
      </c>
      <c r="AG52" s="12">
        <v>18</v>
      </c>
      <c r="AH52" s="12">
        <v>24</v>
      </c>
      <c r="AI52" s="12">
        <v>27</v>
      </c>
      <c r="AJ52" s="12">
        <v>27</v>
      </c>
      <c r="AK52" s="12">
        <v>0</v>
      </c>
      <c r="AL52" s="12">
        <v>18</v>
      </c>
      <c r="AM52" s="12">
        <v>14</v>
      </c>
      <c r="AN52" s="12">
        <v>32</v>
      </c>
      <c r="AO52" s="12">
        <v>22</v>
      </c>
      <c r="AP52" s="12">
        <v>18</v>
      </c>
      <c r="AQ52" s="12">
        <v>17</v>
      </c>
      <c r="AR52" s="12">
        <v>14</v>
      </c>
      <c r="AS52" s="12">
        <v>36</v>
      </c>
      <c r="AT52" s="12">
        <v>15</v>
      </c>
      <c r="AU52" s="12">
        <v>22</v>
      </c>
      <c r="AV52" s="12">
        <v>22</v>
      </c>
      <c r="AW52" s="12"/>
      <c r="AX52" s="12">
        <v>32</v>
      </c>
      <c r="AY52" s="12">
        <v>22</v>
      </c>
      <c r="AZ52" s="12">
        <v>15</v>
      </c>
      <c r="BA52" s="12">
        <v>27</v>
      </c>
      <c r="BB52" s="12">
        <v>14</v>
      </c>
      <c r="BC52" s="12">
        <v>4</v>
      </c>
      <c r="BD52" s="12">
        <v>8</v>
      </c>
      <c r="BE52" s="12">
        <v>21</v>
      </c>
      <c r="BF52" s="12">
        <v>12</v>
      </c>
      <c r="BG52" s="12">
        <v>14</v>
      </c>
      <c r="BH52" s="12">
        <v>14</v>
      </c>
      <c r="BI52" s="12">
        <v>12</v>
      </c>
      <c r="BJ52" s="12">
        <v>16</v>
      </c>
      <c r="BK52" s="12"/>
      <c r="BL52" s="12">
        <v>15</v>
      </c>
      <c r="BM52" s="12">
        <v>13</v>
      </c>
      <c r="BN52" s="12">
        <v>7</v>
      </c>
      <c r="BO52" s="12">
        <v>15</v>
      </c>
      <c r="BP52" s="12">
        <v>12</v>
      </c>
      <c r="BQ52" s="12">
        <v>16</v>
      </c>
      <c r="BR52" s="12">
        <v>12</v>
      </c>
      <c r="BS52" s="12">
        <v>5</v>
      </c>
      <c r="BT52" s="12">
        <v>17</v>
      </c>
      <c r="BU52" s="12">
        <v>19</v>
      </c>
      <c r="BV52" s="12">
        <v>16</v>
      </c>
      <c r="BW52" s="12">
        <v>7</v>
      </c>
      <c r="BX52" s="12">
        <v>10</v>
      </c>
      <c r="BY52" s="12">
        <v>16</v>
      </c>
      <c r="BZ52" s="12">
        <v>10</v>
      </c>
      <c r="CA52" s="12">
        <v>14</v>
      </c>
      <c r="CB52" s="12">
        <v>7</v>
      </c>
      <c r="CC52" s="12">
        <v>4</v>
      </c>
      <c r="CD52" s="12">
        <v>33</v>
      </c>
      <c r="CE52" s="12">
        <v>8</v>
      </c>
      <c r="CF52" s="12">
        <v>9</v>
      </c>
      <c r="CG52" s="12">
        <v>15</v>
      </c>
      <c r="CH52" s="12">
        <v>14</v>
      </c>
      <c r="CI52" s="12">
        <v>10</v>
      </c>
      <c r="CJ52" s="12">
        <v>19</v>
      </c>
      <c r="CK52" s="12">
        <v>14</v>
      </c>
      <c r="CL52" s="12">
        <v>10</v>
      </c>
      <c r="CM52" s="12">
        <v>16</v>
      </c>
      <c r="CN52" s="12">
        <v>11</v>
      </c>
      <c r="CO52" s="12"/>
      <c r="CP52" s="12">
        <v>14</v>
      </c>
      <c r="CQ52" s="12">
        <v>10</v>
      </c>
      <c r="CR52" s="12">
        <v>14</v>
      </c>
      <c r="CS52" s="12">
        <v>19</v>
      </c>
      <c r="CT52" s="12">
        <v>0</v>
      </c>
      <c r="CU52" s="12">
        <v>13</v>
      </c>
      <c r="CV52" s="12">
        <v>22</v>
      </c>
      <c r="CW52" s="12">
        <v>12</v>
      </c>
      <c r="CX52" s="12">
        <v>19</v>
      </c>
      <c r="CY52" s="12">
        <v>15</v>
      </c>
      <c r="CZ52" s="12">
        <v>12</v>
      </c>
      <c r="DA52" s="12">
        <v>24</v>
      </c>
      <c r="DB52" s="12">
        <v>54</v>
      </c>
      <c r="DC52" s="12">
        <v>13</v>
      </c>
      <c r="DD52" s="12">
        <v>20</v>
      </c>
      <c r="DE52" s="12">
        <v>11</v>
      </c>
      <c r="DF52" s="12">
        <v>13</v>
      </c>
      <c r="DG52" s="12">
        <v>24</v>
      </c>
      <c r="DH52" s="12">
        <v>14</v>
      </c>
      <c r="DI52" s="12">
        <v>12</v>
      </c>
      <c r="DJ52" s="12">
        <v>16</v>
      </c>
      <c r="DK52" s="12">
        <v>14</v>
      </c>
      <c r="DL52" s="12">
        <v>20</v>
      </c>
      <c r="DM52" s="12">
        <v>0</v>
      </c>
      <c r="DN52" s="12">
        <v>9</v>
      </c>
      <c r="DO52" s="12">
        <v>15</v>
      </c>
      <c r="DP52" s="12">
        <v>13</v>
      </c>
      <c r="DQ52" s="12">
        <v>11</v>
      </c>
      <c r="DR52" s="12">
        <v>12</v>
      </c>
      <c r="DS52" s="12">
        <v>17</v>
      </c>
      <c r="DT52" s="12">
        <v>13</v>
      </c>
      <c r="DU52" s="12">
        <v>13</v>
      </c>
      <c r="DV52" s="12">
        <v>12</v>
      </c>
      <c r="DW52" s="12">
        <v>14</v>
      </c>
      <c r="DX52" s="12">
        <v>15</v>
      </c>
      <c r="DY52" s="12">
        <v>24</v>
      </c>
      <c r="DZ52" s="12">
        <v>10</v>
      </c>
      <c r="EA52" s="12">
        <v>19</v>
      </c>
      <c r="EB52" s="12">
        <v>17</v>
      </c>
      <c r="EC52" s="12">
        <v>24</v>
      </c>
      <c r="ED52" s="12">
        <v>12</v>
      </c>
      <c r="EE52" s="12">
        <v>15</v>
      </c>
      <c r="EF52" s="12">
        <v>9</v>
      </c>
      <c r="EG52" s="12">
        <v>12</v>
      </c>
      <c r="EH52" s="12">
        <v>17</v>
      </c>
      <c r="EI52" s="12">
        <v>11</v>
      </c>
      <c r="EJ52" s="12">
        <v>14</v>
      </c>
      <c r="EK52" s="12">
        <v>7</v>
      </c>
      <c r="EL52" s="12">
        <v>11</v>
      </c>
      <c r="EM52" s="12">
        <v>6</v>
      </c>
      <c r="EN52" s="12"/>
      <c r="EO52" s="12">
        <v>15</v>
      </c>
      <c r="EP52" s="12">
        <v>12</v>
      </c>
      <c r="EQ52" s="12">
        <v>17</v>
      </c>
      <c r="ER52" s="12">
        <v>11</v>
      </c>
      <c r="ES52" s="12">
        <v>10</v>
      </c>
      <c r="ET52" s="12">
        <v>16</v>
      </c>
      <c r="EU52" s="12">
        <v>7</v>
      </c>
      <c r="EV52" s="12">
        <v>8</v>
      </c>
      <c r="EW52" s="12">
        <v>13</v>
      </c>
      <c r="EX52" s="12">
        <v>11</v>
      </c>
      <c r="EY52" s="12">
        <v>13</v>
      </c>
      <c r="EZ52" s="12">
        <v>8</v>
      </c>
      <c r="FA52" s="12">
        <v>13</v>
      </c>
      <c r="FB52" s="12">
        <v>8</v>
      </c>
      <c r="FC52" s="12">
        <v>12</v>
      </c>
      <c r="FD52" s="12">
        <v>5</v>
      </c>
      <c r="FE52" s="12">
        <v>2</v>
      </c>
      <c r="FF52" s="12">
        <v>8</v>
      </c>
      <c r="FG52" s="12">
        <v>8</v>
      </c>
      <c r="FH52" s="12">
        <v>3</v>
      </c>
      <c r="FI52" s="12">
        <v>17</v>
      </c>
      <c r="FJ52" s="12">
        <v>12</v>
      </c>
      <c r="FK52" s="12">
        <v>3</v>
      </c>
      <c r="FL52" s="12">
        <v>14</v>
      </c>
      <c r="FM52" s="12">
        <v>12</v>
      </c>
      <c r="FN52" s="12">
        <v>11</v>
      </c>
      <c r="FO52" s="12">
        <v>14</v>
      </c>
      <c r="FP52" s="12">
        <v>14</v>
      </c>
      <c r="FQ52" s="12">
        <v>8</v>
      </c>
      <c r="FR52" s="12">
        <v>16</v>
      </c>
      <c r="FS52" s="12">
        <v>11</v>
      </c>
      <c r="FT52" s="12">
        <v>13</v>
      </c>
      <c r="FU52" s="12">
        <v>8</v>
      </c>
      <c r="FV52" s="12">
        <v>10</v>
      </c>
      <c r="FW52" s="12">
        <v>12</v>
      </c>
      <c r="FX52" s="12">
        <v>16</v>
      </c>
      <c r="FY52" s="12">
        <v>13</v>
      </c>
      <c r="FZ52" s="12">
        <v>14</v>
      </c>
      <c r="GA52" s="12">
        <v>13</v>
      </c>
      <c r="GB52" s="12">
        <v>11</v>
      </c>
      <c r="GC52" s="72"/>
      <c r="GD52" s="7">
        <v>10</v>
      </c>
      <c r="GE52" s="7">
        <v>8</v>
      </c>
      <c r="GF52" s="7">
        <v>12</v>
      </c>
      <c r="GG52" s="7">
        <v>10</v>
      </c>
      <c r="GH52" s="7">
        <v>11</v>
      </c>
      <c r="GI52" s="7">
        <v>17</v>
      </c>
      <c r="GJ52" s="7">
        <v>11</v>
      </c>
      <c r="GK52" s="7">
        <v>15</v>
      </c>
      <c r="GL52" s="7">
        <v>18</v>
      </c>
      <c r="GM52" s="7">
        <v>12</v>
      </c>
      <c r="GN52" s="7">
        <v>13</v>
      </c>
      <c r="GO52" s="7">
        <v>9</v>
      </c>
      <c r="GP52" s="7">
        <v>9</v>
      </c>
      <c r="GQ52" s="7">
        <v>13</v>
      </c>
      <c r="GR52" s="7">
        <v>3</v>
      </c>
      <c r="GS52" s="7">
        <v>14</v>
      </c>
      <c r="GT52" s="7"/>
      <c r="GU52" s="7"/>
      <c r="GV52" s="7">
        <f t="shared" si="36"/>
        <v>14.116402116402117</v>
      </c>
      <c r="GW52" s="15"/>
      <c r="GX52" s="14"/>
      <c r="GY52" s="3"/>
    </row>
    <row r="53" spans="1:207" ht="12.75" customHeight="1">
      <c r="A53" s="5" t="s">
        <v>253</v>
      </c>
      <c r="B53" s="6">
        <v>17</v>
      </c>
      <c r="C53" s="5"/>
      <c r="D53" s="5"/>
      <c r="E53" s="5"/>
      <c r="F53" s="5"/>
      <c r="G53" s="5"/>
      <c r="H53" s="6">
        <v>22</v>
      </c>
      <c r="I53" s="6">
        <v>13</v>
      </c>
      <c r="J53" s="6">
        <v>55</v>
      </c>
      <c r="K53" s="12">
        <v>21</v>
      </c>
      <c r="L53" s="12"/>
      <c r="M53" s="12">
        <v>26</v>
      </c>
      <c r="N53" s="12">
        <v>6</v>
      </c>
      <c r="O53" s="12">
        <v>19</v>
      </c>
      <c r="P53" s="12">
        <v>13</v>
      </c>
      <c r="Q53" s="12">
        <v>24</v>
      </c>
      <c r="R53" s="12">
        <v>28</v>
      </c>
      <c r="S53" s="12">
        <v>16</v>
      </c>
      <c r="T53" s="12">
        <v>19</v>
      </c>
      <c r="U53" s="12">
        <v>12</v>
      </c>
      <c r="V53" s="12">
        <v>14</v>
      </c>
      <c r="W53" s="12">
        <v>12</v>
      </c>
      <c r="X53" s="12">
        <v>18</v>
      </c>
      <c r="Y53" s="12">
        <v>19</v>
      </c>
      <c r="Z53" s="12">
        <v>22</v>
      </c>
      <c r="AA53" s="12">
        <v>26</v>
      </c>
      <c r="AB53" s="12">
        <v>26</v>
      </c>
      <c r="AC53" s="12">
        <v>12</v>
      </c>
      <c r="AD53" s="12">
        <v>26</v>
      </c>
      <c r="AE53" s="12">
        <v>0</v>
      </c>
      <c r="AF53" s="12">
        <v>21</v>
      </c>
      <c r="AG53" s="12">
        <v>12</v>
      </c>
      <c r="AH53" s="12">
        <v>8</v>
      </c>
      <c r="AI53" s="12">
        <v>18</v>
      </c>
      <c r="AJ53" s="12">
        <v>18</v>
      </c>
      <c r="AK53" s="12">
        <v>29</v>
      </c>
      <c r="AL53" s="12">
        <v>28</v>
      </c>
      <c r="AM53" s="12">
        <v>36</v>
      </c>
      <c r="AN53" s="12">
        <v>25</v>
      </c>
      <c r="AO53" s="12">
        <v>6</v>
      </c>
      <c r="AP53" s="12">
        <v>8</v>
      </c>
      <c r="AQ53" s="12">
        <v>17</v>
      </c>
      <c r="AR53" s="12">
        <v>24</v>
      </c>
      <c r="AS53" s="12">
        <v>12</v>
      </c>
      <c r="AT53" s="12">
        <v>15</v>
      </c>
      <c r="AU53" s="12">
        <v>17</v>
      </c>
      <c r="AV53" s="12">
        <v>13</v>
      </c>
      <c r="AW53" s="12"/>
      <c r="AX53" s="12">
        <v>17</v>
      </c>
      <c r="AY53" s="12">
        <v>6</v>
      </c>
      <c r="AZ53" s="12">
        <v>20</v>
      </c>
      <c r="BA53" s="12">
        <v>27</v>
      </c>
      <c r="BB53" s="12">
        <v>20</v>
      </c>
      <c r="BC53" s="12">
        <v>8</v>
      </c>
      <c r="BD53" s="12">
        <v>6</v>
      </c>
      <c r="BE53" s="12">
        <v>13</v>
      </c>
      <c r="BF53" s="12">
        <v>11</v>
      </c>
      <c r="BG53" s="12">
        <v>7</v>
      </c>
      <c r="BH53" s="12">
        <v>16</v>
      </c>
      <c r="BI53" s="12">
        <v>17</v>
      </c>
      <c r="BJ53" s="12">
        <v>18</v>
      </c>
      <c r="BK53" s="12"/>
      <c r="BL53" s="12">
        <v>13</v>
      </c>
      <c r="BM53" s="12">
        <v>34</v>
      </c>
      <c r="BN53" s="12">
        <v>7</v>
      </c>
      <c r="BO53" s="12">
        <v>18</v>
      </c>
      <c r="BP53" s="12">
        <v>10</v>
      </c>
      <c r="BQ53" s="12">
        <v>21</v>
      </c>
      <c r="BR53" s="12">
        <v>23</v>
      </c>
      <c r="BS53" s="12">
        <v>23</v>
      </c>
      <c r="BT53" s="12">
        <v>11</v>
      </c>
      <c r="BU53" s="12">
        <v>22</v>
      </c>
      <c r="BV53" s="12">
        <v>9</v>
      </c>
      <c r="BW53" s="12">
        <v>25</v>
      </c>
      <c r="BX53" s="12">
        <v>11</v>
      </c>
      <c r="BY53" s="12">
        <v>17</v>
      </c>
      <c r="BZ53" s="12">
        <v>14</v>
      </c>
      <c r="CA53" s="12">
        <v>24</v>
      </c>
      <c r="CB53" s="12">
        <v>10</v>
      </c>
      <c r="CC53" s="12">
        <v>7</v>
      </c>
      <c r="CD53" s="12">
        <v>33</v>
      </c>
      <c r="CE53" s="12">
        <v>8</v>
      </c>
      <c r="CF53" s="12">
        <v>24</v>
      </c>
      <c r="CG53" s="12">
        <v>8</v>
      </c>
      <c r="CH53" s="12">
        <v>22</v>
      </c>
      <c r="CI53" s="12">
        <v>15</v>
      </c>
      <c r="CJ53" s="12">
        <v>12</v>
      </c>
      <c r="CK53" s="12">
        <v>30</v>
      </c>
      <c r="CL53" s="12">
        <v>12</v>
      </c>
      <c r="CM53" s="12">
        <v>34</v>
      </c>
      <c r="CN53" s="12">
        <v>25</v>
      </c>
      <c r="CO53" s="12"/>
      <c r="CP53" s="12">
        <v>14</v>
      </c>
      <c r="CQ53" s="12">
        <v>14</v>
      </c>
      <c r="CR53" s="12">
        <v>4</v>
      </c>
      <c r="CS53" s="12">
        <v>29</v>
      </c>
      <c r="CT53" s="12">
        <v>16</v>
      </c>
      <c r="CU53" s="12">
        <v>17</v>
      </c>
      <c r="CV53" s="12">
        <v>12</v>
      </c>
      <c r="CW53" s="12">
        <v>12</v>
      </c>
      <c r="CX53" s="12">
        <v>20</v>
      </c>
      <c r="CY53" s="12">
        <v>7</v>
      </c>
      <c r="CZ53" s="12">
        <v>16</v>
      </c>
      <c r="DA53" s="12">
        <v>16</v>
      </c>
      <c r="DB53" s="12">
        <v>15</v>
      </c>
      <c r="DC53" s="12">
        <v>20</v>
      </c>
      <c r="DD53" s="12">
        <v>7</v>
      </c>
      <c r="DE53" s="12">
        <v>11</v>
      </c>
      <c r="DF53" s="12">
        <v>27</v>
      </c>
      <c r="DG53" s="12">
        <v>27</v>
      </c>
      <c r="DH53" s="12">
        <v>17</v>
      </c>
      <c r="DI53" s="12">
        <v>11</v>
      </c>
      <c r="DJ53" s="12">
        <v>13</v>
      </c>
      <c r="DK53" s="12">
        <v>12</v>
      </c>
      <c r="DL53" s="12">
        <v>22</v>
      </c>
      <c r="DM53" s="12">
        <v>20</v>
      </c>
      <c r="DN53" s="12">
        <v>14</v>
      </c>
      <c r="DO53" s="12">
        <v>22</v>
      </c>
      <c r="DP53" s="12">
        <v>11</v>
      </c>
      <c r="DQ53" s="12">
        <v>12</v>
      </c>
      <c r="DR53" s="12">
        <v>15</v>
      </c>
      <c r="DS53" s="12">
        <v>16</v>
      </c>
      <c r="DT53" s="12">
        <v>17</v>
      </c>
      <c r="DU53" s="12">
        <v>16</v>
      </c>
      <c r="DV53" s="12">
        <v>10</v>
      </c>
      <c r="DW53" s="12">
        <v>15</v>
      </c>
      <c r="DX53" s="12">
        <v>21</v>
      </c>
      <c r="DY53" s="12">
        <v>15</v>
      </c>
      <c r="DZ53" s="12">
        <v>16</v>
      </c>
      <c r="EA53" s="12">
        <v>17</v>
      </c>
      <c r="EB53" s="12">
        <v>14</v>
      </c>
      <c r="EC53" s="12">
        <v>7</v>
      </c>
      <c r="ED53" s="12">
        <v>9</v>
      </c>
      <c r="EE53" s="12">
        <v>16</v>
      </c>
      <c r="EF53" s="12">
        <v>24</v>
      </c>
      <c r="EG53" s="12">
        <v>15</v>
      </c>
      <c r="EH53" s="12">
        <v>22</v>
      </c>
      <c r="EI53" s="12">
        <v>15</v>
      </c>
      <c r="EJ53" s="12">
        <v>14</v>
      </c>
      <c r="EK53" s="12">
        <v>16</v>
      </c>
      <c r="EL53" s="12">
        <v>14</v>
      </c>
      <c r="EM53" s="12">
        <v>14</v>
      </c>
      <c r="EN53" s="12"/>
      <c r="EO53" s="12">
        <v>18</v>
      </c>
      <c r="EP53" s="12">
        <v>14</v>
      </c>
      <c r="EQ53" s="12">
        <v>17</v>
      </c>
      <c r="ER53" s="12">
        <v>13</v>
      </c>
      <c r="ES53" s="12">
        <v>11</v>
      </c>
      <c r="ET53" s="12">
        <v>8</v>
      </c>
      <c r="EU53" s="12">
        <v>17</v>
      </c>
      <c r="EV53" s="12">
        <v>12</v>
      </c>
      <c r="EW53" s="12">
        <v>13</v>
      </c>
      <c r="EX53" s="12">
        <v>12</v>
      </c>
      <c r="EY53" s="12">
        <v>15</v>
      </c>
      <c r="EZ53" s="12">
        <v>14</v>
      </c>
      <c r="FA53" s="12">
        <v>13</v>
      </c>
      <c r="FB53" s="12">
        <v>9</v>
      </c>
      <c r="FC53" s="12">
        <v>9</v>
      </c>
      <c r="FD53" s="12">
        <v>15</v>
      </c>
      <c r="FE53" s="12">
        <v>9</v>
      </c>
      <c r="FF53" s="12">
        <v>12</v>
      </c>
      <c r="FG53" s="12">
        <v>10</v>
      </c>
      <c r="FH53" s="12">
        <v>11</v>
      </c>
      <c r="FI53" s="12">
        <v>12</v>
      </c>
      <c r="FJ53" s="12">
        <v>12</v>
      </c>
      <c r="FK53" s="12">
        <v>4</v>
      </c>
      <c r="FL53" s="12">
        <v>14</v>
      </c>
      <c r="FM53" s="12">
        <v>12</v>
      </c>
      <c r="FN53" s="12">
        <v>11</v>
      </c>
      <c r="FO53" s="12">
        <v>17</v>
      </c>
      <c r="FP53" s="12">
        <v>16</v>
      </c>
      <c r="FQ53" s="12">
        <v>9</v>
      </c>
      <c r="FR53" s="12">
        <v>12</v>
      </c>
      <c r="FS53" s="12">
        <v>6</v>
      </c>
      <c r="FT53" s="12">
        <v>16</v>
      </c>
      <c r="FU53" s="12">
        <v>18</v>
      </c>
      <c r="FV53" s="12">
        <v>11</v>
      </c>
      <c r="FW53" s="12">
        <v>8</v>
      </c>
      <c r="FX53" s="12">
        <v>10</v>
      </c>
      <c r="FY53" s="12">
        <v>17</v>
      </c>
      <c r="FZ53" s="12">
        <v>12</v>
      </c>
      <c r="GA53" s="12">
        <v>8</v>
      </c>
      <c r="GB53" s="12">
        <v>9</v>
      </c>
      <c r="GC53" s="72"/>
      <c r="GD53" s="7">
        <v>10</v>
      </c>
      <c r="GE53" s="7">
        <v>15</v>
      </c>
      <c r="GF53" s="7">
        <v>14</v>
      </c>
      <c r="GG53" s="7">
        <v>8</v>
      </c>
      <c r="GH53" s="7">
        <v>7</v>
      </c>
      <c r="GI53" s="7">
        <v>13</v>
      </c>
      <c r="GJ53" s="7">
        <v>9</v>
      </c>
      <c r="GK53" s="7">
        <v>11</v>
      </c>
      <c r="GL53" s="7">
        <v>18</v>
      </c>
      <c r="GM53" s="7">
        <v>10</v>
      </c>
      <c r="GN53" s="7">
        <v>11</v>
      </c>
      <c r="GO53" s="7">
        <v>10</v>
      </c>
      <c r="GP53" s="7">
        <v>12</v>
      </c>
      <c r="GQ53" s="7">
        <v>12</v>
      </c>
      <c r="GR53" s="7">
        <v>13</v>
      </c>
      <c r="GS53" s="7">
        <v>9</v>
      </c>
      <c r="GT53" s="7"/>
      <c r="GU53" s="7"/>
      <c r="GV53" s="7">
        <f t="shared" si="36"/>
        <v>15.476190476190476</v>
      </c>
      <c r="GW53" s="15"/>
      <c r="GX53" s="14"/>
      <c r="GY53" s="3"/>
    </row>
    <row r="54" spans="1:207" ht="12.75" customHeight="1">
      <c r="A54" s="5" t="s">
        <v>254</v>
      </c>
      <c r="B54" s="6">
        <v>18</v>
      </c>
      <c r="C54" s="5"/>
      <c r="D54" s="5"/>
      <c r="E54" s="5"/>
      <c r="F54" s="5"/>
      <c r="G54" s="5"/>
      <c r="H54" s="6">
        <v>17</v>
      </c>
      <c r="I54" s="6">
        <v>9</v>
      </c>
      <c r="J54" s="6">
        <v>8</v>
      </c>
      <c r="K54" s="12">
        <v>26</v>
      </c>
      <c r="L54" s="12"/>
      <c r="M54" s="12">
        <v>15</v>
      </c>
      <c r="N54" s="12">
        <v>2</v>
      </c>
      <c r="O54" s="12">
        <v>9</v>
      </c>
      <c r="P54" s="12">
        <v>13</v>
      </c>
      <c r="Q54" s="12">
        <v>24</v>
      </c>
      <c r="R54" s="12">
        <v>17</v>
      </c>
      <c r="S54" s="12">
        <v>16</v>
      </c>
      <c r="T54" s="12">
        <v>11</v>
      </c>
      <c r="U54" s="12">
        <v>7</v>
      </c>
      <c r="V54" s="12">
        <v>13</v>
      </c>
      <c r="W54" s="12">
        <v>7</v>
      </c>
      <c r="X54" s="12">
        <v>13</v>
      </c>
      <c r="Y54" s="12">
        <v>16</v>
      </c>
      <c r="Z54" s="12">
        <v>16</v>
      </c>
      <c r="AA54" s="12">
        <v>11</v>
      </c>
      <c r="AB54" s="12">
        <v>21</v>
      </c>
      <c r="AC54" s="12">
        <v>20</v>
      </c>
      <c r="AD54" s="12">
        <v>19</v>
      </c>
      <c r="AE54" s="12">
        <v>11</v>
      </c>
      <c r="AF54" s="12">
        <v>14</v>
      </c>
      <c r="AG54" s="12">
        <v>10</v>
      </c>
      <c r="AH54" s="12">
        <v>13</v>
      </c>
      <c r="AI54" s="12">
        <v>14</v>
      </c>
      <c r="AJ54" s="12">
        <v>34</v>
      </c>
      <c r="AK54" s="12">
        <v>43</v>
      </c>
      <c r="AL54" s="12">
        <v>17</v>
      </c>
      <c r="AM54" s="12">
        <v>27</v>
      </c>
      <c r="AN54" s="12">
        <v>0</v>
      </c>
      <c r="AO54" s="12">
        <v>11</v>
      </c>
      <c r="AP54" s="12">
        <v>18</v>
      </c>
      <c r="AQ54" s="12">
        <v>22</v>
      </c>
      <c r="AR54" s="12">
        <v>20</v>
      </c>
      <c r="AS54" s="12">
        <v>19</v>
      </c>
      <c r="AT54" s="12">
        <v>10</v>
      </c>
      <c r="AU54" s="12">
        <v>17</v>
      </c>
      <c r="AV54" s="12">
        <v>13</v>
      </c>
      <c r="AW54" s="12"/>
      <c r="AX54" s="12">
        <v>22</v>
      </c>
      <c r="AY54" s="12">
        <v>22</v>
      </c>
      <c r="AZ54" s="12">
        <v>21</v>
      </c>
      <c r="BA54" s="12">
        <v>0</v>
      </c>
      <c r="BB54" s="12">
        <v>6</v>
      </c>
      <c r="BC54" s="12">
        <v>12</v>
      </c>
      <c r="BD54" s="12">
        <v>5</v>
      </c>
      <c r="BE54" s="12">
        <v>14</v>
      </c>
      <c r="BF54" s="12">
        <v>8</v>
      </c>
      <c r="BG54" s="12">
        <v>14</v>
      </c>
      <c r="BH54" s="12">
        <v>13</v>
      </c>
      <c r="BI54" s="12">
        <v>17</v>
      </c>
      <c r="BJ54" s="12">
        <v>13</v>
      </c>
      <c r="BK54" s="12"/>
      <c r="BL54" s="12">
        <v>12</v>
      </c>
      <c r="BM54" s="12">
        <v>21</v>
      </c>
      <c r="BN54" s="12">
        <v>13</v>
      </c>
      <c r="BO54" s="12">
        <v>9</v>
      </c>
      <c r="BP54" s="12">
        <v>12</v>
      </c>
      <c r="BQ54" s="12">
        <v>22</v>
      </c>
      <c r="BR54" s="12">
        <v>25</v>
      </c>
      <c r="BS54" s="12">
        <v>16</v>
      </c>
      <c r="BT54" s="12">
        <v>7</v>
      </c>
      <c r="BU54" s="12">
        <v>20</v>
      </c>
      <c r="BV54" s="12">
        <v>10</v>
      </c>
      <c r="BW54" s="12">
        <v>27</v>
      </c>
      <c r="BX54" s="12">
        <v>16</v>
      </c>
      <c r="BY54" s="12">
        <v>20</v>
      </c>
      <c r="BZ54" s="12">
        <v>14</v>
      </c>
      <c r="CA54" s="12">
        <v>14</v>
      </c>
      <c r="CB54" s="12">
        <v>17</v>
      </c>
      <c r="CC54" s="12">
        <v>7</v>
      </c>
      <c r="CD54" s="12">
        <v>0</v>
      </c>
      <c r="CE54" s="12">
        <v>16</v>
      </c>
      <c r="CF54" s="12">
        <v>12</v>
      </c>
      <c r="CG54" s="12">
        <v>13</v>
      </c>
      <c r="CH54" s="12">
        <v>10</v>
      </c>
      <c r="CI54" s="12">
        <v>10</v>
      </c>
      <c r="CJ54" s="12">
        <v>10</v>
      </c>
      <c r="CK54" s="12">
        <v>28</v>
      </c>
      <c r="CL54" s="12">
        <v>21</v>
      </c>
      <c r="CM54" s="12">
        <v>19</v>
      </c>
      <c r="CN54" s="12">
        <v>11</v>
      </c>
      <c r="CO54" s="12"/>
      <c r="CP54" s="12">
        <v>6</v>
      </c>
      <c r="CQ54" s="12">
        <v>17</v>
      </c>
      <c r="CR54" s="12">
        <v>8</v>
      </c>
      <c r="CS54" s="12">
        <v>5</v>
      </c>
      <c r="CT54" s="12">
        <v>16</v>
      </c>
      <c r="CU54" s="12">
        <v>13</v>
      </c>
      <c r="CV54" s="12">
        <v>17</v>
      </c>
      <c r="CW54" s="12">
        <v>6</v>
      </c>
      <c r="CX54" s="12">
        <v>11</v>
      </c>
      <c r="CY54" s="12">
        <v>7</v>
      </c>
      <c r="CZ54" s="12">
        <v>12</v>
      </c>
      <c r="DA54" s="12">
        <v>6</v>
      </c>
      <c r="DB54" s="12">
        <v>8</v>
      </c>
      <c r="DC54" s="12">
        <v>20</v>
      </c>
      <c r="DD54" s="12">
        <v>17</v>
      </c>
      <c r="DE54" s="12">
        <v>18</v>
      </c>
      <c r="DF54" s="12">
        <v>23</v>
      </c>
      <c r="DG54" s="12">
        <v>15</v>
      </c>
      <c r="DH54" s="12">
        <v>18</v>
      </c>
      <c r="DI54" s="12">
        <v>18</v>
      </c>
      <c r="DJ54" s="12">
        <v>22</v>
      </c>
      <c r="DK54" s="12">
        <v>10</v>
      </c>
      <c r="DL54" s="12">
        <v>7</v>
      </c>
      <c r="DM54" s="12">
        <v>31</v>
      </c>
      <c r="DN54" s="12">
        <v>20</v>
      </c>
      <c r="DO54" s="12">
        <v>17</v>
      </c>
      <c r="DP54" s="12">
        <v>18</v>
      </c>
      <c r="DQ54" s="12">
        <v>19</v>
      </c>
      <c r="DR54" s="12">
        <v>25</v>
      </c>
      <c r="DS54" s="12">
        <v>12</v>
      </c>
      <c r="DT54" s="12">
        <v>7</v>
      </c>
      <c r="DU54" s="12">
        <v>14</v>
      </c>
      <c r="DV54" s="12">
        <v>10</v>
      </c>
      <c r="DW54" s="12">
        <v>15</v>
      </c>
      <c r="DX54" s="12">
        <v>12</v>
      </c>
      <c r="DY54" s="12">
        <v>6</v>
      </c>
      <c r="DZ54" s="12">
        <v>21</v>
      </c>
      <c r="EA54" s="12">
        <v>19</v>
      </c>
      <c r="EB54" s="12">
        <v>16</v>
      </c>
      <c r="EC54" s="12">
        <v>15</v>
      </c>
      <c r="ED54" s="12">
        <v>11</v>
      </c>
      <c r="EE54" s="12">
        <v>15</v>
      </c>
      <c r="EF54" s="12">
        <v>19</v>
      </c>
      <c r="EG54" s="12">
        <v>12</v>
      </c>
      <c r="EH54" s="12">
        <v>33</v>
      </c>
      <c r="EI54" s="12">
        <v>15</v>
      </c>
      <c r="EJ54" s="12">
        <v>14</v>
      </c>
      <c r="EK54" s="12">
        <v>20</v>
      </c>
      <c r="EL54" s="12">
        <v>7</v>
      </c>
      <c r="EM54" s="12">
        <v>18</v>
      </c>
      <c r="EN54" s="12"/>
      <c r="EO54" s="12">
        <v>17</v>
      </c>
      <c r="EP54" s="12">
        <v>17</v>
      </c>
      <c r="EQ54" s="12">
        <v>15</v>
      </c>
      <c r="ER54" s="12">
        <v>14</v>
      </c>
      <c r="ES54" s="12">
        <v>18</v>
      </c>
      <c r="ET54" s="12">
        <v>16</v>
      </c>
      <c r="EU54" s="12">
        <v>12</v>
      </c>
      <c r="EV54" s="12">
        <v>9</v>
      </c>
      <c r="EW54" s="12">
        <v>16</v>
      </c>
      <c r="EX54" s="12">
        <v>9</v>
      </c>
      <c r="EY54" s="12">
        <v>9</v>
      </c>
      <c r="EZ54" s="12">
        <v>14</v>
      </c>
      <c r="FA54" s="12">
        <v>12</v>
      </c>
      <c r="FB54" s="12">
        <v>14</v>
      </c>
      <c r="FC54" s="12">
        <v>10</v>
      </c>
      <c r="FD54" s="12">
        <v>4</v>
      </c>
      <c r="FE54" s="12">
        <v>24</v>
      </c>
      <c r="FF54" s="12">
        <v>12</v>
      </c>
      <c r="FG54" s="12">
        <v>17</v>
      </c>
      <c r="FH54" s="12">
        <v>9</v>
      </c>
      <c r="FI54" s="12">
        <v>11</v>
      </c>
      <c r="FJ54" s="12">
        <v>9</v>
      </c>
      <c r="FK54" s="12">
        <v>7</v>
      </c>
      <c r="FL54" s="12">
        <v>12</v>
      </c>
      <c r="FM54" s="12">
        <v>12</v>
      </c>
      <c r="FN54" s="12">
        <v>9</v>
      </c>
      <c r="FO54" s="12">
        <v>18</v>
      </c>
      <c r="FP54" s="12">
        <v>13</v>
      </c>
      <c r="FQ54" s="12">
        <v>15</v>
      </c>
      <c r="FR54" s="12">
        <v>10</v>
      </c>
      <c r="FS54" s="12">
        <v>6</v>
      </c>
      <c r="FT54" s="12">
        <v>5</v>
      </c>
      <c r="FU54" s="12">
        <v>8</v>
      </c>
      <c r="FV54" s="12">
        <v>10</v>
      </c>
      <c r="FW54" s="12">
        <v>17</v>
      </c>
      <c r="FX54" s="12">
        <v>12</v>
      </c>
      <c r="FY54" s="12">
        <v>15</v>
      </c>
      <c r="FZ54" s="12">
        <v>7</v>
      </c>
      <c r="GA54" s="12">
        <v>9</v>
      </c>
      <c r="GB54" s="12">
        <v>9</v>
      </c>
      <c r="GC54" s="72"/>
      <c r="GD54" s="7">
        <v>10</v>
      </c>
      <c r="GE54" s="7">
        <v>6</v>
      </c>
      <c r="GF54" s="7">
        <v>16</v>
      </c>
      <c r="GG54" s="7">
        <v>11</v>
      </c>
      <c r="GH54" s="7">
        <v>10</v>
      </c>
      <c r="GI54" s="7">
        <v>10</v>
      </c>
      <c r="GJ54" s="7">
        <v>11</v>
      </c>
      <c r="GK54" s="7">
        <v>10</v>
      </c>
      <c r="GL54" s="7">
        <v>13</v>
      </c>
      <c r="GM54" s="7">
        <v>11</v>
      </c>
      <c r="GN54" s="7">
        <v>7</v>
      </c>
      <c r="GO54" s="7">
        <v>9</v>
      </c>
      <c r="GP54" s="7">
        <v>7</v>
      </c>
      <c r="GQ54" s="7">
        <v>7</v>
      </c>
      <c r="GR54" s="7">
        <v>15</v>
      </c>
      <c r="GS54" s="7">
        <v>18</v>
      </c>
      <c r="GT54" s="7"/>
      <c r="GU54" s="7"/>
      <c r="GV54" s="7">
        <f t="shared" si="36"/>
        <v>13.936507936507937</v>
      </c>
      <c r="GW54" s="15"/>
      <c r="GX54" s="14"/>
      <c r="GY54" s="3"/>
    </row>
    <row r="55" spans="1:207" ht="12.75" customHeight="1">
      <c r="A55" s="5" t="s">
        <v>255</v>
      </c>
      <c r="B55" s="6">
        <v>16</v>
      </c>
      <c r="C55" s="5"/>
      <c r="D55" s="5"/>
      <c r="E55" s="5"/>
      <c r="F55" s="5"/>
      <c r="G55" s="5"/>
      <c r="H55" s="6">
        <v>1</v>
      </c>
      <c r="I55" s="6">
        <v>3</v>
      </c>
      <c r="J55" s="6">
        <v>6</v>
      </c>
      <c r="K55" s="12">
        <v>18</v>
      </c>
      <c r="L55" s="12"/>
      <c r="M55" s="12">
        <v>15</v>
      </c>
      <c r="N55" s="12">
        <v>1</v>
      </c>
      <c r="O55" s="12">
        <v>12</v>
      </c>
      <c r="P55" s="12">
        <v>11</v>
      </c>
      <c r="Q55" s="12">
        <v>0</v>
      </c>
      <c r="R55" s="12">
        <v>8</v>
      </c>
      <c r="S55" s="12">
        <v>13</v>
      </c>
      <c r="T55" s="12">
        <v>4</v>
      </c>
      <c r="U55" s="12">
        <v>9</v>
      </c>
      <c r="V55" s="12">
        <v>8</v>
      </c>
      <c r="W55" s="12">
        <v>3</v>
      </c>
      <c r="X55" s="12">
        <v>5</v>
      </c>
      <c r="Y55" s="12">
        <v>10</v>
      </c>
      <c r="Z55" s="12">
        <v>16</v>
      </c>
      <c r="AA55" s="12">
        <v>13</v>
      </c>
      <c r="AB55" s="12">
        <v>5</v>
      </c>
      <c r="AC55" s="12">
        <v>11</v>
      </c>
      <c r="AD55" s="12">
        <v>4</v>
      </c>
      <c r="AE55" s="12">
        <v>0</v>
      </c>
      <c r="AF55" s="12">
        <v>7</v>
      </c>
      <c r="AG55" s="12">
        <v>5</v>
      </c>
      <c r="AH55" s="12">
        <v>8</v>
      </c>
      <c r="AI55" s="12">
        <v>11</v>
      </c>
      <c r="AJ55" s="12">
        <v>14</v>
      </c>
      <c r="AK55" s="12">
        <v>14</v>
      </c>
      <c r="AL55" s="12">
        <v>17</v>
      </c>
      <c r="AM55" s="12">
        <v>18</v>
      </c>
      <c r="AN55" s="12">
        <v>4</v>
      </c>
      <c r="AO55" s="12">
        <v>0</v>
      </c>
      <c r="AP55" s="12">
        <v>10</v>
      </c>
      <c r="AQ55" s="12">
        <v>9</v>
      </c>
      <c r="AR55" s="12">
        <v>22</v>
      </c>
      <c r="AS55" s="12">
        <v>6</v>
      </c>
      <c r="AT55" s="12">
        <v>4</v>
      </c>
      <c r="AU55" s="12">
        <v>0</v>
      </c>
      <c r="AV55" s="12">
        <v>22</v>
      </c>
      <c r="AW55" s="12"/>
      <c r="AX55" s="12">
        <v>0</v>
      </c>
      <c r="AY55" s="12">
        <v>6</v>
      </c>
      <c r="AZ55" s="12">
        <v>15</v>
      </c>
      <c r="BA55" s="12">
        <v>13</v>
      </c>
      <c r="BB55" s="12">
        <v>11</v>
      </c>
      <c r="BC55" s="12">
        <v>6</v>
      </c>
      <c r="BD55" s="12">
        <v>1</v>
      </c>
      <c r="BE55" s="12">
        <v>7</v>
      </c>
      <c r="BF55" s="12">
        <v>10</v>
      </c>
      <c r="BG55" s="12">
        <v>29</v>
      </c>
      <c r="BH55" s="12">
        <v>14</v>
      </c>
      <c r="BI55" s="12">
        <v>14</v>
      </c>
      <c r="BJ55" s="12">
        <v>6</v>
      </c>
      <c r="BK55" s="12"/>
      <c r="BL55" s="12">
        <v>7</v>
      </c>
      <c r="BM55" s="12">
        <v>16</v>
      </c>
      <c r="BN55" s="12">
        <v>40</v>
      </c>
      <c r="BO55" s="12">
        <v>9</v>
      </c>
      <c r="BP55" s="12">
        <v>4</v>
      </c>
      <c r="BQ55" s="12">
        <v>12</v>
      </c>
      <c r="BR55" s="12">
        <v>15</v>
      </c>
      <c r="BS55" s="12">
        <v>13</v>
      </c>
      <c r="BT55" s="12">
        <v>7</v>
      </c>
      <c r="BU55" s="12">
        <v>14</v>
      </c>
      <c r="BV55" s="12">
        <v>16</v>
      </c>
      <c r="BW55" s="12">
        <v>20</v>
      </c>
      <c r="BX55" s="12">
        <v>14</v>
      </c>
      <c r="BY55" s="12">
        <v>16</v>
      </c>
      <c r="BZ55" s="12">
        <v>14</v>
      </c>
      <c r="CA55" s="12">
        <v>13</v>
      </c>
      <c r="CB55" s="12">
        <v>21</v>
      </c>
      <c r="CC55" s="12">
        <v>8</v>
      </c>
      <c r="CD55" s="12">
        <v>11</v>
      </c>
      <c r="CE55" s="12">
        <v>4</v>
      </c>
      <c r="CF55" s="12">
        <v>9</v>
      </c>
      <c r="CG55" s="12">
        <v>6</v>
      </c>
      <c r="CH55" s="12">
        <v>10</v>
      </c>
      <c r="CI55" s="12">
        <v>9</v>
      </c>
      <c r="CJ55" s="12">
        <v>5</v>
      </c>
      <c r="CK55" s="12">
        <v>9</v>
      </c>
      <c r="CL55" s="12">
        <v>21</v>
      </c>
      <c r="CM55" s="12">
        <v>3</v>
      </c>
      <c r="CN55" s="12">
        <v>0</v>
      </c>
      <c r="CO55" s="12"/>
      <c r="CP55" s="12">
        <v>2</v>
      </c>
      <c r="CQ55" s="12">
        <v>10</v>
      </c>
      <c r="CR55" s="12">
        <v>17</v>
      </c>
      <c r="CS55" s="12">
        <v>10</v>
      </c>
      <c r="CT55" s="12">
        <v>10</v>
      </c>
      <c r="CU55" s="12">
        <v>13</v>
      </c>
      <c r="CV55" s="12">
        <v>10</v>
      </c>
      <c r="CW55" s="12">
        <v>35</v>
      </c>
      <c r="CX55" s="12">
        <v>3</v>
      </c>
      <c r="CY55" s="12">
        <v>2</v>
      </c>
      <c r="CZ55" s="12">
        <v>8</v>
      </c>
      <c r="DA55" s="12">
        <v>9</v>
      </c>
      <c r="DB55" s="12">
        <v>15</v>
      </c>
      <c r="DC55" s="12">
        <v>0</v>
      </c>
      <c r="DD55" s="12">
        <v>5</v>
      </c>
      <c r="DE55" s="12">
        <v>7</v>
      </c>
      <c r="DF55" s="12">
        <v>6</v>
      </c>
      <c r="DG55" s="12">
        <v>6</v>
      </c>
      <c r="DH55" s="12">
        <v>13</v>
      </c>
      <c r="DI55" s="12">
        <v>22</v>
      </c>
      <c r="DJ55" s="12">
        <v>15</v>
      </c>
      <c r="DK55" s="12">
        <v>10</v>
      </c>
      <c r="DL55" s="12">
        <v>10</v>
      </c>
      <c r="DM55" s="12">
        <v>36</v>
      </c>
      <c r="DN55" s="12">
        <v>18</v>
      </c>
      <c r="DO55" s="12">
        <v>12</v>
      </c>
      <c r="DP55" s="12">
        <v>7</v>
      </c>
      <c r="DQ55" s="12">
        <v>17</v>
      </c>
      <c r="DR55" s="12">
        <v>12</v>
      </c>
      <c r="DS55" s="12">
        <v>10</v>
      </c>
      <c r="DT55" s="12">
        <v>14</v>
      </c>
      <c r="DU55" s="12">
        <v>15</v>
      </c>
      <c r="DV55" s="12">
        <v>12</v>
      </c>
      <c r="DW55" s="12">
        <v>11</v>
      </c>
      <c r="DX55" s="12">
        <v>10</v>
      </c>
      <c r="DY55" s="12">
        <v>2</v>
      </c>
      <c r="DZ55" s="12">
        <v>14</v>
      </c>
      <c r="EA55" s="12">
        <v>9</v>
      </c>
      <c r="EB55" s="12">
        <v>11</v>
      </c>
      <c r="EC55" s="12">
        <v>17</v>
      </c>
      <c r="ED55" s="12">
        <v>8</v>
      </c>
      <c r="EE55" s="12">
        <v>13</v>
      </c>
      <c r="EF55" s="12">
        <v>16</v>
      </c>
      <c r="EG55" s="12">
        <v>9</v>
      </c>
      <c r="EH55" s="12">
        <v>11</v>
      </c>
      <c r="EI55" s="12">
        <v>18</v>
      </c>
      <c r="EJ55" s="12">
        <v>14</v>
      </c>
      <c r="EK55" s="12">
        <v>12</v>
      </c>
      <c r="EL55" s="12">
        <v>15</v>
      </c>
      <c r="EM55" s="12">
        <v>26</v>
      </c>
      <c r="EN55" s="12"/>
      <c r="EO55" s="12">
        <v>11</v>
      </c>
      <c r="EP55" s="12">
        <v>12</v>
      </c>
      <c r="EQ55" s="12">
        <v>12</v>
      </c>
      <c r="ER55" s="12">
        <v>11</v>
      </c>
      <c r="ES55" s="12">
        <v>21</v>
      </c>
      <c r="ET55" s="12">
        <v>17</v>
      </c>
      <c r="EU55" s="12">
        <v>14</v>
      </c>
      <c r="EV55" s="12">
        <v>18</v>
      </c>
      <c r="EW55" s="12">
        <v>8</v>
      </c>
      <c r="EX55" s="12">
        <v>7</v>
      </c>
      <c r="EY55" s="12">
        <v>9</v>
      </c>
      <c r="EZ55" s="12">
        <v>16</v>
      </c>
      <c r="FA55" s="12">
        <v>11</v>
      </c>
      <c r="FB55" s="12">
        <v>17</v>
      </c>
      <c r="FC55" s="12">
        <v>9</v>
      </c>
      <c r="FD55" s="12">
        <v>7</v>
      </c>
      <c r="FE55" s="12">
        <v>32</v>
      </c>
      <c r="FF55" s="12">
        <v>17</v>
      </c>
      <c r="FG55" s="12">
        <v>19</v>
      </c>
      <c r="FH55" s="12">
        <v>9</v>
      </c>
      <c r="FI55" s="12">
        <v>7</v>
      </c>
      <c r="FJ55" s="12">
        <v>8</v>
      </c>
      <c r="FK55" s="12">
        <v>24</v>
      </c>
      <c r="FL55" s="12">
        <v>13</v>
      </c>
      <c r="FM55" s="12">
        <v>13</v>
      </c>
      <c r="FN55" s="12">
        <v>6</v>
      </c>
      <c r="FO55" s="12">
        <v>17</v>
      </c>
      <c r="FP55" s="12">
        <v>19</v>
      </c>
      <c r="FQ55" s="12">
        <v>13</v>
      </c>
      <c r="FR55" s="12">
        <v>12</v>
      </c>
      <c r="FS55" s="12">
        <v>16</v>
      </c>
      <c r="FT55" s="12">
        <v>7</v>
      </c>
      <c r="FU55" s="12">
        <v>14</v>
      </c>
      <c r="FV55" s="12">
        <v>10</v>
      </c>
      <c r="FW55" s="12">
        <v>15</v>
      </c>
      <c r="FX55" s="12">
        <v>10</v>
      </c>
      <c r="FY55" s="12">
        <v>14</v>
      </c>
      <c r="FZ55" s="12">
        <v>18</v>
      </c>
      <c r="GA55" s="12">
        <v>9</v>
      </c>
      <c r="GB55" s="12">
        <v>10</v>
      </c>
      <c r="GC55" s="72"/>
      <c r="GD55" s="7">
        <v>13</v>
      </c>
      <c r="GE55" s="7">
        <v>16</v>
      </c>
      <c r="GF55" s="7">
        <v>14</v>
      </c>
      <c r="GG55" s="7">
        <v>13</v>
      </c>
      <c r="GH55" s="7">
        <v>11</v>
      </c>
      <c r="GI55" s="7">
        <v>9</v>
      </c>
      <c r="GJ55" s="7">
        <v>7</v>
      </c>
      <c r="GK55" s="7">
        <v>12</v>
      </c>
      <c r="GL55" s="7">
        <v>10</v>
      </c>
      <c r="GM55" s="7">
        <v>13</v>
      </c>
      <c r="GN55" s="7">
        <v>17</v>
      </c>
      <c r="GO55" s="7">
        <v>13</v>
      </c>
      <c r="GP55" s="7">
        <v>9</v>
      </c>
      <c r="GQ55" s="7">
        <v>6</v>
      </c>
      <c r="GR55" s="7">
        <v>12</v>
      </c>
      <c r="GS55" s="7">
        <v>12</v>
      </c>
      <c r="GT55" s="7"/>
      <c r="GU55" s="7"/>
      <c r="GV55" s="7">
        <f t="shared" si="36"/>
        <v>11.465608465608465</v>
      </c>
      <c r="GW55" s="15"/>
      <c r="GX55" s="14"/>
      <c r="GY55" s="3"/>
    </row>
    <row r="56" spans="1:207" ht="12.75" customHeight="1">
      <c r="A56" s="5" t="s">
        <v>256</v>
      </c>
      <c r="B56" s="6">
        <v>10</v>
      </c>
      <c r="C56" s="5"/>
      <c r="D56" s="5"/>
      <c r="E56" s="5"/>
      <c r="F56" s="5"/>
      <c r="G56" s="5"/>
      <c r="H56" s="6">
        <v>7</v>
      </c>
      <c r="I56" s="6">
        <v>3</v>
      </c>
      <c r="J56" s="6">
        <v>0</v>
      </c>
      <c r="K56" s="12">
        <v>26</v>
      </c>
      <c r="L56" s="12"/>
      <c r="M56" s="12">
        <v>3</v>
      </c>
      <c r="N56" s="12">
        <v>1</v>
      </c>
      <c r="O56" s="12">
        <v>8</v>
      </c>
      <c r="P56" s="12">
        <v>4</v>
      </c>
      <c r="Q56" s="12">
        <v>24</v>
      </c>
      <c r="R56" s="12">
        <v>12</v>
      </c>
      <c r="S56" s="12">
        <v>15</v>
      </c>
      <c r="T56" s="12">
        <v>7</v>
      </c>
      <c r="U56" s="12">
        <v>7</v>
      </c>
      <c r="V56" s="12">
        <v>9</v>
      </c>
      <c r="W56" s="12">
        <v>1</v>
      </c>
      <c r="X56" s="12">
        <v>0</v>
      </c>
      <c r="Y56" s="12">
        <v>8</v>
      </c>
      <c r="Z56" s="12">
        <v>9</v>
      </c>
      <c r="AA56" s="12">
        <v>16</v>
      </c>
      <c r="AB56" s="12">
        <v>21</v>
      </c>
      <c r="AC56" s="12">
        <v>12</v>
      </c>
      <c r="AD56" s="12">
        <v>3</v>
      </c>
      <c r="AE56" s="12">
        <v>0</v>
      </c>
      <c r="AF56" s="12">
        <v>0</v>
      </c>
      <c r="AG56" s="12">
        <v>3</v>
      </c>
      <c r="AH56" s="12">
        <v>8</v>
      </c>
      <c r="AI56" s="12">
        <v>2</v>
      </c>
      <c r="AJ56" s="12">
        <v>0</v>
      </c>
      <c r="AK56" s="12">
        <v>14</v>
      </c>
      <c r="AL56" s="12">
        <v>2</v>
      </c>
      <c r="AM56" s="12">
        <v>0</v>
      </c>
      <c r="AN56" s="12">
        <v>0</v>
      </c>
      <c r="AO56" s="12">
        <v>0</v>
      </c>
      <c r="AP56" s="12">
        <v>0</v>
      </c>
      <c r="AQ56" s="12">
        <v>9</v>
      </c>
      <c r="AR56" s="12">
        <v>14</v>
      </c>
      <c r="AS56" s="12">
        <v>2</v>
      </c>
      <c r="AT56" s="12">
        <v>1</v>
      </c>
      <c r="AU56" s="12">
        <v>6</v>
      </c>
      <c r="AV56" s="12">
        <v>2</v>
      </c>
      <c r="AW56" s="12"/>
      <c r="AX56" s="12">
        <v>0</v>
      </c>
      <c r="AY56" s="12">
        <v>3</v>
      </c>
      <c r="AZ56" s="12">
        <v>17</v>
      </c>
      <c r="BA56" s="12">
        <v>0</v>
      </c>
      <c r="BB56" s="12">
        <v>14</v>
      </c>
      <c r="BC56" s="12">
        <v>4</v>
      </c>
      <c r="BD56" s="12">
        <v>1</v>
      </c>
      <c r="BE56" s="12">
        <v>2</v>
      </c>
      <c r="BF56" s="12">
        <v>4</v>
      </c>
      <c r="BG56" s="12">
        <v>14</v>
      </c>
      <c r="BH56" s="12">
        <v>1</v>
      </c>
      <c r="BI56" s="12">
        <v>5</v>
      </c>
      <c r="BJ56" s="12">
        <v>2</v>
      </c>
      <c r="BK56" s="12"/>
      <c r="BL56" s="12">
        <v>4</v>
      </c>
      <c r="BM56" s="12">
        <v>4</v>
      </c>
      <c r="BN56" s="12">
        <v>7</v>
      </c>
      <c r="BO56" s="12">
        <v>3</v>
      </c>
      <c r="BP56" s="12">
        <v>3</v>
      </c>
      <c r="BQ56" s="12">
        <v>5</v>
      </c>
      <c r="BR56" s="12">
        <v>9</v>
      </c>
      <c r="BS56" s="12">
        <v>13</v>
      </c>
      <c r="BT56" s="12">
        <v>4</v>
      </c>
      <c r="BU56" s="12">
        <v>6</v>
      </c>
      <c r="BV56" s="12">
        <v>14</v>
      </c>
      <c r="BW56" s="12">
        <v>7</v>
      </c>
      <c r="BX56" s="12">
        <v>13</v>
      </c>
      <c r="BY56" s="12">
        <v>4</v>
      </c>
      <c r="BZ56" s="12">
        <v>6</v>
      </c>
      <c r="CA56" s="12">
        <v>8</v>
      </c>
      <c r="CB56" s="12">
        <v>16</v>
      </c>
      <c r="CC56" s="12">
        <v>14</v>
      </c>
      <c r="CD56" s="12">
        <v>22</v>
      </c>
      <c r="CE56" s="12">
        <v>5</v>
      </c>
      <c r="CF56" s="12">
        <v>0</v>
      </c>
      <c r="CG56" s="12">
        <v>3</v>
      </c>
      <c r="CH56" s="12">
        <v>4</v>
      </c>
      <c r="CI56" s="12">
        <v>5</v>
      </c>
      <c r="CJ56" s="12">
        <v>2</v>
      </c>
      <c r="CK56" s="12">
        <v>12</v>
      </c>
      <c r="CL56" s="12">
        <v>21</v>
      </c>
      <c r="CM56" s="12">
        <v>0</v>
      </c>
      <c r="CN56" s="12">
        <v>4</v>
      </c>
      <c r="CO56" s="12"/>
      <c r="CP56" s="12">
        <v>3</v>
      </c>
      <c r="CQ56" s="12">
        <v>10</v>
      </c>
      <c r="CR56" s="12">
        <v>21</v>
      </c>
      <c r="CS56" s="12">
        <v>29</v>
      </c>
      <c r="CT56" s="12">
        <v>26</v>
      </c>
      <c r="CU56" s="12">
        <v>11</v>
      </c>
      <c r="CV56" s="12">
        <v>6</v>
      </c>
      <c r="CW56" s="12">
        <v>35</v>
      </c>
      <c r="CX56" s="12">
        <v>1</v>
      </c>
      <c r="CY56" s="12">
        <v>2</v>
      </c>
      <c r="CZ56" s="12">
        <v>4</v>
      </c>
      <c r="DA56" s="12">
        <v>4</v>
      </c>
      <c r="DB56" s="12">
        <v>0</v>
      </c>
      <c r="DC56" s="12">
        <v>0</v>
      </c>
      <c r="DD56" s="12">
        <v>0</v>
      </c>
      <c r="DE56" s="12">
        <v>18</v>
      </c>
      <c r="DF56" s="12">
        <v>4</v>
      </c>
      <c r="DG56" s="12">
        <v>4</v>
      </c>
      <c r="DH56" s="12">
        <v>13</v>
      </c>
      <c r="DI56" s="12">
        <v>14</v>
      </c>
      <c r="DJ56" s="12">
        <v>4</v>
      </c>
      <c r="DK56" s="12">
        <v>12</v>
      </c>
      <c r="DL56" s="12">
        <v>7</v>
      </c>
      <c r="DM56" s="12">
        <v>13</v>
      </c>
      <c r="DN56" s="12">
        <v>12</v>
      </c>
      <c r="DO56" s="12">
        <v>6</v>
      </c>
      <c r="DP56" s="12">
        <v>24</v>
      </c>
      <c r="DQ56" s="12">
        <v>22</v>
      </c>
      <c r="DR56" s="12">
        <v>14</v>
      </c>
      <c r="DS56" s="12">
        <v>6</v>
      </c>
      <c r="DT56" s="12">
        <v>15</v>
      </c>
      <c r="DU56" s="12">
        <v>16</v>
      </c>
      <c r="DV56" s="12">
        <v>23</v>
      </c>
      <c r="DW56" s="12">
        <v>10</v>
      </c>
      <c r="DX56" s="12">
        <v>18</v>
      </c>
      <c r="DY56" s="12">
        <v>0</v>
      </c>
      <c r="DZ56" s="12">
        <v>24</v>
      </c>
      <c r="EA56" s="12">
        <v>6</v>
      </c>
      <c r="EB56" s="12">
        <v>10</v>
      </c>
      <c r="EC56" s="12">
        <v>15</v>
      </c>
      <c r="ED56" s="12">
        <v>5</v>
      </c>
      <c r="EE56" s="12">
        <v>11</v>
      </c>
      <c r="EF56" s="12">
        <v>27</v>
      </c>
      <c r="EG56" s="12">
        <v>11</v>
      </c>
      <c r="EH56" s="12">
        <v>11</v>
      </c>
      <c r="EI56" s="12">
        <v>16</v>
      </c>
      <c r="EJ56" s="12">
        <v>23</v>
      </c>
      <c r="EK56" s="12">
        <v>12</v>
      </c>
      <c r="EL56" s="12">
        <v>24</v>
      </c>
      <c r="EM56" s="12">
        <v>24</v>
      </c>
      <c r="EN56" s="12"/>
      <c r="EO56" s="12">
        <v>18</v>
      </c>
      <c r="EP56" s="12">
        <v>12</v>
      </c>
      <c r="EQ56" s="12">
        <v>6</v>
      </c>
      <c r="ER56" s="12">
        <v>7</v>
      </c>
      <c r="ES56" s="12">
        <v>19</v>
      </c>
      <c r="ET56" s="12">
        <v>11</v>
      </c>
      <c r="EU56" s="12">
        <v>12</v>
      </c>
      <c r="EV56" s="12">
        <v>18</v>
      </c>
      <c r="EW56" s="12">
        <v>11</v>
      </c>
      <c r="EX56" s="12">
        <v>9</v>
      </c>
      <c r="EY56" s="12">
        <v>8</v>
      </c>
      <c r="EZ56" s="12">
        <v>17</v>
      </c>
      <c r="FA56" s="12">
        <v>12</v>
      </c>
      <c r="FB56" s="12">
        <v>22</v>
      </c>
      <c r="FC56" s="12">
        <v>7</v>
      </c>
      <c r="FD56" s="12">
        <v>14</v>
      </c>
      <c r="FE56" s="12">
        <v>33</v>
      </c>
      <c r="FF56" s="12">
        <v>29</v>
      </c>
      <c r="FG56" s="12">
        <v>18</v>
      </c>
      <c r="FH56" s="12">
        <v>26</v>
      </c>
      <c r="FI56" s="12">
        <v>10</v>
      </c>
      <c r="FJ56" s="12">
        <v>7</v>
      </c>
      <c r="FK56" s="12">
        <v>52</v>
      </c>
      <c r="FL56" s="12">
        <v>16</v>
      </c>
      <c r="FM56" s="12">
        <v>20</v>
      </c>
      <c r="FN56" s="12">
        <v>7</v>
      </c>
      <c r="FO56" s="12">
        <v>17</v>
      </c>
      <c r="FP56" s="12">
        <v>24</v>
      </c>
      <c r="FQ56" s="12">
        <v>26</v>
      </c>
      <c r="FR56" s="12">
        <v>19</v>
      </c>
      <c r="FS56" s="12">
        <v>35</v>
      </c>
      <c r="FT56" s="12">
        <v>6</v>
      </c>
      <c r="FU56" s="12">
        <v>7</v>
      </c>
      <c r="FV56" s="12">
        <v>8</v>
      </c>
      <c r="FW56" s="12">
        <v>35</v>
      </c>
      <c r="FX56" s="12">
        <v>19</v>
      </c>
      <c r="FY56" s="12">
        <v>21</v>
      </c>
      <c r="FZ56" s="12">
        <v>34</v>
      </c>
      <c r="GA56" s="12">
        <v>14</v>
      </c>
      <c r="GB56" s="12">
        <v>14</v>
      </c>
      <c r="GC56" s="72"/>
      <c r="GD56" s="7">
        <v>32</v>
      </c>
      <c r="GE56" s="7">
        <v>33</v>
      </c>
      <c r="GF56" s="7">
        <v>33</v>
      </c>
      <c r="GG56" s="7">
        <v>23</v>
      </c>
      <c r="GH56" s="7">
        <v>17</v>
      </c>
      <c r="GI56" s="7">
        <v>17</v>
      </c>
      <c r="GJ56" s="7">
        <v>15</v>
      </c>
      <c r="GK56" s="7">
        <v>9</v>
      </c>
      <c r="GL56" s="7">
        <v>7</v>
      </c>
      <c r="GM56" s="7">
        <v>18</v>
      </c>
      <c r="GN56" s="7">
        <v>15</v>
      </c>
      <c r="GO56" s="7">
        <v>23</v>
      </c>
      <c r="GP56" s="7">
        <v>10</v>
      </c>
      <c r="GQ56" s="7">
        <v>19</v>
      </c>
      <c r="GR56" s="7">
        <v>13</v>
      </c>
      <c r="GS56" s="7">
        <v>16</v>
      </c>
      <c r="GT56" s="7"/>
      <c r="GU56" s="7"/>
      <c r="GV56" s="7">
        <f t="shared" si="36"/>
        <v>11.534391534391535</v>
      </c>
      <c r="GW56" s="17"/>
      <c r="GX56" s="14"/>
      <c r="GY56" s="3"/>
    </row>
    <row r="57" spans="1:207" ht="12.75" customHeight="1">
      <c r="A57" s="5" t="s">
        <v>233</v>
      </c>
      <c r="B57" s="16">
        <f>(B49*22.5+B50*28+B51*33+B52*38+B53*43+B54*48+B55*53+B56*57.5)/100</f>
        <v>42.234999999999999</v>
      </c>
      <c r="C57" s="16" t="s">
        <v>222</v>
      </c>
      <c r="D57" s="16" t="s">
        <v>222</v>
      </c>
      <c r="E57" s="16" t="s">
        <v>222</v>
      </c>
      <c r="F57" s="16" t="s">
        <v>222</v>
      </c>
      <c r="G57" s="16" t="s">
        <v>222</v>
      </c>
      <c r="H57" s="16">
        <f t="shared" ref="H57:K57" si="37">(H49*22.5+H50*28+H51*33+H52*38+H53*43+H54*48+H55*53+H56*57.5)/100</f>
        <v>37.200000000000003</v>
      </c>
      <c r="I57" s="16">
        <f t="shared" si="37"/>
        <v>33.85</v>
      </c>
      <c r="J57" s="16">
        <f t="shared" si="37"/>
        <v>42.53</v>
      </c>
      <c r="K57" s="16">
        <f t="shared" si="37"/>
        <v>49.04</v>
      </c>
      <c r="L57" s="16" t="s">
        <v>222</v>
      </c>
      <c r="M57" s="16">
        <f t="shared" ref="M57:AV57" si="38">(M49*22.5+M50*28+M51*33+M52*38+M53*43+M54*48+M55*53+M56*57.5)/100</f>
        <v>42.484999999999999</v>
      </c>
      <c r="N57" s="16">
        <f t="shared" si="38"/>
        <v>29.51</v>
      </c>
      <c r="O57" s="16">
        <f t="shared" si="38"/>
        <v>38.770000000000003</v>
      </c>
      <c r="P57" s="16">
        <f t="shared" si="38"/>
        <v>38.549999999999997</v>
      </c>
      <c r="Q57" s="16">
        <f t="shared" si="38"/>
        <v>45.84</v>
      </c>
      <c r="R57" s="16">
        <f t="shared" si="38"/>
        <v>42.47</v>
      </c>
      <c r="S57" s="16">
        <f t="shared" si="38"/>
        <v>43.28</v>
      </c>
      <c r="T57" s="16">
        <f t="shared" si="38"/>
        <v>40.564999999999998</v>
      </c>
      <c r="U57" s="16">
        <f t="shared" si="38"/>
        <v>37.424999999999997</v>
      </c>
      <c r="V57" s="16">
        <f t="shared" si="38"/>
        <v>38.130000000000003</v>
      </c>
      <c r="W57" s="16">
        <f t="shared" si="38"/>
        <v>33.590000000000003</v>
      </c>
      <c r="X57" s="16">
        <f t="shared" si="38"/>
        <v>37.174999999999997</v>
      </c>
      <c r="Y57" s="16">
        <f t="shared" si="38"/>
        <v>40.484999999999999</v>
      </c>
      <c r="Z57" s="16">
        <f t="shared" si="38"/>
        <v>42.725000000000001</v>
      </c>
      <c r="AA57" s="16">
        <f t="shared" si="38"/>
        <v>44.125</v>
      </c>
      <c r="AB57" s="16">
        <f t="shared" si="38"/>
        <v>44.21</v>
      </c>
      <c r="AC57" s="16">
        <f t="shared" si="38"/>
        <v>40.734999999999999</v>
      </c>
      <c r="AD57" s="16">
        <f t="shared" si="38"/>
        <v>41.465000000000003</v>
      </c>
      <c r="AE57" s="16">
        <f t="shared" si="38"/>
        <v>26.895</v>
      </c>
      <c r="AF57" s="16">
        <f t="shared" si="38"/>
        <v>36.82</v>
      </c>
      <c r="AG57" s="16">
        <f t="shared" si="38"/>
        <v>35.524999999999999</v>
      </c>
      <c r="AH57" s="16">
        <f t="shared" si="38"/>
        <v>39.200000000000003</v>
      </c>
      <c r="AI57" s="16">
        <f t="shared" si="38"/>
        <v>40.244999999999997</v>
      </c>
      <c r="AJ57" s="16">
        <f t="shared" si="38"/>
        <v>43.62</v>
      </c>
      <c r="AK57" s="16">
        <f t="shared" si="38"/>
        <v>48.58</v>
      </c>
      <c r="AL57" s="16">
        <f t="shared" si="38"/>
        <v>42.73</v>
      </c>
      <c r="AM57" s="16">
        <f t="shared" si="38"/>
        <v>44.42</v>
      </c>
      <c r="AN57" s="16">
        <f t="shared" si="38"/>
        <v>36.265000000000001</v>
      </c>
      <c r="AO57" s="16">
        <f t="shared" si="38"/>
        <v>32.39</v>
      </c>
      <c r="AP57" s="16">
        <f t="shared" si="38"/>
        <v>36.924999999999997</v>
      </c>
      <c r="AQ57" s="16">
        <f t="shared" si="38"/>
        <v>42.07</v>
      </c>
      <c r="AR57" s="16">
        <f t="shared" si="38"/>
        <v>47.16</v>
      </c>
      <c r="AS57" s="16">
        <f t="shared" si="38"/>
        <v>39.630000000000003</v>
      </c>
      <c r="AT57" s="16">
        <f t="shared" si="38"/>
        <v>34.96</v>
      </c>
      <c r="AU57" s="16">
        <f t="shared" si="38"/>
        <v>39.85</v>
      </c>
      <c r="AV57" s="16">
        <f t="shared" si="38"/>
        <v>41.94</v>
      </c>
      <c r="AW57" s="16"/>
      <c r="AX57" s="16">
        <f t="shared" ref="AX57:BJ57" si="39">(AX49*22.5+AX50*28+AX51*33+AX52*38+AX53*43+AX54*48+AX55*53+AX56*57.5)/100</f>
        <v>38.89</v>
      </c>
      <c r="AY57" s="16">
        <f t="shared" si="39"/>
        <v>37.805</v>
      </c>
      <c r="AZ57" s="16">
        <f t="shared" si="39"/>
        <v>46.034999999999997</v>
      </c>
      <c r="BA57" s="16">
        <f t="shared" si="39"/>
        <v>39.65</v>
      </c>
      <c r="BB57" s="16">
        <f t="shared" si="39"/>
        <v>41.215000000000003</v>
      </c>
      <c r="BC57" s="16">
        <f t="shared" si="39"/>
        <v>34.35</v>
      </c>
      <c r="BD57" s="16">
        <f t="shared" si="39"/>
        <v>29.475000000000001</v>
      </c>
      <c r="BE57" s="16">
        <f t="shared" si="39"/>
        <v>37.204999999999998</v>
      </c>
      <c r="BF57" s="16">
        <f t="shared" si="39"/>
        <v>36.49</v>
      </c>
      <c r="BG57" s="16">
        <f t="shared" si="39"/>
        <v>45.05</v>
      </c>
      <c r="BH57" s="16">
        <f t="shared" si="39"/>
        <v>38.734999999999999</v>
      </c>
      <c r="BI57" s="16">
        <f t="shared" si="39"/>
        <v>39.945</v>
      </c>
      <c r="BJ57" s="16">
        <f t="shared" si="39"/>
        <v>37.54</v>
      </c>
      <c r="BK57" s="16"/>
      <c r="BL57" s="16">
        <f t="shared" ref="BL57:CN57" si="40">(BL49*22.5+BL50*28+BL51*33+BL52*38+BL53*43+BL54*48+BL55*53+BL56*57.5)/100</f>
        <v>36.365000000000002</v>
      </c>
      <c r="BM57" s="16">
        <f t="shared" si="40"/>
        <v>43.984999999999999</v>
      </c>
      <c r="BN57" s="16">
        <f t="shared" si="40"/>
        <v>45.31</v>
      </c>
      <c r="BO57" s="16">
        <f t="shared" si="40"/>
        <v>36.475000000000001</v>
      </c>
      <c r="BP57" s="16">
        <f t="shared" si="40"/>
        <v>34.200000000000003</v>
      </c>
      <c r="BQ57" s="16">
        <f t="shared" si="40"/>
        <v>42.314999999999998</v>
      </c>
      <c r="BR57" s="16">
        <f t="shared" si="40"/>
        <v>44.085000000000001</v>
      </c>
      <c r="BS57" s="16">
        <f t="shared" si="40"/>
        <v>42.24</v>
      </c>
      <c r="BT57" s="16">
        <f t="shared" si="40"/>
        <v>35.895000000000003</v>
      </c>
      <c r="BU57" s="16">
        <f t="shared" si="40"/>
        <v>43.284999999999997</v>
      </c>
      <c r="BV57" s="16">
        <f t="shared" si="40"/>
        <v>41.604999999999997</v>
      </c>
      <c r="BW57" s="16">
        <f t="shared" si="40"/>
        <v>45.134999999999998</v>
      </c>
      <c r="BX57" s="16">
        <f t="shared" si="40"/>
        <v>40.725000000000001</v>
      </c>
      <c r="BY57" s="16">
        <f t="shared" si="40"/>
        <v>41.55</v>
      </c>
      <c r="BZ57" s="16">
        <f t="shared" si="40"/>
        <v>38.42</v>
      </c>
      <c r="CA57" s="16">
        <f t="shared" si="40"/>
        <v>41.85</v>
      </c>
      <c r="CB57" s="16">
        <f t="shared" si="40"/>
        <v>43.4</v>
      </c>
      <c r="CC57" s="16">
        <f t="shared" si="40"/>
        <v>35.06</v>
      </c>
      <c r="CD57" s="16">
        <f t="shared" si="40"/>
        <v>45.21</v>
      </c>
      <c r="CE57" s="16">
        <f t="shared" si="40"/>
        <v>33.935000000000002</v>
      </c>
      <c r="CF57" s="16">
        <f t="shared" si="40"/>
        <v>36.15</v>
      </c>
      <c r="CG57" s="16">
        <f t="shared" si="40"/>
        <v>35.82</v>
      </c>
      <c r="CH57" s="16">
        <f t="shared" si="40"/>
        <v>38.31</v>
      </c>
      <c r="CI57" s="16">
        <f t="shared" si="40"/>
        <v>36.9</v>
      </c>
      <c r="CJ57" s="16">
        <f t="shared" si="40"/>
        <v>36.04</v>
      </c>
      <c r="CK57" s="16">
        <f t="shared" si="40"/>
        <v>45.29</v>
      </c>
      <c r="CL57" s="16">
        <f t="shared" si="40"/>
        <v>46.524999999999999</v>
      </c>
      <c r="CM57" s="16">
        <f t="shared" si="40"/>
        <v>40.049999999999997</v>
      </c>
      <c r="CN57" s="16">
        <f t="shared" si="40"/>
        <v>36.22</v>
      </c>
      <c r="CO57" s="16"/>
      <c r="CP57" s="16">
        <f t="shared" ref="CP57:EM57" si="41">(CP49*22.5+CP50*28+CP51*33+CP52*38+CP53*43+CP54*48+CP55*53+CP56*57.5)/100</f>
        <v>33.81</v>
      </c>
      <c r="CQ57" s="16">
        <f t="shared" si="41"/>
        <v>39.69</v>
      </c>
      <c r="CR57" s="16">
        <f t="shared" si="41"/>
        <v>42.924999999999997</v>
      </c>
      <c r="CS57" s="16">
        <f t="shared" si="41"/>
        <v>47.115000000000002</v>
      </c>
      <c r="CT57" s="16">
        <f t="shared" si="41"/>
        <v>42.335000000000001</v>
      </c>
      <c r="CU57" s="16">
        <f t="shared" si="41"/>
        <v>40.78</v>
      </c>
      <c r="CV57" s="16">
        <f t="shared" si="41"/>
        <v>40.19</v>
      </c>
      <c r="CW57" s="16">
        <f t="shared" si="41"/>
        <v>51.274999999999999</v>
      </c>
      <c r="CX57" s="16">
        <f t="shared" si="41"/>
        <v>36.57</v>
      </c>
      <c r="CY57" s="16">
        <f t="shared" si="41"/>
        <v>32.97</v>
      </c>
      <c r="CZ57" s="16">
        <f t="shared" si="41"/>
        <v>37.520000000000003</v>
      </c>
      <c r="DA57" s="16">
        <f t="shared" si="41"/>
        <v>38.305</v>
      </c>
      <c r="DB57" s="16">
        <f t="shared" si="41"/>
        <v>41.4</v>
      </c>
      <c r="DC57" s="16">
        <f t="shared" si="41"/>
        <v>37.265000000000001</v>
      </c>
      <c r="DD57" s="16">
        <f t="shared" si="41"/>
        <v>36.32</v>
      </c>
      <c r="DE57" s="16">
        <f t="shared" si="41"/>
        <v>41.66</v>
      </c>
      <c r="DF57" s="16">
        <f t="shared" si="41"/>
        <v>41.314999999999998</v>
      </c>
      <c r="DG57" s="16">
        <f t="shared" si="41"/>
        <v>41.255000000000003</v>
      </c>
      <c r="DH57" s="16">
        <f t="shared" si="41"/>
        <v>42.965000000000003</v>
      </c>
      <c r="DI57" s="16">
        <f t="shared" si="41"/>
        <v>44.53</v>
      </c>
      <c r="DJ57" s="16">
        <f t="shared" si="41"/>
        <v>40.854999999999997</v>
      </c>
      <c r="DK57" s="16">
        <f t="shared" si="41"/>
        <v>38.950000000000003</v>
      </c>
      <c r="DL57" s="16">
        <f t="shared" si="41"/>
        <v>39.814999999999998</v>
      </c>
      <c r="DM57" s="16">
        <f t="shared" si="41"/>
        <v>50.034999999999997</v>
      </c>
      <c r="DN57" s="16">
        <f t="shared" si="41"/>
        <v>42.844999999999999</v>
      </c>
      <c r="DO57" s="16">
        <f t="shared" si="41"/>
        <v>41.125</v>
      </c>
      <c r="DP57" s="16">
        <f t="shared" si="41"/>
        <v>43.43</v>
      </c>
      <c r="DQ57" s="16">
        <f t="shared" si="41"/>
        <v>45.625</v>
      </c>
      <c r="DR57" s="16">
        <f t="shared" si="41"/>
        <v>43.865000000000002</v>
      </c>
      <c r="DS57" s="16">
        <f t="shared" si="41"/>
        <v>38.53</v>
      </c>
      <c r="DT57" s="16">
        <f t="shared" si="41"/>
        <v>41.41</v>
      </c>
      <c r="DU57" s="16">
        <f t="shared" si="41"/>
        <v>43.51</v>
      </c>
      <c r="DV57" s="16">
        <f t="shared" si="41"/>
        <v>42.18</v>
      </c>
      <c r="DW57" s="16">
        <f t="shared" si="41"/>
        <v>40.234999999999999</v>
      </c>
      <c r="DX57" s="16">
        <f t="shared" si="41"/>
        <v>43.14</v>
      </c>
      <c r="DY57" s="16">
        <f t="shared" si="41"/>
        <v>36.200000000000003</v>
      </c>
      <c r="DZ57" s="16">
        <f t="shared" si="41"/>
        <v>46.21</v>
      </c>
      <c r="EA57" s="16">
        <f t="shared" si="41"/>
        <v>40.92</v>
      </c>
      <c r="EB57" s="16">
        <f t="shared" si="41"/>
        <v>41.645000000000003</v>
      </c>
      <c r="EC57" s="16">
        <f t="shared" si="41"/>
        <v>43.625</v>
      </c>
      <c r="ED57" s="16">
        <f t="shared" si="41"/>
        <v>34.92</v>
      </c>
      <c r="EE57" s="16">
        <f t="shared" si="41"/>
        <v>41.185000000000002</v>
      </c>
      <c r="EF57" s="16">
        <f t="shared" si="41"/>
        <v>48.41</v>
      </c>
      <c r="EG57" s="16">
        <f t="shared" si="41"/>
        <v>39.1</v>
      </c>
      <c r="EH57" s="16">
        <f t="shared" si="41"/>
        <v>45.594999999999999</v>
      </c>
      <c r="EI57" s="16">
        <f t="shared" si="41"/>
        <v>44.484999999999999</v>
      </c>
      <c r="EJ57" s="16">
        <f t="shared" si="41"/>
        <v>45.344999999999999</v>
      </c>
      <c r="EK57" s="16">
        <f t="shared" si="41"/>
        <v>41.58</v>
      </c>
      <c r="EL57" s="16">
        <f t="shared" si="41"/>
        <v>43.555</v>
      </c>
      <c r="EM57" s="16">
        <f t="shared" si="41"/>
        <v>48.125</v>
      </c>
      <c r="EN57" s="16"/>
      <c r="EO57" s="16">
        <f t="shared" ref="EO57:GB57" si="42">(EO49*22.5+EO50*28+EO51*33+EO52*38+EO53*43+EO54*48+EO55*53+EO56*57.5)/100</f>
        <v>43.99</v>
      </c>
      <c r="EP57" s="16">
        <f t="shared" si="42"/>
        <v>41.295000000000002</v>
      </c>
      <c r="EQ57" s="16">
        <f t="shared" si="42"/>
        <v>41.085000000000001</v>
      </c>
      <c r="ER57" s="16">
        <f t="shared" si="42"/>
        <v>37.365000000000002</v>
      </c>
      <c r="ES57" s="16">
        <f t="shared" si="42"/>
        <v>45.78</v>
      </c>
      <c r="ET57" s="16">
        <f t="shared" si="42"/>
        <v>41.524999999999999</v>
      </c>
      <c r="EU57" s="16">
        <f t="shared" si="42"/>
        <v>40.299999999999997</v>
      </c>
      <c r="EV57" s="16">
        <f t="shared" si="42"/>
        <v>42.76</v>
      </c>
      <c r="EW57" s="16">
        <f t="shared" si="42"/>
        <v>39.984999999999999</v>
      </c>
      <c r="EX57" s="16">
        <f t="shared" si="42"/>
        <v>36.909999999999997</v>
      </c>
      <c r="EY57" s="16">
        <f t="shared" si="42"/>
        <v>37.895000000000003</v>
      </c>
      <c r="EZ57" s="16">
        <f t="shared" si="42"/>
        <v>42.45</v>
      </c>
      <c r="FA57" s="16">
        <f t="shared" si="42"/>
        <v>39.93</v>
      </c>
      <c r="FB57" s="16">
        <f t="shared" si="42"/>
        <v>43.704999999999998</v>
      </c>
      <c r="FC57" s="16">
        <f t="shared" si="42"/>
        <v>36.35</v>
      </c>
      <c r="FD57" s="16">
        <f t="shared" si="42"/>
        <v>38.244999999999997</v>
      </c>
      <c r="FE57" s="16">
        <f t="shared" si="42"/>
        <v>52.085000000000001</v>
      </c>
      <c r="FF57" s="16">
        <f t="shared" si="42"/>
        <v>45.655000000000001</v>
      </c>
      <c r="FG57" s="16">
        <f t="shared" si="42"/>
        <v>43.875</v>
      </c>
      <c r="FH57" s="16">
        <f t="shared" si="42"/>
        <v>42.045000000000002</v>
      </c>
      <c r="FI57" s="16">
        <f t="shared" si="42"/>
        <v>37.674999999999997</v>
      </c>
      <c r="FJ57" s="16">
        <f t="shared" si="42"/>
        <v>36.255000000000003</v>
      </c>
      <c r="FK57" s="16">
        <f t="shared" si="42"/>
        <v>51.94</v>
      </c>
      <c r="FL57" s="16">
        <f t="shared" si="42"/>
        <v>42.03</v>
      </c>
      <c r="FM57" s="16">
        <f t="shared" si="42"/>
        <v>42.39</v>
      </c>
      <c r="FN57" s="16">
        <f t="shared" si="42"/>
        <v>35.604999999999997</v>
      </c>
      <c r="FO57" s="16">
        <f t="shared" si="42"/>
        <v>45.115000000000002</v>
      </c>
      <c r="FP57" s="16">
        <f t="shared" si="42"/>
        <v>46.59</v>
      </c>
      <c r="FQ57" s="16">
        <f t="shared" si="42"/>
        <v>43.814999999999998</v>
      </c>
      <c r="FR57" s="16">
        <f t="shared" si="42"/>
        <v>42.045000000000002</v>
      </c>
      <c r="FS57" s="16">
        <f t="shared" si="42"/>
        <v>45.96</v>
      </c>
      <c r="FT57" s="16">
        <f t="shared" si="42"/>
        <v>36.450000000000003</v>
      </c>
      <c r="FU57" s="16">
        <f t="shared" si="42"/>
        <v>37.630000000000003</v>
      </c>
      <c r="FV57" s="16">
        <f t="shared" si="42"/>
        <v>37.024999999999999</v>
      </c>
      <c r="FW57" s="16">
        <f t="shared" si="42"/>
        <v>47.784999999999997</v>
      </c>
      <c r="FX57" s="16">
        <f t="shared" si="42"/>
        <v>41.765000000000001</v>
      </c>
      <c r="FY57" s="16">
        <f t="shared" si="42"/>
        <v>44.81</v>
      </c>
      <c r="FZ57" s="16">
        <f t="shared" si="42"/>
        <v>47.365000000000002</v>
      </c>
      <c r="GA57" s="16">
        <f t="shared" si="42"/>
        <v>38.594999999999999</v>
      </c>
      <c r="GB57" s="16">
        <f t="shared" si="42"/>
        <v>38.274999999999999</v>
      </c>
      <c r="GC57" s="72"/>
      <c r="GD57" s="16">
        <f t="shared" ref="GD57:GS57" si="43">(GD49*22.5+GD50*28+GD51*33+GD52*38+GD53*43+GD54*48+GD55*53+GD56*57.5)/100</f>
        <v>45.674999999999997</v>
      </c>
      <c r="GE57" s="16">
        <f t="shared" si="43"/>
        <v>46.22</v>
      </c>
      <c r="GF57" s="16">
        <f t="shared" si="43"/>
        <v>47.82</v>
      </c>
      <c r="GG57" s="16">
        <f t="shared" si="43"/>
        <v>41.655000000000001</v>
      </c>
      <c r="GH57" s="16">
        <f t="shared" si="43"/>
        <v>39.520000000000003</v>
      </c>
      <c r="GI57" s="16">
        <f t="shared" si="43"/>
        <v>41.34</v>
      </c>
      <c r="GJ57" s="16">
        <f t="shared" si="43"/>
        <v>38.534999999999997</v>
      </c>
      <c r="GK57" s="16">
        <f t="shared" si="43"/>
        <v>38.615000000000002</v>
      </c>
      <c r="GL57" s="16">
        <f t="shared" si="43"/>
        <v>39.965000000000003</v>
      </c>
      <c r="GM57" s="16">
        <f t="shared" si="43"/>
        <v>40.414999999999999</v>
      </c>
      <c r="GN57" s="16">
        <f t="shared" si="43"/>
        <v>40.85</v>
      </c>
      <c r="GO57" s="16">
        <f t="shared" si="43"/>
        <v>42.22</v>
      </c>
      <c r="GP57" s="16">
        <f t="shared" si="43"/>
        <v>36.78</v>
      </c>
      <c r="GQ57" s="16">
        <f t="shared" si="43"/>
        <v>39.835000000000001</v>
      </c>
      <c r="GR57" s="16">
        <f t="shared" si="43"/>
        <v>40.619999999999997</v>
      </c>
      <c r="GS57" s="16">
        <f t="shared" si="43"/>
        <v>41.914999999999999</v>
      </c>
      <c r="GT57" s="16"/>
      <c r="GU57" s="16"/>
      <c r="GV57" s="16">
        <f>(GV49*22.5+GV50*28+GV51*33+GV52*38+GV53*43+GV54*48+GV55*53+GV56*57.5)/100</f>
        <v>40.853571428571428</v>
      </c>
      <c r="GW57" s="3"/>
      <c r="GX57" s="3"/>
      <c r="GY57" s="3"/>
    </row>
    <row r="58" spans="1:207" ht="12.75" customHeight="1">
      <c r="A58" s="68" t="s">
        <v>257</v>
      </c>
      <c r="B58" s="71"/>
      <c r="C58" s="69"/>
      <c r="D58" s="69"/>
      <c r="E58" s="69"/>
      <c r="F58" s="69"/>
      <c r="G58" s="69"/>
      <c r="H58" s="71"/>
      <c r="I58" s="71"/>
      <c r="J58" s="71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/>
      <c r="CK58" s="69"/>
      <c r="CL58" s="69"/>
      <c r="CM58" s="69"/>
      <c r="CN58" s="69"/>
      <c r="CO58" s="69"/>
      <c r="CP58" s="69"/>
      <c r="CQ58" s="69"/>
      <c r="CR58" s="69"/>
      <c r="CS58" s="69"/>
      <c r="CT58" s="69"/>
      <c r="CU58" s="69"/>
      <c r="CV58" s="69"/>
      <c r="CW58" s="69"/>
      <c r="CX58" s="69"/>
      <c r="CY58" s="69"/>
      <c r="CZ58" s="69"/>
      <c r="DA58" s="69"/>
      <c r="DB58" s="69"/>
      <c r="DC58" s="69"/>
      <c r="DD58" s="69"/>
      <c r="DE58" s="69"/>
      <c r="DF58" s="69"/>
      <c r="DG58" s="69"/>
      <c r="DH58" s="69"/>
      <c r="DI58" s="69"/>
      <c r="DJ58" s="69"/>
      <c r="DK58" s="69"/>
      <c r="DL58" s="69"/>
      <c r="DM58" s="69"/>
      <c r="DN58" s="69"/>
      <c r="DO58" s="69"/>
      <c r="DP58" s="69"/>
      <c r="DQ58" s="69"/>
      <c r="DR58" s="69"/>
      <c r="DS58" s="69"/>
      <c r="DT58" s="69"/>
      <c r="DU58" s="69"/>
      <c r="DV58" s="69"/>
      <c r="DW58" s="69"/>
      <c r="DX58" s="69"/>
      <c r="DY58" s="69"/>
      <c r="DZ58" s="69"/>
      <c r="EA58" s="69"/>
      <c r="EB58" s="69"/>
      <c r="EC58" s="69"/>
      <c r="ED58" s="69"/>
      <c r="EE58" s="69"/>
      <c r="EF58" s="69"/>
      <c r="EG58" s="69"/>
      <c r="EH58" s="69"/>
      <c r="EI58" s="69"/>
      <c r="EJ58" s="69"/>
      <c r="EK58" s="69"/>
      <c r="EL58" s="69"/>
      <c r="EM58" s="69"/>
      <c r="EN58" s="69"/>
      <c r="EO58" s="69"/>
      <c r="EP58" s="69"/>
      <c r="EQ58" s="69"/>
      <c r="ER58" s="69"/>
      <c r="ES58" s="69"/>
      <c r="ET58" s="69"/>
      <c r="EU58" s="69"/>
      <c r="EV58" s="69"/>
      <c r="EW58" s="69"/>
      <c r="EX58" s="69"/>
      <c r="EY58" s="69"/>
      <c r="EZ58" s="69"/>
      <c r="FA58" s="69"/>
      <c r="FB58" s="69"/>
      <c r="FC58" s="69"/>
      <c r="FD58" s="69"/>
      <c r="FE58" s="69"/>
      <c r="FF58" s="69"/>
      <c r="FG58" s="69"/>
      <c r="FH58" s="69"/>
      <c r="FI58" s="69"/>
      <c r="FJ58" s="69"/>
      <c r="FK58" s="69"/>
      <c r="FL58" s="69"/>
      <c r="FM58" s="69"/>
      <c r="FN58" s="69"/>
      <c r="FO58" s="69"/>
      <c r="FP58" s="69"/>
      <c r="FQ58" s="69"/>
      <c r="FR58" s="69"/>
      <c r="FS58" s="69"/>
      <c r="FT58" s="69"/>
      <c r="FU58" s="69"/>
      <c r="FV58" s="69"/>
      <c r="FW58" s="69"/>
      <c r="FX58" s="69"/>
      <c r="FY58" s="69"/>
      <c r="FZ58" s="69"/>
      <c r="GA58" s="69"/>
      <c r="GB58" s="69"/>
      <c r="GC58" s="70"/>
      <c r="GD58" s="70"/>
      <c r="GE58" s="70"/>
      <c r="GF58" s="70"/>
      <c r="GG58" s="70"/>
      <c r="GH58" s="70"/>
      <c r="GI58" s="70"/>
      <c r="GJ58" s="70"/>
      <c r="GK58" s="70"/>
      <c r="GL58" s="70"/>
      <c r="GM58" s="70"/>
      <c r="GN58" s="70"/>
      <c r="GO58" s="70"/>
      <c r="GP58" s="70"/>
      <c r="GQ58" s="70"/>
      <c r="GR58" s="70"/>
      <c r="GS58" s="70"/>
      <c r="GT58" s="70"/>
      <c r="GU58" s="70"/>
      <c r="GV58" s="70"/>
      <c r="GW58" s="3"/>
      <c r="GX58" s="3"/>
      <c r="GY58" s="3"/>
    </row>
    <row r="59" spans="1:207" ht="12.75" customHeight="1">
      <c r="A59" s="5" t="s">
        <v>236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3">
        <v>11</v>
      </c>
      <c r="BF59" s="16"/>
      <c r="BG59" s="16"/>
      <c r="BH59" s="13">
        <v>17</v>
      </c>
      <c r="BI59" s="13"/>
      <c r="BJ59" s="13">
        <v>16</v>
      </c>
      <c r="BK59" s="13">
        <v>16</v>
      </c>
      <c r="BL59" s="13"/>
      <c r="BM59" s="13">
        <v>13</v>
      </c>
      <c r="BN59" s="13"/>
      <c r="BO59" s="13">
        <v>10</v>
      </c>
      <c r="BP59" s="13"/>
      <c r="BQ59" s="13">
        <v>11</v>
      </c>
      <c r="BR59" s="13">
        <v>20</v>
      </c>
      <c r="BS59" s="13"/>
      <c r="BT59" s="13">
        <v>9</v>
      </c>
      <c r="BU59" s="13">
        <v>17</v>
      </c>
      <c r="BV59" s="13">
        <v>10</v>
      </c>
      <c r="BW59" s="13">
        <v>10</v>
      </c>
      <c r="BX59" s="13"/>
      <c r="BY59" s="13"/>
      <c r="BZ59" s="13"/>
      <c r="CA59" s="13"/>
      <c r="CB59" s="13">
        <v>20</v>
      </c>
      <c r="CC59" s="13"/>
      <c r="CD59" s="13"/>
      <c r="CE59" s="13">
        <v>13</v>
      </c>
      <c r="CF59" s="13">
        <v>24</v>
      </c>
      <c r="CG59" s="13">
        <v>19</v>
      </c>
      <c r="CH59" s="13"/>
      <c r="CI59" s="13"/>
      <c r="CJ59" s="13"/>
      <c r="CK59" s="13">
        <v>7</v>
      </c>
      <c r="CL59" s="13">
        <v>17</v>
      </c>
      <c r="CM59" s="13"/>
      <c r="CN59" s="13"/>
      <c r="CO59" s="13"/>
      <c r="CP59" s="13"/>
      <c r="CQ59" s="13"/>
      <c r="CR59" s="13">
        <v>23</v>
      </c>
      <c r="CS59" s="13"/>
      <c r="CT59" s="13"/>
      <c r="CU59" s="13">
        <v>22</v>
      </c>
      <c r="CV59" s="13">
        <v>18</v>
      </c>
      <c r="CW59" s="13">
        <v>6</v>
      </c>
      <c r="CX59" s="13">
        <v>28</v>
      </c>
      <c r="CY59" s="13"/>
      <c r="CZ59" s="13"/>
      <c r="DA59" s="13">
        <v>20</v>
      </c>
      <c r="DB59" s="13">
        <v>15</v>
      </c>
      <c r="DC59" s="13"/>
      <c r="DD59" s="13"/>
      <c r="DE59" s="13">
        <v>7</v>
      </c>
      <c r="DF59" s="13">
        <v>6</v>
      </c>
      <c r="DG59" s="13">
        <v>6</v>
      </c>
      <c r="DH59" s="13">
        <v>22</v>
      </c>
      <c r="DI59" s="13">
        <v>10</v>
      </c>
      <c r="DJ59" s="13">
        <v>27</v>
      </c>
      <c r="DK59" s="13">
        <v>21</v>
      </c>
      <c r="DL59" s="13">
        <v>33</v>
      </c>
      <c r="DM59" s="13">
        <v>7</v>
      </c>
      <c r="DN59" s="13">
        <v>25</v>
      </c>
      <c r="DO59" s="13">
        <v>8</v>
      </c>
      <c r="DP59" s="13">
        <v>8</v>
      </c>
      <c r="DQ59" s="13">
        <v>16</v>
      </c>
      <c r="DR59" s="13">
        <v>16</v>
      </c>
      <c r="DS59" s="13">
        <v>27</v>
      </c>
      <c r="DT59" s="13">
        <v>36</v>
      </c>
      <c r="DU59" s="13">
        <v>13</v>
      </c>
      <c r="DV59" s="13">
        <v>22</v>
      </c>
      <c r="DW59" s="13">
        <v>38</v>
      </c>
      <c r="DX59" s="13">
        <v>13</v>
      </c>
      <c r="DY59" s="13">
        <v>10</v>
      </c>
      <c r="DZ59" s="13"/>
      <c r="EA59" s="13">
        <v>22</v>
      </c>
      <c r="EB59" s="13">
        <v>31</v>
      </c>
      <c r="EC59" s="13">
        <v>10</v>
      </c>
      <c r="ED59" s="13">
        <v>19</v>
      </c>
      <c r="EE59" s="13">
        <v>13</v>
      </c>
      <c r="EF59" s="13"/>
      <c r="EG59" s="13">
        <v>18</v>
      </c>
      <c r="EH59" s="13">
        <v>11</v>
      </c>
      <c r="EI59" s="13">
        <v>28</v>
      </c>
      <c r="EJ59" s="13">
        <v>4</v>
      </c>
      <c r="EK59" s="13">
        <v>28</v>
      </c>
      <c r="EL59" s="13">
        <v>14</v>
      </c>
      <c r="EM59" s="13">
        <v>31</v>
      </c>
      <c r="EN59" s="13">
        <v>16</v>
      </c>
      <c r="EO59" s="13">
        <v>21</v>
      </c>
      <c r="EP59" s="13">
        <v>27</v>
      </c>
      <c r="EQ59" s="13">
        <v>10</v>
      </c>
      <c r="ER59" s="13">
        <v>24</v>
      </c>
      <c r="ES59" s="13">
        <v>20</v>
      </c>
      <c r="ET59" s="13">
        <v>8</v>
      </c>
      <c r="EU59" s="13">
        <v>23</v>
      </c>
      <c r="EV59" s="13">
        <v>13</v>
      </c>
      <c r="EW59" s="13">
        <v>13</v>
      </c>
      <c r="EX59" s="13">
        <v>36</v>
      </c>
      <c r="EY59" s="13">
        <v>27</v>
      </c>
      <c r="EZ59" s="13">
        <v>17</v>
      </c>
      <c r="FA59" s="13">
        <v>24</v>
      </c>
      <c r="FB59" s="13">
        <v>26</v>
      </c>
      <c r="FC59" s="13">
        <v>19</v>
      </c>
      <c r="FD59" s="13">
        <v>4</v>
      </c>
      <c r="FE59" s="13">
        <v>11</v>
      </c>
      <c r="FF59" s="13"/>
      <c r="FG59" s="13"/>
      <c r="FH59" s="13"/>
      <c r="FI59" s="13"/>
      <c r="FJ59" s="13"/>
      <c r="FK59" s="13"/>
      <c r="FL59" s="13">
        <v>20</v>
      </c>
      <c r="FM59" s="13"/>
      <c r="FN59" s="13">
        <v>22</v>
      </c>
      <c r="FO59" s="13">
        <v>28</v>
      </c>
      <c r="FP59" s="13">
        <v>21</v>
      </c>
      <c r="FQ59" s="13">
        <v>13</v>
      </c>
      <c r="FR59" s="13">
        <v>16</v>
      </c>
      <c r="FS59" s="13">
        <v>17</v>
      </c>
      <c r="FT59" s="13"/>
      <c r="FU59" s="13">
        <v>16</v>
      </c>
      <c r="FV59" s="13">
        <v>26</v>
      </c>
      <c r="FW59" s="13">
        <v>12</v>
      </c>
      <c r="FX59" s="13">
        <v>22</v>
      </c>
      <c r="FY59" s="13">
        <v>10</v>
      </c>
      <c r="FZ59" s="13">
        <v>19</v>
      </c>
      <c r="GA59" s="13">
        <v>23</v>
      </c>
      <c r="GB59" s="13">
        <v>20</v>
      </c>
      <c r="GC59" s="72"/>
      <c r="GD59" s="7">
        <v>15</v>
      </c>
      <c r="GE59" s="7">
        <v>11</v>
      </c>
      <c r="GF59" s="7">
        <v>5</v>
      </c>
      <c r="GG59" s="7">
        <v>17</v>
      </c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>
        <v>13</v>
      </c>
      <c r="GS59" s="7">
        <v>9</v>
      </c>
      <c r="GT59" s="7"/>
      <c r="GU59" s="7"/>
      <c r="GV59" s="7">
        <f t="shared" ref="GV59:GV60" si="44">AVERAGE(B59:GS59)</f>
        <v>17.381443298969071</v>
      </c>
      <c r="GW59" s="3"/>
      <c r="GX59" s="3"/>
      <c r="GY59" s="3"/>
    </row>
    <row r="60" spans="1:207" ht="12.75" customHeight="1">
      <c r="A60" s="5" t="s">
        <v>237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3">
        <v>89</v>
      </c>
      <c r="BF60" s="16"/>
      <c r="BG60" s="16"/>
      <c r="BH60" s="13">
        <v>83</v>
      </c>
      <c r="BI60" s="13"/>
      <c r="BJ60" s="13">
        <v>84</v>
      </c>
      <c r="BK60" s="13">
        <v>84</v>
      </c>
      <c r="BL60" s="13"/>
      <c r="BM60" s="13">
        <v>87</v>
      </c>
      <c r="BN60" s="13"/>
      <c r="BO60" s="13">
        <v>90</v>
      </c>
      <c r="BP60" s="13"/>
      <c r="BQ60" s="13">
        <v>89</v>
      </c>
      <c r="BR60" s="13">
        <v>80</v>
      </c>
      <c r="BS60" s="13"/>
      <c r="BT60" s="13">
        <v>91</v>
      </c>
      <c r="BU60" s="13">
        <v>83</v>
      </c>
      <c r="BV60" s="13">
        <v>90</v>
      </c>
      <c r="BW60" s="13">
        <v>90</v>
      </c>
      <c r="BX60" s="13"/>
      <c r="BY60" s="13"/>
      <c r="BZ60" s="13"/>
      <c r="CA60" s="13"/>
      <c r="CB60" s="13">
        <v>80</v>
      </c>
      <c r="CC60" s="13"/>
      <c r="CD60" s="13"/>
      <c r="CE60" s="13">
        <v>87</v>
      </c>
      <c r="CF60" s="13">
        <v>76</v>
      </c>
      <c r="CG60" s="13">
        <v>81</v>
      </c>
      <c r="CH60" s="13"/>
      <c r="CI60" s="13"/>
      <c r="CJ60" s="13"/>
      <c r="CK60" s="13">
        <v>93</v>
      </c>
      <c r="CL60" s="13">
        <v>83</v>
      </c>
      <c r="CM60" s="13"/>
      <c r="CN60" s="13"/>
      <c r="CO60" s="13"/>
      <c r="CP60" s="13"/>
      <c r="CQ60" s="13"/>
      <c r="CR60" s="13">
        <v>77</v>
      </c>
      <c r="CS60" s="13"/>
      <c r="CT60" s="13"/>
      <c r="CU60" s="13">
        <v>78</v>
      </c>
      <c r="CV60" s="13">
        <v>82</v>
      </c>
      <c r="CW60" s="13">
        <v>94</v>
      </c>
      <c r="CX60" s="13">
        <v>72</v>
      </c>
      <c r="CY60" s="13"/>
      <c r="CZ60" s="13"/>
      <c r="DA60" s="13">
        <v>80</v>
      </c>
      <c r="DB60" s="13">
        <v>85</v>
      </c>
      <c r="DC60" s="13"/>
      <c r="DD60" s="13"/>
      <c r="DE60" s="13">
        <v>93</v>
      </c>
      <c r="DF60" s="13">
        <v>94</v>
      </c>
      <c r="DG60" s="13">
        <v>94</v>
      </c>
      <c r="DH60" s="13">
        <v>78</v>
      </c>
      <c r="DI60" s="13">
        <v>90</v>
      </c>
      <c r="DJ60" s="13">
        <v>73</v>
      </c>
      <c r="DK60" s="13">
        <v>79</v>
      </c>
      <c r="DL60" s="13">
        <v>67</v>
      </c>
      <c r="DM60" s="13">
        <v>93</v>
      </c>
      <c r="DN60" s="13">
        <v>75</v>
      </c>
      <c r="DO60" s="13">
        <v>92</v>
      </c>
      <c r="DP60" s="13">
        <v>92</v>
      </c>
      <c r="DQ60" s="13">
        <v>84</v>
      </c>
      <c r="DR60" s="13">
        <v>84</v>
      </c>
      <c r="DS60" s="13">
        <v>73</v>
      </c>
      <c r="DT60" s="13">
        <v>64</v>
      </c>
      <c r="DU60" s="13">
        <v>87</v>
      </c>
      <c r="DV60" s="13">
        <v>78</v>
      </c>
      <c r="DW60" s="13">
        <v>62</v>
      </c>
      <c r="DX60" s="13">
        <v>87</v>
      </c>
      <c r="DY60" s="13">
        <v>90</v>
      </c>
      <c r="DZ60" s="13"/>
      <c r="EA60" s="13">
        <v>78</v>
      </c>
      <c r="EB60" s="13">
        <v>69</v>
      </c>
      <c r="EC60" s="13">
        <v>90</v>
      </c>
      <c r="ED60" s="13">
        <v>81</v>
      </c>
      <c r="EE60" s="13">
        <v>87</v>
      </c>
      <c r="EF60" s="13"/>
      <c r="EG60" s="13">
        <v>82</v>
      </c>
      <c r="EH60" s="13">
        <v>89</v>
      </c>
      <c r="EI60" s="13">
        <v>72</v>
      </c>
      <c r="EJ60" s="13">
        <v>96</v>
      </c>
      <c r="EK60" s="13">
        <v>72</v>
      </c>
      <c r="EL60" s="13">
        <v>86</v>
      </c>
      <c r="EM60" s="13">
        <v>69</v>
      </c>
      <c r="EN60" s="13">
        <v>84</v>
      </c>
      <c r="EO60" s="13">
        <v>79</v>
      </c>
      <c r="EP60" s="13">
        <v>73</v>
      </c>
      <c r="EQ60" s="13">
        <v>90</v>
      </c>
      <c r="ER60" s="13">
        <v>76</v>
      </c>
      <c r="ES60" s="13">
        <v>80</v>
      </c>
      <c r="ET60" s="13">
        <v>92</v>
      </c>
      <c r="EU60" s="13">
        <v>77</v>
      </c>
      <c r="EV60" s="13">
        <v>87</v>
      </c>
      <c r="EW60" s="13">
        <v>87</v>
      </c>
      <c r="EX60" s="13">
        <v>64</v>
      </c>
      <c r="EY60" s="13">
        <v>73</v>
      </c>
      <c r="EZ60" s="13">
        <v>83</v>
      </c>
      <c r="FA60" s="13">
        <v>76</v>
      </c>
      <c r="FB60" s="13">
        <v>74</v>
      </c>
      <c r="FC60" s="13">
        <v>81</v>
      </c>
      <c r="FD60" s="13">
        <v>96</v>
      </c>
      <c r="FE60" s="13">
        <v>89</v>
      </c>
      <c r="FF60" s="13"/>
      <c r="FG60" s="13"/>
      <c r="FH60" s="13"/>
      <c r="FI60" s="13"/>
      <c r="FJ60" s="13"/>
      <c r="FK60" s="13"/>
      <c r="FL60" s="13">
        <v>80</v>
      </c>
      <c r="FM60" s="13"/>
      <c r="FN60" s="13">
        <v>78</v>
      </c>
      <c r="FO60" s="13">
        <v>72</v>
      </c>
      <c r="FP60" s="13">
        <v>79</v>
      </c>
      <c r="FQ60" s="13">
        <v>87</v>
      </c>
      <c r="FR60" s="13">
        <v>84</v>
      </c>
      <c r="FS60" s="13">
        <v>83</v>
      </c>
      <c r="FT60" s="13"/>
      <c r="FU60" s="13">
        <v>84</v>
      </c>
      <c r="FV60" s="13">
        <v>74</v>
      </c>
      <c r="FW60" s="13">
        <v>88</v>
      </c>
      <c r="FX60" s="13">
        <v>78</v>
      </c>
      <c r="FY60" s="13">
        <v>90</v>
      </c>
      <c r="FZ60" s="13">
        <v>81</v>
      </c>
      <c r="GA60" s="13">
        <v>77</v>
      </c>
      <c r="GB60" s="13">
        <v>80</v>
      </c>
      <c r="GC60" s="72"/>
      <c r="GD60" s="7">
        <v>85</v>
      </c>
      <c r="GE60" s="7">
        <v>89</v>
      </c>
      <c r="GF60" s="7">
        <v>95</v>
      </c>
      <c r="GG60" s="7">
        <v>83</v>
      </c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>
        <v>87</v>
      </c>
      <c r="GS60" s="7">
        <v>91</v>
      </c>
      <c r="GT60" s="7"/>
      <c r="GU60" s="7"/>
      <c r="GV60" s="7">
        <f t="shared" si="44"/>
        <v>82.618556701030926</v>
      </c>
      <c r="GW60" s="3"/>
      <c r="GX60" s="3"/>
      <c r="GY60" s="3"/>
    </row>
    <row r="61" spans="1:207" ht="12.75" customHeight="1">
      <c r="A61" s="68" t="s">
        <v>258</v>
      </c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69"/>
      <c r="CA61" s="69"/>
      <c r="CB61" s="69"/>
      <c r="CC61" s="69"/>
      <c r="CD61" s="69"/>
      <c r="CE61" s="69"/>
      <c r="CF61" s="69"/>
      <c r="CG61" s="69"/>
      <c r="CH61" s="69"/>
      <c r="CI61" s="69"/>
      <c r="CJ61" s="69"/>
      <c r="CK61" s="69"/>
      <c r="CL61" s="69"/>
      <c r="CM61" s="69"/>
      <c r="CN61" s="69"/>
      <c r="CO61" s="69"/>
      <c r="CP61" s="69"/>
      <c r="CQ61" s="69"/>
      <c r="CR61" s="69"/>
      <c r="CS61" s="69"/>
      <c r="CT61" s="69"/>
      <c r="CU61" s="69"/>
      <c r="CV61" s="69"/>
      <c r="CW61" s="69"/>
      <c r="CX61" s="69"/>
      <c r="CY61" s="69"/>
      <c r="CZ61" s="69"/>
      <c r="DA61" s="69"/>
      <c r="DB61" s="69"/>
      <c r="DC61" s="69"/>
      <c r="DD61" s="69"/>
      <c r="DE61" s="69"/>
      <c r="DF61" s="69"/>
      <c r="DG61" s="69"/>
      <c r="DH61" s="69"/>
      <c r="DI61" s="69"/>
      <c r="DJ61" s="69"/>
      <c r="DK61" s="69"/>
      <c r="DL61" s="69"/>
      <c r="DM61" s="69"/>
      <c r="DN61" s="69"/>
      <c r="DO61" s="69"/>
      <c r="DP61" s="69"/>
      <c r="DQ61" s="69"/>
      <c r="DR61" s="69"/>
      <c r="DS61" s="69"/>
      <c r="DT61" s="69"/>
      <c r="DU61" s="69"/>
      <c r="DV61" s="69"/>
      <c r="DW61" s="69"/>
      <c r="DX61" s="69"/>
      <c r="DY61" s="69"/>
      <c r="DZ61" s="69"/>
      <c r="EA61" s="69"/>
      <c r="EB61" s="69"/>
      <c r="EC61" s="69"/>
      <c r="ED61" s="69"/>
      <c r="EE61" s="69"/>
      <c r="EF61" s="69"/>
      <c r="EG61" s="69"/>
      <c r="EH61" s="69"/>
      <c r="EI61" s="69"/>
      <c r="EJ61" s="69"/>
      <c r="EK61" s="69"/>
      <c r="EL61" s="69"/>
      <c r="EM61" s="69"/>
      <c r="EN61" s="69"/>
      <c r="EO61" s="69"/>
      <c r="EP61" s="69"/>
      <c r="EQ61" s="69"/>
      <c r="ER61" s="69"/>
      <c r="ES61" s="69"/>
      <c r="ET61" s="69"/>
      <c r="EU61" s="69"/>
      <c r="EV61" s="69"/>
      <c r="EW61" s="69"/>
      <c r="EX61" s="69"/>
      <c r="EY61" s="69"/>
      <c r="EZ61" s="69"/>
      <c r="FA61" s="69"/>
      <c r="FB61" s="69"/>
      <c r="FC61" s="69"/>
      <c r="FD61" s="69"/>
      <c r="FE61" s="69"/>
      <c r="FF61" s="69"/>
      <c r="FG61" s="69"/>
      <c r="FH61" s="69"/>
      <c r="FI61" s="69"/>
      <c r="FJ61" s="69"/>
      <c r="FK61" s="69"/>
      <c r="FL61" s="69"/>
      <c r="FM61" s="69"/>
      <c r="FN61" s="69"/>
      <c r="FO61" s="69"/>
      <c r="FP61" s="69"/>
      <c r="FQ61" s="69"/>
      <c r="FR61" s="69"/>
      <c r="FS61" s="69"/>
      <c r="FT61" s="69"/>
      <c r="FU61" s="69"/>
      <c r="FV61" s="69"/>
      <c r="FW61" s="69"/>
      <c r="FX61" s="69"/>
      <c r="FY61" s="69"/>
      <c r="FZ61" s="69"/>
      <c r="GA61" s="69"/>
      <c r="GB61" s="69"/>
      <c r="GC61" s="69"/>
      <c r="GD61" s="70"/>
      <c r="GE61" s="70"/>
      <c r="GF61" s="70"/>
      <c r="GG61" s="70"/>
      <c r="GH61" s="70"/>
      <c r="GI61" s="70"/>
      <c r="GJ61" s="70"/>
      <c r="GK61" s="70"/>
      <c r="GL61" s="70"/>
      <c r="GM61" s="70"/>
      <c r="GN61" s="70"/>
      <c r="GO61" s="70"/>
      <c r="GP61" s="70"/>
      <c r="GQ61" s="70"/>
      <c r="GR61" s="70"/>
      <c r="GS61" s="70"/>
      <c r="GT61" s="70"/>
      <c r="GU61" s="70"/>
      <c r="GV61" s="70"/>
      <c r="GW61" s="3"/>
      <c r="GX61" s="3"/>
      <c r="GY61" s="3"/>
    </row>
    <row r="62" spans="1:207" ht="12.75" customHeight="1">
      <c r="A62" s="5" t="s">
        <v>259</v>
      </c>
      <c r="B62" s="6">
        <v>22</v>
      </c>
      <c r="C62" s="6">
        <v>17</v>
      </c>
      <c r="D62" s="6">
        <v>25</v>
      </c>
      <c r="E62" s="6">
        <v>9</v>
      </c>
      <c r="F62" s="5"/>
      <c r="G62" s="5"/>
      <c r="H62" s="6">
        <v>20</v>
      </c>
      <c r="I62" s="6">
        <v>24</v>
      </c>
      <c r="J62" s="6">
        <v>11</v>
      </c>
      <c r="K62" s="6">
        <v>18</v>
      </c>
      <c r="L62" s="6"/>
      <c r="M62" s="12">
        <v>22</v>
      </c>
      <c r="N62" s="12">
        <v>41</v>
      </c>
      <c r="O62" s="12">
        <v>28</v>
      </c>
      <c r="P62" s="12">
        <v>16</v>
      </c>
      <c r="Q62" s="12">
        <v>24</v>
      </c>
      <c r="R62" s="12">
        <v>22</v>
      </c>
      <c r="S62" s="12">
        <v>25</v>
      </c>
      <c r="T62" s="12">
        <v>30</v>
      </c>
      <c r="U62" s="12">
        <v>31</v>
      </c>
      <c r="V62" s="12">
        <v>31</v>
      </c>
      <c r="W62" s="12">
        <v>32</v>
      </c>
      <c r="X62" s="12">
        <v>31</v>
      </c>
      <c r="Y62" s="12">
        <v>16</v>
      </c>
      <c r="Z62" s="12">
        <v>17</v>
      </c>
      <c r="AA62" s="12">
        <v>24</v>
      </c>
      <c r="AB62" s="12">
        <v>21</v>
      </c>
      <c r="AC62" s="12">
        <v>22</v>
      </c>
      <c r="AD62" s="12">
        <v>8</v>
      </c>
      <c r="AE62" s="12">
        <v>50</v>
      </c>
      <c r="AF62" s="12">
        <v>43</v>
      </c>
      <c r="AG62" s="12">
        <v>15</v>
      </c>
      <c r="AH62" s="12">
        <v>10</v>
      </c>
      <c r="AI62" s="12">
        <v>19</v>
      </c>
      <c r="AJ62" s="12">
        <v>14</v>
      </c>
      <c r="AK62" s="12">
        <v>43</v>
      </c>
      <c r="AL62" s="12">
        <v>14</v>
      </c>
      <c r="AM62" s="12">
        <v>9</v>
      </c>
      <c r="AN62" s="12">
        <v>25</v>
      </c>
      <c r="AO62" s="12">
        <v>29</v>
      </c>
      <c r="AP62" s="12">
        <v>32</v>
      </c>
      <c r="AQ62" s="12">
        <v>19</v>
      </c>
      <c r="AR62" s="12">
        <v>24</v>
      </c>
      <c r="AS62" s="12">
        <v>26</v>
      </c>
      <c r="AT62" s="12">
        <v>22</v>
      </c>
      <c r="AU62" s="12">
        <v>22</v>
      </c>
      <c r="AV62" s="12">
        <v>11</v>
      </c>
      <c r="AW62" s="12" t="s">
        <v>222</v>
      </c>
      <c r="AX62" s="12">
        <v>15</v>
      </c>
      <c r="AY62" s="12">
        <v>10</v>
      </c>
      <c r="AZ62" s="12">
        <v>18</v>
      </c>
      <c r="BA62" s="12">
        <v>0</v>
      </c>
      <c r="BB62" s="12">
        <v>27</v>
      </c>
      <c r="BC62" s="12"/>
      <c r="BD62" s="12">
        <v>42</v>
      </c>
      <c r="BE62" s="12"/>
      <c r="BF62" s="12">
        <v>30</v>
      </c>
      <c r="BG62" s="12">
        <v>29</v>
      </c>
      <c r="BH62" s="12">
        <v>29</v>
      </c>
      <c r="BI62" s="12">
        <v>21</v>
      </c>
      <c r="BJ62" s="12">
        <v>22</v>
      </c>
      <c r="BK62" s="12"/>
      <c r="BL62" s="12">
        <v>26</v>
      </c>
      <c r="BM62" s="12">
        <v>14</v>
      </c>
      <c r="BN62" s="12">
        <v>50</v>
      </c>
      <c r="BO62" s="12">
        <v>26</v>
      </c>
      <c r="BP62" s="12">
        <v>29</v>
      </c>
      <c r="BQ62" s="12">
        <v>16</v>
      </c>
      <c r="BR62" s="12">
        <v>24</v>
      </c>
      <c r="BS62" s="12">
        <v>27</v>
      </c>
      <c r="BT62" s="12"/>
      <c r="BU62" s="12">
        <v>21</v>
      </c>
      <c r="BV62" s="12"/>
      <c r="BW62" s="12">
        <v>12</v>
      </c>
      <c r="BX62" s="12">
        <v>26</v>
      </c>
      <c r="BY62" s="12">
        <v>22</v>
      </c>
      <c r="BZ62" s="12">
        <v>16</v>
      </c>
      <c r="CA62" s="12">
        <v>23</v>
      </c>
      <c r="CB62" s="12"/>
      <c r="CC62" s="12">
        <v>38</v>
      </c>
      <c r="CD62" s="12">
        <v>38</v>
      </c>
      <c r="CE62" s="12">
        <v>40</v>
      </c>
      <c r="CF62" s="12">
        <v>33</v>
      </c>
      <c r="CG62" s="12"/>
      <c r="CH62" s="12">
        <v>26</v>
      </c>
      <c r="CI62" s="12">
        <v>30</v>
      </c>
      <c r="CJ62" s="12">
        <v>21</v>
      </c>
      <c r="CK62" s="12">
        <v>23</v>
      </c>
      <c r="CL62" s="12"/>
      <c r="CM62" s="12">
        <v>12</v>
      </c>
      <c r="CN62" s="12">
        <v>33</v>
      </c>
      <c r="CO62" s="12">
        <v>19</v>
      </c>
      <c r="CP62" s="12">
        <v>19</v>
      </c>
      <c r="CQ62" s="12">
        <v>17</v>
      </c>
      <c r="CR62" s="12">
        <v>24</v>
      </c>
      <c r="CS62" s="12"/>
      <c r="CT62" s="12"/>
      <c r="CU62" s="12">
        <v>30</v>
      </c>
      <c r="CV62" s="12">
        <v>20</v>
      </c>
      <c r="CW62" s="12">
        <v>6</v>
      </c>
      <c r="CX62" s="12"/>
      <c r="CY62" s="12">
        <v>20</v>
      </c>
      <c r="CZ62" s="12">
        <v>36</v>
      </c>
      <c r="DA62" s="12">
        <v>22</v>
      </c>
      <c r="DB62" s="12"/>
      <c r="DC62" s="12">
        <v>8</v>
      </c>
      <c r="DD62" s="12">
        <v>29</v>
      </c>
      <c r="DE62" s="12">
        <v>15</v>
      </c>
      <c r="DF62" s="12"/>
      <c r="DG62" s="12"/>
      <c r="DH62" s="12">
        <v>37</v>
      </c>
      <c r="DI62" s="12">
        <v>19</v>
      </c>
      <c r="DJ62" s="12">
        <v>30</v>
      </c>
      <c r="DK62" s="12">
        <v>29</v>
      </c>
      <c r="DL62" s="12">
        <v>33</v>
      </c>
      <c r="DM62" s="12">
        <v>11</v>
      </c>
      <c r="DN62" s="12">
        <v>31</v>
      </c>
      <c r="DO62" s="12">
        <v>17</v>
      </c>
      <c r="DP62" s="12"/>
      <c r="DQ62" s="12">
        <v>18</v>
      </c>
      <c r="DR62" s="12">
        <v>22</v>
      </c>
      <c r="DS62" s="12">
        <v>33</v>
      </c>
      <c r="DT62" s="12">
        <v>33</v>
      </c>
      <c r="DU62" s="12">
        <v>18</v>
      </c>
      <c r="DV62" s="12">
        <v>36</v>
      </c>
      <c r="DW62" s="12">
        <v>42</v>
      </c>
      <c r="DX62" s="12">
        <v>16</v>
      </c>
      <c r="DY62" s="12">
        <v>36</v>
      </c>
      <c r="DZ62" s="12">
        <v>25</v>
      </c>
      <c r="EA62" s="12">
        <v>31</v>
      </c>
      <c r="EB62" s="12">
        <v>36</v>
      </c>
      <c r="EC62" s="12">
        <v>22</v>
      </c>
      <c r="ED62" s="12">
        <v>36</v>
      </c>
      <c r="EE62" s="12">
        <v>25</v>
      </c>
      <c r="EF62" s="12">
        <v>20</v>
      </c>
      <c r="EG62" s="12">
        <v>26</v>
      </c>
      <c r="EH62" s="12">
        <v>33</v>
      </c>
      <c r="EI62" s="12">
        <v>29</v>
      </c>
      <c r="EJ62" s="12"/>
      <c r="EK62" s="12">
        <v>38</v>
      </c>
      <c r="EL62" s="12">
        <v>38</v>
      </c>
      <c r="EM62" s="12">
        <v>34</v>
      </c>
      <c r="EN62" s="12"/>
      <c r="EO62" s="12">
        <v>26</v>
      </c>
      <c r="EP62" s="12">
        <v>34</v>
      </c>
      <c r="EQ62" s="12">
        <v>13</v>
      </c>
      <c r="ER62" s="12">
        <v>51</v>
      </c>
      <c r="ES62" s="12">
        <v>31</v>
      </c>
      <c r="ET62" s="12">
        <v>24</v>
      </c>
      <c r="EU62" s="12">
        <v>29</v>
      </c>
      <c r="EV62" s="12">
        <v>20</v>
      </c>
      <c r="EW62" s="12">
        <v>20</v>
      </c>
      <c r="EX62" s="12">
        <v>40</v>
      </c>
      <c r="EY62" s="12">
        <v>36</v>
      </c>
      <c r="EZ62" s="12">
        <v>26</v>
      </c>
      <c r="FA62" s="12">
        <v>30</v>
      </c>
      <c r="FB62" s="12">
        <v>35</v>
      </c>
      <c r="FC62" s="12">
        <v>32</v>
      </c>
      <c r="FD62" s="12">
        <v>13</v>
      </c>
      <c r="FE62" s="12">
        <v>20</v>
      </c>
      <c r="FF62" s="12">
        <v>28</v>
      </c>
      <c r="FG62" s="12">
        <v>20</v>
      </c>
      <c r="FH62" s="12">
        <v>31</v>
      </c>
      <c r="FI62" s="12">
        <v>27</v>
      </c>
      <c r="FJ62" s="12">
        <v>27</v>
      </c>
      <c r="FK62" s="12">
        <v>19</v>
      </c>
      <c r="FL62" s="12"/>
      <c r="FM62" s="12">
        <v>23</v>
      </c>
      <c r="FN62" s="12">
        <v>35</v>
      </c>
      <c r="FO62" s="12">
        <v>34</v>
      </c>
      <c r="FP62" s="12">
        <v>32</v>
      </c>
      <c r="FQ62" s="12">
        <v>32</v>
      </c>
      <c r="FR62" s="12">
        <v>32</v>
      </c>
      <c r="FS62" s="12">
        <v>22</v>
      </c>
      <c r="FT62" s="12">
        <v>40</v>
      </c>
      <c r="FU62" s="12"/>
      <c r="FV62" s="12">
        <v>39</v>
      </c>
      <c r="FW62" s="12">
        <v>22</v>
      </c>
      <c r="FX62" s="12">
        <v>32</v>
      </c>
      <c r="FY62" s="12">
        <v>13</v>
      </c>
      <c r="FZ62" s="12">
        <v>24</v>
      </c>
      <c r="GA62" s="12">
        <v>32</v>
      </c>
      <c r="GB62" s="12">
        <v>38</v>
      </c>
      <c r="GC62" s="12"/>
      <c r="GD62" s="7">
        <v>28</v>
      </c>
      <c r="GE62" s="7">
        <v>26</v>
      </c>
      <c r="GF62" s="7">
        <v>15</v>
      </c>
      <c r="GG62" s="7">
        <v>26</v>
      </c>
      <c r="GH62" s="7"/>
      <c r="GI62" s="7"/>
      <c r="GJ62" s="7"/>
      <c r="GK62" s="7"/>
      <c r="GL62" s="7"/>
      <c r="GM62" s="7"/>
      <c r="GN62" s="7"/>
      <c r="GO62" s="7"/>
      <c r="GP62" s="7"/>
      <c r="GQ62" s="7">
        <v>47</v>
      </c>
      <c r="GR62" s="7"/>
      <c r="GS62" s="7"/>
      <c r="GT62" s="7"/>
      <c r="GU62" s="7"/>
      <c r="GV62" s="7">
        <f t="shared" ref="GV62:GV67" si="45">AVERAGE(B62:GS62)</f>
        <v>25.612121212121213</v>
      </c>
      <c r="GW62" s="3"/>
      <c r="GX62" s="3"/>
      <c r="GY62" s="3"/>
    </row>
    <row r="63" spans="1:207" ht="12.75" customHeight="1">
      <c r="A63" s="5" t="s">
        <v>260</v>
      </c>
      <c r="B63" s="6">
        <v>12</v>
      </c>
      <c r="C63" s="6">
        <v>13</v>
      </c>
      <c r="D63" s="6">
        <v>24</v>
      </c>
      <c r="E63" s="6">
        <v>33</v>
      </c>
      <c r="F63" s="5"/>
      <c r="G63" s="5"/>
      <c r="H63" s="6">
        <v>15</v>
      </c>
      <c r="I63" s="6">
        <v>6</v>
      </c>
      <c r="J63" s="6">
        <v>23</v>
      </c>
      <c r="K63" s="6">
        <v>23</v>
      </c>
      <c r="L63" s="6"/>
      <c r="M63" s="12">
        <v>17</v>
      </c>
      <c r="N63" s="12">
        <v>2</v>
      </c>
      <c r="O63" s="12">
        <v>6</v>
      </c>
      <c r="P63" s="12">
        <v>17</v>
      </c>
      <c r="Q63" s="12">
        <v>35</v>
      </c>
      <c r="R63" s="12">
        <v>17</v>
      </c>
      <c r="S63" s="12">
        <v>17</v>
      </c>
      <c r="T63" s="12">
        <v>7</v>
      </c>
      <c r="U63" s="12">
        <v>9</v>
      </c>
      <c r="V63" s="12">
        <v>14</v>
      </c>
      <c r="W63" s="12">
        <v>7</v>
      </c>
      <c r="X63" s="12">
        <v>11</v>
      </c>
      <c r="Y63" s="12">
        <v>17</v>
      </c>
      <c r="Z63" s="12">
        <v>18</v>
      </c>
      <c r="AA63" s="12">
        <v>12</v>
      </c>
      <c r="AB63" s="12">
        <v>10</v>
      </c>
      <c r="AC63" s="12">
        <v>14</v>
      </c>
      <c r="AD63" s="12">
        <v>18</v>
      </c>
      <c r="AE63" s="12">
        <v>0</v>
      </c>
      <c r="AF63" s="12">
        <v>21</v>
      </c>
      <c r="AG63" s="12">
        <v>33</v>
      </c>
      <c r="AH63" s="12">
        <v>10</v>
      </c>
      <c r="AI63" s="12">
        <v>18</v>
      </c>
      <c r="AJ63" s="12">
        <v>14</v>
      </c>
      <c r="AK63" s="12">
        <v>0</v>
      </c>
      <c r="AL63" s="12">
        <v>14</v>
      </c>
      <c r="AM63" s="12">
        <v>18</v>
      </c>
      <c r="AN63" s="12">
        <v>4</v>
      </c>
      <c r="AO63" s="12">
        <v>0</v>
      </c>
      <c r="AP63" s="12">
        <v>8</v>
      </c>
      <c r="AQ63" s="12">
        <v>12</v>
      </c>
      <c r="AR63" s="12">
        <v>10</v>
      </c>
      <c r="AS63" s="12">
        <v>8</v>
      </c>
      <c r="AT63" s="12">
        <v>19</v>
      </c>
      <c r="AU63" s="12">
        <v>6</v>
      </c>
      <c r="AV63" s="12">
        <v>17</v>
      </c>
      <c r="AW63" s="12">
        <v>13</v>
      </c>
      <c r="AX63" s="12">
        <v>20</v>
      </c>
      <c r="AY63" s="12">
        <v>26</v>
      </c>
      <c r="AZ63" s="12">
        <v>17</v>
      </c>
      <c r="BA63" s="12">
        <v>13</v>
      </c>
      <c r="BB63" s="12">
        <v>20</v>
      </c>
      <c r="BC63" s="12"/>
      <c r="BD63" s="12">
        <v>9</v>
      </c>
      <c r="BE63" s="12"/>
      <c r="BF63" s="12">
        <v>9</v>
      </c>
      <c r="BG63" s="12">
        <v>0</v>
      </c>
      <c r="BH63" s="12">
        <v>10</v>
      </c>
      <c r="BI63" s="12">
        <v>12</v>
      </c>
      <c r="BJ63" s="12">
        <v>9</v>
      </c>
      <c r="BK63" s="12"/>
      <c r="BL63" s="12">
        <v>19</v>
      </c>
      <c r="BM63" s="12">
        <v>11</v>
      </c>
      <c r="BN63" s="12">
        <v>6</v>
      </c>
      <c r="BO63" s="12">
        <v>25</v>
      </c>
      <c r="BP63" s="12">
        <v>11</v>
      </c>
      <c r="BQ63" s="12">
        <v>13</v>
      </c>
      <c r="BR63" s="12">
        <v>13</v>
      </c>
      <c r="BS63" s="12">
        <v>19</v>
      </c>
      <c r="BT63" s="12"/>
      <c r="BU63" s="12">
        <v>15</v>
      </c>
      <c r="BV63" s="12"/>
      <c r="BW63" s="12">
        <v>16</v>
      </c>
      <c r="BX63" s="12">
        <v>18</v>
      </c>
      <c r="BY63" s="12">
        <v>12</v>
      </c>
      <c r="BZ63" s="12">
        <v>19</v>
      </c>
      <c r="CA63" s="12">
        <v>21</v>
      </c>
      <c r="CB63" s="12"/>
      <c r="CC63" s="12">
        <v>15</v>
      </c>
      <c r="CD63" s="12">
        <v>0</v>
      </c>
      <c r="CE63" s="12">
        <v>13</v>
      </c>
      <c r="CF63" s="12">
        <v>12</v>
      </c>
      <c r="CG63" s="12"/>
      <c r="CH63" s="12">
        <v>16</v>
      </c>
      <c r="CI63" s="12">
        <v>13</v>
      </c>
      <c r="CJ63" s="12">
        <v>21</v>
      </c>
      <c r="CK63" s="12">
        <v>2</v>
      </c>
      <c r="CL63" s="12"/>
      <c r="CM63" s="12">
        <v>25</v>
      </c>
      <c r="CN63" s="12">
        <v>15</v>
      </c>
      <c r="CO63" s="12">
        <v>17</v>
      </c>
      <c r="CP63" s="12">
        <v>26</v>
      </c>
      <c r="CQ63" s="12">
        <v>31</v>
      </c>
      <c r="CR63" s="12">
        <v>16</v>
      </c>
      <c r="CS63" s="12"/>
      <c r="CT63" s="12"/>
      <c r="CU63" s="12">
        <v>11</v>
      </c>
      <c r="CV63" s="12">
        <v>10</v>
      </c>
      <c r="CW63" s="12">
        <v>35</v>
      </c>
      <c r="CX63" s="12"/>
      <c r="CY63" s="12">
        <v>25</v>
      </c>
      <c r="CZ63" s="12">
        <v>32</v>
      </c>
      <c r="DA63" s="12">
        <v>13</v>
      </c>
      <c r="DB63" s="12"/>
      <c r="DC63" s="12">
        <v>23</v>
      </c>
      <c r="DD63" s="12">
        <v>10</v>
      </c>
      <c r="DE63" s="12">
        <v>22</v>
      </c>
      <c r="DF63" s="12"/>
      <c r="DG63" s="12"/>
      <c r="DH63" s="12">
        <v>8</v>
      </c>
      <c r="DI63" s="12">
        <v>15</v>
      </c>
      <c r="DJ63" s="12">
        <v>9</v>
      </c>
      <c r="DK63" s="12">
        <v>14</v>
      </c>
      <c r="DL63" s="12">
        <v>7</v>
      </c>
      <c r="DM63" s="12">
        <v>14</v>
      </c>
      <c r="DN63" s="12">
        <v>10</v>
      </c>
      <c r="DO63" s="12">
        <v>8</v>
      </c>
      <c r="DP63" s="12"/>
      <c r="DQ63" s="12">
        <v>20</v>
      </c>
      <c r="DR63" s="12">
        <v>16</v>
      </c>
      <c r="DS63" s="12">
        <v>8</v>
      </c>
      <c r="DT63" s="12">
        <v>4</v>
      </c>
      <c r="DU63" s="12">
        <v>22</v>
      </c>
      <c r="DV63" s="12">
        <v>8</v>
      </c>
      <c r="DW63" s="12">
        <v>7</v>
      </c>
      <c r="DX63" s="12">
        <v>26</v>
      </c>
      <c r="DY63" s="12">
        <v>18</v>
      </c>
      <c r="DZ63" s="12">
        <v>22</v>
      </c>
      <c r="EA63" s="12">
        <v>10</v>
      </c>
      <c r="EB63" s="12">
        <v>8</v>
      </c>
      <c r="EC63" s="12">
        <v>12</v>
      </c>
      <c r="ED63" s="12">
        <v>12</v>
      </c>
      <c r="EE63" s="12">
        <v>11</v>
      </c>
      <c r="EF63" s="12">
        <v>24</v>
      </c>
      <c r="EG63" s="12">
        <v>19</v>
      </c>
      <c r="EH63" s="12">
        <v>17</v>
      </c>
      <c r="EI63" s="12">
        <v>16</v>
      </c>
      <c r="EJ63" s="12"/>
      <c r="EK63" s="12">
        <v>15</v>
      </c>
      <c r="EL63" s="12">
        <v>15</v>
      </c>
      <c r="EM63" s="12">
        <v>14</v>
      </c>
      <c r="EN63" s="12"/>
      <c r="EO63" s="12">
        <v>18</v>
      </c>
      <c r="EP63" s="12">
        <v>23</v>
      </c>
      <c r="EQ63" s="12">
        <v>12</v>
      </c>
      <c r="ER63" s="12">
        <v>10</v>
      </c>
      <c r="ES63" s="12">
        <v>13</v>
      </c>
      <c r="ET63" s="12">
        <v>14</v>
      </c>
      <c r="EU63" s="12">
        <v>15</v>
      </c>
      <c r="EV63" s="12">
        <v>17</v>
      </c>
      <c r="EW63" s="12">
        <v>16</v>
      </c>
      <c r="EX63" s="12">
        <v>8</v>
      </c>
      <c r="EY63" s="12">
        <v>14</v>
      </c>
      <c r="EZ63" s="12">
        <v>15</v>
      </c>
      <c r="FA63" s="12">
        <v>17</v>
      </c>
      <c r="FB63" s="12">
        <v>11</v>
      </c>
      <c r="FC63" s="12">
        <v>11</v>
      </c>
      <c r="FD63" s="12">
        <v>15</v>
      </c>
      <c r="FE63" s="12">
        <v>20</v>
      </c>
      <c r="FF63" s="12">
        <v>12</v>
      </c>
      <c r="FG63" s="12">
        <v>12</v>
      </c>
      <c r="FH63" s="12">
        <v>23</v>
      </c>
      <c r="FI63" s="12">
        <v>15</v>
      </c>
      <c r="FJ63" s="12">
        <v>13</v>
      </c>
      <c r="FK63" s="12">
        <v>32</v>
      </c>
      <c r="FL63" s="12"/>
      <c r="FM63" s="12">
        <v>15</v>
      </c>
      <c r="FN63" s="12">
        <v>10</v>
      </c>
      <c r="FO63" s="12">
        <v>12</v>
      </c>
      <c r="FP63" s="12">
        <v>11</v>
      </c>
      <c r="FQ63" s="12">
        <v>17</v>
      </c>
      <c r="FR63" s="12">
        <v>16</v>
      </c>
      <c r="FS63" s="12">
        <v>17</v>
      </c>
      <c r="FT63" s="12">
        <v>3</v>
      </c>
      <c r="FU63" s="12"/>
      <c r="FV63" s="12">
        <v>12</v>
      </c>
      <c r="FW63" s="12">
        <v>23</v>
      </c>
      <c r="FX63" s="12">
        <v>17</v>
      </c>
      <c r="FY63" s="12">
        <v>11</v>
      </c>
      <c r="FZ63" s="12">
        <v>17</v>
      </c>
      <c r="GA63" s="12">
        <v>11</v>
      </c>
      <c r="GB63" s="12">
        <v>10</v>
      </c>
      <c r="GC63" s="12"/>
      <c r="GD63" s="7">
        <v>20</v>
      </c>
      <c r="GE63" s="7">
        <v>21</v>
      </c>
      <c r="GF63" s="7">
        <v>28</v>
      </c>
      <c r="GG63" s="7">
        <v>21</v>
      </c>
      <c r="GH63" s="7"/>
      <c r="GI63" s="7"/>
      <c r="GJ63" s="7"/>
      <c r="GK63" s="7"/>
      <c r="GL63" s="7"/>
      <c r="GM63" s="7"/>
      <c r="GN63" s="7"/>
      <c r="GO63" s="7"/>
      <c r="GP63" s="7"/>
      <c r="GQ63" s="7">
        <v>7</v>
      </c>
      <c r="GR63" s="7"/>
      <c r="GS63" s="7"/>
      <c r="GT63" s="7"/>
      <c r="GU63" s="7"/>
      <c r="GV63" s="7">
        <f t="shared" si="45"/>
        <v>14.771084337349398</v>
      </c>
      <c r="GW63" s="3"/>
      <c r="GX63" s="3"/>
      <c r="GY63" s="3"/>
    </row>
    <row r="64" spans="1:207" ht="12.75" customHeight="1">
      <c r="A64" s="5" t="s">
        <v>261</v>
      </c>
      <c r="B64" s="6">
        <v>7</v>
      </c>
      <c r="C64" s="6">
        <v>0</v>
      </c>
      <c r="D64" s="6">
        <v>1</v>
      </c>
      <c r="E64" s="6">
        <v>2</v>
      </c>
      <c r="F64" s="5"/>
      <c r="G64" s="5"/>
      <c r="H64" s="6">
        <v>3</v>
      </c>
      <c r="I64" s="6">
        <v>4</v>
      </c>
      <c r="J64" s="6">
        <v>11</v>
      </c>
      <c r="K64" s="6">
        <v>3</v>
      </c>
      <c r="L64" s="6"/>
      <c r="M64" s="12">
        <v>11</v>
      </c>
      <c r="N64" s="12">
        <v>7</v>
      </c>
      <c r="O64" s="12">
        <v>5</v>
      </c>
      <c r="P64" s="12">
        <v>7</v>
      </c>
      <c r="Q64" s="12">
        <v>24</v>
      </c>
      <c r="R64" s="12">
        <v>5</v>
      </c>
      <c r="S64" s="12">
        <v>9</v>
      </c>
      <c r="T64" s="12">
        <v>4</v>
      </c>
      <c r="U64" s="12">
        <v>8</v>
      </c>
      <c r="V64" s="12">
        <v>7</v>
      </c>
      <c r="W64" s="12">
        <v>8</v>
      </c>
      <c r="X64" s="12">
        <v>6</v>
      </c>
      <c r="Y64" s="12">
        <v>6</v>
      </c>
      <c r="Z64" s="12">
        <v>6</v>
      </c>
      <c r="AA64" s="12">
        <v>11</v>
      </c>
      <c r="AB64" s="12">
        <v>0</v>
      </c>
      <c r="AC64" s="12">
        <v>6</v>
      </c>
      <c r="AD64" s="12">
        <v>0</v>
      </c>
      <c r="AE64" s="12">
        <v>25</v>
      </c>
      <c r="AF64" s="12">
        <v>7</v>
      </c>
      <c r="AG64" s="12">
        <v>0</v>
      </c>
      <c r="AH64" s="12">
        <v>5</v>
      </c>
      <c r="AI64" s="12">
        <v>6</v>
      </c>
      <c r="AJ64" s="12">
        <v>4</v>
      </c>
      <c r="AK64" s="12">
        <v>0</v>
      </c>
      <c r="AL64" s="12">
        <v>7</v>
      </c>
      <c r="AM64" s="12">
        <v>9</v>
      </c>
      <c r="AN64" s="12">
        <v>4</v>
      </c>
      <c r="AO64" s="12">
        <v>0</v>
      </c>
      <c r="AP64" s="12">
        <v>8</v>
      </c>
      <c r="AQ64" s="12">
        <v>18</v>
      </c>
      <c r="AR64" s="12">
        <v>5</v>
      </c>
      <c r="AS64" s="12">
        <v>10</v>
      </c>
      <c r="AT64" s="12">
        <v>4</v>
      </c>
      <c r="AU64" s="12">
        <v>6</v>
      </c>
      <c r="AV64" s="12">
        <v>6</v>
      </c>
      <c r="AW64" s="12">
        <v>12</v>
      </c>
      <c r="AX64" s="12">
        <v>5</v>
      </c>
      <c r="AY64" s="12">
        <v>0</v>
      </c>
      <c r="AZ64" s="12">
        <v>6</v>
      </c>
      <c r="BA64" s="12">
        <v>0</v>
      </c>
      <c r="BB64" s="12">
        <v>4</v>
      </c>
      <c r="BC64" s="12"/>
      <c r="BD64" s="12">
        <v>8</v>
      </c>
      <c r="BE64" s="12"/>
      <c r="BF64" s="12">
        <v>11</v>
      </c>
      <c r="BG64" s="12">
        <v>14</v>
      </c>
      <c r="BH64" s="12">
        <v>7</v>
      </c>
      <c r="BI64" s="12">
        <v>21</v>
      </c>
      <c r="BJ64" s="12">
        <v>3</v>
      </c>
      <c r="BK64" s="12"/>
      <c r="BL64" s="12">
        <v>4</v>
      </c>
      <c r="BM64" s="12">
        <v>17</v>
      </c>
      <c r="BN64" s="12">
        <v>0</v>
      </c>
      <c r="BO64" s="12">
        <v>11</v>
      </c>
      <c r="BP64" s="12">
        <v>8</v>
      </c>
      <c r="BQ64" s="12">
        <v>7</v>
      </c>
      <c r="BR64" s="12">
        <v>10</v>
      </c>
      <c r="BS64" s="12">
        <v>8</v>
      </c>
      <c r="BT64" s="12"/>
      <c r="BU64" s="12">
        <v>3</v>
      </c>
      <c r="BV64" s="12"/>
      <c r="BW64" s="12">
        <v>8</v>
      </c>
      <c r="BX64" s="12">
        <v>9</v>
      </c>
      <c r="BY64" s="12">
        <v>16</v>
      </c>
      <c r="BZ64" s="12">
        <v>8</v>
      </c>
      <c r="CA64" s="12">
        <v>6</v>
      </c>
      <c r="CB64" s="12"/>
      <c r="CC64" s="12">
        <v>7</v>
      </c>
      <c r="CD64" s="12">
        <v>0</v>
      </c>
      <c r="CE64" s="12">
        <v>5</v>
      </c>
      <c r="CF64" s="12">
        <v>6</v>
      </c>
      <c r="CG64" s="12"/>
      <c r="CH64" s="12">
        <v>14</v>
      </c>
      <c r="CI64" s="12">
        <v>6</v>
      </c>
      <c r="CJ64" s="12">
        <v>5</v>
      </c>
      <c r="CK64" s="12">
        <v>7</v>
      </c>
      <c r="CL64" s="12"/>
      <c r="CM64" s="12">
        <v>6</v>
      </c>
      <c r="CN64" s="12">
        <v>7</v>
      </c>
      <c r="CO64" s="12">
        <v>5</v>
      </c>
      <c r="CP64" s="12">
        <v>16</v>
      </c>
      <c r="CQ64" s="12">
        <v>10</v>
      </c>
      <c r="CR64" s="12">
        <v>12</v>
      </c>
      <c r="CS64" s="12"/>
      <c r="CT64" s="12"/>
      <c r="CU64" s="12">
        <v>8</v>
      </c>
      <c r="CV64" s="12">
        <v>5</v>
      </c>
      <c r="CW64" s="12">
        <v>24</v>
      </c>
      <c r="CX64" s="12"/>
      <c r="CY64" s="12">
        <v>17</v>
      </c>
      <c r="CZ64" s="12">
        <v>9</v>
      </c>
      <c r="DA64" s="12">
        <v>2</v>
      </c>
      <c r="DB64" s="12"/>
      <c r="DC64" s="12">
        <v>54</v>
      </c>
      <c r="DD64" s="12">
        <v>7</v>
      </c>
      <c r="DE64" s="12">
        <v>4</v>
      </c>
      <c r="DF64" s="12"/>
      <c r="DG64" s="12"/>
      <c r="DH64" s="12">
        <v>6</v>
      </c>
      <c r="DI64" s="12">
        <v>4</v>
      </c>
      <c r="DJ64" s="12">
        <v>5</v>
      </c>
      <c r="DK64" s="12">
        <v>8</v>
      </c>
      <c r="DL64" s="12">
        <v>4</v>
      </c>
      <c r="DM64" s="12">
        <v>14</v>
      </c>
      <c r="DN64" s="12">
        <v>6</v>
      </c>
      <c r="DO64" s="12">
        <v>9</v>
      </c>
      <c r="DP64" s="12"/>
      <c r="DQ64" s="12">
        <v>6</v>
      </c>
      <c r="DR64" s="12">
        <v>9</v>
      </c>
      <c r="DS64" s="12">
        <v>8</v>
      </c>
      <c r="DT64" s="12">
        <v>8</v>
      </c>
      <c r="DU64" s="12">
        <v>6</v>
      </c>
      <c r="DV64" s="12">
        <v>9</v>
      </c>
      <c r="DW64" s="12">
        <v>8</v>
      </c>
      <c r="DX64" s="12">
        <v>3</v>
      </c>
      <c r="DY64" s="12">
        <v>10</v>
      </c>
      <c r="DZ64" s="12">
        <v>3</v>
      </c>
      <c r="EA64" s="12">
        <v>6</v>
      </c>
      <c r="EB64" s="12">
        <v>7</v>
      </c>
      <c r="EC64" s="12">
        <v>12</v>
      </c>
      <c r="ED64" s="12">
        <v>7</v>
      </c>
      <c r="EE64" s="12">
        <v>5</v>
      </c>
      <c r="EF64" s="12">
        <v>18</v>
      </c>
      <c r="EG64" s="12">
        <v>9</v>
      </c>
      <c r="EH64" s="12">
        <v>17</v>
      </c>
      <c r="EI64" s="12">
        <v>8</v>
      </c>
      <c r="EJ64" s="12"/>
      <c r="EK64" s="12">
        <v>8</v>
      </c>
      <c r="EL64" s="12">
        <v>2</v>
      </c>
      <c r="EM64" s="12">
        <v>5</v>
      </c>
      <c r="EN64" s="12"/>
      <c r="EO64" s="12">
        <v>9</v>
      </c>
      <c r="EP64" s="12">
        <v>4</v>
      </c>
      <c r="EQ64" s="12">
        <v>7</v>
      </c>
      <c r="ER64" s="12">
        <v>7</v>
      </c>
      <c r="ES64" s="12">
        <v>5</v>
      </c>
      <c r="ET64" s="12">
        <v>4</v>
      </c>
      <c r="EU64" s="12">
        <v>10</v>
      </c>
      <c r="EV64" s="12">
        <v>4</v>
      </c>
      <c r="EW64" s="12">
        <v>4</v>
      </c>
      <c r="EX64" s="12">
        <v>6</v>
      </c>
      <c r="EY64" s="12">
        <v>5</v>
      </c>
      <c r="EZ64" s="12">
        <v>9</v>
      </c>
      <c r="FA64" s="12">
        <v>7</v>
      </c>
      <c r="FB64" s="12">
        <v>6</v>
      </c>
      <c r="FC64" s="12">
        <v>7</v>
      </c>
      <c r="FD64" s="12">
        <v>5</v>
      </c>
      <c r="FE64" s="12">
        <v>9</v>
      </c>
      <c r="FF64" s="12">
        <v>14</v>
      </c>
      <c r="FG64" s="12">
        <v>4</v>
      </c>
      <c r="FH64" s="12">
        <v>3</v>
      </c>
      <c r="FI64" s="12">
        <v>3</v>
      </c>
      <c r="FJ64" s="12">
        <v>9</v>
      </c>
      <c r="FK64" s="12">
        <v>4</v>
      </c>
      <c r="FL64" s="12"/>
      <c r="FM64" s="12">
        <v>4</v>
      </c>
      <c r="FN64" s="12">
        <v>6</v>
      </c>
      <c r="FO64" s="12">
        <v>9</v>
      </c>
      <c r="FP64" s="12">
        <v>7</v>
      </c>
      <c r="FQ64" s="12">
        <v>7</v>
      </c>
      <c r="FR64" s="12">
        <v>6</v>
      </c>
      <c r="FS64" s="12">
        <v>3</v>
      </c>
      <c r="FT64" s="12">
        <v>13</v>
      </c>
      <c r="FU64" s="12"/>
      <c r="FV64" s="12">
        <v>6</v>
      </c>
      <c r="FW64" s="12">
        <v>3</v>
      </c>
      <c r="FX64" s="12">
        <v>2</v>
      </c>
      <c r="FY64" s="12">
        <v>5</v>
      </c>
      <c r="FZ64" s="12">
        <v>4</v>
      </c>
      <c r="GA64" s="12">
        <v>4</v>
      </c>
      <c r="GB64" s="12">
        <v>2</v>
      </c>
      <c r="GC64" s="12"/>
      <c r="GD64" s="7">
        <v>4</v>
      </c>
      <c r="GE64" s="7">
        <v>5</v>
      </c>
      <c r="GF64" s="7">
        <v>4</v>
      </c>
      <c r="GG64" s="7">
        <v>4</v>
      </c>
      <c r="GH64" s="7"/>
      <c r="GI64" s="7"/>
      <c r="GJ64" s="7"/>
      <c r="GK64" s="7"/>
      <c r="GL64" s="7"/>
      <c r="GM64" s="7"/>
      <c r="GN64" s="7"/>
      <c r="GO64" s="7"/>
      <c r="GP64" s="7"/>
      <c r="GQ64" s="7">
        <v>4</v>
      </c>
      <c r="GR64" s="7"/>
      <c r="GS64" s="7"/>
      <c r="GT64" s="7"/>
      <c r="GU64" s="7"/>
      <c r="GV64" s="7">
        <f t="shared" si="45"/>
        <v>7.2530120481927707</v>
      </c>
      <c r="GW64" s="3"/>
      <c r="GX64" s="3"/>
      <c r="GY64" s="3"/>
    </row>
    <row r="65" spans="1:207" ht="12.75" customHeight="1">
      <c r="A65" s="5" t="s">
        <v>262</v>
      </c>
      <c r="B65" s="6">
        <v>23</v>
      </c>
      <c r="C65" s="6">
        <v>47</v>
      </c>
      <c r="D65" s="6">
        <v>47</v>
      </c>
      <c r="E65" s="6">
        <v>35</v>
      </c>
      <c r="F65" s="5"/>
      <c r="G65" s="5"/>
      <c r="H65" s="6">
        <v>28</v>
      </c>
      <c r="I65" s="6">
        <v>42</v>
      </c>
      <c r="J65" s="6">
        <v>55</v>
      </c>
      <c r="K65" s="6">
        <v>54</v>
      </c>
      <c r="L65" s="6"/>
      <c r="M65" s="12">
        <v>51</v>
      </c>
      <c r="N65" s="12">
        <v>32</v>
      </c>
      <c r="O65" s="12">
        <v>34</v>
      </c>
      <c r="P65" s="12">
        <v>35</v>
      </c>
      <c r="Q65" s="12">
        <v>6</v>
      </c>
      <c r="R65" s="12">
        <v>43</v>
      </c>
      <c r="S65" s="12">
        <v>38</v>
      </c>
      <c r="T65" s="12">
        <v>56</v>
      </c>
      <c r="U65" s="12">
        <v>28</v>
      </c>
      <c r="V65" s="12">
        <v>28</v>
      </c>
      <c r="W65" s="12">
        <v>37</v>
      </c>
      <c r="X65" s="12">
        <v>44</v>
      </c>
      <c r="Y65" s="12">
        <v>49</v>
      </c>
      <c r="Z65" s="12">
        <v>48</v>
      </c>
      <c r="AA65" s="12">
        <v>27</v>
      </c>
      <c r="AB65" s="12">
        <v>26</v>
      </c>
      <c r="AC65" s="12">
        <v>34</v>
      </c>
      <c r="AD65" s="12">
        <v>64</v>
      </c>
      <c r="AE65" s="12">
        <v>25</v>
      </c>
      <c r="AF65" s="12">
        <v>29</v>
      </c>
      <c r="AG65" s="12">
        <v>29</v>
      </c>
      <c r="AH65" s="12">
        <v>40</v>
      </c>
      <c r="AI65" s="12">
        <v>49</v>
      </c>
      <c r="AJ65" s="12">
        <v>54</v>
      </c>
      <c r="AK65" s="12">
        <v>43</v>
      </c>
      <c r="AL65" s="12">
        <v>33</v>
      </c>
      <c r="AM65" s="12">
        <v>64</v>
      </c>
      <c r="AN65" s="12">
        <v>54</v>
      </c>
      <c r="AO65" s="12">
        <v>59</v>
      </c>
      <c r="AP65" s="12">
        <v>26</v>
      </c>
      <c r="AQ65" s="12">
        <v>25</v>
      </c>
      <c r="AR65" s="12">
        <v>39</v>
      </c>
      <c r="AS65" s="12">
        <v>33</v>
      </c>
      <c r="AT65" s="12">
        <v>37</v>
      </c>
      <c r="AU65" s="12">
        <v>50</v>
      </c>
      <c r="AV65" s="12">
        <v>57</v>
      </c>
      <c r="AW65" s="12">
        <v>40</v>
      </c>
      <c r="AX65" s="12">
        <v>41</v>
      </c>
      <c r="AY65" s="12">
        <v>58</v>
      </c>
      <c r="AZ65" s="12">
        <v>22</v>
      </c>
      <c r="BA65" s="12">
        <v>60</v>
      </c>
      <c r="BB65" s="12">
        <v>27</v>
      </c>
      <c r="BC65" s="12"/>
      <c r="BD65" s="12">
        <v>31</v>
      </c>
      <c r="BE65" s="12"/>
      <c r="BF65" s="12">
        <v>26</v>
      </c>
      <c r="BG65" s="12">
        <v>43</v>
      </c>
      <c r="BH65" s="12">
        <v>18</v>
      </c>
      <c r="BI65" s="12">
        <v>20</v>
      </c>
      <c r="BJ65" s="12">
        <v>55</v>
      </c>
      <c r="BK65" s="12"/>
      <c r="BL65" s="12">
        <v>32</v>
      </c>
      <c r="BM65" s="12">
        <v>50</v>
      </c>
      <c r="BN65" s="12">
        <v>38</v>
      </c>
      <c r="BO65" s="12">
        <v>32</v>
      </c>
      <c r="BP65" s="12">
        <v>30</v>
      </c>
      <c r="BQ65" s="12">
        <v>57</v>
      </c>
      <c r="BR65" s="12">
        <v>49</v>
      </c>
      <c r="BS65" s="12">
        <v>25</v>
      </c>
      <c r="BT65" s="12"/>
      <c r="BU65" s="12">
        <v>55</v>
      </c>
      <c r="BV65" s="12"/>
      <c r="BW65" s="12">
        <v>63</v>
      </c>
      <c r="BX65" s="12">
        <v>29</v>
      </c>
      <c r="BY65" s="12">
        <v>42</v>
      </c>
      <c r="BZ65" s="12">
        <v>32</v>
      </c>
      <c r="CA65" s="12">
        <v>40</v>
      </c>
      <c r="CB65" s="12"/>
      <c r="CC65" s="12">
        <v>30</v>
      </c>
      <c r="CD65" s="12">
        <v>62</v>
      </c>
      <c r="CE65" s="12">
        <v>39</v>
      </c>
      <c r="CF65" s="12">
        <v>42</v>
      </c>
      <c r="CG65" s="12"/>
      <c r="CH65" s="12">
        <v>32</v>
      </c>
      <c r="CI65" s="12">
        <v>41</v>
      </c>
      <c r="CJ65" s="12">
        <v>31</v>
      </c>
      <c r="CK65" s="12">
        <v>63</v>
      </c>
      <c r="CL65" s="12"/>
      <c r="CM65" s="12">
        <v>44</v>
      </c>
      <c r="CN65" s="12">
        <v>26</v>
      </c>
      <c r="CO65" s="12">
        <v>38</v>
      </c>
      <c r="CP65" s="12">
        <v>19</v>
      </c>
      <c r="CQ65" s="12">
        <v>41</v>
      </c>
      <c r="CR65" s="12">
        <v>40</v>
      </c>
      <c r="CS65" s="12"/>
      <c r="CT65" s="12"/>
      <c r="CU65" s="12">
        <v>25</v>
      </c>
      <c r="CV65" s="12">
        <v>43</v>
      </c>
      <c r="CW65" s="12">
        <v>18</v>
      </c>
      <c r="CX65" s="12"/>
      <c r="CY65" s="12">
        <v>18</v>
      </c>
      <c r="CZ65" s="12">
        <v>4</v>
      </c>
      <c r="DA65" s="12">
        <v>60</v>
      </c>
      <c r="DB65" s="12"/>
      <c r="DC65" s="12">
        <v>8</v>
      </c>
      <c r="DD65" s="12">
        <v>51</v>
      </c>
      <c r="DE65" s="12">
        <v>59</v>
      </c>
      <c r="DF65" s="12"/>
      <c r="DG65" s="12"/>
      <c r="DH65" s="12">
        <v>33</v>
      </c>
      <c r="DI65" s="12">
        <v>28</v>
      </c>
      <c r="DJ65" s="12">
        <v>29</v>
      </c>
      <c r="DK65" s="12">
        <v>27</v>
      </c>
      <c r="DL65" s="12">
        <v>30</v>
      </c>
      <c r="DM65" s="12">
        <v>31</v>
      </c>
      <c r="DN65" s="12">
        <v>30</v>
      </c>
      <c r="DO65" s="12">
        <v>51</v>
      </c>
      <c r="DP65" s="12"/>
      <c r="DQ65" s="12">
        <v>46</v>
      </c>
      <c r="DR65" s="12">
        <v>35</v>
      </c>
      <c r="DS65" s="12">
        <v>29</v>
      </c>
      <c r="DT65" s="12">
        <v>35</v>
      </c>
      <c r="DU65" s="12">
        <v>49</v>
      </c>
      <c r="DV65" s="12">
        <v>31</v>
      </c>
      <c r="DW65" s="12">
        <v>26</v>
      </c>
      <c r="DX65" s="12">
        <v>32</v>
      </c>
      <c r="DY65" s="12">
        <v>32</v>
      </c>
      <c r="DZ65" s="12">
        <v>28</v>
      </c>
      <c r="EA65" s="12">
        <v>31</v>
      </c>
      <c r="EB65" s="12">
        <v>27</v>
      </c>
      <c r="EC65" s="12">
        <v>30</v>
      </c>
      <c r="ED65" s="12">
        <v>32</v>
      </c>
      <c r="EE65" s="12">
        <v>37</v>
      </c>
      <c r="EF65" s="12">
        <v>17</v>
      </c>
      <c r="EG65" s="12">
        <v>28</v>
      </c>
      <c r="EH65" s="12">
        <v>33</v>
      </c>
      <c r="EI65" s="12">
        <v>34</v>
      </c>
      <c r="EJ65" s="12"/>
      <c r="EK65" s="12">
        <v>22</v>
      </c>
      <c r="EL65" s="12">
        <v>27</v>
      </c>
      <c r="EM65" s="12">
        <v>31</v>
      </c>
      <c r="EN65" s="12"/>
      <c r="EO65" s="12">
        <v>33</v>
      </c>
      <c r="EP65" s="12">
        <v>17</v>
      </c>
      <c r="EQ65" s="12">
        <v>65</v>
      </c>
      <c r="ER65" s="12">
        <v>21</v>
      </c>
      <c r="ES65" s="12">
        <v>30</v>
      </c>
      <c r="ET65" s="12">
        <v>35</v>
      </c>
      <c r="EU65" s="12">
        <v>29</v>
      </c>
      <c r="EV65" s="12">
        <v>34</v>
      </c>
      <c r="EW65" s="12">
        <v>32</v>
      </c>
      <c r="EX65" s="12">
        <v>24</v>
      </c>
      <c r="EY65" s="12">
        <v>23</v>
      </c>
      <c r="EZ65" s="12">
        <v>24</v>
      </c>
      <c r="FA65" s="12">
        <v>28</v>
      </c>
      <c r="FB65" s="12">
        <v>20</v>
      </c>
      <c r="FC65" s="12">
        <v>26</v>
      </c>
      <c r="FD65" s="12">
        <v>66</v>
      </c>
      <c r="FE65" s="12">
        <v>34</v>
      </c>
      <c r="FF65" s="12">
        <v>22</v>
      </c>
      <c r="FG65" s="12">
        <v>36</v>
      </c>
      <c r="FH65" s="12">
        <v>37</v>
      </c>
      <c r="FI65" s="12">
        <v>36</v>
      </c>
      <c r="FJ65" s="12">
        <v>32</v>
      </c>
      <c r="FK65" s="12">
        <v>35</v>
      </c>
      <c r="FL65" s="12"/>
      <c r="FM65" s="12">
        <v>31</v>
      </c>
      <c r="FN65" s="12">
        <v>30</v>
      </c>
      <c r="FO65" s="12">
        <v>29</v>
      </c>
      <c r="FP65" s="12">
        <v>22</v>
      </c>
      <c r="FQ65" s="12">
        <v>29</v>
      </c>
      <c r="FR65" s="12">
        <v>24</v>
      </c>
      <c r="FS65" s="12">
        <v>36</v>
      </c>
      <c r="FT65" s="12">
        <v>13</v>
      </c>
      <c r="FU65" s="12"/>
      <c r="FV65" s="12">
        <v>29</v>
      </c>
      <c r="FW65" s="12">
        <v>34</v>
      </c>
      <c r="FX65" s="12">
        <v>28</v>
      </c>
      <c r="FY65" s="12">
        <v>64</v>
      </c>
      <c r="FZ65" s="12">
        <v>31</v>
      </c>
      <c r="GA65" s="12">
        <v>25</v>
      </c>
      <c r="GB65" s="12">
        <v>31</v>
      </c>
      <c r="GC65" s="12"/>
      <c r="GD65" s="7">
        <v>42</v>
      </c>
      <c r="GE65" s="7">
        <v>44</v>
      </c>
      <c r="GF65" s="7">
        <v>42</v>
      </c>
      <c r="GG65" s="7">
        <v>40</v>
      </c>
      <c r="GH65" s="7"/>
      <c r="GI65" s="7"/>
      <c r="GJ65" s="7"/>
      <c r="GK65" s="7"/>
      <c r="GL65" s="7"/>
      <c r="GM65" s="7"/>
      <c r="GN65" s="7"/>
      <c r="GO65" s="7"/>
      <c r="GP65" s="7"/>
      <c r="GQ65" s="7">
        <v>26</v>
      </c>
      <c r="GR65" s="7"/>
      <c r="GS65" s="7"/>
      <c r="GT65" s="7"/>
      <c r="GU65" s="7"/>
      <c r="GV65" s="7">
        <f t="shared" si="45"/>
        <v>35.819277108433738</v>
      </c>
      <c r="GW65" s="3"/>
      <c r="GX65" s="3"/>
      <c r="GY65" s="3"/>
    </row>
    <row r="66" spans="1:207" ht="12.75" customHeight="1">
      <c r="A66" s="5" t="s">
        <v>263</v>
      </c>
      <c r="B66" s="6">
        <v>13</v>
      </c>
      <c r="C66" s="6">
        <v>7</v>
      </c>
      <c r="D66" s="6">
        <v>3</v>
      </c>
      <c r="E66" s="6">
        <v>3</v>
      </c>
      <c r="F66" s="5"/>
      <c r="G66" s="5"/>
      <c r="H66" s="6">
        <v>6</v>
      </c>
      <c r="I66" s="6">
        <v>10</v>
      </c>
      <c r="J66" s="6">
        <v>0</v>
      </c>
      <c r="K66" s="6">
        <v>0</v>
      </c>
      <c r="L66" s="6"/>
      <c r="M66" s="12">
        <v>0</v>
      </c>
      <c r="N66" s="12">
        <v>6</v>
      </c>
      <c r="O66" s="12">
        <v>7</v>
      </c>
      <c r="P66" s="12">
        <v>1</v>
      </c>
      <c r="Q66" s="12">
        <v>6</v>
      </c>
      <c r="R66" s="12">
        <v>1</v>
      </c>
      <c r="S66" s="12">
        <v>7</v>
      </c>
      <c r="T66" s="12">
        <v>0</v>
      </c>
      <c r="U66" s="12">
        <v>9</v>
      </c>
      <c r="V66" s="12">
        <v>10</v>
      </c>
      <c r="W66" s="12">
        <v>6</v>
      </c>
      <c r="X66" s="12">
        <v>3</v>
      </c>
      <c r="Y66" s="12">
        <v>4</v>
      </c>
      <c r="Z66" s="12">
        <v>3</v>
      </c>
      <c r="AA66" s="12">
        <v>6</v>
      </c>
      <c r="AB66" s="12">
        <v>0</v>
      </c>
      <c r="AC66" s="12">
        <v>7</v>
      </c>
      <c r="AD66" s="12">
        <v>0</v>
      </c>
      <c r="AE66" s="12">
        <v>0</v>
      </c>
      <c r="AF66" s="12">
        <v>0</v>
      </c>
      <c r="AG66" s="12">
        <v>5</v>
      </c>
      <c r="AH66" s="12">
        <v>8</v>
      </c>
      <c r="AI66" s="12">
        <v>2</v>
      </c>
      <c r="AJ66" s="12">
        <v>0</v>
      </c>
      <c r="AK66" s="12">
        <v>14</v>
      </c>
      <c r="AL66" s="12">
        <v>6</v>
      </c>
      <c r="AM66" s="12">
        <v>0</v>
      </c>
      <c r="AN66" s="12">
        <v>0</v>
      </c>
      <c r="AO66" s="12">
        <v>6</v>
      </c>
      <c r="AP66" s="12">
        <v>8</v>
      </c>
      <c r="AQ66" s="12">
        <v>8</v>
      </c>
      <c r="AR66" s="12">
        <v>15</v>
      </c>
      <c r="AS66" s="12">
        <v>4</v>
      </c>
      <c r="AT66" s="12">
        <v>5</v>
      </c>
      <c r="AU66" s="12">
        <v>11</v>
      </c>
      <c r="AV66" s="12">
        <v>6</v>
      </c>
      <c r="AW66" s="12">
        <v>6</v>
      </c>
      <c r="AX66" s="12">
        <v>5</v>
      </c>
      <c r="AY66" s="12">
        <v>3</v>
      </c>
      <c r="AZ66" s="12">
        <v>11</v>
      </c>
      <c r="BA66" s="12">
        <v>0</v>
      </c>
      <c r="BB66" s="12">
        <v>6</v>
      </c>
      <c r="BC66" s="12"/>
      <c r="BD66" s="12">
        <v>3</v>
      </c>
      <c r="BE66" s="12"/>
      <c r="BF66" s="12">
        <v>7</v>
      </c>
      <c r="BG66" s="12">
        <v>7</v>
      </c>
      <c r="BH66" s="12">
        <v>7</v>
      </c>
      <c r="BI66" s="12">
        <v>14</v>
      </c>
      <c r="BJ66" s="12">
        <v>5</v>
      </c>
      <c r="BK66" s="12"/>
      <c r="BL66" s="12">
        <v>4</v>
      </c>
      <c r="BM66" s="12">
        <v>8</v>
      </c>
      <c r="BN66" s="12">
        <v>0</v>
      </c>
      <c r="BO66" s="12">
        <v>3</v>
      </c>
      <c r="BP66" s="12">
        <v>12</v>
      </c>
      <c r="BQ66" s="12">
        <v>7</v>
      </c>
      <c r="BR66" s="12">
        <v>4</v>
      </c>
      <c r="BS66" s="12">
        <v>4</v>
      </c>
      <c r="BT66" s="12"/>
      <c r="BU66" s="12">
        <v>6</v>
      </c>
      <c r="BV66" s="12"/>
      <c r="BW66" s="12">
        <v>0</v>
      </c>
      <c r="BX66" s="12">
        <v>10</v>
      </c>
      <c r="BY66" s="12">
        <v>4</v>
      </c>
      <c r="BZ66" s="12">
        <v>6</v>
      </c>
      <c r="CA66" s="12">
        <v>2</v>
      </c>
      <c r="CB66" s="12"/>
      <c r="CC66" s="12">
        <v>1</v>
      </c>
      <c r="CD66" s="12">
        <v>0</v>
      </c>
      <c r="CE66" s="12">
        <v>1</v>
      </c>
      <c r="CF66" s="12">
        <v>3</v>
      </c>
      <c r="CG66" s="12"/>
      <c r="CH66" s="12">
        <v>2</v>
      </c>
      <c r="CI66" s="12">
        <v>5</v>
      </c>
      <c r="CJ66" s="12">
        <v>12</v>
      </c>
      <c r="CK66" s="12">
        <v>5</v>
      </c>
      <c r="CL66" s="12"/>
      <c r="CM66" s="12">
        <v>3</v>
      </c>
      <c r="CN66" s="12">
        <v>0</v>
      </c>
      <c r="CO66" s="12">
        <v>3</v>
      </c>
      <c r="CP66" s="12">
        <v>14</v>
      </c>
      <c r="CQ66" s="12">
        <v>0</v>
      </c>
      <c r="CR66" s="12">
        <v>2</v>
      </c>
      <c r="CS66" s="12"/>
      <c r="CT66" s="12"/>
      <c r="CU66" s="12">
        <v>11</v>
      </c>
      <c r="CV66" s="12">
        <v>3</v>
      </c>
      <c r="CW66" s="12">
        <v>0</v>
      </c>
      <c r="CX66" s="12"/>
      <c r="CY66" s="12">
        <v>15</v>
      </c>
      <c r="CZ66" s="12">
        <v>9</v>
      </c>
      <c r="DA66" s="12">
        <v>4</v>
      </c>
      <c r="DB66" s="12"/>
      <c r="DC66" s="12">
        <v>8</v>
      </c>
      <c r="DD66" s="12">
        <v>0</v>
      </c>
      <c r="DE66" s="12">
        <v>0</v>
      </c>
      <c r="DF66" s="12"/>
      <c r="DG66" s="12"/>
      <c r="DH66" s="12">
        <v>5</v>
      </c>
      <c r="DI66" s="12">
        <v>5</v>
      </c>
      <c r="DJ66" s="12">
        <v>4</v>
      </c>
      <c r="DK66" s="12">
        <v>6</v>
      </c>
      <c r="DL66" s="12">
        <v>10</v>
      </c>
      <c r="DM66" s="12">
        <v>6</v>
      </c>
      <c r="DN66" s="12">
        <v>9</v>
      </c>
      <c r="DO66" s="12">
        <v>4</v>
      </c>
      <c r="DP66" s="12"/>
      <c r="DQ66" s="12">
        <v>4</v>
      </c>
      <c r="DR66" s="12">
        <v>6</v>
      </c>
      <c r="DS66" s="12">
        <v>5</v>
      </c>
      <c r="DT66" s="12">
        <v>6</v>
      </c>
      <c r="DU66" s="12">
        <v>1</v>
      </c>
      <c r="DV66" s="12">
        <v>4</v>
      </c>
      <c r="DW66" s="12">
        <v>5</v>
      </c>
      <c r="DX66" s="12">
        <v>6</v>
      </c>
      <c r="DY66" s="12">
        <v>1</v>
      </c>
      <c r="DZ66" s="12">
        <v>6</v>
      </c>
      <c r="EA66" s="12">
        <v>8</v>
      </c>
      <c r="EB66" s="12">
        <v>9</v>
      </c>
      <c r="EC66" s="12">
        <v>10</v>
      </c>
      <c r="ED66" s="12">
        <v>4</v>
      </c>
      <c r="EE66" s="12">
        <v>3</v>
      </c>
      <c r="EF66" s="12">
        <v>12</v>
      </c>
      <c r="EG66" s="12">
        <v>6</v>
      </c>
      <c r="EH66" s="12">
        <v>0</v>
      </c>
      <c r="EI66" s="12">
        <v>3</v>
      </c>
      <c r="EJ66" s="12"/>
      <c r="EK66" s="12">
        <v>5</v>
      </c>
      <c r="EL66" s="12">
        <v>2</v>
      </c>
      <c r="EM66" s="12">
        <v>9</v>
      </c>
      <c r="EN66" s="12"/>
      <c r="EO66" s="12">
        <v>8</v>
      </c>
      <c r="EP66" s="12">
        <v>5</v>
      </c>
      <c r="EQ66" s="12">
        <v>1</v>
      </c>
      <c r="ER66" s="12">
        <v>1</v>
      </c>
      <c r="ES66" s="12">
        <v>0</v>
      </c>
      <c r="ET66" s="12">
        <v>6</v>
      </c>
      <c r="EU66" s="12">
        <v>6</v>
      </c>
      <c r="EV66" s="12">
        <v>3</v>
      </c>
      <c r="EW66" s="12">
        <v>4</v>
      </c>
      <c r="EX66" s="12">
        <v>12</v>
      </c>
      <c r="EY66" s="12">
        <v>9</v>
      </c>
      <c r="EZ66" s="12">
        <v>15</v>
      </c>
      <c r="FA66" s="12">
        <v>6</v>
      </c>
      <c r="FB66" s="12">
        <v>6</v>
      </c>
      <c r="FC66" s="12">
        <v>8</v>
      </c>
      <c r="FD66" s="12">
        <v>1</v>
      </c>
      <c r="FE66" s="12">
        <v>3</v>
      </c>
      <c r="FF66" s="12">
        <v>9</v>
      </c>
      <c r="FG66" s="12">
        <v>3</v>
      </c>
      <c r="FH66" s="12">
        <v>0</v>
      </c>
      <c r="FI66" s="12">
        <v>4</v>
      </c>
      <c r="FJ66" s="12">
        <v>7</v>
      </c>
      <c r="FK66" s="12">
        <v>1</v>
      </c>
      <c r="FL66" s="12"/>
      <c r="FM66" s="12">
        <v>6</v>
      </c>
      <c r="FN66" s="12">
        <v>8</v>
      </c>
      <c r="FO66" s="12">
        <v>5</v>
      </c>
      <c r="FP66" s="12">
        <v>8</v>
      </c>
      <c r="FQ66" s="12">
        <v>5</v>
      </c>
      <c r="FR66" s="12">
        <v>6</v>
      </c>
      <c r="FS66" s="12">
        <v>2</v>
      </c>
      <c r="FT66" s="12">
        <v>12</v>
      </c>
      <c r="FU66" s="12"/>
      <c r="FV66" s="12">
        <v>4</v>
      </c>
      <c r="FW66" s="12">
        <v>2</v>
      </c>
      <c r="FX66" s="12">
        <v>4</v>
      </c>
      <c r="FY66" s="12">
        <v>0</v>
      </c>
      <c r="FZ66" s="12">
        <v>4</v>
      </c>
      <c r="GA66" s="12">
        <v>8</v>
      </c>
      <c r="GB66" s="12">
        <v>5</v>
      </c>
      <c r="GC66" s="12"/>
      <c r="GD66" s="7">
        <v>4</v>
      </c>
      <c r="GE66" s="7">
        <v>2</v>
      </c>
      <c r="GF66" s="7">
        <v>0</v>
      </c>
      <c r="GG66" s="7">
        <v>4</v>
      </c>
      <c r="GH66" s="7"/>
      <c r="GI66" s="7"/>
      <c r="GJ66" s="7"/>
      <c r="GK66" s="7"/>
      <c r="GL66" s="7"/>
      <c r="GM66" s="7"/>
      <c r="GN66" s="7"/>
      <c r="GO66" s="7"/>
      <c r="GP66" s="7"/>
      <c r="GQ66" s="7">
        <v>3</v>
      </c>
      <c r="GR66" s="7"/>
      <c r="GS66" s="7"/>
      <c r="GT66" s="7"/>
      <c r="GU66" s="7"/>
      <c r="GV66" s="7">
        <f t="shared" si="45"/>
        <v>5.0301204819277112</v>
      </c>
      <c r="GW66" s="3"/>
      <c r="GX66" s="3"/>
      <c r="GY66" s="3"/>
    </row>
    <row r="67" spans="1:207" ht="12.75" customHeight="1">
      <c r="A67" s="5" t="s">
        <v>264</v>
      </c>
      <c r="B67" s="6">
        <v>22</v>
      </c>
      <c r="C67" s="6">
        <v>17</v>
      </c>
      <c r="D67" s="6">
        <v>0</v>
      </c>
      <c r="E67" s="6">
        <v>18</v>
      </c>
      <c r="F67" s="5"/>
      <c r="G67" s="5"/>
      <c r="H67" s="6">
        <v>28</v>
      </c>
      <c r="I67" s="6">
        <v>14</v>
      </c>
      <c r="J67" s="6">
        <v>0</v>
      </c>
      <c r="K67" s="6">
        <v>3</v>
      </c>
      <c r="L67" s="6"/>
      <c r="M67" s="12">
        <v>0</v>
      </c>
      <c r="N67" s="12">
        <v>11</v>
      </c>
      <c r="O67" s="12">
        <v>21</v>
      </c>
      <c r="P67" s="12">
        <v>24</v>
      </c>
      <c r="Q67" s="12">
        <v>6</v>
      </c>
      <c r="R67" s="12">
        <v>11</v>
      </c>
      <c r="S67" s="12">
        <v>3</v>
      </c>
      <c r="T67" s="12">
        <v>4</v>
      </c>
      <c r="U67" s="12">
        <v>15</v>
      </c>
      <c r="V67" s="12">
        <v>10</v>
      </c>
      <c r="W67" s="12">
        <v>9</v>
      </c>
      <c r="X67" s="12">
        <v>6</v>
      </c>
      <c r="Y67" s="12">
        <v>9</v>
      </c>
      <c r="Z67" s="12">
        <v>7</v>
      </c>
      <c r="AA67" s="12">
        <v>19</v>
      </c>
      <c r="AB67" s="12">
        <v>42</v>
      </c>
      <c r="AC67" s="12">
        <v>17</v>
      </c>
      <c r="AD67" s="12">
        <v>0</v>
      </c>
      <c r="AE67" s="12">
        <v>0</v>
      </c>
      <c r="AF67" s="12">
        <v>0</v>
      </c>
      <c r="AG67" s="12">
        <v>18</v>
      </c>
      <c r="AH67" s="12">
        <v>26</v>
      </c>
      <c r="AI67" s="12">
        <v>6</v>
      </c>
      <c r="AJ67" s="12">
        <v>14</v>
      </c>
      <c r="AK67" s="12">
        <v>0</v>
      </c>
      <c r="AL67" s="12">
        <v>26</v>
      </c>
      <c r="AM67" s="12">
        <v>0</v>
      </c>
      <c r="AN67" s="12">
        <v>14</v>
      </c>
      <c r="AO67" s="12">
        <v>6</v>
      </c>
      <c r="AP67" s="12">
        <v>18</v>
      </c>
      <c r="AQ67" s="12">
        <v>18</v>
      </c>
      <c r="AR67" s="12">
        <v>8</v>
      </c>
      <c r="AS67" s="12">
        <v>20</v>
      </c>
      <c r="AT67" s="12">
        <v>13</v>
      </c>
      <c r="AU67" s="12">
        <v>0</v>
      </c>
      <c r="AV67" s="12">
        <v>0</v>
      </c>
      <c r="AW67" s="12">
        <v>3</v>
      </c>
      <c r="AX67" s="12">
        <v>3</v>
      </c>
      <c r="AY67" s="12">
        <v>3</v>
      </c>
      <c r="AZ67" s="12">
        <v>26</v>
      </c>
      <c r="BA67" s="12">
        <v>27</v>
      </c>
      <c r="BB67" s="12">
        <v>15</v>
      </c>
      <c r="BC67" s="12"/>
      <c r="BD67" s="12">
        <v>8</v>
      </c>
      <c r="BE67" s="12"/>
      <c r="BF67" s="12">
        <v>18</v>
      </c>
      <c r="BG67" s="12">
        <v>7</v>
      </c>
      <c r="BH67" s="12">
        <v>28</v>
      </c>
      <c r="BI67" s="12">
        <v>12</v>
      </c>
      <c r="BJ67" s="12">
        <v>6</v>
      </c>
      <c r="BK67" s="12"/>
      <c r="BL67" s="12">
        <v>15</v>
      </c>
      <c r="BM67" s="12">
        <v>0</v>
      </c>
      <c r="BN67" s="12">
        <v>6</v>
      </c>
      <c r="BO67" s="12">
        <v>3</v>
      </c>
      <c r="BP67" s="12">
        <v>10</v>
      </c>
      <c r="BQ67" s="12">
        <v>0</v>
      </c>
      <c r="BR67" s="12">
        <v>1</v>
      </c>
      <c r="BS67" s="12">
        <v>16</v>
      </c>
      <c r="BT67" s="12"/>
      <c r="BU67" s="12">
        <v>0</v>
      </c>
      <c r="BV67" s="12"/>
      <c r="BW67" s="12">
        <v>1</v>
      </c>
      <c r="BX67" s="12">
        <v>8</v>
      </c>
      <c r="BY67" s="12">
        <v>4</v>
      </c>
      <c r="BZ67" s="12">
        <v>18</v>
      </c>
      <c r="CA67" s="12">
        <v>8</v>
      </c>
      <c r="CB67" s="12"/>
      <c r="CC67" s="12">
        <v>8</v>
      </c>
      <c r="CD67" s="12">
        <v>0</v>
      </c>
      <c r="CE67" s="12">
        <v>1</v>
      </c>
      <c r="CF67" s="12">
        <v>3</v>
      </c>
      <c r="CG67" s="12"/>
      <c r="CH67" s="12">
        <v>10</v>
      </c>
      <c r="CI67" s="12">
        <v>5</v>
      </c>
      <c r="CJ67" s="12">
        <v>10</v>
      </c>
      <c r="CK67" s="12">
        <v>0</v>
      </c>
      <c r="CL67" s="12"/>
      <c r="CM67" s="12">
        <v>9</v>
      </c>
      <c r="CN67" s="12">
        <v>18</v>
      </c>
      <c r="CO67" s="12">
        <v>17</v>
      </c>
      <c r="CP67" s="12">
        <v>6</v>
      </c>
      <c r="CQ67" s="12">
        <v>0</v>
      </c>
      <c r="CR67" s="12">
        <v>6</v>
      </c>
      <c r="CS67" s="12"/>
      <c r="CT67" s="12"/>
      <c r="CU67" s="12">
        <v>16</v>
      </c>
      <c r="CV67" s="12">
        <v>20</v>
      </c>
      <c r="CW67" s="12">
        <v>18</v>
      </c>
      <c r="CX67" s="12"/>
      <c r="CY67" s="12">
        <v>5</v>
      </c>
      <c r="CZ67" s="12">
        <v>9</v>
      </c>
      <c r="DA67" s="12">
        <v>0</v>
      </c>
      <c r="DB67" s="12"/>
      <c r="DC67" s="12">
        <v>0</v>
      </c>
      <c r="DD67" s="12">
        <v>2</v>
      </c>
      <c r="DE67" s="12">
        <v>0</v>
      </c>
      <c r="DF67" s="12"/>
      <c r="DG67" s="12"/>
      <c r="DH67" s="12">
        <v>11</v>
      </c>
      <c r="DI67" s="12">
        <v>29</v>
      </c>
      <c r="DJ67" s="12">
        <v>22</v>
      </c>
      <c r="DK67" s="12">
        <v>16</v>
      </c>
      <c r="DL67" s="12">
        <v>16</v>
      </c>
      <c r="DM67" s="12">
        <v>24</v>
      </c>
      <c r="DN67" s="12">
        <v>15</v>
      </c>
      <c r="DO67" s="12">
        <v>12</v>
      </c>
      <c r="DP67" s="12"/>
      <c r="DQ67" s="12">
        <v>6</v>
      </c>
      <c r="DR67" s="12">
        <v>12</v>
      </c>
      <c r="DS67" s="12">
        <v>16</v>
      </c>
      <c r="DT67" s="12">
        <v>13</v>
      </c>
      <c r="DU67" s="12">
        <v>4</v>
      </c>
      <c r="DV67" s="12">
        <v>11</v>
      </c>
      <c r="DW67" s="12">
        <v>11</v>
      </c>
      <c r="DX67" s="12">
        <v>16</v>
      </c>
      <c r="DY67" s="12">
        <v>2</v>
      </c>
      <c r="DZ67" s="12">
        <v>16</v>
      </c>
      <c r="EA67" s="12">
        <v>15</v>
      </c>
      <c r="EB67" s="12">
        <v>14</v>
      </c>
      <c r="EC67" s="12">
        <v>12</v>
      </c>
      <c r="ED67" s="12">
        <v>9</v>
      </c>
      <c r="EE67" s="12">
        <v>19</v>
      </c>
      <c r="EF67" s="12">
        <v>8</v>
      </c>
      <c r="EG67" s="12">
        <v>12</v>
      </c>
      <c r="EH67" s="12">
        <v>0</v>
      </c>
      <c r="EI67" s="12">
        <v>9</v>
      </c>
      <c r="EJ67" s="12"/>
      <c r="EK67" s="12">
        <v>12</v>
      </c>
      <c r="EL67" s="12">
        <v>16</v>
      </c>
      <c r="EM67" s="12">
        <v>7</v>
      </c>
      <c r="EN67" s="12"/>
      <c r="EO67" s="12">
        <v>5</v>
      </c>
      <c r="EP67" s="12">
        <v>17</v>
      </c>
      <c r="EQ67" s="12">
        <v>3</v>
      </c>
      <c r="ER67" s="12">
        <v>9</v>
      </c>
      <c r="ES67" s="12">
        <v>21</v>
      </c>
      <c r="ET67" s="12">
        <v>18</v>
      </c>
      <c r="EU67" s="12">
        <v>12</v>
      </c>
      <c r="EV67" s="12">
        <v>22</v>
      </c>
      <c r="EW67" s="12">
        <v>24</v>
      </c>
      <c r="EX67" s="12">
        <v>10</v>
      </c>
      <c r="EY67" s="12">
        <v>14</v>
      </c>
      <c r="EZ67" s="12">
        <v>11</v>
      </c>
      <c r="FA67" s="12">
        <v>13</v>
      </c>
      <c r="FB67" s="12">
        <v>21</v>
      </c>
      <c r="FC67" s="12">
        <v>14</v>
      </c>
      <c r="FD67" s="12">
        <v>0</v>
      </c>
      <c r="FE67" s="12">
        <v>14</v>
      </c>
      <c r="FF67" s="12">
        <v>14</v>
      </c>
      <c r="FG67" s="12">
        <v>25</v>
      </c>
      <c r="FH67" s="12">
        <v>6</v>
      </c>
      <c r="FI67" s="12">
        <v>12</v>
      </c>
      <c r="FJ67" s="12">
        <v>12</v>
      </c>
      <c r="FK67" s="12">
        <v>10</v>
      </c>
      <c r="FL67" s="12"/>
      <c r="FM67" s="12">
        <v>20</v>
      </c>
      <c r="FN67" s="12">
        <v>12</v>
      </c>
      <c r="FO67" s="12">
        <v>10</v>
      </c>
      <c r="FP67" s="12">
        <v>21</v>
      </c>
      <c r="FQ67" s="12">
        <v>10</v>
      </c>
      <c r="FR67" s="12">
        <v>15</v>
      </c>
      <c r="FS67" s="12">
        <v>20</v>
      </c>
      <c r="FT67" s="12">
        <v>18</v>
      </c>
      <c r="FU67" s="12"/>
      <c r="FV67" s="12">
        <v>10</v>
      </c>
      <c r="FW67" s="12">
        <v>15</v>
      </c>
      <c r="FX67" s="12">
        <v>16</v>
      </c>
      <c r="FY67" s="12">
        <v>6</v>
      </c>
      <c r="FZ67" s="12">
        <v>19</v>
      </c>
      <c r="GA67" s="12">
        <v>19</v>
      </c>
      <c r="GB67" s="12">
        <v>14</v>
      </c>
      <c r="GC67" s="12"/>
      <c r="GD67" s="7">
        <v>2</v>
      </c>
      <c r="GE67" s="7">
        <v>1</v>
      </c>
      <c r="GF67" s="7">
        <v>11</v>
      </c>
      <c r="GG67" s="7">
        <v>5</v>
      </c>
      <c r="GH67" s="7"/>
      <c r="GI67" s="7"/>
      <c r="GJ67" s="7"/>
      <c r="GK67" s="7"/>
      <c r="GL67" s="7"/>
      <c r="GM67" s="7"/>
      <c r="GN67" s="7"/>
      <c r="GO67" s="7"/>
      <c r="GP67" s="7"/>
      <c r="GQ67" s="7">
        <v>13</v>
      </c>
      <c r="GR67" s="7"/>
      <c r="GS67" s="7"/>
      <c r="GT67" s="7"/>
      <c r="GU67" s="7"/>
      <c r="GV67" s="7">
        <f t="shared" si="45"/>
        <v>11.210843373493976</v>
      </c>
      <c r="GW67" s="3"/>
      <c r="GX67" s="3"/>
      <c r="GY67" s="3"/>
    </row>
    <row r="68" spans="1:207" ht="12.75" customHeight="1">
      <c r="A68" s="68" t="s">
        <v>265</v>
      </c>
      <c r="B68" s="71"/>
      <c r="C68" s="71"/>
      <c r="D68" s="71"/>
      <c r="E68" s="71"/>
      <c r="F68" s="69"/>
      <c r="G68" s="69"/>
      <c r="H68" s="71"/>
      <c r="I68" s="71"/>
      <c r="J68" s="71"/>
      <c r="K68" s="71"/>
      <c r="L68" s="71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 t="s">
        <v>222</v>
      </c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  <c r="BT68" s="69"/>
      <c r="BU68" s="69"/>
      <c r="BV68" s="69"/>
      <c r="BW68" s="69"/>
      <c r="BX68" s="69"/>
      <c r="BY68" s="69"/>
      <c r="BZ68" s="69"/>
      <c r="CA68" s="69"/>
      <c r="CB68" s="69"/>
      <c r="CC68" s="69"/>
      <c r="CD68" s="69"/>
      <c r="CE68" s="69"/>
      <c r="CF68" s="69"/>
      <c r="CG68" s="69"/>
      <c r="CH68" s="69"/>
      <c r="CI68" s="69"/>
      <c r="CJ68" s="69"/>
      <c r="CK68" s="69"/>
      <c r="CL68" s="69"/>
      <c r="CM68" s="69"/>
      <c r="CN68" s="69"/>
      <c r="CO68" s="69"/>
      <c r="CP68" s="69"/>
      <c r="CQ68" s="69"/>
      <c r="CR68" s="69"/>
      <c r="CS68" s="69"/>
      <c r="CT68" s="69"/>
      <c r="CU68" s="69"/>
      <c r="CV68" s="69"/>
      <c r="CW68" s="69"/>
      <c r="CX68" s="69"/>
      <c r="CY68" s="69"/>
      <c r="CZ68" s="69"/>
      <c r="DA68" s="69"/>
      <c r="DB68" s="69"/>
      <c r="DC68" s="69"/>
      <c r="DD68" s="69"/>
      <c r="DE68" s="69"/>
      <c r="DF68" s="69"/>
      <c r="DG68" s="69"/>
      <c r="DH68" s="69"/>
      <c r="DI68" s="69"/>
      <c r="DJ68" s="69"/>
      <c r="DK68" s="69"/>
      <c r="DL68" s="69"/>
      <c r="DM68" s="69"/>
      <c r="DN68" s="69"/>
      <c r="DO68" s="69"/>
      <c r="DP68" s="69"/>
      <c r="DQ68" s="69"/>
      <c r="DR68" s="69"/>
      <c r="DS68" s="69"/>
      <c r="DT68" s="69"/>
      <c r="DU68" s="69"/>
      <c r="DV68" s="69"/>
      <c r="DW68" s="69"/>
      <c r="DX68" s="69"/>
      <c r="DY68" s="69"/>
      <c r="DZ68" s="69"/>
      <c r="EA68" s="69"/>
      <c r="EB68" s="69"/>
      <c r="EC68" s="69"/>
      <c r="ED68" s="69"/>
      <c r="EE68" s="69"/>
      <c r="EF68" s="69"/>
      <c r="EG68" s="69"/>
      <c r="EH68" s="69"/>
      <c r="EI68" s="69"/>
      <c r="EJ68" s="69"/>
      <c r="EK68" s="69"/>
      <c r="EL68" s="69"/>
      <c r="EM68" s="69"/>
      <c r="EN68" s="69"/>
      <c r="EO68" s="69"/>
      <c r="EP68" s="69"/>
      <c r="EQ68" s="69"/>
      <c r="ER68" s="69"/>
      <c r="ES68" s="69"/>
      <c r="ET68" s="69"/>
      <c r="EU68" s="69"/>
      <c r="EV68" s="69"/>
      <c r="EW68" s="69"/>
      <c r="EX68" s="69"/>
      <c r="EY68" s="69"/>
      <c r="EZ68" s="69"/>
      <c r="FA68" s="69"/>
      <c r="FB68" s="69"/>
      <c r="FC68" s="69"/>
      <c r="FD68" s="69"/>
      <c r="FE68" s="69"/>
      <c r="FF68" s="69"/>
      <c r="FG68" s="69"/>
      <c r="FH68" s="69"/>
      <c r="FI68" s="69"/>
      <c r="FJ68" s="69"/>
      <c r="FK68" s="69"/>
      <c r="FL68" s="69"/>
      <c r="FM68" s="69"/>
      <c r="FN68" s="69"/>
      <c r="FO68" s="69"/>
      <c r="FP68" s="69"/>
      <c r="FQ68" s="69"/>
      <c r="FR68" s="69"/>
      <c r="FS68" s="69"/>
      <c r="FT68" s="69"/>
      <c r="FU68" s="69"/>
      <c r="FV68" s="69"/>
      <c r="FW68" s="69"/>
      <c r="FX68" s="69"/>
      <c r="FY68" s="69"/>
      <c r="FZ68" s="69"/>
      <c r="GA68" s="69"/>
      <c r="GB68" s="69"/>
      <c r="GC68" s="69"/>
      <c r="GD68" s="70"/>
      <c r="GE68" s="70"/>
      <c r="GF68" s="70"/>
      <c r="GG68" s="70"/>
      <c r="GH68" s="70"/>
      <c r="GI68" s="70"/>
      <c r="GJ68" s="70"/>
      <c r="GK68" s="70"/>
      <c r="GL68" s="70"/>
      <c r="GM68" s="70"/>
      <c r="GN68" s="70"/>
      <c r="GO68" s="70"/>
      <c r="GP68" s="70"/>
      <c r="GQ68" s="70"/>
      <c r="GR68" s="70"/>
      <c r="GS68" s="70"/>
      <c r="GT68" s="70"/>
      <c r="GU68" s="70"/>
      <c r="GV68" s="70"/>
      <c r="GW68" s="3"/>
      <c r="GX68" s="3"/>
      <c r="GY68" s="3"/>
    </row>
    <row r="69" spans="1:207" ht="12.75" customHeight="1">
      <c r="A69" s="5" t="s">
        <v>266</v>
      </c>
      <c r="B69" s="6">
        <v>94</v>
      </c>
      <c r="C69" s="6">
        <v>90</v>
      </c>
      <c r="D69" s="6">
        <v>93</v>
      </c>
      <c r="E69" s="6">
        <v>73</v>
      </c>
      <c r="F69" s="5"/>
      <c r="G69" s="5">
        <v>89</v>
      </c>
      <c r="H69" s="6">
        <v>92</v>
      </c>
      <c r="I69" s="6">
        <v>92</v>
      </c>
      <c r="J69" s="6">
        <v>83</v>
      </c>
      <c r="K69" s="6">
        <v>100</v>
      </c>
      <c r="L69" s="6"/>
      <c r="M69" s="12">
        <v>88</v>
      </c>
      <c r="N69" s="12">
        <v>95</v>
      </c>
      <c r="O69" s="12">
        <v>95</v>
      </c>
      <c r="P69" s="12">
        <v>97</v>
      </c>
      <c r="Q69" s="12">
        <v>100</v>
      </c>
      <c r="R69" s="12">
        <v>22</v>
      </c>
      <c r="S69" s="12">
        <v>91</v>
      </c>
      <c r="T69" s="12">
        <v>100</v>
      </c>
      <c r="U69" s="12">
        <v>90</v>
      </c>
      <c r="V69" s="12">
        <v>78</v>
      </c>
      <c r="W69" s="12">
        <v>93</v>
      </c>
      <c r="X69" s="12">
        <v>95</v>
      </c>
      <c r="Y69" s="12">
        <v>96</v>
      </c>
      <c r="Z69" s="12">
        <v>98</v>
      </c>
      <c r="AA69" s="12">
        <v>85</v>
      </c>
      <c r="AB69" s="12">
        <v>100</v>
      </c>
      <c r="AC69" s="12">
        <v>94</v>
      </c>
      <c r="AD69" s="12">
        <v>74</v>
      </c>
      <c r="AE69" s="12">
        <v>100</v>
      </c>
      <c r="AF69" s="12">
        <v>100</v>
      </c>
      <c r="AG69" s="12">
        <v>94</v>
      </c>
      <c r="AH69" s="12">
        <v>95</v>
      </c>
      <c r="AI69" s="12">
        <v>100</v>
      </c>
      <c r="AJ69" s="12" t="s">
        <v>222</v>
      </c>
      <c r="AK69" s="12">
        <v>100</v>
      </c>
      <c r="AL69" s="12">
        <v>98</v>
      </c>
      <c r="AM69" s="12">
        <v>100</v>
      </c>
      <c r="AN69" s="12">
        <v>82</v>
      </c>
      <c r="AO69" s="12">
        <v>94</v>
      </c>
      <c r="AP69" s="12">
        <v>87</v>
      </c>
      <c r="AQ69" s="12">
        <v>84</v>
      </c>
      <c r="AR69" s="12">
        <v>90</v>
      </c>
      <c r="AS69" s="12">
        <v>86</v>
      </c>
      <c r="AT69" s="12">
        <v>94</v>
      </c>
      <c r="AU69" s="12">
        <v>94</v>
      </c>
      <c r="AV69" s="12">
        <v>91</v>
      </c>
      <c r="AW69" s="12"/>
      <c r="AX69" s="12">
        <v>92</v>
      </c>
      <c r="AY69" s="12">
        <v>100</v>
      </c>
      <c r="AZ69" s="12">
        <v>96</v>
      </c>
      <c r="BA69" s="12">
        <v>100</v>
      </c>
      <c r="BB69" s="12">
        <v>97</v>
      </c>
      <c r="BC69" s="12">
        <v>97</v>
      </c>
      <c r="BD69" s="12">
        <v>63</v>
      </c>
      <c r="BE69" s="12">
        <v>68</v>
      </c>
      <c r="BF69" s="12">
        <v>94</v>
      </c>
      <c r="BG69" s="12">
        <v>81</v>
      </c>
      <c r="BH69" s="12">
        <v>98</v>
      </c>
      <c r="BI69" s="12">
        <v>83</v>
      </c>
      <c r="BJ69" s="12">
        <v>92</v>
      </c>
      <c r="BK69" s="12"/>
      <c r="BL69" s="12">
        <v>98</v>
      </c>
      <c r="BM69" s="12">
        <v>99</v>
      </c>
      <c r="BN69" s="12">
        <v>88</v>
      </c>
      <c r="BO69" s="12">
        <v>57</v>
      </c>
      <c r="BP69" s="12">
        <v>89</v>
      </c>
      <c r="BQ69" s="12">
        <v>94</v>
      </c>
      <c r="BR69" s="12">
        <v>97</v>
      </c>
      <c r="BS69" s="12">
        <v>86</v>
      </c>
      <c r="BT69" s="12">
        <v>98</v>
      </c>
      <c r="BU69" s="12">
        <v>94</v>
      </c>
      <c r="BV69" s="12">
        <v>94</v>
      </c>
      <c r="BW69" s="12">
        <v>94</v>
      </c>
      <c r="BX69" s="12">
        <v>87</v>
      </c>
      <c r="BY69" s="12">
        <v>76</v>
      </c>
      <c r="BZ69" s="12">
        <v>93</v>
      </c>
      <c r="CA69" s="12"/>
      <c r="CB69" s="12"/>
      <c r="CC69" s="12">
        <v>94</v>
      </c>
      <c r="CD69" s="12">
        <v>100</v>
      </c>
      <c r="CE69" s="12">
        <v>92</v>
      </c>
      <c r="CF69" s="12">
        <v>85</v>
      </c>
      <c r="CG69" s="12">
        <v>99</v>
      </c>
      <c r="CH69" s="12">
        <v>96</v>
      </c>
      <c r="CI69" s="12">
        <v>90</v>
      </c>
      <c r="CJ69" s="12">
        <v>93</v>
      </c>
      <c r="CK69" s="12"/>
      <c r="CL69" s="12"/>
      <c r="CM69" s="12">
        <v>100</v>
      </c>
      <c r="CN69" s="12">
        <v>93</v>
      </c>
      <c r="CO69" s="12">
        <v>98</v>
      </c>
      <c r="CP69" s="12">
        <v>93</v>
      </c>
      <c r="CQ69" s="12">
        <v>100</v>
      </c>
      <c r="CR69" s="12">
        <v>92</v>
      </c>
      <c r="CS69" s="12">
        <v>76</v>
      </c>
      <c r="CT69" s="12">
        <v>90</v>
      </c>
      <c r="CU69" s="12">
        <v>85</v>
      </c>
      <c r="CV69" s="12">
        <v>100</v>
      </c>
      <c r="CW69" s="12">
        <v>100</v>
      </c>
      <c r="CX69" s="12">
        <v>87</v>
      </c>
      <c r="CY69" s="12">
        <v>89</v>
      </c>
      <c r="CZ69" s="12">
        <v>88</v>
      </c>
      <c r="DA69" s="12">
        <v>87</v>
      </c>
      <c r="DB69" s="12"/>
      <c r="DC69" s="12">
        <v>93</v>
      </c>
      <c r="DD69" s="12">
        <v>90</v>
      </c>
      <c r="DE69" s="12">
        <v>100</v>
      </c>
      <c r="DF69" s="12">
        <v>94</v>
      </c>
      <c r="DG69" s="12">
        <v>89</v>
      </c>
      <c r="DH69" s="12">
        <v>92</v>
      </c>
      <c r="DI69" s="12">
        <v>93</v>
      </c>
      <c r="DJ69" s="12">
        <v>96</v>
      </c>
      <c r="DK69" s="12">
        <v>97</v>
      </c>
      <c r="DL69" s="12">
        <v>97</v>
      </c>
      <c r="DM69" s="12">
        <v>98</v>
      </c>
      <c r="DN69" s="12">
        <v>92</v>
      </c>
      <c r="DO69" s="12">
        <v>92</v>
      </c>
      <c r="DP69" s="12">
        <v>94</v>
      </c>
      <c r="DQ69" s="12">
        <v>97</v>
      </c>
      <c r="DR69" s="12">
        <v>96</v>
      </c>
      <c r="DS69" s="12">
        <v>90</v>
      </c>
      <c r="DT69" s="12">
        <v>99</v>
      </c>
      <c r="DU69" s="12">
        <v>100</v>
      </c>
      <c r="DV69" s="12">
        <v>90</v>
      </c>
      <c r="DW69" s="12">
        <v>94</v>
      </c>
      <c r="DX69" s="12">
        <v>84</v>
      </c>
      <c r="DY69" s="12"/>
      <c r="DZ69" s="12">
        <v>96</v>
      </c>
      <c r="EA69" s="12">
        <v>95</v>
      </c>
      <c r="EB69" s="12">
        <v>91</v>
      </c>
      <c r="EC69" s="12">
        <v>98</v>
      </c>
      <c r="ED69" s="12">
        <v>92</v>
      </c>
      <c r="EE69" s="12">
        <v>97</v>
      </c>
      <c r="EF69" s="12">
        <v>71</v>
      </c>
      <c r="EG69" s="12">
        <v>95</v>
      </c>
      <c r="EH69" s="12">
        <v>94</v>
      </c>
      <c r="EI69" s="12">
        <v>96</v>
      </c>
      <c r="EJ69" s="12">
        <v>100</v>
      </c>
      <c r="EK69" s="12">
        <v>91</v>
      </c>
      <c r="EL69" s="12">
        <v>94</v>
      </c>
      <c r="EM69" s="12">
        <v>95</v>
      </c>
      <c r="EN69" s="12">
        <v>97</v>
      </c>
      <c r="EO69" s="12">
        <v>94</v>
      </c>
      <c r="EP69" s="12">
        <v>92</v>
      </c>
      <c r="EQ69" s="12">
        <v>74</v>
      </c>
      <c r="ER69" s="12">
        <v>83</v>
      </c>
      <c r="ES69" s="12">
        <v>89</v>
      </c>
      <c r="ET69" s="12">
        <v>96</v>
      </c>
      <c r="EU69" s="12">
        <v>95</v>
      </c>
      <c r="EV69" s="12">
        <v>92</v>
      </c>
      <c r="EW69" s="12">
        <v>96</v>
      </c>
      <c r="EX69" s="12">
        <v>72</v>
      </c>
      <c r="EY69" s="12">
        <v>86</v>
      </c>
      <c r="EZ69" s="12">
        <v>80</v>
      </c>
      <c r="FA69" s="12">
        <v>80</v>
      </c>
      <c r="FB69" s="12">
        <v>95</v>
      </c>
      <c r="FC69" s="12">
        <v>88</v>
      </c>
      <c r="FD69" s="12"/>
      <c r="FE69" s="12">
        <v>53</v>
      </c>
      <c r="FF69" s="12">
        <v>76</v>
      </c>
      <c r="FG69" s="12">
        <v>97</v>
      </c>
      <c r="FH69" s="12">
        <v>94</v>
      </c>
      <c r="FI69" s="12">
        <v>93</v>
      </c>
      <c r="FJ69" s="12">
        <v>80</v>
      </c>
      <c r="FK69" s="12">
        <v>99</v>
      </c>
      <c r="FL69" s="12">
        <v>94</v>
      </c>
      <c r="FM69" s="12">
        <v>88</v>
      </c>
      <c r="FN69" s="12">
        <v>92</v>
      </c>
      <c r="FO69" s="12">
        <v>99</v>
      </c>
      <c r="FP69" s="12">
        <v>95</v>
      </c>
      <c r="FQ69" s="12">
        <v>93</v>
      </c>
      <c r="FR69" s="12">
        <v>89</v>
      </c>
      <c r="FS69" s="12">
        <v>98</v>
      </c>
      <c r="FT69" s="12">
        <v>50</v>
      </c>
      <c r="FU69" s="12">
        <v>89</v>
      </c>
      <c r="FV69" s="12">
        <v>84</v>
      </c>
      <c r="FW69" s="12">
        <v>98</v>
      </c>
      <c r="FX69" s="12">
        <v>99</v>
      </c>
      <c r="FY69" s="12">
        <v>88</v>
      </c>
      <c r="FZ69" s="12">
        <v>99</v>
      </c>
      <c r="GA69" s="12">
        <v>87</v>
      </c>
      <c r="GB69" s="12">
        <v>92</v>
      </c>
      <c r="GC69" s="12">
        <v>91</v>
      </c>
      <c r="GD69" s="7">
        <v>98</v>
      </c>
      <c r="GE69" s="7">
        <v>91</v>
      </c>
      <c r="GF69" s="7">
        <v>100</v>
      </c>
      <c r="GG69" s="7">
        <v>95</v>
      </c>
      <c r="GH69" s="7">
        <v>99</v>
      </c>
      <c r="GI69" s="7">
        <v>97</v>
      </c>
      <c r="GJ69" s="7"/>
      <c r="GK69" s="13">
        <v>96.9</v>
      </c>
      <c r="GL69" s="13">
        <v>94</v>
      </c>
      <c r="GM69" s="13">
        <v>92</v>
      </c>
      <c r="GN69" s="13">
        <v>92</v>
      </c>
      <c r="GO69" s="13">
        <v>94</v>
      </c>
      <c r="GP69" s="13">
        <v>95</v>
      </c>
      <c r="GQ69" s="13">
        <v>96</v>
      </c>
      <c r="GR69" s="7">
        <v>99</v>
      </c>
      <c r="GS69" s="7">
        <v>92</v>
      </c>
      <c r="GT69" s="7"/>
      <c r="GU69" s="7"/>
      <c r="GV69" s="7">
        <f t="shared" ref="GV69:GV72" si="46">AVERAGE(B69:GS69)</f>
        <v>91.159893048128353</v>
      </c>
      <c r="GW69" s="3"/>
      <c r="GX69" s="3"/>
      <c r="GY69" s="3"/>
    </row>
    <row r="70" spans="1:207" ht="12.75" customHeight="1">
      <c r="A70" s="5" t="s">
        <v>267</v>
      </c>
      <c r="B70" s="6">
        <v>6</v>
      </c>
      <c r="C70" s="6">
        <v>10</v>
      </c>
      <c r="D70" s="6">
        <v>7</v>
      </c>
      <c r="E70" s="6">
        <v>27</v>
      </c>
      <c r="F70" s="5"/>
      <c r="G70" s="5">
        <v>11</v>
      </c>
      <c r="H70" s="6">
        <v>8</v>
      </c>
      <c r="I70" s="6">
        <v>8</v>
      </c>
      <c r="J70" s="6">
        <v>17</v>
      </c>
      <c r="K70" s="6">
        <v>0</v>
      </c>
      <c r="L70" s="6"/>
      <c r="M70" s="12">
        <v>12</v>
      </c>
      <c r="N70" s="12">
        <v>5</v>
      </c>
      <c r="O70" s="12">
        <v>5</v>
      </c>
      <c r="P70" s="12">
        <v>3</v>
      </c>
      <c r="Q70" s="12">
        <v>0</v>
      </c>
      <c r="R70" s="12">
        <v>78</v>
      </c>
      <c r="S70" s="12">
        <v>9</v>
      </c>
      <c r="T70" s="12">
        <v>0</v>
      </c>
      <c r="U70" s="12">
        <v>10</v>
      </c>
      <c r="V70" s="12">
        <v>21</v>
      </c>
      <c r="W70" s="12">
        <v>7</v>
      </c>
      <c r="X70" s="12">
        <v>0</v>
      </c>
      <c r="Y70" s="12">
        <v>4</v>
      </c>
      <c r="Z70" s="12">
        <v>1</v>
      </c>
      <c r="AA70" s="12">
        <v>12</v>
      </c>
      <c r="AB70" s="12">
        <v>0</v>
      </c>
      <c r="AC70" s="12">
        <v>6</v>
      </c>
      <c r="AD70" s="12">
        <v>26</v>
      </c>
      <c r="AE70" s="12">
        <v>0</v>
      </c>
      <c r="AF70" s="12">
        <v>0</v>
      </c>
      <c r="AG70" s="12">
        <v>6</v>
      </c>
      <c r="AH70" s="12">
        <v>5</v>
      </c>
      <c r="AI70" s="12">
        <v>0</v>
      </c>
      <c r="AJ70" s="12" t="s">
        <v>222</v>
      </c>
      <c r="AK70" s="12">
        <v>0</v>
      </c>
      <c r="AL70" s="12">
        <v>1</v>
      </c>
      <c r="AM70" s="12">
        <v>0</v>
      </c>
      <c r="AN70" s="12">
        <v>18</v>
      </c>
      <c r="AO70" s="12">
        <v>0</v>
      </c>
      <c r="AP70" s="12">
        <v>5</v>
      </c>
      <c r="AQ70" s="12">
        <v>13</v>
      </c>
      <c r="AR70" s="12">
        <v>10</v>
      </c>
      <c r="AS70" s="12">
        <v>2</v>
      </c>
      <c r="AT70" s="12">
        <v>6</v>
      </c>
      <c r="AU70" s="12">
        <v>6</v>
      </c>
      <c r="AV70" s="12">
        <v>7</v>
      </c>
      <c r="AW70" s="12"/>
      <c r="AX70" s="12">
        <v>8</v>
      </c>
      <c r="AY70" s="12">
        <v>0</v>
      </c>
      <c r="AZ70" s="12">
        <v>4</v>
      </c>
      <c r="BA70" s="12">
        <v>0</v>
      </c>
      <c r="BB70" s="12">
        <v>3</v>
      </c>
      <c r="BC70" s="12">
        <v>3</v>
      </c>
      <c r="BD70" s="12">
        <v>37</v>
      </c>
      <c r="BE70" s="12">
        <v>8</v>
      </c>
      <c r="BF70" s="12">
        <v>5</v>
      </c>
      <c r="BG70" s="12">
        <v>0</v>
      </c>
      <c r="BH70" s="12">
        <v>2</v>
      </c>
      <c r="BI70" s="12">
        <v>14</v>
      </c>
      <c r="BJ70" s="12">
        <v>8</v>
      </c>
      <c r="BK70" s="12"/>
      <c r="BL70" s="12">
        <v>2</v>
      </c>
      <c r="BM70" s="12">
        <v>1</v>
      </c>
      <c r="BN70" s="12">
        <v>12</v>
      </c>
      <c r="BO70" s="12">
        <v>2</v>
      </c>
      <c r="BP70" s="12">
        <v>10</v>
      </c>
      <c r="BQ70" s="12">
        <v>6</v>
      </c>
      <c r="BR70" s="12">
        <v>3</v>
      </c>
      <c r="BS70" s="12">
        <v>13</v>
      </c>
      <c r="BT70" s="12">
        <v>2</v>
      </c>
      <c r="BU70" s="12">
        <v>6</v>
      </c>
      <c r="BV70" s="12">
        <v>4</v>
      </c>
      <c r="BW70" s="12">
        <v>6</v>
      </c>
      <c r="BX70" s="12">
        <v>13</v>
      </c>
      <c r="BY70" s="12">
        <v>24</v>
      </c>
      <c r="BZ70" s="12">
        <v>6</v>
      </c>
      <c r="CA70" s="12"/>
      <c r="CB70" s="12"/>
      <c r="CC70" s="12">
        <v>5</v>
      </c>
      <c r="CD70" s="12">
        <v>0</v>
      </c>
      <c r="CE70" s="12">
        <v>4</v>
      </c>
      <c r="CF70" s="12">
        <v>15</v>
      </c>
      <c r="CG70" s="12">
        <v>1</v>
      </c>
      <c r="CH70" s="12">
        <v>2</v>
      </c>
      <c r="CI70" s="12">
        <v>9</v>
      </c>
      <c r="CJ70" s="12">
        <v>7</v>
      </c>
      <c r="CK70" s="12"/>
      <c r="CL70" s="12"/>
      <c r="CM70" s="12">
        <v>0</v>
      </c>
      <c r="CN70" s="12">
        <v>7</v>
      </c>
      <c r="CO70" s="12">
        <v>1</v>
      </c>
      <c r="CP70" s="12">
        <v>7</v>
      </c>
      <c r="CQ70" s="12">
        <v>0</v>
      </c>
      <c r="CR70" s="12">
        <v>4</v>
      </c>
      <c r="CS70" s="12">
        <v>24</v>
      </c>
      <c r="CT70" s="12">
        <v>10</v>
      </c>
      <c r="CU70" s="12">
        <v>12</v>
      </c>
      <c r="CV70" s="12">
        <v>0</v>
      </c>
      <c r="CW70" s="12">
        <v>0</v>
      </c>
      <c r="CX70" s="12">
        <v>13</v>
      </c>
      <c r="CY70" s="12">
        <v>8</v>
      </c>
      <c r="CZ70" s="12">
        <v>4</v>
      </c>
      <c r="DA70" s="12">
        <v>13</v>
      </c>
      <c r="DB70" s="12"/>
      <c r="DC70" s="12">
        <v>7</v>
      </c>
      <c r="DD70" s="12">
        <v>10</v>
      </c>
      <c r="DE70" s="12">
        <v>0</v>
      </c>
      <c r="DF70" s="12">
        <v>6</v>
      </c>
      <c r="DG70" s="12">
        <v>9</v>
      </c>
      <c r="DH70" s="12">
        <v>7</v>
      </c>
      <c r="DI70" s="12">
        <v>7</v>
      </c>
      <c r="DJ70" s="12">
        <v>4</v>
      </c>
      <c r="DK70" s="12">
        <v>3</v>
      </c>
      <c r="DL70" s="12">
        <v>2</v>
      </c>
      <c r="DM70" s="12">
        <v>2</v>
      </c>
      <c r="DN70" s="12">
        <v>8</v>
      </c>
      <c r="DO70" s="12">
        <v>8</v>
      </c>
      <c r="DP70" s="12">
        <v>6</v>
      </c>
      <c r="DQ70" s="12">
        <v>3</v>
      </c>
      <c r="DR70" s="12">
        <v>4</v>
      </c>
      <c r="DS70" s="12">
        <v>9</v>
      </c>
      <c r="DT70" s="12">
        <v>0</v>
      </c>
      <c r="DU70" s="12">
        <v>0</v>
      </c>
      <c r="DV70" s="12">
        <v>7</v>
      </c>
      <c r="DW70" s="12">
        <v>6</v>
      </c>
      <c r="DX70" s="12">
        <v>16</v>
      </c>
      <c r="DY70" s="12"/>
      <c r="DZ70" s="12">
        <v>2</v>
      </c>
      <c r="EA70" s="12">
        <v>5</v>
      </c>
      <c r="EB70" s="12">
        <v>9</v>
      </c>
      <c r="EC70" s="12">
        <v>2</v>
      </c>
      <c r="ED70" s="12">
        <v>8</v>
      </c>
      <c r="EE70" s="12">
        <v>3</v>
      </c>
      <c r="EF70" s="12">
        <v>14</v>
      </c>
      <c r="EG70" s="12">
        <v>4</v>
      </c>
      <c r="EH70" s="12">
        <v>0</v>
      </c>
      <c r="EI70" s="12">
        <v>3</v>
      </c>
      <c r="EJ70" s="12">
        <v>0</v>
      </c>
      <c r="EK70" s="12">
        <v>9</v>
      </c>
      <c r="EL70" s="12">
        <v>6</v>
      </c>
      <c r="EM70" s="12">
        <v>4</v>
      </c>
      <c r="EN70" s="12">
        <v>3</v>
      </c>
      <c r="EO70" s="12">
        <v>6</v>
      </c>
      <c r="EP70" s="12">
        <v>8</v>
      </c>
      <c r="EQ70" s="12">
        <v>26</v>
      </c>
      <c r="ER70" s="12">
        <v>14</v>
      </c>
      <c r="ES70" s="12">
        <v>11</v>
      </c>
      <c r="ET70" s="12">
        <v>4</v>
      </c>
      <c r="EU70" s="12">
        <v>4</v>
      </c>
      <c r="EV70" s="12">
        <v>8</v>
      </c>
      <c r="EW70" s="12">
        <v>4</v>
      </c>
      <c r="EX70" s="12">
        <v>16</v>
      </c>
      <c r="EY70" s="12">
        <v>14</v>
      </c>
      <c r="EZ70" s="12">
        <v>20</v>
      </c>
      <c r="FA70" s="12">
        <v>20</v>
      </c>
      <c r="FB70" s="12">
        <v>4</v>
      </c>
      <c r="FC70" s="12">
        <v>10</v>
      </c>
      <c r="FD70" s="12"/>
      <c r="FE70" s="12">
        <v>46</v>
      </c>
      <c r="FF70" s="12">
        <v>22</v>
      </c>
      <c r="FG70" s="12">
        <v>3</v>
      </c>
      <c r="FH70" s="12">
        <v>0</v>
      </c>
      <c r="FI70" s="12">
        <v>4</v>
      </c>
      <c r="FJ70" s="12">
        <v>18</v>
      </c>
      <c r="FK70" s="12">
        <v>1</v>
      </c>
      <c r="FL70" s="12">
        <v>0</v>
      </c>
      <c r="FM70" s="12">
        <v>8</v>
      </c>
      <c r="FN70" s="12">
        <v>6</v>
      </c>
      <c r="FO70" s="12">
        <v>3</v>
      </c>
      <c r="FP70" s="12">
        <v>5</v>
      </c>
      <c r="FQ70" s="12">
        <v>7</v>
      </c>
      <c r="FR70" s="12">
        <v>9</v>
      </c>
      <c r="FS70" s="12">
        <v>2</v>
      </c>
      <c r="FT70" s="12">
        <v>15</v>
      </c>
      <c r="FU70" s="12">
        <v>11</v>
      </c>
      <c r="FV70" s="12">
        <v>12</v>
      </c>
      <c r="FW70" s="12">
        <v>0</v>
      </c>
      <c r="FX70" s="12">
        <v>1</v>
      </c>
      <c r="FY70" s="12">
        <v>11</v>
      </c>
      <c r="FZ70" s="12">
        <v>1</v>
      </c>
      <c r="GA70" s="12">
        <v>12</v>
      </c>
      <c r="GB70" s="12">
        <v>8</v>
      </c>
      <c r="GC70" s="12">
        <v>7</v>
      </c>
      <c r="GD70" s="7">
        <v>2</v>
      </c>
      <c r="GE70" s="7">
        <v>2</v>
      </c>
      <c r="GF70" s="7">
        <v>0</v>
      </c>
      <c r="GG70" s="7">
        <v>4</v>
      </c>
      <c r="GH70" s="7">
        <v>1</v>
      </c>
      <c r="GI70" s="7">
        <v>1</v>
      </c>
      <c r="GJ70" s="7"/>
      <c r="GK70" s="13">
        <v>2.5</v>
      </c>
      <c r="GL70" s="13">
        <v>6</v>
      </c>
      <c r="GM70" s="13">
        <v>7</v>
      </c>
      <c r="GN70" s="13">
        <v>6</v>
      </c>
      <c r="GO70" s="13">
        <v>6</v>
      </c>
      <c r="GP70" s="13">
        <v>5</v>
      </c>
      <c r="GQ70" s="13">
        <v>4</v>
      </c>
      <c r="GR70" s="7">
        <v>1</v>
      </c>
      <c r="GS70" s="7">
        <v>8</v>
      </c>
      <c r="GT70" s="7"/>
      <c r="GU70" s="7"/>
      <c r="GV70" s="7">
        <f t="shared" si="46"/>
        <v>7.2326203208556148</v>
      </c>
      <c r="GW70" s="3"/>
      <c r="GX70" s="3"/>
      <c r="GY70" s="3"/>
    </row>
    <row r="71" spans="1:207" ht="12.75" customHeight="1">
      <c r="A71" s="5" t="s">
        <v>268</v>
      </c>
      <c r="B71" s="6"/>
      <c r="C71" s="6"/>
      <c r="D71" s="6"/>
      <c r="E71" s="6"/>
      <c r="F71" s="5"/>
      <c r="G71" s="5"/>
      <c r="H71" s="6"/>
      <c r="I71" s="6"/>
      <c r="J71" s="6"/>
      <c r="K71" s="6"/>
      <c r="L71" s="6"/>
      <c r="M71" s="12"/>
      <c r="N71" s="12"/>
      <c r="O71" s="12"/>
      <c r="P71" s="12">
        <v>0</v>
      </c>
      <c r="Q71" s="12">
        <v>0</v>
      </c>
      <c r="R71" s="12" t="s">
        <v>222</v>
      </c>
      <c r="S71" s="12"/>
      <c r="T71" s="12"/>
      <c r="U71" s="12"/>
      <c r="V71" s="12">
        <v>1</v>
      </c>
      <c r="W71" s="12">
        <v>0</v>
      </c>
      <c r="X71" s="12">
        <v>5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 t="s">
        <v>222</v>
      </c>
      <c r="AK71" s="12">
        <v>0</v>
      </c>
      <c r="AL71" s="12">
        <v>1</v>
      </c>
      <c r="AM71" s="12">
        <v>0</v>
      </c>
      <c r="AN71" s="12">
        <v>0</v>
      </c>
      <c r="AO71" s="12">
        <v>6</v>
      </c>
      <c r="AP71" s="12">
        <v>8</v>
      </c>
      <c r="AQ71" s="12">
        <v>3</v>
      </c>
      <c r="AR71" s="12">
        <v>0</v>
      </c>
      <c r="AS71" s="12">
        <v>12</v>
      </c>
      <c r="AT71" s="12">
        <v>0</v>
      </c>
      <c r="AU71" s="12">
        <v>0</v>
      </c>
      <c r="AV71" s="12">
        <v>2</v>
      </c>
      <c r="AW71" s="12"/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6</v>
      </c>
      <c r="BF71" s="12">
        <v>1</v>
      </c>
      <c r="BG71" s="12">
        <v>19</v>
      </c>
      <c r="BH71" s="12">
        <v>0</v>
      </c>
      <c r="BI71" s="12">
        <v>3</v>
      </c>
      <c r="BJ71" s="12">
        <v>0</v>
      </c>
      <c r="BK71" s="12"/>
      <c r="BL71" s="12">
        <v>0</v>
      </c>
      <c r="BM71" s="12">
        <v>0</v>
      </c>
      <c r="BN71" s="12">
        <v>0</v>
      </c>
      <c r="BO71" s="12">
        <v>36</v>
      </c>
      <c r="BP71" s="12">
        <v>1</v>
      </c>
      <c r="BQ71" s="12">
        <v>0</v>
      </c>
      <c r="BR71" s="12">
        <v>0</v>
      </c>
      <c r="BS71" s="12">
        <v>1</v>
      </c>
      <c r="BT71" s="12">
        <v>0</v>
      </c>
      <c r="BU71" s="12">
        <v>0</v>
      </c>
      <c r="BV71" s="12">
        <v>2</v>
      </c>
      <c r="BW71" s="12">
        <v>0</v>
      </c>
      <c r="BX71" s="12">
        <v>0</v>
      </c>
      <c r="BY71" s="12">
        <v>0</v>
      </c>
      <c r="BZ71" s="12">
        <v>1</v>
      </c>
      <c r="CA71" s="12"/>
      <c r="CB71" s="12"/>
      <c r="CC71" s="12">
        <v>0</v>
      </c>
      <c r="CD71" s="12">
        <v>0</v>
      </c>
      <c r="CE71" s="12">
        <v>3</v>
      </c>
      <c r="CF71" s="12">
        <v>0</v>
      </c>
      <c r="CG71" s="12">
        <v>0</v>
      </c>
      <c r="CH71" s="12">
        <v>2</v>
      </c>
      <c r="CI71" s="12">
        <v>1</v>
      </c>
      <c r="CJ71" s="12">
        <v>0</v>
      </c>
      <c r="CK71" s="12"/>
      <c r="CL71" s="12"/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/>
      <c r="CV71" s="12">
        <v>0</v>
      </c>
      <c r="CW71" s="12">
        <v>0</v>
      </c>
      <c r="CX71" s="12">
        <v>0</v>
      </c>
      <c r="CY71" s="12">
        <v>3</v>
      </c>
      <c r="CZ71" s="12">
        <v>8</v>
      </c>
      <c r="DA71" s="12">
        <v>0</v>
      </c>
      <c r="DB71" s="12"/>
      <c r="DC71" s="12">
        <v>0</v>
      </c>
      <c r="DD71" s="12">
        <v>0</v>
      </c>
      <c r="DE71" s="12">
        <v>0</v>
      </c>
      <c r="DF71" s="12">
        <v>0</v>
      </c>
      <c r="DG71" s="12">
        <v>1</v>
      </c>
      <c r="DH71" s="12">
        <v>1</v>
      </c>
      <c r="DI71" s="12">
        <v>0</v>
      </c>
      <c r="DJ71" s="12">
        <v>0</v>
      </c>
      <c r="DK71" s="12">
        <v>0</v>
      </c>
      <c r="DL71" s="12">
        <v>1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1</v>
      </c>
      <c r="DT71" s="12">
        <v>1</v>
      </c>
      <c r="DU71" s="12">
        <v>0</v>
      </c>
      <c r="DV71" s="12">
        <v>3</v>
      </c>
      <c r="DW71" s="12">
        <v>1</v>
      </c>
      <c r="DX71" s="12"/>
      <c r="DY71" s="12"/>
      <c r="DZ71" s="12">
        <v>2</v>
      </c>
      <c r="EA71" s="12">
        <v>0</v>
      </c>
      <c r="EB71" s="12">
        <v>0</v>
      </c>
      <c r="EC71" s="12">
        <v>0</v>
      </c>
      <c r="ED71" s="12">
        <v>1</v>
      </c>
      <c r="EE71" s="12">
        <v>0</v>
      </c>
      <c r="EF71" s="12">
        <v>15</v>
      </c>
      <c r="EG71" s="12">
        <v>1</v>
      </c>
      <c r="EH71" s="12">
        <v>6</v>
      </c>
      <c r="EI71" s="12">
        <v>1</v>
      </c>
      <c r="EJ71" s="12">
        <v>0</v>
      </c>
      <c r="EK71" s="12">
        <v>0</v>
      </c>
      <c r="EL71" s="12">
        <v>0</v>
      </c>
      <c r="EM71" s="12">
        <v>1</v>
      </c>
      <c r="EN71" s="12">
        <v>0</v>
      </c>
      <c r="EO71" s="12">
        <v>0</v>
      </c>
      <c r="EP71" s="12">
        <v>0</v>
      </c>
      <c r="EQ71" s="12">
        <v>0</v>
      </c>
      <c r="ER71" s="12">
        <v>3</v>
      </c>
      <c r="ES71" s="12">
        <v>0</v>
      </c>
      <c r="ET71" s="12">
        <v>0</v>
      </c>
      <c r="EU71" s="12">
        <v>1</v>
      </c>
      <c r="EV71" s="12">
        <v>0</v>
      </c>
      <c r="EW71" s="12">
        <v>0</v>
      </c>
      <c r="EX71" s="12">
        <v>12</v>
      </c>
      <c r="EY71" s="12">
        <v>0</v>
      </c>
      <c r="EZ71" s="12">
        <v>0</v>
      </c>
      <c r="FA71" s="12">
        <v>0</v>
      </c>
      <c r="FB71" s="12">
        <v>1</v>
      </c>
      <c r="FC71" s="12">
        <v>1</v>
      </c>
      <c r="FD71" s="12"/>
      <c r="FE71" s="12">
        <v>1</v>
      </c>
      <c r="FF71" s="12">
        <v>3</v>
      </c>
      <c r="FG71" s="12">
        <v>0</v>
      </c>
      <c r="FH71" s="12">
        <v>6</v>
      </c>
      <c r="FI71" s="12">
        <v>1</v>
      </c>
      <c r="FJ71" s="12">
        <v>2</v>
      </c>
      <c r="FK71" s="12">
        <v>0</v>
      </c>
      <c r="FL71" s="12">
        <v>6</v>
      </c>
      <c r="FM71" s="12">
        <v>4</v>
      </c>
      <c r="FN71" s="12">
        <v>2</v>
      </c>
      <c r="FO71" s="12">
        <v>1</v>
      </c>
      <c r="FP71" s="12">
        <v>0</v>
      </c>
      <c r="FQ71" s="12">
        <v>0</v>
      </c>
      <c r="FR71" s="12">
        <v>2</v>
      </c>
      <c r="FS71" s="12">
        <v>0</v>
      </c>
      <c r="FT71" s="12">
        <v>6</v>
      </c>
      <c r="FU71" s="12">
        <v>0</v>
      </c>
      <c r="FV71" s="12">
        <v>4</v>
      </c>
      <c r="FW71" s="12">
        <v>2</v>
      </c>
      <c r="FX71" s="12">
        <v>0</v>
      </c>
      <c r="FY71" s="12">
        <v>2</v>
      </c>
      <c r="FZ71" s="12">
        <v>0</v>
      </c>
      <c r="GA71" s="12">
        <v>1</v>
      </c>
      <c r="GB71" s="12">
        <v>0</v>
      </c>
      <c r="GC71" s="12">
        <v>1</v>
      </c>
      <c r="GD71" s="7">
        <v>0</v>
      </c>
      <c r="GE71" s="7">
        <v>1</v>
      </c>
      <c r="GF71" s="7">
        <v>0</v>
      </c>
      <c r="GG71" s="7">
        <v>0</v>
      </c>
      <c r="GH71" s="7">
        <v>0</v>
      </c>
      <c r="GI71" s="7">
        <v>2</v>
      </c>
      <c r="GJ71" s="7"/>
      <c r="GK71" s="13">
        <v>0.6</v>
      </c>
      <c r="GL71" s="13">
        <v>0</v>
      </c>
      <c r="GM71" s="13">
        <v>1</v>
      </c>
      <c r="GN71" s="13">
        <v>2</v>
      </c>
      <c r="GO71" s="13">
        <v>0</v>
      </c>
      <c r="GP71" s="13">
        <v>0</v>
      </c>
      <c r="GQ71" s="13">
        <v>0</v>
      </c>
      <c r="GR71" s="7">
        <v>0</v>
      </c>
      <c r="GS71" s="7">
        <v>0</v>
      </c>
      <c r="GT71" s="7"/>
      <c r="GU71" s="7"/>
      <c r="GV71" s="7">
        <f t="shared" si="46"/>
        <v>1.3585798816568047</v>
      </c>
      <c r="GW71" s="3"/>
      <c r="GX71" s="3"/>
      <c r="GY71" s="3"/>
    </row>
    <row r="72" spans="1:207" ht="12.75" customHeight="1">
      <c r="A72" s="5" t="s">
        <v>269</v>
      </c>
      <c r="B72" s="6"/>
      <c r="C72" s="6"/>
      <c r="D72" s="6"/>
      <c r="E72" s="6"/>
      <c r="F72" s="5"/>
      <c r="G72" s="5"/>
      <c r="H72" s="6"/>
      <c r="I72" s="6"/>
      <c r="J72" s="6"/>
      <c r="K72" s="6"/>
      <c r="L72" s="6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>
        <v>1</v>
      </c>
      <c r="GD72" s="7">
        <v>0</v>
      </c>
      <c r="GE72" s="7">
        <v>5</v>
      </c>
      <c r="GF72" s="7">
        <v>0</v>
      </c>
      <c r="GG72" s="7">
        <v>0</v>
      </c>
      <c r="GH72" s="7">
        <v>0</v>
      </c>
      <c r="GI72" s="7">
        <v>0</v>
      </c>
      <c r="GJ72" s="7"/>
      <c r="GK72" s="7">
        <v>0</v>
      </c>
      <c r="GL72" s="7">
        <v>0</v>
      </c>
      <c r="GM72" s="7">
        <v>0</v>
      </c>
      <c r="GN72" s="7">
        <v>0</v>
      </c>
      <c r="GO72" s="7">
        <v>0</v>
      </c>
      <c r="GP72" s="7">
        <v>0</v>
      </c>
      <c r="GQ72" s="7">
        <v>0</v>
      </c>
      <c r="GR72" s="7">
        <f>AVERAGE(A72:GF72)</f>
        <v>1.5</v>
      </c>
      <c r="GS72" s="7">
        <v>0</v>
      </c>
      <c r="GT72" s="7"/>
      <c r="GU72" s="7"/>
      <c r="GV72" s="7">
        <f t="shared" si="46"/>
        <v>0.46875</v>
      </c>
      <c r="GW72" s="3"/>
      <c r="GX72" s="3"/>
      <c r="GY72" s="3"/>
    </row>
    <row r="73" spans="1:207" ht="12.75" customHeight="1">
      <c r="A73" s="68" t="s">
        <v>270</v>
      </c>
      <c r="B73" s="71"/>
      <c r="C73" s="71"/>
      <c r="D73" s="71"/>
      <c r="E73" s="71"/>
      <c r="F73" s="69"/>
      <c r="G73" s="69"/>
      <c r="H73" s="71"/>
      <c r="I73" s="71"/>
      <c r="J73" s="71"/>
      <c r="K73" s="71"/>
      <c r="L73" s="71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69"/>
      <c r="CI73" s="69"/>
      <c r="CJ73" s="69"/>
      <c r="CK73" s="69"/>
      <c r="CL73" s="69"/>
      <c r="CM73" s="69"/>
      <c r="CN73" s="69"/>
      <c r="CO73" s="69"/>
      <c r="CP73" s="69"/>
      <c r="CQ73" s="69"/>
      <c r="CR73" s="69"/>
      <c r="CS73" s="69"/>
      <c r="CT73" s="69"/>
      <c r="CU73" s="69"/>
      <c r="CV73" s="69"/>
      <c r="CW73" s="69"/>
      <c r="CX73" s="69"/>
      <c r="CY73" s="69"/>
      <c r="CZ73" s="69"/>
      <c r="DA73" s="69"/>
      <c r="DB73" s="69"/>
      <c r="DC73" s="69"/>
      <c r="DD73" s="69"/>
      <c r="DE73" s="69"/>
      <c r="DF73" s="69"/>
      <c r="DG73" s="69"/>
      <c r="DH73" s="69"/>
      <c r="DI73" s="69"/>
      <c r="DJ73" s="69"/>
      <c r="DK73" s="69"/>
      <c r="DL73" s="69"/>
      <c r="DM73" s="69"/>
      <c r="DN73" s="69"/>
      <c r="DO73" s="69"/>
      <c r="DP73" s="69"/>
      <c r="DQ73" s="69"/>
      <c r="DR73" s="69"/>
      <c r="DS73" s="69"/>
      <c r="DT73" s="69"/>
      <c r="DU73" s="69"/>
      <c r="DV73" s="69"/>
      <c r="DW73" s="69"/>
      <c r="DX73" s="69"/>
      <c r="DY73" s="69"/>
      <c r="DZ73" s="69"/>
      <c r="EA73" s="69"/>
      <c r="EB73" s="69"/>
      <c r="EC73" s="69"/>
      <c r="ED73" s="69"/>
      <c r="EE73" s="69"/>
      <c r="EF73" s="69"/>
      <c r="EG73" s="69"/>
      <c r="EH73" s="69"/>
      <c r="EI73" s="69"/>
      <c r="EJ73" s="69"/>
      <c r="EK73" s="69"/>
      <c r="EL73" s="69"/>
      <c r="EM73" s="69"/>
      <c r="EN73" s="69"/>
      <c r="EO73" s="69"/>
      <c r="EP73" s="69"/>
      <c r="EQ73" s="69"/>
      <c r="ER73" s="69"/>
      <c r="ES73" s="69"/>
      <c r="ET73" s="69"/>
      <c r="EU73" s="69"/>
      <c r="EV73" s="69"/>
      <c r="EW73" s="69"/>
      <c r="EX73" s="69"/>
      <c r="EY73" s="69"/>
      <c r="EZ73" s="69"/>
      <c r="FA73" s="69"/>
      <c r="FB73" s="69"/>
      <c r="FC73" s="69"/>
      <c r="FD73" s="69"/>
      <c r="FE73" s="69"/>
      <c r="FF73" s="69"/>
      <c r="FG73" s="69"/>
      <c r="FH73" s="69"/>
      <c r="FI73" s="69"/>
      <c r="FJ73" s="69"/>
      <c r="FK73" s="69"/>
      <c r="FL73" s="69"/>
      <c r="FM73" s="69"/>
      <c r="FN73" s="69"/>
      <c r="FO73" s="69"/>
      <c r="FP73" s="69"/>
      <c r="FQ73" s="69"/>
      <c r="FR73" s="69"/>
      <c r="FS73" s="69"/>
      <c r="FT73" s="69"/>
      <c r="FU73" s="69"/>
      <c r="FV73" s="69"/>
      <c r="FW73" s="69"/>
      <c r="FX73" s="69"/>
      <c r="FY73" s="69"/>
      <c r="FZ73" s="69"/>
      <c r="GA73" s="69"/>
      <c r="GB73" s="69"/>
      <c r="GC73" s="69"/>
      <c r="GD73" s="70"/>
      <c r="GE73" s="70"/>
      <c r="GF73" s="70"/>
      <c r="GG73" s="70"/>
      <c r="GH73" s="70"/>
      <c r="GI73" s="70"/>
      <c r="GJ73" s="70"/>
      <c r="GK73" s="70"/>
      <c r="GL73" s="70"/>
      <c r="GM73" s="70"/>
      <c r="GN73" s="70"/>
      <c r="GO73" s="70"/>
      <c r="GP73" s="70"/>
      <c r="GQ73" s="70"/>
      <c r="GR73" s="70"/>
      <c r="GS73" s="70"/>
      <c r="GT73" s="70"/>
      <c r="GU73" s="70"/>
      <c r="GV73" s="70"/>
      <c r="GW73" s="3"/>
      <c r="GX73" s="3"/>
      <c r="GY73" s="3"/>
    </row>
    <row r="74" spans="1:207" ht="12.75" customHeight="1">
      <c r="A74" s="5" t="s">
        <v>271</v>
      </c>
      <c r="B74" s="6">
        <v>2</v>
      </c>
      <c r="C74" s="6">
        <v>0</v>
      </c>
      <c r="D74" s="6">
        <v>16</v>
      </c>
      <c r="E74" s="6">
        <v>0</v>
      </c>
      <c r="F74" s="5"/>
      <c r="G74" s="5">
        <v>0</v>
      </c>
      <c r="H74" s="6">
        <v>2</v>
      </c>
      <c r="I74" s="6"/>
      <c r="J74" s="6">
        <v>0</v>
      </c>
      <c r="K74" s="6">
        <v>0</v>
      </c>
      <c r="L74" s="6"/>
      <c r="M74" s="12">
        <v>0</v>
      </c>
      <c r="N74" s="12">
        <v>1</v>
      </c>
      <c r="O74" s="12">
        <v>1</v>
      </c>
      <c r="P74" s="12">
        <v>4</v>
      </c>
      <c r="Q74" s="12">
        <v>0</v>
      </c>
      <c r="R74" s="12">
        <v>0</v>
      </c>
      <c r="S74" s="12">
        <v>5</v>
      </c>
      <c r="T74" s="12">
        <v>0</v>
      </c>
      <c r="U74" s="12">
        <v>5</v>
      </c>
      <c r="V74" s="12">
        <v>1</v>
      </c>
      <c r="W74" s="12">
        <v>1</v>
      </c>
      <c r="X74" s="12">
        <v>3</v>
      </c>
      <c r="Y74" s="12">
        <v>2</v>
      </c>
      <c r="Z74" s="12">
        <v>0</v>
      </c>
      <c r="AA74" s="12">
        <v>6</v>
      </c>
      <c r="AB74" s="12">
        <v>0</v>
      </c>
      <c r="AC74" s="12">
        <v>8</v>
      </c>
      <c r="AD74" s="12"/>
      <c r="AE74" s="12">
        <v>37</v>
      </c>
      <c r="AF74" s="12">
        <v>0</v>
      </c>
      <c r="AG74" s="12">
        <v>3</v>
      </c>
      <c r="AH74" s="12">
        <v>3</v>
      </c>
      <c r="AI74" s="12">
        <v>2</v>
      </c>
      <c r="AJ74" s="12">
        <v>20</v>
      </c>
      <c r="AK74" s="12">
        <v>0</v>
      </c>
      <c r="AL74" s="12">
        <v>0</v>
      </c>
      <c r="AM74" s="12">
        <v>0</v>
      </c>
      <c r="AN74" s="12">
        <v>0</v>
      </c>
      <c r="AO74" s="12"/>
      <c r="AP74" s="12">
        <v>8</v>
      </c>
      <c r="AQ74" s="12">
        <v>0</v>
      </c>
      <c r="AR74" s="12">
        <v>1</v>
      </c>
      <c r="AS74" s="12">
        <v>4</v>
      </c>
      <c r="AT74" s="12">
        <v>2</v>
      </c>
      <c r="AU74" s="12">
        <v>0</v>
      </c>
      <c r="AV74" s="12">
        <v>2</v>
      </c>
      <c r="AW74" s="12">
        <v>6</v>
      </c>
      <c r="AX74" s="12">
        <v>7</v>
      </c>
      <c r="AY74" s="12">
        <v>3</v>
      </c>
      <c r="AZ74" s="12">
        <v>4</v>
      </c>
      <c r="BA74" s="12">
        <v>0</v>
      </c>
      <c r="BB74" s="12">
        <v>2</v>
      </c>
      <c r="BC74" s="12">
        <v>0</v>
      </c>
      <c r="BD74" s="12"/>
      <c r="BE74" s="12"/>
      <c r="BF74" s="12">
        <v>1</v>
      </c>
      <c r="BG74" s="12">
        <v>0</v>
      </c>
      <c r="BH74" s="12">
        <v>1</v>
      </c>
      <c r="BI74" s="12">
        <v>5</v>
      </c>
      <c r="BJ74" s="12">
        <v>1</v>
      </c>
      <c r="BK74" s="12"/>
      <c r="BL74" s="12">
        <v>8</v>
      </c>
      <c r="BM74" s="12">
        <v>2</v>
      </c>
      <c r="BN74" s="12">
        <v>0</v>
      </c>
      <c r="BO74" s="12"/>
      <c r="BP74" s="12">
        <v>20</v>
      </c>
      <c r="BQ74" s="12">
        <v>2</v>
      </c>
      <c r="BR74" s="12">
        <v>1</v>
      </c>
      <c r="BS74" s="12">
        <v>7</v>
      </c>
      <c r="BT74" s="12">
        <v>2</v>
      </c>
      <c r="BU74" s="12">
        <v>0</v>
      </c>
      <c r="BV74" s="12">
        <v>7</v>
      </c>
      <c r="BW74" s="12">
        <v>6</v>
      </c>
      <c r="BX74" s="12">
        <v>7</v>
      </c>
      <c r="BY74" s="12">
        <v>2</v>
      </c>
      <c r="BZ74" s="12">
        <v>3</v>
      </c>
      <c r="CA74" s="12"/>
      <c r="CB74" s="12">
        <v>0</v>
      </c>
      <c r="CC74" s="12">
        <v>6</v>
      </c>
      <c r="CD74" s="12">
        <v>0</v>
      </c>
      <c r="CE74" s="12">
        <v>2</v>
      </c>
      <c r="CF74" s="12">
        <v>3</v>
      </c>
      <c r="CG74" s="12">
        <v>0</v>
      </c>
      <c r="CH74" s="12">
        <v>0</v>
      </c>
      <c r="CI74" s="12">
        <v>1</v>
      </c>
      <c r="CJ74" s="12">
        <v>0</v>
      </c>
      <c r="CK74" s="12"/>
      <c r="CL74" s="12">
        <v>4</v>
      </c>
      <c r="CM74" s="12">
        <v>0</v>
      </c>
      <c r="CN74" s="12">
        <v>0</v>
      </c>
      <c r="CO74" s="12">
        <v>1</v>
      </c>
      <c r="CP74" s="12">
        <v>8</v>
      </c>
      <c r="CQ74" s="12">
        <v>3</v>
      </c>
      <c r="CR74" s="12">
        <v>4</v>
      </c>
      <c r="CS74" s="12">
        <v>0</v>
      </c>
      <c r="CT74" s="12">
        <v>5</v>
      </c>
      <c r="CU74" s="12">
        <v>11</v>
      </c>
      <c r="CV74" s="12">
        <v>0</v>
      </c>
      <c r="CW74" s="12"/>
      <c r="CX74" s="12">
        <v>8</v>
      </c>
      <c r="CY74" s="12">
        <v>4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/>
      <c r="DG74" s="12"/>
      <c r="DH74" s="12">
        <v>1</v>
      </c>
      <c r="DI74" s="12">
        <v>2</v>
      </c>
      <c r="DJ74" s="12">
        <v>1</v>
      </c>
      <c r="DK74" s="12">
        <v>11</v>
      </c>
      <c r="DL74" s="12">
        <v>11</v>
      </c>
      <c r="DM74" s="12"/>
      <c r="DN74" s="12">
        <v>4</v>
      </c>
      <c r="DO74" s="12"/>
      <c r="DP74" s="12">
        <v>8</v>
      </c>
      <c r="DQ74" s="12">
        <v>8</v>
      </c>
      <c r="DR74" s="12">
        <v>1</v>
      </c>
      <c r="DS74" s="12">
        <v>3</v>
      </c>
      <c r="DT74" s="12">
        <v>5</v>
      </c>
      <c r="DU74" s="12">
        <v>0</v>
      </c>
      <c r="DV74" s="12">
        <v>2</v>
      </c>
      <c r="DW74" s="12">
        <v>2</v>
      </c>
      <c r="DX74" s="12">
        <v>1</v>
      </c>
      <c r="DY74" s="12"/>
      <c r="DZ74" s="12">
        <v>6</v>
      </c>
      <c r="EA74" s="12">
        <v>5</v>
      </c>
      <c r="EB74" s="12">
        <v>4</v>
      </c>
      <c r="EC74" s="12">
        <v>0</v>
      </c>
      <c r="ED74" s="12">
        <v>2</v>
      </c>
      <c r="EE74" s="12">
        <v>2</v>
      </c>
      <c r="EF74" s="12">
        <v>4</v>
      </c>
      <c r="EG74" s="12">
        <v>3</v>
      </c>
      <c r="EH74" s="12"/>
      <c r="EI74" s="12">
        <v>3</v>
      </c>
      <c r="EJ74" s="12">
        <v>0</v>
      </c>
      <c r="EK74" s="12">
        <v>2</v>
      </c>
      <c r="EL74" s="12">
        <v>0</v>
      </c>
      <c r="EM74" s="12">
        <v>2</v>
      </c>
      <c r="EN74" s="12"/>
      <c r="EO74" s="12">
        <v>2</v>
      </c>
      <c r="EP74" s="12">
        <v>4</v>
      </c>
      <c r="EQ74" s="12"/>
      <c r="ER74" s="12">
        <v>11</v>
      </c>
      <c r="ES74" s="12">
        <v>2</v>
      </c>
      <c r="ET74" s="12">
        <v>2</v>
      </c>
      <c r="EU74" s="12">
        <v>2</v>
      </c>
      <c r="EV74" s="12">
        <v>1</v>
      </c>
      <c r="EW74" s="12">
        <v>7</v>
      </c>
      <c r="EX74" s="12">
        <v>0</v>
      </c>
      <c r="EY74" s="12">
        <v>4</v>
      </c>
      <c r="EZ74" s="12">
        <v>0</v>
      </c>
      <c r="FA74" s="12">
        <v>5</v>
      </c>
      <c r="FB74" s="12">
        <v>12</v>
      </c>
      <c r="FC74" s="12">
        <v>14</v>
      </c>
      <c r="FD74" s="12">
        <v>0</v>
      </c>
      <c r="FE74" s="12">
        <v>0</v>
      </c>
      <c r="FF74" s="12">
        <v>2</v>
      </c>
      <c r="FG74" s="12">
        <v>9</v>
      </c>
      <c r="FH74" s="12">
        <v>0</v>
      </c>
      <c r="FI74" s="12">
        <v>1</v>
      </c>
      <c r="FJ74" s="12">
        <v>4</v>
      </c>
      <c r="FK74" s="12">
        <v>0</v>
      </c>
      <c r="FL74" s="12">
        <v>8</v>
      </c>
      <c r="FM74" s="12">
        <v>1</v>
      </c>
      <c r="FN74" s="12">
        <v>1</v>
      </c>
      <c r="FO74" s="12">
        <v>2</v>
      </c>
      <c r="FP74" s="12">
        <v>1</v>
      </c>
      <c r="FQ74" s="12">
        <v>0</v>
      </c>
      <c r="FR74" s="12">
        <v>2</v>
      </c>
      <c r="FS74" s="12">
        <v>2</v>
      </c>
      <c r="FT74" s="12">
        <v>1</v>
      </c>
      <c r="FU74" s="12">
        <v>6</v>
      </c>
      <c r="FV74" s="12">
        <v>2</v>
      </c>
      <c r="FW74" s="12">
        <v>2</v>
      </c>
      <c r="FX74" s="12">
        <v>19</v>
      </c>
      <c r="FY74" s="12">
        <v>11</v>
      </c>
      <c r="FZ74" s="12">
        <v>9</v>
      </c>
      <c r="GA74" s="12">
        <v>5</v>
      </c>
      <c r="GB74" s="12">
        <v>1</v>
      </c>
      <c r="GC74" s="12">
        <v>1</v>
      </c>
      <c r="GD74" s="7">
        <v>2</v>
      </c>
      <c r="GE74" s="7">
        <v>13.33</v>
      </c>
      <c r="GF74" s="7">
        <v>0</v>
      </c>
      <c r="GG74" s="7">
        <v>7</v>
      </c>
      <c r="GH74" s="7">
        <v>5</v>
      </c>
      <c r="GI74" s="7">
        <v>0</v>
      </c>
      <c r="GJ74" s="7">
        <v>9</v>
      </c>
      <c r="GK74" s="7">
        <v>2</v>
      </c>
      <c r="GL74" s="7">
        <v>1</v>
      </c>
      <c r="GM74" s="7">
        <v>14</v>
      </c>
      <c r="GN74" s="7">
        <v>10</v>
      </c>
      <c r="GO74" s="7">
        <v>8</v>
      </c>
      <c r="GP74" s="7">
        <v>1</v>
      </c>
      <c r="GQ74" s="7">
        <v>5</v>
      </c>
      <c r="GR74" s="7">
        <v>0</v>
      </c>
      <c r="GS74" s="7">
        <v>0</v>
      </c>
      <c r="GT74" s="7"/>
      <c r="GU74" s="7"/>
      <c r="GV74" s="7">
        <f t="shared" ref="GV74:GV80" si="47">AVERAGE(B74:GS74)</f>
        <v>3.4573888888888891</v>
      </c>
      <c r="GW74" s="3"/>
      <c r="GX74" s="3"/>
      <c r="GY74" s="3"/>
    </row>
    <row r="75" spans="1:207" ht="12.75" customHeight="1">
      <c r="A75" s="5" t="s">
        <v>272</v>
      </c>
      <c r="B75" s="6">
        <v>24</v>
      </c>
      <c r="C75" s="6">
        <v>13</v>
      </c>
      <c r="D75" s="6">
        <v>16</v>
      </c>
      <c r="E75" s="6">
        <v>6</v>
      </c>
      <c r="F75" s="5"/>
      <c r="G75" s="5">
        <v>15</v>
      </c>
      <c r="H75" s="6">
        <v>11</v>
      </c>
      <c r="I75" s="6"/>
      <c r="J75" s="6">
        <v>0</v>
      </c>
      <c r="K75" s="6">
        <v>13</v>
      </c>
      <c r="L75" s="6"/>
      <c r="M75" s="12">
        <v>0</v>
      </c>
      <c r="N75" s="12">
        <v>12</v>
      </c>
      <c r="O75" s="12">
        <v>23</v>
      </c>
      <c r="P75" s="12">
        <v>32</v>
      </c>
      <c r="Q75" s="12">
        <v>0</v>
      </c>
      <c r="R75" s="12">
        <v>0</v>
      </c>
      <c r="S75" s="12">
        <v>23</v>
      </c>
      <c r="T75" s="12">
        <v>26</v>
      </c>
      <c r="U75" s="12">
        <v>37</v>
      </c>
      <c r="V75" s="12">
        <v>13</v>
      </c>
      <c r="W75" s="12">
        <v>9</v>
      </c>
      <c r="X75" s="12">
        <v>18</v>
      </c>
      <c r="Y75" s="12">
        <v>22</v>
      </c>
      <c r="Z75" s="12">
        <v>24</v>
      </c>
      <c r="AA75" s="12">
        <v>35</v>
      </c>
      <c r="AB75" s="12">
        <v>21</v>
      </c>
      <c r="AC75" s="12">
        <v>19</v>
      </c>
      <c r="AD75" s="12"/>
      <c r="AE75" s="12">
        <v>0</v>
      </c>
      <c r="AF75" s="12">
        <v>7</v>
      </c>
      <c r="AG75" s="12">
        <v>20</v>
      </c>
      <c r="AH75" s="12">
        <v>19</v>
      </c>
      <c r="AI75" s="12">
        <v>11</v>
      </c>
      <c r="AJ75" s="12">
        <v>25</v>
      </c>
      <c r="AK75" s="12">
        <v>0</v>
      </c>
      <c r="AL75" s="12">
        <v>5</v>
      </c>
      <c r="AM75" s="12">
        <v>5</v>
      </c>
      <c r="AN75" s="12">
        <v>11</v>
      </c>
      <c r="AO75" s="12"/>
      <c r="AP75" s="12">
        <v>33</v>
      </c>
      <c r="AQ75" s="12">
        <v>4</v>
      </c>
      <c r="AR75" s="12">
        <v>48</v>
      </c>
      <c r="AS75" s="12">
        <v>17</v>
      </c>
      <c r="AT75" s="12">
        <v>13</v>
      </c>
      <c r="AU75" s="12">
        <v>0</v>
      </c>
      <c r="AV75" s="12">
        <v>26</v>
      </c>
      <c r="AW75" s="12">
        <v>12</v>
      </c>
      <c r="AX75" s="12">
        <v>27</v>
      </c>
      <c r="AY75" s="12">
        <v>9</v>
      </c>
      <c r="AZ75" s="12">
        <v>23</v>
      </c>
      <c r="BA75" s="12">
        <v>0</v>
      </c>
      <c r="BB75" s="12">
        <v>16</v>
      </c>
      <c r="BC75" s="12">
        <v>15</v>
      </c>
      <c r="BD75" s="12"/>
      <c r="BE75" s="12"/>
      <c r="BF75" s="12">
        <v>17</v>
      </c>
      <c r="BG75" s="12">
        <v>38</v>
      </c>
      <c r="BH75" s="12">
        <v>16</v>
      </c>
      <c r="BI75" s="12">
        <v>29</v>
      </c>
      <c r="BJ75" s="12">
        <v>21</v>
      </c>
      <c r="BK75" s="12"/>
      <c r="BL75" s="12">
        <v>30</v>
      </c>
      <c r="BM75" s="12">
        <v>32</v>
      </c>
      <c r="BN75" s="12">
        <v>12</v>
      </c>
      <c r="BO75" s="12"/>
      <c r="BP75" s="12">
        <v>49</v>
      </c>
      <c r="BQ75" s="12">
        <v>21</v>
      </c>
      <c r="BR75" s="12">
        <v>23</v>
      </c>
      <c r="BS75" s="12">
        <v>20</v>
      </c>
      <c r="BT75" s="12">
        <v>11</v>
      </c>
      <c r="BU75" s="12">
        <v>12</v>
      </c>
      <c r="BV75" s="12">
        <v>18</v>
      </c>
      <c r="BW75" s="12">
        <v>30</v>
      </c>
      <c r="BX75" s="12">
        <v>41</v>
      </c>
      <c r="BY75" s="12">
        <v>10</v>
      </c>
      <c r="BZ75" s="12">
        <v>20</v>
      </c>
      <c r="CA75" s="12"/>
      <c r="CB75" s="12">
        <v>3</v>
      </c>
      <c r="CC75" s="12">
        <v>23</v>
      </c>
      <c r="CD75" s="12">
        <v>0</v>
      </c>
      <c r="CE75" s="12">
        <v>31</v>
      </c>
      <c r="CF75" s="12">
        <v>24</v>
      </c>
      <c r="CG75" s="12">
        <v>7</v>
      </c>
      <c r="CH75" s="12">
        <v>14</v>
      </c>
      <c r="CI75" s="12">
        <v>18</v>
      </c>
      <c r="CJ75" s="12">
        <v>19</v>
      </c>
      <c r="CK75" s="12"/>
      <c r="CL75" s="12">
        <v>37</v>
      </c>
      <c r="CM75" s="12">
        <v>0</v>
      </c>
      <c r="CN75" s="12">
        <v>14</v>
      </c>
      <c r="CO75" s="12">
        <v>8</v>
      </c>
      <c r="CP75" s="12">
        <v>42</v>
      </c>
      <c r="CQ75" s="12">
        <v>10</v>
      </c>
      <c r="CR75" s="12">
        <v>17</v>
      </c>
      <c r="CS75" s="12">
        <v>0</v>
      </c>
      <c r="CT75" s="12">
        <v>0</v>
      </c>
      <c r="CU75" s="12">
        <v>23</v>
      </c>
      <c r="CV75" s="12">
        <v>26</v>
      </c>
      <c r="CW75" s="12"/>
      <c r="CX75" s="12">
        <v>9</v>
      </c>
      <c r="CY75" s="12">
        <v>24</v>
      </c>
      <c r="CZ75" s="12">
        <v>20</v>
      </c>
      <c r="DA75" s="12">
        <v>7</v>
      </c>
      <c r="DB75" s="12">
        <v>8</v>
      </c>
      <c r="DC75" s="12">
        <v>20</v>
      </c>
      <c r="DD75" s="12">
        <v>2</v>
      </c>
      <c r="DE75" s="12">
        <v>4</v>
      </c>
      <c r="DF75" s="12"/>
      <c r="DG75" s="12"/>
      <c r="DH75" s="12">
        <v>9</v>
      </c>
      <c r="DI75" s="12">
        <v>24</v>
      </c>
      <c r="DJ75" s="12">
        <v>16</v>
      </c>
      <c r="DK75" s="12">
        <v>31</v>
      </c>
      <c r="DL75" s="12">
        <v>33</v>
      </c>
      <c r="DM75" s="12"/>
      <c r="DN75" s="12">
        <v>29</v>
      </c>
      <c r="DO75" s="12"/>
      <c r="DP75" s="12">
        <v>37</v>
      </c>
      <c r="DQ75" s="12">
        <v>40</v>
      </c>
      <c r="DR75" s="12">
        <v>11</v>
      </c>
      <c r="DS75" s="12">
        <v>15</v>
      </c>
      <c r="DT75" s="12">
        <v>20</v>
      </c>
      <c r="DU75" s="12">
        <v>17</v>
      </c>
      <c r="DV75" s="12">
        <v>11</v>
      </c>
      <c r="DW75" s="12">
        <v>25</v>
      </c>
      <c r="DX75" s="12">
        <v>1</v>
      </c>
      <c r="DY75" s="12"/>
      <c r="DZ75" s="12">
        <v>29</v>
      </c>
      <c r="EA75" s="12">
        <v>34</v>
      </c>
      <c r="EB75" s="12">
        <v>20</v>
      </c>
      <c r="EC75" s="12">
        <v>12</v>
      </c>
      <c r="ED75" s="12">
        <v>13</v>
      </c>
      <c r="EE75" s="12">
        <v>16</v>
      </c>
      <c r="EF75" s="12">
        <v>30</v>
      </c>
      <c r="EG75" s="12">
        <v>38</v>
      </c>
      <c r="EH75" s="12"/>
      <c r="EI75" s="12">
        <v>21</v>
      </c>
      <c r="EJ75" s="12">
        <v>14</v>
      </c>
      <c r="EK75" s="12">
        <v>17</v>
      </c>
      <c r="EL75" s="12">
        <v>10</v>
      </c>
      <c r="EM75" s="12">
        <v>14</v>
      </c>
      <c r="EN75" s="12"/>
      <c r="EO75" s="12">
        <v>18</v>
      </c>
      <c r="EP75" s="12">
        <v>16</v>
      </c>
      <c r="EQ75" s="12"/>
      <c r="ER75" s="12">
        <v>16</v>
      </c>
      <c r="ES75" s="12">
        <v>18</v>
      </c>
      <c r="ET75" s="12">
        <v>16</v>
      </c>
      <c r="EU75" s="12">
        <v>43</v>
      </c>
      <c r="EV75" s="12">
        <v>24</v>
      </c>
      <c r="EW75" s="12">
        <v>19</v>
      </c>
      <c r="EX75" s="12">
        <v>8</v>
      </c>
      <c r="EY75" s="12">
        <v>30</v>
      </c>
      <c r="EZ75" s="12">
        <v>3</v>
      </c>
      <c r="FA75" s="12">
        <v>10</v>
      </c>
      <c r="FB75" s="12">
        <v>40</v>
      </c>
      <c r="FC75" s="12">
        <v>28</v>
      </c>
      <c r="FD75" s="12">
        <v>1</v>
      </c>
      <c r="FE75" s="12">
        <v>6</v>
      </c>
      <c r="FF75" s="12">
        <v>14</v>
      </c>
      <c r="FG75" s="12">
        <v>18</v>
      </c>
      <c r="FH75" s="12">
        <v>11</v>
      </c>
      <c r="FI75" s="12">
        <v>20</v>
      </c>
      <c r="FJ75" s="12">
        <v>24</v>
      </c>
      <c r="FK75" s="12">
        <v>2</v>
      </c>
      <c r="FL75" s="12">
        <v>27</v>
      </c>
      <c r="FM75" s="12">
        <v>17</v>
      </c>
      <c r="FN75" s="12">
        <v>9</v>
      </c>
      <c r="FO75" s="12">
        <v>26</v>
      </c>
      <c r="FP75" s="12">
        <v>30</v>
      </c>
      <c r="FQ75" s="12">
        <v>16</v>
      </c>
      <c r="FR75" s="12">
        <v>10</v>
      </c>
      <c r="FS75" s="12">
        <v>11</v>
      </c>
      <c r="FT75" s="12">
        <v>8</v>
      </c>
      <c r="FU75" s="12">
        <v>13</v>
      </c>
      <c r="FV75" s="12">
        <v>26</v>
      </c>
      <c r="FW75" s="12">
        <v>8</v>
      </c>
      <c r="FX75" s="12">
        <v>46</v>
      </c>
      <c r="FY75" s="12">
        <v>29</v>
      </c>
      <c r="FZ75" s="12">
        <v>20</v>
      </c>
      <c r="GA75" s="12">
        <v>17</v>
      </c>
      <c r="GB75" s="12">
        <v>12</v>
      </c>
      <c r="GC75" s="12">
        <v>13</v>
      </c>
      <c r="GD75" s="7">
        <v>22</v>
      </c>
      <c r="GE75" s="7">
        <v>36.67</v>
      </c>
      <c r="GF75" s="7">
        <v>37</v>
      </c>
      <c r="GG75" s="7">
        <v>31</v>
      </c>
      <c r="GH75" s="7">
        <v>7</v>
      </c>
      <c r="GI75" s="7">
        <v>3</v>
      </c>
      <c r="GJ75" s="7">
        <v>46</v>
      </c>
      <c r="GK75" s="7">
        <v>9</v>
      </c>
      <c r="GL75" s="7">
        <v>10</v>
      </c>
      <c r="GM75" s="7">
        <v>38</v>
      </c>
      <c r="GN75" s="7">
        <v>41</v>
      </c>
      <c r="GO75" s="7">
        <v>39</v>
      </c>
      <c r="GP75" s="7">
        <v>10</v>
      </c>
      <c r="GQ75" s="7">
        <v>26</v>
      </c>
      <c r="GR75" s="7">
        <v>1</v>
      </c>
      <c r="GS75" s="7">
        <v>4</v>
      </c>
      <c r="GT75" s="7"/>
      <c r="GU75" s="7"/>
      <c r="GV75" s="7">
        <f t="shared" si="47"/>
        <v>18.270388888888888</v>
      </c>
      <c r="GW75" s="3"/>
      <c r="GX75" s="3"/>
      <c r="GY75" s="3"/>
    </row>
    <row r="76" spans="1:207" ht="12.75" customHeight="1">
      <c r="A76" s="5" t="s">
        <v>273</v>
      </c>
      <c r="B76" s="6">
        <v>27</v>
      </c>
      <c r="C76" s="6">
        <v>23</v>
      </c>
      <c r="D76" s="6">
        <v>19</v>
      </c>
      <c r="E76" s="6">
        <v>10</v>
      </c>
      <c r="F76" s="5"/>
      <c r="G76" s="5">
        <v>19</v>
      </c>
      <c r="H76" s="6">
        <v>18</v>
      </c>
      <c r="I76" s="6"/>
      <c r="J76" s="6">
        <v>17</v>
      </c>
      <c r="K76" s="6">
        <v>26</v>
      </c>
      <c r="L76" s="6"/>
      <c r="M76" s="12">
        <v>5</v>
      </c>
      <c r="N76" s="12">
        <v>24</v>
      </c>
      <c r="O76" s="12">
        <v>26</v>
      </c>
      <c r="P76" s="12">
        <v>30</v>
      </c>
      <c r="Q76" s="12">
        <v>29</v>
      </c>
      <c r="R76" s="12">
        <v>0</v>
      </c>
      <c r="S76" s="12">
        <v>22</v>
      </c>
      <c r="T76" s="12">
        <v>30</v>
      </c>
      <c r="U76" s="12">
        <v>23</v>
      </c>
      <c r="V76" s="12">
        <v>27</v>
      </c>
      <c r="W76" s="12">
        <v>16</v>
      </c>
      <c r="X76" s="12">
        <v>36</v>
      </c>
      <c r="Y76" s="12">
        <v>36</v>
      </c>
      <c r="Z76" s="12">
        <v>29</v>
      </c>
      <c r="AA76" s="12">
        <v>32</v>
      </c>
      <c r="AB76" s="12">
        <v>10</v>
      </c>
      <c r="AC76" s="12">
        <v>18</v>
      </c>
      <c r="AD76" s="12"/>
      <c r="AE76" s="12">
        <v>12</v>
      </c>
      <c r="AF76" s="12">
        <v>21</v>
      </c>
      <c r="AG76" s="12">
        <v>19</v>
      </c>
      <c r="AH76" s="12">
        <v>31</v>
      </c>
      <c r="AI76" s="12">
        <v>27</v>
      </c>
      <c r="AJ76" s="12">
        <v>16</v>
      </c>
      <c r="AK76" s="12">
        <v>14</v>
      </c>
      <c r="AL76" s="12">
        <v>12</v>
      </c>
      <c r="AM76" s="12">
        <v>5</v>
      </c>
      <c r="AN76" s="12">
        <v>21</v>
      </c>
      <c r="AO76" s="12"/>
      <c r="AP76" s="12">
        <v>18</v>
      </c>
      <c r="AQ76" s="12">
        <v>13</v>
      </c>
      <c r="AR76" s="12">
        <v>23</v>
      </c>
      <c r="AS76" s="12">
        <v>15</v>
      </c>
      <c r="AT76" s="12">
        <v>17</v>
      </c>
      <c r="AU76" s="12">
        <v>11</v>
      </c>
      <c r="AV76" s="12">
        <v>20</v>
      </c>
      <c r="AW76" s="12">
        <v>12</v>
      </c>
      <c r="AX76" s="12">
        <v>20</v>
      </c>
      <c r="AY76" s="12">
        <v>12</v>
      </c>
      <c r="AZ76" s="12">
        <v>18</v>
      </c>
      <c r="BA76" s="12">
        <v>19</v>
      </c>
      <c r="BB76" s="12">
        <v>25</v>
      </c>
      <c r="BC76" s="12">
        <v>32</v>
      </c>
      <c r="BD76" s="12"/>
      <c r="BE76" s="12"/>
      <c r="BF76" s="12">
        <v>22</v>
      </c>
      <c r="BG76" s="12">
        <v>31</v>
      </c>
      <c r="BH76" s="12">
        <v>13</v>
      </c>
      <c r="BI76" s="12">
        <v>21</v>
      </c>
      <c r="BJ76" s="12">
        <v>29</v>
      </c>
      <c r="BK76" s="12"/>
      <c r="BL76" s="12">
        <v>24</v>
      </c>
      <c r="BM76" s="12">
        <v>17</v>
      </c>
      <c r="BN76" s="12">
        <v>25</v>
      </c>
      <c r="BO76" s="12"/>
      <c r="BP76" s="12">
        <v>14</v>
      </c>
      <c r="BQ76" s="12">
        <v>26</v>
      </c>
      <c r="BR76" s="12">
        <v>25</v>
      </c>
      <c r="BS76" s="12">
        <v>25</v>
      </c>
      <c r="BT76" s="12">
        <v>13</v>
      </c>
      <c r="BU76" s="12">
        <v>16</v>
      </c>
      <c r="BV76" s="12">
        <v>14</v>
      </c>
      <c r="BW76" s="12">
        <v>22</v>
      </c>
      <c r="BX76" s="12">
        <v>9</v>
      </c>
      <c r="BY76" s="12">
        <v>11</v>
      </c>
      <c r="BZ76" s="12">
        <v>10</v>
      </c>
      <c r="CA76" s="12"/>
      <c r="CB76" s="12">
        <v>16</v>
      </c>
      <c r="CC76" s="12">
        <v>25</v>
      </c>
      <c r="CD76" s="12">
        <v>11</v>
      </c>
      <c r="CE76" s="12">
        <v>34</v>
      </c>
      <c r="CF76" s="12">
        <v>38</v>
      </c>
      <c r="CG76" s="12">
        <v>27</v>
      </c>
      <c r="CH76" s="12">
        <v>31</v>
      </c>
      <c r="CI76" s="12">
        <v>14</v>
      </c>
      <c r="CJ76" s="12">
        <v>26</v>
      </c>
      <c r="CK76" s="12"/>
      <c r="CL76" s="12">
        <v>18</v>
      </c>
      <c r="CM76" s="12">
        <v>9</v>
      </c>
      <c r="CN76" s="12">
        <v>21</v>
      </c>
      <c r="CO76" s="12">
        <v>14</v>
      </c>
      <c r="CP76" s="12">
        <v>26</v>
      </c>
      <c r="CQ76" s="12">
        <v>31</v>
      </c>
      <c r="CR76" s="12">
        <v>25</v>
      </c>
      <c r="CS76" s="12">
        <v>10</v>
      </c>
      <c r="CT76" s="12">
        <v>10</v>
      </c>
      <c r="CU76" s="12">
        <v>21</v>
      </c>
      <c r="CV76" s="12">
        <v>32</v>
      </c>
      <c r="CW76" s="12"/>
      <c r="CX76" s="12">
        <v>14</v>
      </c>
      <c r="CY76" s="12">
        <v>37</v>
      </c>
      <c r="CZ76" s="12">
        <v>44</v>
      </c>
      <c r="DA76" s="12">
        <v>13</v>
      </c>
      <c r="DB76" s="12">
        <v>31</v>
      </c>
      <c r="DC76" s="12">
        <v>27</v>
      </c>
      <c r="DD76" s="12">
        <v>10</v>
      </c>
      <c r="DE76" s="12">
        <v>22</v>
      </c>
      <c r="DF76" s="12"/>
      <c r="DG76" s="12"/>
      <c r="DH76" s="12">
        <v>20</v>
      </c>
      <c r="DI76" s="12">
        <v>24</v>
      </c>
      <c r="DJ76" s="12">
        <v>16</v>
      </c>
      <c r="DK76" s="12">
        <v>6</v>
      </c>
      <c r="DL76" s="12">
        <v>17</v>
      </c>
      <c r="DM76" s="12"/>
      <c r="DN76" s="12">
        <v>16</v>
      </c>
      <c r="DO76" s="12"/>
      <c r="DP76" s="12">
        <v>21</v>
      </c>
      <c r="DQ76" s="12">
        <v>15</v>
      </c>
      <c r="DR76" s="12">
        <v>18</v>
      </c>
      <c r="DS76" s="12">
        <v>15</v>
      </c>
      <c r="DT76" s="12">
        <v>26</v>
      </c>
      <c r="DU76" s="12">
        <v>18</v>
      </c>
      <c r="DV76" s="12">
        <v>25</v>
      </c>
      <c r="DW76" s="12">
        <v>27</v>
      </c>
      <c r="DX76" s="12">
        <v>4</v>
      </c>
      <c r="DY76" s="12"/>
      <c r="DZ76" s="12">
        <v>27</v>
      </c>
      <c r="EA76" s="12">
        <v>17</v>
      </c>
      <c r="EB76" s="12">
        <v>18</v>
      </c>
      <c r="EC76" s="12">
        <v>22</v>
      </c>
      <c r="ED76" s="12">
        <v>22</v>
      </c>
      <c r="EE76" s="12">
        <v>18</v>
      </c>
      <c r="EF76" s="12">
        <v>26</v>
      </c>
      <c r="EG76" s="12">
        <v>21</v>
      </c>
      <c r="EH76" s="12"/>
      <c r="EI76" s="12">
        <v>25</v>
      </c>
      <c r="EJ76" s="12">
        <v>18</v>
      </c>
      <c r="EK76" s="12">
        <v>24</v>
      </c>
      <c r="EL76" s="12">
        <v>32</v>
      </c>
      <c r="EM76" s="12">
        <v>20</v>
      </c>
      <c r="EN76" s="12"/>
      <c r="EO76" s="12">
        <v>18</v>
      </c>
      <c r="EP76" s="12">
        <v>31</v>
      </c>
      <c r="EQ76" s="12"/>
      <c r="ER76" s="12">
        <v>6</v>
      </c>
      <c r="ES76" s="12">
        <v>14</v>
      </c>
      <c r="ET76" s="12">
        <v>26</v>
      </c>
      <c r="EU76" s="12">
        <v>15</v>
      </c>
      <c r="EV76" s="12">
        <v>16</v>
      </c>
      <c r="EW76" s="12">
        <v>17</v>
      </c>
      <c r="EX76" s="12">
        <v>17</v>
      </c>
      <c r="EY76" s="12">
        <v>15</v>
      </c>
      <c r="EZ76" s="12">
        <v>7</v>
      </c>
      <c r="FA76" s="12">
        <v>12</v>
      </c>
      <c r="FB76" s="12">
        <v>26</v>
      </c>
      <c r="FC76" s="12">
        <v>12</v>
      </c>
      <c r="FD76" s="12">
        <v>13</v>
      </c>
      <c r="FE76" s="12">
        <v>9</v>
      </c>
      <c r="FF76" s="12">
        <v>27</v>
      </c>
      <c r="FG76" s="12">
        <v>16</v>
      </c>
      <c r="FH76" s="12">
        <v>20</v>
      </c>
      <c r="FI76" s="12">
        <v>16</v>
      </c>
      <c r="FJ76" s="12">
        <v>14</v>
      </c>
      <c r="FK76" s="12">
        <v>10</v>
      </c>
      <c r="FL76" s="12">
        <v>18</v>
      </c>
      <c r="FM76" s="12">
        <v>34</v>
      </c>
      <c r="FN76" s="12">
        <v>21</v>
      </c>
      <c r="FO76" s="12">
        <v>26</v>
      </c>
      <c r="FP76" s="12">
        <v>27</v>
      </c>
      <c r="FQ76" s="12">
        <v>29</v>
      </c>
      <c r="FR76" s="12">
        <v>29</v>
      </c>
      <c r="FS76" s="12">
        <v>32</v>
      </c>
      <c r="FT76" s="12">
        <v>29</v>
      </c>
      <c r="FU76" s="12">
        <v>11</v>
      </c>
      <c r="FV76" s="12">
        <v>22</v>
      </c>
      <c r="FW76" s="12">
        <v>20</v>
      </c>
      <c r="FX76" s="12">
        <v>6</v>
      </c>
      <c r="FY76" s="12">
        <v>11</v>
      </c>
      <c r="FZ76" s="12">
        <v>26</v>
      </c>
      <c r="GA76" s="12">
        <v>28</v>
      </c>
      <c r="GB76" s="12">
        <v>26</v>
      </c>
      <c r="GC76" s="12">
        <v>17</v>
      </c>
      <c r="GD76" s="7">
        <v>29</v>
      </c>
      <c r="GE76" s="7">
        <v>15.56</v>
      </c>
      <c r="GF76" s="7">
        <v>33</v>
      </c>
      <c r="GG76" s="7">
        <v>15</v>
      </c>
      <c r="GH76" s="7">
        <v>17</v>
      </c>
      <c r="GI76" s="7">
        <v>7</v>
      </c>
      <c r="GJ76" s="7">
        <v>14</v>
      </c>
      <c r="GK76" s="7">
        <v>23</v>
      </c>
      <c r="GL76" s="7">
        <v>16</v>
      </c>
      <c r="GM76" s="7">
        <v>18</v>
      </c>
      <c r="GN76" s="7">
        <v>27</v>
      </c>
      <c r="GO76" s="7">
        <v>27</v>
      </c>
      <c r="GP76" s="7">
        <v>20</v>
      </c>
      <c r="GQ76" s="7">
        <v>21</v>
      </c>
      <c r="GR76" s="7">
        <v>6</v>
      </c>
      <c r="GS76" s="7">
        <v>20</v>
      </c>
      <c r="GT76" s="7"/>
      <c r="GU76" s="7"/>
      <c r="GV76" s="7">
        <f t="shared" si="47"/>
        <v>20.136444444444443</v>
      </c>
      <c r="GW76" s="3"/>
      <c r="GX76" s="3"/>
      <c r="GY76" s="3"/>
    </row>
    <row r="77" spans="1:207" ht="12.75" customHeight="1">
      <c r="A77" s="5" t="s">
        <v>274</v>
      </c>
      <c r="B77" s="6">
        <v>27</v>
      </c>
      <c r="C77" s="6">
        <v>27</v>
      </c>
      <c r="D77" s="6">
        <v>19</v>
      </c>
      <c r="E77" s="6">
        <v>15</v>
      </c>
      <c r="F77" s="5"/>
      <c r="G77" s="5">
        <v>26</v>
      </c>
      <c r="H77" s="6">
        <v>38</v>
      </c>
      <c r="I77" s="6"/>
      <c r="J77" s="6">
        <v>28</v>
      </c>
      <c r="K77" s="6">
        <v>18</v>
      </c>
      <c r="L77" s="6"/>
      <c r="M77" s="12">
        <v>12</v>
      </c>
      <c r="N77" s="12">
        <v>25</v>
      </c>
      <c r="O77" s="12">
        <v>27</v>
      </c>
      <c r="P77" s="12">
        <v>27</v>
      </c>
      <c r="Q77" s="12">
        <v>35</v>
      </c>
      <c r="R77" s="12">
        <v>1</v>
      </c>
      <c r="S77" s="12">
        <v>26</v>
      </c>
      <c r="T77" s="12">
        <v>7</v>
      </c>
      <c r="U77" s="12">
        <v>25</v>
      </c>
      <c r="V77" s="12">
        <v>36</v>
      </c>
      <c r="W77" s="12">
        <v>28</v>
      </c>
      <c r="X77" s="12">
        <v>33</v>
      </c>
      <c r="Y77" s="12">
        <v>29</v>
      </c>
      <c r="Z77" s="12">
        <v>30</v>
      </c>
      <c r="AA77" s="12">
        <v>14</v>
      </c>
      <c r="AB77" s="12">
        <v>53</v>
      </c>
      <c r="AC77" s="12">
        <v>34</v>
      </c>
      <c r="AD77" s="12"/>
      <c r="AE77" s="12">
        <v>12</v>
      </c>
      <c r="AF77" s="12">
        <v>43</v>
      </c>
      <c r="AG77" s="12">
        <v>33</v>
      </c>
      <c r="AH77" s="12">
        <v>28</v>
      </c>
      <c r="AI77" s="12">
        <v>27</v>
      </c>
      <c r="AJ77" s="12">
        <v>20</v>
      </c>
      <c r="AK77" s="12">
        <v>57</v>
      </c>
      <c r="AL77" s="12">
        <v>32</v>
      </c>
      <c r="AM77" s="12">
        <v>38</v>
      </c>
      <c r="AN77" s="12">
        <v>25</v>
      </c>
      <c r="AO77" s="12"/>
      <c r="AP77" s="12">
        <v>20</v>
      </c>
      <c r="AQ77" s="12">
        <v>26</v>
      </c>
      <c r="AR77" s="12">
        <v>13</v>
      </c>
      <c r="AS77" s="12">
        <v>25</v>
      </c>
      <c r="AT77" s="12">
        <v>31</v>
      </c>
      <c r="AU77" s="12">
        <v>22</v>
      </c>
      <c r="AV77" s="12">
        <v>24</v>
      </c>
      <c r="AW77" s="12">
        <v>18</v>
      </c>
      <c r="AX77" s="12">
        <v>12</v>
      </c>
      <c r="AY77" s="12">
        <v>19</v>
      </c>
      <c r="AZ77" s="12">
        <v>25</v>
      </c>
      <c r="BA77" s="12">
        <v>19</v>
      </c>
      <c r="BB77" s="12">
        <v>33</v>
      </c>
      <c r="BC77" s="12">
        <v>30</v>
      </c>
      <c r="BD77" s="12"/>
      <c r="BE77" s="12"/>
      <c r="BF77" s="12">
        <v>18</v>
      </c>
      <c r="BG77" s="12">
        <v>12</v>
      </c>
      <c r="BH77" s="12">
        <v>22</v>
      </c>
      <c r="BI77" s="12">
        <v>21</v>
      </c>
      <c r="BJ77" s="12">
        <v>30</v>
      </c>
      <c r="BK77" s="12"/>
      <c r="BL77" s="12">
        <v>20</v>
      </c>
      <c r="BM77" s="12">
        <v>30</v>
      </c>
      <c r="BN77" s="12">
        <v>0</v>
      </c>
      <c r="BO77" s="12"/>
      <c r="BP77" s="12">
        <v>11</v>
      </c>
      <c r="BQ77" s="12">
        <v>27</v>
      </c>
      <c r="BR77" s="12">
        <v>24</v>
      </c>
      <c r="BS77" s="12">
        <v>24</v>
      </c>
      <c r="BT77" s="12">
        <v>18</v>
      </c>
      <c r="BU77" s="12">
        <v>21</v>
      </c>
      <c r="BV77" s="12">
        <v>9</v>
      </c>
      <c r="BW77" s="12">
        <v>19</v>
      </c>
      <c r="BX77" s="12">
        <v>12</v>
      </c>
      <c r="BY77" s="12">
        <v>24</v>
      </c>
      <c r="BZ77" s="12">
        <v>22</v>
      </c>
      <c r="CA77" s="12"/>
      <c r="CB77" s="12">
        <v>27</v>
      </c>
      <c r="CC77" s="12">
        <v>14</v>
      </c>
      <c r="CD77" s="12">
        <v>0</v>
      </c>
      <c r="CE77" s="12">
        <v>14</v>
      </c>
      <c r="CF77" s="12">
        <v>15</v>
      </c>
      <c r="CG77" s="12">
        <v>38</v>
      </c>
      <c r="CH77" s="12">
        <v>18</v>
      </c>
      <c r="CI77" s="12">
        <v>15</v>
      </c>
      <c r="CJ77" s="12">
        <v>24</v>
      </c>
      <c r="CK77" s="12"/>
      <c r="CL77" s="12">
        <v>17</v>
      </c>
      <c r="CM77" s="12">
        <v>25</v>
      </c>
      <c r="CN77" s="12">
        <v>29</v>
      </c>
      <c r="CO77" s="12">
        <v>35</v>
      </c>
      <c r="CP77" s="12">
        <v>16</v>
      </c>
      <c r="CQ77" s="12">
        <v>28</v>
      </c>
      <c r="CR77" s="12">
        <v>35</v>
      </c>
      <c r="CS77" s="12">
        <v>62</v>
      </c>
      <c r="CT77" s="12">
        <v>58</v>
      </c>
      <c r="CU77" s="12">
        <v>22</v>
      </c>
      <c r="CV77" s="12">
        <v>26</v>
      </c>
      <c r="CW77" s="12"/>
      <c r="CX77" s="12">
        <v>21</v>
      </c>
      <c r="CY77" s="12">
        <v>28</v>
      </c>
      <c r="CZ77" s="12">
        <v>28</v>
      </c>
      <c r="DA77" s="12">
        <v>18</v>
      </c>
      <c r="DB77" s="12">
        <v>31</v>
      </c>
      <c r="DC77" s="12">
        <v>27</v>
      </c>
      <c r="DD77" s="12">
        <v>54</v>
      </c>
      <c r="DE77" s="12">
        <v>48</v>
      </c>
      <c r="DF77" s="12"/>
      <c r="DG77" s="12"/>
      <c r="DH77" s="12">
        <v>33</v>
      </c>
      <c r="DI77" s="12">
        <v>29</v>
      </c>
      <c r="DJ77" s="12">
        <v>24</v>
      </c>
      <c r="DK77" s="12">
        <v>24</v>
      </c>
      <c r="DL77" s="12">
        <v>18</v>
      </c>
      <c r="DM77" s="12"/>
      <c r="DN77" s="12">
        <v>21</v>
      </c>
      <c r="DO77" s="12"/>
      <c r="DP77" s="12">
        <v>16</v>
      </c>
      <c r="DQ77" s="12">
        <v>21</v>
      </c>
      <c r="DR77" s="12">
        <v>39</v>
      </c>
      <c r="DS77" s="12">
        <v>32</v>
      </c>
      <c r="DT77" s="12">
        <v>23</v>
      </c>
      <c r="DU77" s="12">
        <v>38</v>
      </c>
      <c r="DV77" s="12">
        <v>27</v>
      </c>
      <c r="DW77" s="12">
        <v>25</v>
      </c>
      <c r="DX77" s="12">
        <v>34</v>
      </c>
      <c r="DY77" s="12"/>
      <c r="DZ77" s="12">
        <v>18</v>
      </c>
      <c r="EA77" s="12">
        <v>21</v>
      </c>
      <c r="EB77" s="12">
        <v>13</v>
      </c>
      <c r="EC77" s="12">
        <v>34</v>
      </c>
      <c r="ED77" s="12">
        <v>37</v>
      </c>
      <c r="EE77" s="12">
        <v>33</v>
      </c>
      <c r="EF77" s="12">
        <v>21</v>
      </c>
      <c r="EG77" s="12">
        <v>22</v>
      </c>
      <c r="EH77" s="12"/>
      <c r="EI77" s="12">
        <v>23</v>
      </c>
      <c r="EJ77" s="12">
        <v>9</v>
      </c>
      <c r="EK77" s="12">
        <v>28</v>
      </c>
      <c r="EL77" s="12">
        <v>40</v>
      </c>
      <c r="EM77" s="12">
        <v>35</v>
      </c>
      <c r="EN77" s="12"/>
      <c r="EO77" s="12">
        <v>26</v>
      </c>
      <c r="EP77" s="12">
        <v>28</v>
      </c>
      <c r="EQ77" s="12"/>
      <c r="ER77" s="12">
        <v>25</v>
      </c>
      <c r="ES77" s="12">
        <v>36</v>
      </c>
      <c r="ET77" s="12">
        <v>26</v>
      </c>
      <c r="EU77" s="12">
        <v>23</v>
      </c>
      <c r="EV77" s="12">
        <v>33</v>
      </c>
      <c r="EW77" s="12">
        <v>25</v>
      </c>
      <c r="EX77" s="12">
        <v>36</v>
      </c>
      <c r="EY77" s="12">
        <v>25</v>
      </c>
      <c r="EZ77" s="12">
        <v>32</v>
      </c>
      <c r="FA77" s="12">
        <v>28</v>
      </c>
      <c r="FB77" s="12">
        <v>13</v>
      </c>
      <c r="FC77" s="12">
        <v>30</v>
      </c>
      <c r="FD77" s="12">
        <v>23</v>
      </c>
      <c r="FE77" s="12">
        <v>13</v>
      </c>
      <c r="FF77" s="12">
        <v>32</v>
      </c>
      <c r="FG77" s="12">
        <v>30</v>
      </c>
      <c r="FH77" s="12">
        <v>40</v>
      </c>
      <c r="FI77" s="12">
        <v>19</v>
      </c>
      <c r="FJ77" s="12">
        <v>16</v>
      </c>
      <c r="FK77" s="12">
        <v>20</v>
      </c>
      <c r="FL77" s="12">
        <v>16</v>
      </c>
      <c r="FM77" s="12">
        <v>30</v>
      </c>
      <c r="FN77" s="12">
        <v>38</v>
      </c>
      <c r="FO77" s="12">
        <v>26</v>
      </c>
      <c r="FP77" s="12">
        <v>27</v>
      </c>
      <c r="FQ77" s="12">
        <v>26</v>
      </c>
      <c r="FR77" s="12">
        <v>30</v>
      </c>
      <c r="FS77" s="12">
        <v>27</v>
      </c>
      <c r="FT77" s="12">
        <v>18</v>
      </c>
      <c r="FU77" s="12">
        <v>18</v>
      </c>
      <c r="FV77" s="12">
        <v>29</v>
      </c>
      <c r="FW77" s="12">
        <v>34</v>
      </c>
      <c r="FX77" s="12">
        <v>14</v>
      </c>
      <c r="FY77" s="12">
        <v>22</v>
      </c>
      <c r="FZ77" s="12">
        <v>20</v>
      </c>
      <c r="GA77" s="12">
        <v>44</v>
      </c>
      <c r="GB77" s="12">
        <v>22</v>
      </c>
      <c r="GC77" s="12">
        <v>24</v>
      </c>
      <c r="GD77" s="7">
        <v>24</v>
      </c>
      <c r="GE77" s="7">
        <v>15.56</v>
      </c>
      <c r="GF77" s="7">
        <v>23</v>
      </c>
      <c r="GG77" s="7">
        <v>23</v>
      </c>
      <c r="GH77" s="7">
        <v>25</v>
      </c>
      <c r="GI77" s="7">
        <v>36</v>
      </c>
      <c r="GJ77" s="7">
        <v>13</v>
      </c>
      <c r="GK77" s="7">
        <v>36</v>
      </c>
      <c r="GL77" s="7">
        <v>28</v>
      </c>
      <c r="GM77" s="7">
        <v>17</v>
      </c>
      <c r="GN77" s="7">
        <v>13</v>
      </c>
      <c r="GO77" s="7">
        <v>13</v>
      </c>
      <c r="GP77" s="7">
        <v>33</v>
      </c>
      <c r="GQ77" s="7">
        <v>34</v>
      </c>
      <c r="GR77" s="7">
        <v>28</v>
      </c>
      <c r="GS77" s="7">
        <v>27</v>
      </c>
      <c r="GT77" s="7"/>
      <c r="GU77" s="7"/>
      <c r="GV77" s="7">
        <f t="shared" si="47"/>
        <v>25.442000000000004</v>
      </c>
      <c r="GW77" s="3"/>
      <c r="GX77" s="3"/>
      <c r="GY77" s="3"/>
    </row>
    <row r="78" spans="1:207" ht="12.75" customHeight="1">
      <c r="A78" s="5" t="s">
        <v>275</v>
      </c>
      <c r="B78" s="6">
        <v>15</v>
      </c>
      <c r="C78" s="6">
        <v>23</v>
      </c>
      <c r="D78" s="6">
        <v>9</v>
      </c>
      <c r="E78" s="6">
        <v>16</v>
      </c>
      <c r="F78" s="5"/>
      <c r="G78" s="5">
        <v>14</v>
      </c>
      <c r="H78" s="6">
        <v>19</v>
      </c>
      <c r="I78" s="6"/>
      <c r="J78" s="6">
        <v>47</v>
      </c>
      <c r="K78" s="6">
        <v>26</v>
      </c>
      <c r="L78" s="6"/>
      <c r="M78" s="12">
        <v>39</v>
      </c>
      <c r="N78" s="12">
        <v>13</v>
      </c>
      <c r="O78" s="12">
        <v>16</v>
      </c>
      <c r="P78" s="12">
        <v>4</v>
      </c>
      <c r="Q78" s="12">
        <v>18</v>
      </c>
      <c r="R78" s="12">
        <v>3</v>
      </c>
      <c r="S78" s="12">
        <v>8</v>
      </c>
      <c r="T78" s="12">
        <v>15</v>
      </c>
      <c r="U78" s="12">
        <v>8</v>
      </c>
      <c r="V78" s="12">
        <v>17</v>
      </c>
      <c r="W78" s="12">
        <v>27</v>
      </c>
      <c r="X78" s="12">
        <v>10</v>
      </c>
      <c r="Y78" s="12">
        <v>7</v>
      </c>
      <c r="Z78" s="12">
        <v>9</v>
      </c>
      <c r="AA78" s="12">
        <v>13</v>
      </c>
      <c r="AB78" s="12">
        <v>10</v>
      </c>
      <c r="AC78" s="12">
        <v>15</v>
      </c>
      <c r="AD78" s="12"/>
      <c r="AE78" s="12">
        <v>12</v>
      </c>
      <c r="AF78" s="12">
        <v>14</v>
      </c>
      <c r="AG78" s="12">
        <v>19</v>
      </c>
      <c r="AH78" s="12">
        <v>14</v>
      </c>
      <c r="AI78" s="12">
        <v>11</v>
      </c>
      <c r="AJ78" s="12">
        <v>9</v>
      </c>
      <c r="AK78" s="12">
        <v>14</v>
      </c>
      <c r="AL78" s="12">
        <v>23</v>
      </c>
      <c r="AM78" s="12">
        <v>14</v>
      </c>
      <c r="AN78" s="12">
        <v>18</v>
      </c>
      <c r="AO78" s="12"/>
      <c r="AP78" s="12">
        <v>5</v>
      </c>
      <c r="AQ78" s="12">
        <v>33</v>
      </c>
      <c r="AR78" s="12">
        <v>7</v>
      </c>
      <c r="AS78" s="12">
        <v>25</v>
      </c>
      <c r="AT78" s="12">
        <v>14</v>
      </c>
      <c r="AU78" s="12">
        <v>50</v>
      </c>
      <c r="AV78" s="12">
        <v>13</v>
      </c>
      <c r="AW78" s="12">
        <v>18</v>
      </c>
      <c r="AX78" s="12">
        <v>24</v>
      </c>
      <c r="AY78" s="12">
        <v>22</v>
      </c>
      <c r="AZ78" s="12">
        <v>22</v>
      </c>
      <c r="BA78" s="12">
        <v>50</v>
      </c>
      <c r="BB78" s="12">
        <v>9</v>
      </c>
      <c r="BC78" s="12">
        <v>11</v>
      </c>
      <c r="BD78" s="12"/>
      <c r="BE78" s="12"/>
      <c r="BF78" s="12">
        <v>24</v>
      </c>
      <c r="BG78" s="12">
        <v>19</v>
      </c>
      <c r="BH78" s="12">
        <v>25</v>
      </c>
      <c r="BI78" s="12">
        <v>16</v>
      </c>
      <c r="BJ78" s="12">
        <v>11</v>
      </c>
      <c r="BK78" s="12"/>
      <c r="BL78" s="12">
        <v>10</v>
      </c>
      <c r="BM78" s="12">
        <v>7</v>
      </c>
      <c r="BN78" s="12">
        <v>6</v>
      </c>
      <c r="BO78" s="12"/>
      <c r="BP78" s="12">
        <v>3</v>
      </c>
      <c r="BQ78" s="12">
        <v>15</v>
      </c>
      <c r="BR78" s="12">
        <v>17</v>
      </c>
      <c r="BS78" s="12">
        <v>17</v>
      </c>
      <c r="BT78" s="12">
        <v>27</v>
      </c>
      <c r="BU78" s="12">
        <v>24</v>
      </c>
      <c r="BV78" s="12">
        <v>29</v>
      </c>
      <c r="BW78" s="12">
        <v>18</v>
      </c>
      <c r="BX78" s="12">
        <v>17</v>
      </c>
      <c r="BY78" s="12">
        <v>23</v>
      </c>
      <c r="BZ78" s="12">
        <v>20</v>
      </c>
      <c r="CA78" s="12"/>
      <c r="CB78" s="12">
        <v>29</v>
      </c>
      <c r="CC78" s="12">
        <v>13</v>
      </c>
      <c r="CD78" s="12">
        <v>11</v>
      </c>
      <c r="CE78" s="12">
        <v>8</v>
      </c>
      <c r="CF78" s="12">
        <v>15</v>
      </c>
      <c r="CG78" s="12">
        <v>19</v>
      </c>
      <c r="CH78" s="12">
        <v>12</v>
      </c>
      <c r="CI78" s="12">
        <v>15</v>
      </c>
      <c r="CJ78" s="12">
        <v>24</v>
      </c>
      <c r="CK78" s="12"/>
      <c r="CL78" s="12">
        <v>10</v>
      </c>
      <c r="CM78" s="12">
        <v>22</v>
      </c>
      <c r="CN78" s="12">
        <v>14</v>
      </c>
      <c r="CO78" s="12">
        <v>17</v>
      </c>
      <c r="CP78" s="12">
        <v>5</v>
      </c>
      <c r="CQ78" s="12">
        <v>24</v>
      </c>
      <c r="CR78" s="12">
        <v>10</v>
      </c>
      <c r="CS78" s="12">
        <v>19</v>
      </c>
      <c r="CT78" s="12">
        <v>21</v>
      </c>
      <c r="CU78" s="12">
        <v>15</v>
      </c>
      <c r="CV78" s="12">
        <v>8</v>
      </c>
      <c r="CW78" s="12"/>
      <c r="CX78" s="12">
        <v>9</v>
      </c>
      <c r="CY78" s="12">
        <v>5</v>
      </c>
      <c r="CZ78" s="12">
        <v>8</v>
      </c>
      <c r="DA78" s="12">
        <v>18</v>
      </c>
      <c r="DB78" s="12">
        <v>15</v>
      </c>
      <c r="DC78" s="12">
        <v>20</v>
      </c>
      <c r="DD78" s="12">
        <v>15</v>
      </c>
      <c r="DE78" s="12">
        <v>15</v>
      </c>
      <c r="DF78" s="12"/>
      <c r="DG78" s="12"/>
      <c r="DH78" s="12">
        <v>23</v>
      </c>
      <c r="DI78" s="12">
        <v>14</v>
      </c>
      <c r="DJ78" s="12">
        <v>17</v>
      </c>
      <c r="DK78" s="12">
        <v>14</v>
      </c>
      <c r="DL78" s="12">
        <v>13</v>
      </c>
      <c r="DM78" s="12"/>
      <c r="DN78" s="12">
        <v>16</v>
      </c>
      <c r="DO78" s="12"/>
      <c r="DP78" s="12">
        <v>13</v>
      </c>
      <c r="DQ78" s="12">
        <v>13</v>
      </c>
      <c r="DR78" s="12">
        <v>21</v>
      </c>
      <c r="DS78" s="12">
        <v>25</v>
      </c>
      <c r="DT78" s="12">
        <v>15</v>
      </c>
      <c r="DU78" s="12">
        <v>16</v>
      </c>
      <c r="DV78" s="12">
        <v>18</v>
      </c>
      <c r="DW78" s="12">
        <v>13</v>
      </c>
      <c r="DX78" s="12">
        <v>31</v>
      </c>
      <c r="DY78" s="12"/>
      <c r="DZ78" s="12">
        <v>8</v>
      </c>
      <c r="EA78" s="12">
        <v>13</v>
      </c>
      <c r="EB78" s="12">
        <v>26</v>
      </c>
      <c r="EC78" s="12">
        <v>24</v>
      </c>
      <c r="ED78" s="12">
        <v>16</v>
      </c>
      <c r="EE78" s="12">
        <v>20</v>
      </c>
      <c r="EF78" s="12">
        <v>10</v>
      </c>
      <c r="EG78" s="12">
        <v>10</v>
      </c>
      <c r="EH78" s="12"/>
      <c r="EI78" s="12">
        <v>13</v>
      </c>
      <c r="EJ78" s="12">
        <v>0</v>
      </c>
      <c r="EK78" s="12">
        <v>14</v>
      </c>
      <c r="EL78" s="12">
        <v>14</v>
      </c>
      <c r="EM78" s="12">
        <v>17</v>
      </c>
      <c r="EN78" s="12"/>
      <c r="EO78" s="12">
        <v>17</v>
      </c>
      <c r="EP78" s="12">
        <v>13</v>
      </c>
      <c r="EQ78" s="12"/>
      <c r="ER78" s="12">
        <v>25</v>
      </c>
      <c r="ES78" s="12">
        <v>16</v>
      </c>
      <c r="ET78" s="12">
        <v>17</v>
      </c>
      <c r="EU78" s="12">
        <v>12</v>
      </c>
      <c r="EV78" s="12">
        <v>16</v>
      </c>
      <c r="EW78" s="12">
        <v>17</v>
      </c>
      <c r="EX78" s="12">
        <v>19</v>
      </c>
      <c r="EY78" s="12">
        <v>16</v>
      </c>
      <c r="EZ78" s="12">
        <v>30</v>
      </c>
      <c r="FA78" s="12">
        <v>20</v>
      </c>
      <c r="FB78" s="12">
        <v>6</v>
      </c>
      <c r="FC78" s="12">
        <v>10</v>
      </c>
      <c r="FD78" s="12">
        <v>47</v>
      </c>
      <c r="FE78" s="12">
        <v>14</v>
      </c>
      <c r="FF78" s="12">
        <v>16</v>
      </c>
      <c r="FG78" s="12">
        <v>17</v>
      </c>
      <c r="FH78" s="12">
        <v>26</v>
      </c>
      <c r="FI78" s="12">
        <v>22</v>
      </c>
      <c r="FJ78" s="12">
        <v>16</v>
      </c>
      <c r="FK78" s="12">
        <v>36</v>
      </c>
      <c r="FL78" s="12">
        <v>17</v>
      </c>
      <c r="FM78" s="12">
        <v>9</v>
      </c>
      <c r="FN78" s="12">
        <v>22</v>
      </c>
      <c r="FO78" s="12">
        <v>13</v>
      </c>
      <c r="FP78" s="12">
        <v>10</v>
      </c>
      <c r="FQ78" s="12">
        <v>20</v>
      </c>
      <c r="FR78" s="12">
        <v>15</v>
      </c>
      <c r="FS78" s="12">
        <v>16</v>
      </c>
      <c r="FT78" s="12">
        <v>35</v>
      </c>
      <c r="FU78" s="12">
        <v>19</v>
      </c>
      <c r="FV78" s="12">
        <v>18</v>
      </c>
      <c r="FW78" s="12">
        <v>21</v>
      </c>
      <c r="FX78" s="12">
        <v>8</v>
      </c>
      <c r="FY78" s="12">
        <v>12</v>
      </c>
      <c r="FZ78" s="12">
        <v>15</v>
      </c>
      <c r="GA78" s="12">
        <v>5</v>
      </c>
      <c r="GB78" s="12">
        <v>25</v>
      </c>
      <c r="GC78" s="12">
        <v>22</v>
      </c>
      <c r="GD78" s="7">
        <v>11</v>
      </c>
      <c r="GE78" s="7">
        <v>13.3</v>
      </c>
      <c r="GF78" s="7">
        <v>2</v>
      </c>
      <c r="GG78" s="7">
        <v>14</v>
      </c>
      <c r="GH78" s="7">
        <v>19</v>
      </c>
      <c r="GI78" s="7">
        <v>35</v>
      </c>
      <c r="GJ78" s="7">
        <v>8</v>
      </c>
      <c r="GK78" s="7">
        <v>21</v>
      </c>
      <c r="GL78" s="7">
        <v>22</v>
      </c>
      <c r="GM78" s="7">
        <v>9</v>
      </c>
      <c r="GN78" s="7">
        <v>7</v>
      </c>
      <c r="GO78" s="7">
        <v>9</v>
      </c>
      <c r="GP78" s="7">
        <v>25</v>
      </c>
      <c r="GQ78" s="7">
        <v>11</v>
      </c>
      <c r="GR78" s="7">
        <v>31</v>
      </c>
      <c r="GS78" s="7">
        <v>14</v>
      </c>
      <c r="GT78" s="7"/>
      <c r="GU78" s="7"/>
      <c r="GV78" s="7">
        <f t="shared" si="47"/>
        <v>16.801666666666669</v>
      </c>
      <c r="GW78" s="3"/>
      <c r="GX78" s="3"/>
      <c r="GY78" s="3"/>
    </row>
    <row r="79" spans="1:207" ht="12.75" customHeight="1">
      <c r="A79" s="5" t="s">
        <v>276</v>
      </c>
      <c r="B79" s="6">
        <v>4</v>
      </c>
      <c r="C79" s="6">
        <v>3</v>
      </c>
      <c r="D79" s="6">
        <v>5</v>
      </c>
      <c r="E79" s="6">
        <v>17</v>
      </c>
      <c r="F79" s="5"/>
      <c r="G79" s="5">
        <v>14</v>
      </c>
      <c r="H79" s="6">
        <v>8</v>
      </c>
      <c r="I79" s="6"/>
      <c r="J79" s="6">
        <v>8</v>
      </c>
      <c r="K79" s="6">
        <v>5</v>
      </c>
      <c r="L79" s="6"/>
      <c r="M79" s="12">
        <v>24</v>
      </c>
      <c r="N79" s="12">
        <v>13</v>
      </c>
      <c r="O79" s="12">
        <v>4</v>
      </c>
      <c r="P79" s="12">
        <v>3</v>
      </c>
      <c r="Q79" s="12">
        <v>12</v>
      </c>
      <c r="R79" s="12">
        <v>54</v>
      </c>
      <c r="S79" s="12">
        <v>6</v>
      </c>
      <c r="T79" s="12">
        <v>19</v>
      </c>
      <c r="U79" s="12">
        <v>2</v>
      </c>
      <c r="V79" s="12">
        <v>2</v>
      </c>
      <c r="W79" s="12">
        <v>12</v>
      </c>
      <c r="X79" s="12">
        <v>0</v>
      </c>
      <c r="Y79" s="12">
        <v>2</v>
      </c>
      <c r="Z79" s="12">
        <v>6</v>
      </c>
      <c r="AA79" s="12">
        <v>0</v>
      </c>
      <c r="AB79" s="12">
        <v>5</v>
      </c>
      <c r="AC79" s="12">
        <v>5</v>
      </c>
      <c r="AD79" s="12"/>
      <c r="AE79" s="12">
        <v>25</v>
      </c>
      <c r="AF79" s="12">
        <v>7</v>
      </c>
      <c r="AG79" s="12">
        <v>4</v>
      </c>
      <c r="AH79" s="12">
        <v>0</v>
      </c>
      <c r="AI79" s="12">
        <v>10</v>
      </c>
      <c r="AJ79" s="12">
        <v>4</v>
      </c>
      <c r="AK79" s="12">
        <v>14</v>
      </c>
      <c r="AL79" s="12">
        <v>12</v>
      </c>
      <c r="AM79" s="12">
        <v>24</v>
      </c>
      <c r="AN79" s="12">
        <v>18</v>
      </c>
      <c r="AO79" s="12"/>
      <c r="AP79" s="12">
        <v>10</v>
      </c>
      <c r="AQ79" s="12">
        <v>17</v>
      </c>
      <c r="AR79" s="12">
        <v>4</v>
      </c>
      <c r="AS79" s="12">
        <v>10</v>
      </c>
      <c r="AT79" s="12">
        <v>14</v>
      </c>
      <c r="AU79" s="12">
        <v>0</v>
      </c>
      <c r="AV79" s="12">
        <v>13</v>
      </c>
      <c r="AW79" s="12">
        <v>18</v>
      </c>
      <c r="AX79" s="12">
        <v>10</v>
      </c>
      <c r="AY79" s="12">
        <v>28</v>
      </c>
      <c r="AZ79" s="12">
        <v>5</v>
      </c>
      <c r="BA79" s="12">
        <v>6</v>
      </c>
      <c r="BB79" s="12">
        <v>9</v>
      </c>
      <c r="BC79" s="12">
        <v>4</v>
      </c>
      <c r="BD79" s="12"/>
      <c r="BE79" s="12"/>
      <c r="BF79" s="12">
        <v>10</v>
      </c>
      <c r="BG79" s="12">
        <v>0</v>
      </c>
      <c r="BH79" s="12">
        <v>13</v>
      </c>
      <c r="BI79" s="12">
        <v>4</v>
      </c>
      <c r="BJ79" s="12">
        <v>6</v>
      </c>
      <c r="BK79" s="12"/>
      <c r="BL79" s="12">
        <v>5</v>
      </c>
      <c r="BM79" s="12">
        <v>7</v>
      </c>
      <c r="BN79" s="12">
        <v>6</v>
      </c>
      <c r="BO79" s="12"/>
      <c r="BP79" s="12">
        <v>2</v>
      </c>
      <c r="BQ79" s="12">
        <v>6</v>
      </c>
      <c r="BR79" s="12">
        <v>5</v>
      </c>
      <c r="BS79" s="12">
        <v>5</v>
      </c>
      <c r="BT79" s="12">
        <v>18</v>
      </c>
      <c r="BU79" s="12">
        <v>14</v>
      </c>
      <c r="BV79" s="12">
        <v>14</v>
      </c>
      <c r="BW79" s="12">
        <v>6</v>
      </c>
      <c r="BX79" s="12">
        <v>13</v>
      </c>
      <c r="BY79" s="12">
        <v>14</v>
      </c>
      <c r="BZ79" s="12">
        <v>19</v>
      </c>
      <c r="CA79" s="12"/>
      <c r="CB79" s="12">
        <v>14</v>
      </c>
      <c r="CC79" s="12">
        <v>9</v>
      </c>
      <c r="CD79" s="12">
        <v>11</v>
      </c>
      <c r="CE79" s="12">
        <v>10</v>
      </c>
      <c r="CF79" s="12">
        <v>6</v>
      </c>
      <c r="CG79" s="12">
        <v>7</v>
      </c>
      <c r="CH79" s="12">
        <v>10</v>
      </c>
      <c r="CI79" s="12">
        <v>13</v>
      </c>
      <c r="CJ79" s="12">
        <v>7</v>
      </c>
      <c r="CK79" s="12"/>
      <c r="CL79" s="12">
        <v>9</v>
      </c>
      <c r="CM79" s="12">
        <v>16</v>
      </c>
      <c r="CN79" s="12">
        <v>18</v>
      </c>
      <c r="CO79" s="12">
        <v>12</v>
      </c>
      <c r="CP79" s="12">
        <v>0</v>
      </c>
      <c r="CQ79" s="12">
        <v>0</v>
      </c>
      <c r="CR79" s="12">
        <v>6</v>
      </c>
      <c r="CS79" s="12">
        <v>5</v>
      </c>
      <c r="CT79" s="12">
        <v>5</v>
      </c>
      <c r="CU79" s="12">
        <v>3</v>
      </c>
      <c r="CV79" s="12">
        <v>6</v>
      </c>
      <c r="CW79" s="12"/>
      <c r="CX79" s="12">
        <v>17</v>
      </c>
      <c r="CY79" s="12">
        <v>1</v>
      </c>
      <c r="CZ79" s="12">
        <v>0</v>
      </c>
      <c r="DA79" s="12">
        <v>26</v>
      </c>
      <c r="DB79" s="12">
        <v>0</v>
      </c>
      <c r="DC79" s="12">
        <v>7</v>
      </c>
      <c r="DD79" s="12">
        <v>17</v>
      </c>
      <c r="DE79" s="12">
        <v>7</v>
      </c>
      <c r="DF79" s="12"/>
      <c r="DG79" s="12"/>
      <c r="DH79" s="12">
        <v>9</v>
      </c>
      <c r="DI79" s="12">
        <v>6</v>
      </c>
      <c r="DJ79" s="12">
        <v>16</v>
      </c>
      <c r="DK79" s="12">
        <v>8</v>
      </c>
      <c r="DL79" s="12">
        <v>6</v>
      </c>
      <c r="DM79" s="12"/>
      <c r="DN79" s="12">
        <v>7</v>
      </c>
      <c r="DO79" s="12"/>
      <c r="DP79" s="12">
        <v>4</v>
      </c>
      <c r="DQ79" s="12">
        <v>3</v>
      </c>
      <c r="DR79" s="12">
        <v>5</v>
      </c>
      <c r="DS79" s="12">
        <v>7</v>
      </c>
      <c r="DT79" s="12">
        <v>5</v>
      </c>
      <c r="DU79" s="12">
        <v>6</v>
      </c>
      <c r="DV79" s="12">
        <v>10</v>
      </c>
      <c r="DW79" s="12">
        <v>5</v>
      </c>
      <c r="DX79" s="12">
        <v>16</v>
      </c>
      <c r="DY79" s="12"/>
      <c r="DZ79" s="12">
        <v>4</v>
      </c>
      <c r="EA79" s="12">
        <v>4</v>
      </c>
      <c r="EB79" s="12">
        <v>11</v>
      </c>
      <c r="EC79" s="12">
        <v>5</v>
      </c>
      <c r="ED79" s="12">
        <v>6</v>
      </c>
      <c r="EE79" s="12">
        <v>7</v>
      </c>
      <c r="EF79" s="12">
        <v>5</v>
      </c>
      <c r="EG79" s="12">
        <v>6</v>
      </c>
      <c r="EH79" s="12"/>
      <c r="EI79" s="12">
        <v>9</v>
      </c>
      <c r="EJ79" s="12">
        <v>23</v>
      </c>
      <c r="EK79" s="12">
        <v>9</v>
      </c>
      <c r="EL79" s="12">
        <v>4</v>
      </c>
      <c r="EM79" s="12">
        <v>8</v>
      </c>
      <c r="EN79" s="12"/>
      <c r="EO79" s="12">
        <v>13</v>
      </c>
      <c r="EP79" s="12">
        <v>6</v>
      </c>
      <c r="EQ79" s="12"/>
      <c r="ER79" s="12">
        <v>13</v>
      </c>
      <c r="ES79" s="12">
        <v>11</v>
      </c>
      <c r="ET79" s="12">
        <v>11</v>
      </c>
      <c r="EU79" s="12">
        <v>4</v>
      </c>
      <c r="EV79" s="12">
        <v>6</v>
      </c>
      <c r="EW79" s="12">
        <v>13</v>
      </c>
      <c r="EX79" s="12">
        <v>12</v>
      </c>
      <c r="EY79" s="12">
        <v>6</v>
      </c>
      <c r="EZ79" s="12">
        <v>16</v>
      </c>
      <c r="FA79" s="12">
        <v>10</v>
      </c>
      <c r="FB79" s="12">
        <v>2</v>
      </c>
      <c r="FC79" s="12">
        <v>6</v>
      </c>
      <c r="FD79" s="12">
        <v>8</v>
      </c>
      <c r="FE79" s="12">
        <v>14</v>
      </c>
      <c r="FF79" s="12">
        <v>4</v>
      </c>
      <c r="FG79" s="12">
        <v>3</v>
      </c>
      <c r="FH79" s="12">
        <v>3</v>
      </c>
      <c r="FI79" s="12">
        <v>10</v>
      </c>
      <c r="FJ79" s="12">
        <v>4</v>
      </c>
      <c r="FK79" s="12">
        <v>23</v>
      </c>
      <c r="FL79" s="12">
        <v>7</v>
      </c>
      <c r="FM79" s="12">
        <v>3</v>
      </c>
      <c r="FN79" s="12">
        <v>8</v>
      </c>
      <c r="FO79" s="12">
        <v>5</v>
      </c>
      <c r="FP79" s="12">
        <v>5</v>
      </c>
      <c r="FQ79" s="12">
        <v>5</v>
      </c>
      <c r="FR79" s="12">
        <v>9</v>
      </c>
      <c r="FS79" s="12">
        <v>9</v>
      </c>
      <c r="FT79" s="12">
        <v>4</v>
      </c>
      <c r="FU79" s="12">
        <v>14</v>
      </c>
      <c r="FV79" s="12">
        <v>3</v>
      </c>
      <c r="FW79" s="12">
        <v>7</v>
      </c>
      <c r="FX79" s="12">
        <v>4</v>
      </c>
      <c r="FY79" s="12">
        <v>8</v>
      </c>
      <c r="FZ79" s="12">
        <v>7</v>
      </c>
      <c r="GA79" s="12">
        <v>1</v>
      </c>
      <c r="GB79" s="12">
        <v>10</v>
      </c>
      <c r="GC79" s="12">
        <v>12</v>
      </c>
      <c r="GD79" s="7">
        <v>7</v>
      </c>
      <c r="GE79" s="7">
        <v>4.4400000000000004</v>
      </c>
      <c r="GF79" s="7">
        <v>5</v>
      </c>
      <c r="GG79" s="7">
        <v>7</v>
      </c>
      <c r="GH79" s="7">
        <v>18</v>
      </c>
      <c r="GI79" s="7">
        <v>17</v>
      </c>
      <c r="GJ79" s="7">
        <v>6</v>
      </c>
      <c r="GK79" s="7">
        <v>6</v>
      </c>
      <c r="GL79" s="7">
        <v>14</v>
      </c>
      <c r="GM79" s="7">
        <v>1</v>
      </c>
      <c r="GN79" s="7">
        <v>1</v>
      </c>
      <c r="GO79" s="7">
        <v>1</v>
      </c>
      <c r="GP79" s="7">
        <v>8</v>
      </c>
      <c r="GQ79" s="7">
        <v>3</v>
      </c>
      <c r="GR79" s="7">
        <v>22</v>
      </c>
      <c r="GS79" s="7">
        <v>13</v>
      </c>
      <c r="GT79" s="7"/>
      <c r="GU79" s="7"/>
      <c r="GV79" s="7">
        <f t="shared" si="47"/>
        <v>8.7468888888888898</v>
      </c>
      <c r="GW79" s="3"/>
      <c r="GX79" s="3"/>
      <c r="GY79" s="3"/>
    </row>
    <row r="80" spans="1:207" ht="12.75" customHeight="1">
      <c r="A80" s="5" t="s">
        <v>277</v>
      </c>
      <c r="B80" s="6">
        <v>1</v>
      </c>
      <c r="C80" s="6">
        <v>10</v>
      </c>
      <c r="D80" s="6">
        <v>15</v>
      </c>
      <c r="E80" s="6">
        <v>36</v>
      </c>
      <c r="F80" s="5"/>
      <c r="G80" s="5">
        <v>12</v>
      </c>
      <c r="H80" s="6">
        <v>5</v>
      </c>
      <c r="I80" s="6"/>
      <c r="J80" s="6">
        <v>0</v>
      </c>
      <c r="K80" s="6">
        <v>13</v>
      </c>
      <c r="L80" s="6"/>
      <c r="M80" s="12">
        <v>20</v>
      </c>
      <c r="N80" s="12">
        <v>11</v>
      </c>
      <c r="O80" s="12">
        <v>2</v>
      </c>
      <c r="P80" s="12">
        <v>1</v>
      </c>
      <c r="Q80" s="12">
        <v>6</v>
      </c>
      <c r="R80" s="12">
        <v>42</v>
      </c>
      <c r="S80" s="12">
        <v>11</v>
      </c>
      <c r="T80" s="12">
        <v>4</v>
      </c>
      <c r="U80" s="12">
        <v>0</v>
      </c>
      <c r="V80" s="12">
        <v>4</v>
      </c>
      <c r="W80" s="12">
        <v>7</v>
      </c>
      <c r="X80" s="12">
        <v>0</v>
      </c>
      <c r="Y80" s="12">
        <v>2</v>
      </c>
      <c r="Z80" s="12">
        <v>1</v>
      </c>
      <c r="AA80" s="12">
        <v>0</v>
      </c>
      <c r="AB80" s="12">
        <v>0</v>
      </c>
      <c r="AC80" s="12">
        <v>1</v>
      </c>
      <c r="AD80" s="12"/>
      <c r="AE80" s="12">
        <v>0</v>
      </c>
      <c r="AF80" s="12">
        <v>7</v>
      </c>
      <c r="AG80" s="12">
        <v>1</v>
      </c>
      <c r="AH80" s="12">
        <v>6</v>
      </c>
      <c r="AI80" s="12">
        <v>11</v>
      </c>
      <c r="AJ80" s="12">
        <v>4</v>
      </c>
      <c r="AK80" s="12">
        <v>0</v>
      </c>
      <c r="AL80" s="12">
        <v>15</v>
      </c>
      <c r="AM80" s="12">
        <v>14</v>
      </c>
      <c r="AN80" s="12">
        <v>7</v>
      </c>
      <c r="AO80" s="12"/>
      <c r="AP80" s="12">
        <v>5</v>
      </c>
      <c r="AQ80" s="12">
        <v>6</v>
      </c>
      <c r="AR80" s="12">
        <v>4</v>
      </c>
      <c r="AS80" s="12">
        <v>4</v>
      </c>
      <c r="AT80" s="12">
        <v>10</v>
      </c>
      <c r="AU80" s="12">
        <v>17</v>
      </c>
      <c r="AV80" s="12">
        <v>4</v>
      </c>
      <c r="AW80" s="12">
        <v>15</v>
      </c>
      <c r="AX80" s="12">
        <v>0</v>
      </c>
      <c r="AY80" s="12">
        <v>6</v>
      </c>
      <c r="AZ80" s="12">
        <v>3</v>
      </c>
      <c r="BA80" s="12">
        <v>6</v>
      </c>
      <c r="BB80" s="12">
        <v>6</v>
      </c>
      <c r="BC80" s="12">
        <v>8</v>
      </c>
      <c r="BD80" s="12"/>
      <c r="BE80" s="12"/>
      <c r="BF80" s="12">
        <v>8</v>
      </c>
      <c r="BG80" s="12">
        <v>0</v>
      </c>
      <c r="BH80" s="12">
        <v>10</v>
      </c>
      <c r="BI80" s="12">
        <v>3</v>
      </c>
      <c r="BJ80" s="12">
        <v>2</v>
      </c>
      <c r="BK80" s="12"/>
      <c r="BL80" s="12">
        <v>3</v>
      </c>
      <c r="BM80" s="12">
        <v>5</v>
      </c>
      <c r="BN80" s="12">
        <v>50</v>
      </c>
      <c r="BO80" s="12"/>
      <c r="BP80" s="12">
        <v>2</v>
      </c>
      <c r="BQ80" s="12">
        <v>4</v>
      </c>
      <c r="BR80" s="12">
        <v>4</v>
      </c>
      <c r="BS80" s="12">
        <v>1</v>
      </c>
      <c r="BT80" s="12">
        <v>12</v>
      </c>
      <c r="BU80" s="12">
        <v>14</v>
      </c>
      <c r="BV80" s="12">
        <v>7</v>
      </c>
      <c r="BW80" s="12">
        <v>0</v>
      </c>
      <c r="BX80" s="12">
        <v>2</v>
      </c>
      <c r="BY80" s="12">
        <v>15</v>
      </c>
      <c r="BZ80" s="12">
        <v>5</v>
      </c>
      <c r="CA80" s="12"/>
      <c r="CB80" s="12">
        <v>11</v>
      </c>
      <c r="CC80" s="12">
        <v>10</v>
      </c>
      <c r="CD80" s="12">
        <v>67</v>
      </c>
      <c r="CE80" s="12">
        <v>1</v>
      </c>
      <c r="CF80" s="12">
        <v>0</v>
      </c>
      <c r="CG80" s="12">
        <v>2</v>
      </c>
      <c r="CH80" s="12">
        <v>16</v>
      </c>
      <c r="CI80" s="12">
        <v>24</v>
      </c>
      <c r="CJ80" s="12">
        <v>0</v>
      </c>
      <c r="CK80" s="12"/>
      <c r="CL80" s="12">
        <v>6</v>
      </c>
      <c r="CM80" s="12">
        <v>28</v>
      </c>
      <c r="CN80" s="12">
        <v>4</v>
      </c>
      <c r="CO80" s="12">
        <v>12</v>
      </c>
      <c r="CP80" s="12">
        <v>4</v>
      </c>
      <c r="CQ80" s="12">
        <v>3</v>
      </c>
      <c r="CR80" s="12">
        <v>4</v>
      </c>
      <c r="CS80" s="12">
        <v>5</v>
      </c>
      <c r="CT80" s="12">
        <v>0</v>
      </c>
      <c r="CU80" s="12">
        <v>5</v>
      </c>
      <c r="CV80" s="12">
        <v>3</v>
      </c>
      <c r="CW80" s="12"/>
      <c r="CX80" s="12">
        <v>22</v>
      </c>
      <c r="CY80" s="12">
        <v>1</v>
      </c>
      <c r="CZ80" s="12">
        <v>0</v>
      </c>
      <c r="DA80" s="12">
        <v>18</v>
      </c>
      <c r="DB80" s="12">
        <v>15</v>
      </c>
      <c r="DC80" s="12">
        <v>0</v>
      </c>
      <c r="DD80" s="12">
        <v>2</v>
      </c>
      <c r="DE80" s="12">
        <v>4</v>
      </c>
      <c r="DF80" s="12"/>
      <c r="DG80" s="12"/>
      <c r="DH80" s="12">
        <v>4</v>
      </c>
      <c r="DI80" s="12">
        <v>1</v>
      </c>
      <c r="DJ80" s="12">
        <v>11</v>
      </c>
      <c r="DK80" s="12">
        <v>6</v>
      </c>
      <c r="DL80" s="12">
        <v>2</v>
      </c>
      <c r="DM80" s="12"/>
      <c r="DN80" s="12">
        <v>7</v>
      </c>
      <c r="DO80" s="12"/>
      <c r="DP80" s="12">
        <v>1</v>
      </c>
      <c r="DQ80" s="12">
        <v>0</v>
      </c>
      <c r="DR80" s="12">
        <v>5</v>
      </c>
      <c r="DS80" s="12">
        <v>3</v>
      </c>
      <c r="DT80" s="12">
        <v>6</v>
      </c>
      <c r="DU80" s="12">
        <v>4</v>
      </c>
      <c r="DV80" s="12">
        <v>8</v>
      </c>
      <c r="DW80" s="12">
        <v>3</v>
      </c>
      <c r="DX80" s="12">
        <v>12</v>
      </c>
      <c r="DY80" s="12"/>
      <c r="DZ80" s="12">
        <v>9</v>
      </c>
      <c r="EA80" s="12">
        <v>6</v>
      </c>
      <c r="EB80" s="12">
        <v>9</v>
      </c>
      <c r="EC80" s="12">
        <v>2</v>
      </c>
      <c r="ED80" s="12">
        <v>2</v>
      </c>
      <c r="EE80" s="12">
        <v>4</v>
      </c>
      <c r="EF80" s="12">
        <v>3</v>
      </c>
      <c r="EG80" s="12">
        <v>1</v>
      </c>
      <c r="EH80" s="12"/>
      <c r="EI80" s="12">
        <v>6</v>
      </c>
      <c r="EJ80" s="12">
        <v>36</v>
      </c>
      <c r="EK80" s="12">
        <v>7</v>
      </c>
      <c r="EL80" s="12">
        <v>0</v>
      </c>
      <c r="EM80" s="12">
        <v>4</v>
      </c>
      <c r="EN80" s="12"/>
      <c r="EO80" s="12">
        <v>6</v>
      </c>
      <c r="EP80" s="12">
        <v>3</v>
      </c>
      <c r="EQ80" s="12"/>
      <c r="ER80" s="12">
        <v>4</v>
      </c>
      <c r="ES80" s="12">
        <v>4</v>
      </c>
      <c r="ET80" s="12">
        <v>1</v>
      </c>
      <c r="EU80" s="12">
        <v>1</v>
      </c>
      <c r="EV80" s="12">
        <v>3</v>
      </c>
      <c r="EW80" s="12">
        <v>2</v>
      </c>
      <c r="EX80" s="12">
        <v>7</v>
      </c>
      <c r="EY80" s="12">
        <v>3</v>
      </c>
      <c r="EZ80" s="12">
        <v>10</v>
      </c>
      <c r="FA80" s="12">
        <v>15</v>
      </c>
      <c r="FB80" s="12">
        <v>2</v>
      </c>
      <c r="FC80" s="12">
        <v>1</v>
      </c>
      <c r="FD80" s="12">
        <v>7</v>
      </c>
      <c r="FE80" s="12">
        <v>44</v>
      </c>
      <c r="FF80" s="12">
        <v>4</v>
      </c>
      <c r="FG80" s="12">
        <v>7</v>
      </c>
      <c r="FH80" s="12">
        <v>0</v>
      </c>
      <c r="FI80" s="12">
        <v>13</v>
      </c>
      <c r="FJ80" s="12">
        <v>21</v>
      </c>
      <c r="FK80" s="12">
        <v>9</v>
      </c>
      <c r="FL80" s="12">
        <v>3</v>
      </c>
      <c r="FM80" s="12">
        <v>5</v>
      </c>
      <c r="FN80" s="12">
        <v>2</v>
      </c>
      <c r="FO80" s="12">
        <v>2</v>
      </c>
      <c r="FP80" s="12">
        <v>0</v>
      </c>
      <c r="FQ80" s="12">
        <v>5</v>
      </c>
      <c r="FR80" s="12">
        <v>5</v>
      </c>
      <c r="FS80" s="12">
        <v>4</v>
      </c>
      <c r="FT80" s="12">
        <v>5</v>
      </c>
      <c r="FU80" s="12">
        <v>19</v>
      </c>
      <c r="FV80" s="12">
        <v>0</v>
      </c>
      <c r="FW80" s="12">
        <v>7</v>
      </c>
      <c r="FX80" s="12">
        <v>3</v>
      </c>
      <c r="FY80" s="12">
        <v>7</v>
      </c>
      <c r="FZ80" s="12">
        <v>3</v>
      </c>
      <c r="GA80" s="12">
        <v>1</v>
      </c>
      <c r="GB80" s="12">
        <v>3</v>
      </c>
      <c r="GC80" s="12">
        <v>11</v>
      </c>
      <c r="GD80" s="7">
        <v>4</v>
      </c>
      <c r="GE80" s="7">
        <v>1.1100000000000001</v>
      </c>
      <c r="GF80" s="7">
        <v>0</v>
      </c>
      <c r="GG80" s="7">
        <v>4</v>
      </c>
      <c r="GH80" s="7">
        <v>9</v>
      </c>
      <c r="GI80" s="7">
        <v>2</v>
      </c>
      <c r="GJ80" s="7">
        <v>4</v>
      </c>
      <c r="GK80" s="7">
        <v>4</v>
      </c>
      <c r="GL80" s="7">
        <v>9</v>
      </c>
      <c r="GM80" s="7">
        <v>2</v>
      </c>
      <c r="GN80" s="7">
        <v>1</v>
      </c>
      <c r="GO80" s="7">
        <v>3</v>
      </c>
      <c r="GP80" s="7">
        <v>4</v>
      </c>
      <c r="GQ80" s="7">
        <v>1</v>
      </c>
      <c r="GR80" s="7">
        <v>12</v>
      </c>
      <c r="GS80" s="7">
        <v>22</v>
      </c>
      <c r="GT80" s="7"/>
      <c r="GU80" s="7"/>
      <c r="GV80" s="7">
        <f t="shared" si="47"/>
        <v>7.0728333333333326</v>
      </c>
      <c r="GW80" s="3"/>
      <c r="GX80" s="3"/>
      <c r="GY80" s="3"/>
    </row>
    <row r="81" spans="1:207" ht="12.75" customHeight="1">
      <c r="A81" s="5" t="s">
        <v>233</v>
      </c>
      <c r="B81" s="16">
        <f t="shared" ref="B81:E81" si="48">(B74*0.5+B75*3+B76*8+B77*15.5+B78*25.5+B79*35.5+B80*45)/100</f>
        <v>12.77</v>
      </c>
      <c r="C81" s="16">
        <f t="shared" si="48"/>
        <v>17.844999999999999</v>
      </c>
      <c r="D81" s="16">
        <f t="shared" si="48"/>
        <v>15.845000000000001</v>
      </c>
      <c r="E81" s="16">
        <f t="shared" si="48"/>
        <v>29.62</v>
      </c>
      <c r="F81" s="16" t="s">
        <v>222</v>
      </c>
      <c r="G81" s="16">
        <f t="shared" ref="G81:H81" si="49">(G74*0.5+G75*3+G76*8+G77*15.5+G78*25.5+G79*35.5+G80*45)/100</f>
        <v>19.940000000000001</v>
      </c>
      <c r="H81" s="16">
        <f t="shared" si="49"/>
        <v>17.605</v>
      </c>
      <c r="I81" s="16" t="s">
        <v>222</v>
      </c>
      <c r="J81" s="16">
        <f t="shared" ref="J81:K81" si="50">(J74*0.5+J75*3+J76*8+J77*15.5+J78*25.5+J79*35.5+J80*45)/100</f>
        <v>20.524999999999999</v>
      </c>
      <c r="K81" s="16">
        <f t="shared" si="50"/>
        <v>19.515000000000001</v>
      </c>
      <c r="L81" s="16" t="s">
        <v>222</v>
      </c>
      <c r="M81" s="16">
        <f t="shared" ref="M81:AC81" si="51">(M74*0.5+M75*3+M76*8+M77*15.5+M78*25.5+M79*35.5+M80*45)/100</f>
        <v>29.725000000000001</v>
      </c>
      <c r="N81" s="16">
        <f t="shared" si="51"/>
        <v>19.04</v>
      </c>
      <c r="O81" s="16">
        <f t="shared" si="51"/>
        <v>13.36</v>
      </c>
      <c r="P81" s="16">
        <f t="shared" si="51"/>
        <v>10.1</v>
      </c>
      <c r="Q81" s="16">
        <f t="shared" si="51"/>
        <v>19.295000000000002</v>
      </c>
      <c r="R81" s="16">
        <f t="shared" si="51"/>
        <v>38.99</v>
      </c>
      <c r="S81" s="16">
        <f t="shared" si="51"/>
        <v>15.625</v>
      </c>
      <c r="T81" s="16">
        <f t="shared" si="51"/>
        <v>16.635000000000002</v>
      </c>
      <c r="U81" s="16">
        <f t="shared" si="51"/>
        <v>9.6</v>
      </c>
      <c r="V81" s="16">
        <f t="shared" si="51"/>
        <v>14.98</v>
      </c>
      <c r="W81" s="16">
        <f t="shared" si="51"/>
        <v>20.190000000000001</v>
      </c>
      <c r="X81" s="16">
        <f t="shared" si="51"/>
        <v>11.1</v>
      </c>
      <c r="Y81" s="16">
        <f t="shared" si="51"/>
        <v>11.44</v>
      </c>
      <c r="Z81" s="16">
        <f t="shared" si="51"/>
        <v>12.565</v>
      </c>
      <c r="AA81" s="16">
        <f t="shared" si="51"/>
        <v>9.125</v>
      </c>
      <c r="AB81" s="16">
        <f t="shared" si="51"/>
        <v>13.97</v>
      </c>
      <c r="AC81" s="16">
        <f t="shared" si="51"/>
        <v>13.37</v>
      </c>
      <c r="AD81" s="12"/>
      <c r="AE81" s="16">
        <f t="shared" ref="AE81:AN81" si="52">(AE74*0.5+AE75*3+AE76*8+AE77*15.5+AE78*25.5+AE79*35.5+AE80*45)/100</f>
        <v>14.94</v>
      </c>
      <c r="AF81" s="16">
        <f t="shared" si="52"/>
        <v>17.760000000000002</v>
      </c>
      <c r="AG81" s="16">
        <f t="shared" si="52"/>
        <v>13.965</v>
      </c>
      <c r="AH81" s="16">
        <f t="shared" si="52"/>
        <v>13.675000000000001</v>
      </c>
      <c r="AI81" s="16">
        <f t="shared" si="52"/>
        <v>17.989999999999998</v>
      </c>
      <c r="AJ81" s="16">
        <f t="shared" si="52"/>
        <v>10.744999999999999</v>
      </c>
      <c r="AK81" s="16">
        <f t="shared" si="52"/>
        <v>18.495000000000001</v>
      </c>
      <c r="AL81" s="16">
        <f t="shared" si="52"/>
        <v>22.945</v>
      </c>
      <c r="AM81" s="16">
        <f t="shared" si="52"/>
        <v>24.83</v>
      </c>
      <c r="AN81" s="16">
        <f t="shared" si="52"/>
        <v>20.015000000000001</v>
      </c>
      <c r="AO81" s="12"/>
      <c r="AP81" s="16">
        <f t="shared" ref="AP81:BC81" si="53">(AP74*0.5+AP75*3+AP76*8+AP77*15.5+AP78*25.5+AP79*35.5+AP80*45)/100</f>
        <v>12.645</v>
      </c>
      <c r="AQ81" s="16">
        <f t="shared" si="53"/>
        <v>22.34</v>
      </c>
      <c r="AR81" s="16">
        <f t="shared" si="53"/>
        <v>10.305</v>
      </c>
      <c r="AS81" s="16">
        <f t="shared" si="53"/>
        <v>17.329999999999998</v>
      </c>
      <c r="AT81" s="16">
        <f t="shared" si="53"/>
        <v>19.605</v>
      </c>
      <c r="AU81" s="16">
        <f t="shared" si="53"/>
        <v>24.69</v>
      </c>
      <c r="AV81" s="16">
        <f t="shared" si="53"/>
        <v>15.84</v>
      </c>
      <c r="AW81" s="16">
        <f t="shared" si="53"/>
        <v>21.87</v>
      </c>
      <c r="AX81" s="16">
        <f t="shared" si="53"/>
        <v>13.975</v>
      </c>
      <c r="AY81" s="16">
        <f t="shared" si="53"/>
        <v>22.44</v>
      </c>
      <c r="AZ81" s="16">
        <f t="shared" si="53"/>
        <v>14.76</v>
      </c>
      <c r="BA81" s="16">
        <f t="shared" si="53"/>
        <v>22.045000000000002</v>
      </c>
      <c r="BB81" s="16">
        <f t="shared" si="53"/>
        <v>15.795</v>
      </c>
      <c r="BC81" s="16">
        <f t="shared" si="53"/>
        <v>15.484999999999999</v>
      </c>
      <c r="BD81" s="16"/>
      <c r="BE81" s="16"/>
      <c r="BF81" s="16">
        <f t="shared" ref="BF81:BJ81" si="54">(BF74*0.5+BF75*3+BF76*8+BF77*15.5+BF78*25.5+BF79*35.5+BF80*45)/100</f>
        <v>18.335000000000001</v>
      </c>
      <c r="BG81" s="16">
        <f t="shared" si="54"/>
        <v>10.324999999999999</v>
      </c>
      <c r="BH81" s="16">
        <f t="shared" si="54"/>
        <v>20.425000000000001</v>
      </c>
      <c r="BI81" s="16">
        <f t="shared" si="54"/>
        <v>12.68</v>
      </c>
      <c r="BJ81" s="16">
        <f t="shared" si="54"/>
        <v>13.44</v>
      </c>
      <c r="BK81" s="16"/>
      <c r="BL81" s="16">
        <f t="shared" ref="BL81:BN81" si="55">(BL74*0.5+BL75*3+BL76*8+BL77*15.5+BL78*25.5+BL79*35.5+BL80*45)/100</f>
        <v>11.635</v>
      </c>
      <c r="BM81" s="16">
        <f t="shared" si="55"/>
        <v>13.5</v>
      </c>
      <c r="BN81" s="16">
        <f t="shared" si="55"/>
        <v>28.52</v>
      </c>
      <c r="BO81" s="16"/>
      <c r="BP81" s="16">
        <f t="shared" ref="BP81:BZ81" si="56">(BP74*0.5+BP75*3+BP76*8+BP77*15.5+BP78*25.5+BP79*35.5+BP80*45)/100</f>
        <v>6.77</v>
      </c>
      <c r="BQ81" s="16">
        <f t="shared" si="56"/>
        <v>14.66</v>
      </c>
      <c r="BR81" s="16">
        <f t="shared" si="56"/>
        <v>14.324999999999999</v>
      </c>
      <c r="BS81" s="16">
        <f t="shared" si="56"/>
        <v>12.914999999999999</v>
      </c>
      <c r="BT81" s="16">
        <f t="shared" si="56"/>
        <v>22.844999999999999</v>
      </c>
      <c r="BU81" s="16">
        <f t="shared" si="56"/>
        <v>22.285</v>
      </c>
      <c r="BV81" s="16">
        <f t="shared" si="56"/>
        <v>18.605</v>
      </c>
      <c r="BW81" s="16">
        <f t="shared" si="56"/>
        <v>12.355</v>
      </c>
      <c r="BX81" s="16">
        <f t="shared" si="56"/>
        <v>13.695</v>
      </c>
      <c r="BY81" s="16">
        <f t="shared" si="56"/>
        <v>22.495000000000001</v>
      </c>
      <c r="BZ81" s="16">
        <f t="shared" si="56"/>
        <v>18.920000000000002</v>
      </c>
      <c r="CA81" s="16"/>
      <c r="CB81" s="16">
        <f t="shared" ref="CB81:CJ81" si="57">(CB74*0.5+CB75*3+CB76*8+CB77*15.5+CB78*25.5+CB79*35.5+CB80*45)/100</f>
        <v>22.87</v>
      </c>
      <c r="CC81" s="16">
        <f t="shared" si="57"/>
        <v>15.9</v>
      </c>
      <c r="CD81" s="16">
        <f t="shared" si="57"/>
        <v>37.74</v>
      </c>
      <c r="CE81" s="16">
        <f t="shared" si="57"/>
        <v>11.87</v>
      </c>
      <c r="CF81" s="16">
        <f t="shared" si="57"/>
        <v>12.055</v>
      </c>
      <c r="CG81" s="16">
        <f t="shared" si="57"/>
        <v>16.489999999999998</v>
      </c>
      <c r="CH81" s="16">
        <f t="shared" si="57"/>
        <v>19.5</v>
      </c>
      <c r="CI81" s="16">
        <f t="shared" si="57"/>
        <v>23.23</v>
      </c>
      <c r="CJ81" s="16">
        <f t="shared" si="57"/>
        <v>14.975</v>
      </c>
      <c r="CK81" s="16"/>
      <c r="CL81" s="16">
        <f t="shared" ref="CL81:CV81" si="58">(CL74*0.5+CL75*3+CL76*8+CL77*15.5+CL78*25.5+CL79*35.5+CL80*45)/100</f>
        <v>13.65</v>
      </c>
      <c r="CM81" s="16">
        <f t="shared" si="58"/>
        <v>28.484999999999999</v>
      </c>
      <c r="CN81" s="16">
        <f t="shared" si="58"/>
        <v>18.355</v>
      </c>
      <c r="CO81" s="16">
        <f t="shared" si="58"/>
        <v>20.785</v>
      </c>
      <c r="CP81" s="16">
        <f t="shared" si="58"/>
        <v>8.9350000000000005</v>
      </c>
      <c r="CQ81" s="16">
        <f t="shared" si="58"/>
        <v>14.605</v>
      </c>
      <c r="CR81" s="16">
        <f t="shared" si="58"/>
        <v>14.435</v>
      </c>
      <c r="CS81" s="16">
        <f t="shared" si="58"/>
        <v>19.28</v>
      </c>
      <c r="CT81" s="16">
        <f t="shared" si="58"/>
        <v>16.945</v>
      </c>
      <c r="CU81" s="16">
        <f t="shared" si="58"/>
        <v>12.975</v>
      </c>
      <c r="CV81" s="16">
        <f t="shared" si="58"/>
        <v>12.89</v>
      </c>
      <c r="CW81" s="16"/>
      <c r="CX81" s="16">
        <f t="shared" ref="CX81:DE81" si="59">(CX74*0.5+CX75*3+CX76*8+CX77*15.5+CX78*25.5+CX79*35.5+CX80*45)/100</f>
        <v>22.914999999999999</v>
      </c>
      <c r="CY81" s="16">
        <f t="shared" si="59"/>
        <v>10.119999999999999</v>
      </c>
      <c r="CZ81" s="16">
        <f t="shared" si="59"/>
        <v>10.5</v>
      </c>
      <c r="DA81" s="16">
        <f t="shared" si="59"/>
        <v>25.96</v>
      </c>
      <c r="DB81" s="16">
        <f t="shared" si="59"/>
        <v>18.100000000000001</v>
      </c>
      <c r="DC81" s="16">
        <f t="shared" si="59"/>
        <v>14.53</v>
      </c>
      <c r="DD81" s="16">
        <f t="shared" si="59"/>
        <v>19.989999999999998</v>
      </c>
      <c r="DE81" s="16">
        <f t="shared" si="59"/>
        <v>17.43</v>
      </c>
      <c r="DF81" s="16"/>
      <c r="DG81" s="16"/>
      <c r="DH81" s="16">
        <f t="shared" ref="DH81:DL81" si="60">(DH74*0.5+DH75*3+DH76*8+DH77*15.5+DH78*25.5+DH79*35.5+DH80*45)/100</f>
        <v>17.850000000000001</v>
      </c>
      <c r="DI81" s="16">
        <f t="shared" si="60"/>
        <v>13.295</v>
      </c>
      <c r="DJ81" s="16">
        <f t="shared" si="60"/>
        <v>20.45</v>
      </c>
      <c r="DK81" s="16">
        <f t="shared" si="60"/>
        <v>14.295</v>
      </c>
      <c r="DL81" s="16">
        <f t="shared" si="60"/>
        <v>11.54</v>
      </c>
      <c r="DM81" s="16"/>
      <c r="DN81" s="16">
        <f>(DN74*0.5+DN75*3+DN76*8+DN77*15.5+DN78*25.5+DN79*35.5+DN80*45)/100</f>
        <v>15.14</v>
      </c>
      <c r="DO81" s="16"/>
      <c r="DP81" s="16">
        <f t="shared" ref="DP81:DX81" si="61">(DP74*0.5+DP75*3+DP76*8+DP77*15.5+DP78*25.5+DP79*35.5+DP80*45)/100</f>
        <v>10.494999999999999</v>
      </c>
      <c r="DQ81" s="16">
        <f t="shared" si="61"/>
        <v>10.074999999999999</v>
      </c>
      <c r="DR81" s="16">
        <f t="shared" si="61"/>
        <v>17.2</v>
      </c>
      <c r="DS81" s="16">
        <f t="shared" si="61"/>
        <v>16.835000000000001</v>
      </c>
      <c r="DT81" s="16">
        <f t="shared" si="61"/>
        <v>14.57</v>
      </c>
      <c r="DU81" s="16">
        <f t="shared" si="61"/>
        <v>15.85</v>
      </c>
      <c r="DV81" s="16">
        <f t="shared" si="61"/>
        <v>18.265000000000001</v>
      </c>
      <c r="DW81" s="16">
        <f t="shared" si="61"/>
        <v>13.234999999999999</v>
      </c>
      <c r="DX81" s="16">
        <f t="shared" si="61"/>
        <v>24.61</v>
      </c>
      <c r="DY81" s="16"/>
      <c r="DZ81" s="16">
        <f t="shared" ref="DZ81:EG81" si="62">(DZ74*0.5+DZ75*3+DZ76*8+DZ77*15.5+DZ78*25.5+DZ79*35.5+DZ80*45)/100</f>
        <v>13.36</v>
      </c>
      <c r="EA81" s="16">
        <f t="shared" si="62"/>
        <v>13.095000000000001</v>
      </c>
      <c r="EB81" s="16">
        <f t="shared" si="62"/>
        <v>18.66</v>
      </c>
      <c r="EC81" s="16">
        <f t="shared" si="62"/>
        <v>16.184999999999999</v>
      </c>
      <c r="ED81" s="16">
        <f t="shared" si="62"/>
        <v>15.005000000000001</v>
      </c>
      <c r="EE81" s="16">
        <f t="shared" si="62"/>
        <v>16.43</v>
      </c>
      <c r="EF81" s="16">
        <f t="shared" si="62"/>
        <v>11.93</v>
      </c>
      <c r="EG81" s="16">
        <f t="shared" si="62"/>
        <v>11.375</v>
      </c>
      <c r="EH81" s="16"/>
      <c r="EI81" s="16">
        <f t="shared" ref="EI81:EM81" si="63">(EI74*0.5+EI75*3+EI76*8+EI77*15.5+EI78*25.5+EI79*35.5+EI80*45)/100</f>
        <v>15.42</v>
      </c>
      <c r="EJ81" s="16">
        <f t="shared" si="63"/>
        <v>27.62</v>
      </c>
      <c r="EK81" s="16">
        <f t="shared" si="63"/>
        <v>16.695</v>
      </c>
      <c r="EL81" s="16">
        <f t="shared" si="63"/>
        <v>14.05</v>
      </c>
      <c r="EM81" s="16">
        <f t="shared" si="63"/>
        <v>16.43</v>
      </c>
      <c r="EN81" s="16"/>
      <c r="EO81" s="16">
        <f t="shared" ref="EO81:EP81" si="64">(EO74*0.5+EO75*3+EO76*8+EO77*15.5+EO78*25.5+EO79*35.5+EO80*45)/100</f>
        <v>17.670000000000002</v>
      </c>
      <c r="EP81" s="16">
        <f t="shared" si="64"/>
        <v>14.115</v>
      </c>
      <c r="EQ81" s="16"/>
      <c r="ER81" s="16">
        <f t="shared" ref="ER81:GS81" si="65">(ER74*0.5+ER75*3+ER76*8+ER77*15.5+ER78*25.5+ER79*35.5+ER80*45)/100</f>
        <v>17.68</v>
      </c>
      <c r="ES81" s="16">
        <f t="shared" si="65"/>
        <v>17.035</v>
      </c>
      <c r="ET81" s="16">
        <f t="shared" si="65"/>
        <v>15.29</v>
      </c>
      <c r="EU81" s="16">
        <f t="shared" si="65"/>
        <v>10.994999999999999</v>
      </c>
      <c r="EV81" s="16">
        <f t="shared" si="65"/>
        <v>14.68</v>
      </c>
      <c r="EW81" s="16">
        <f t="shared" si="65"/>
        <v>15.69</v>
      </c>
      <c r="EX81" s="16">
        <f t="shared" si="65"/>
        <v>19.434999999999999</v>
      </c>
      <c r="EY81" s="16">
        <f t="shared" si="65"/>
        <v>13.555</v>
      </c>
      <c r="EZ81" s="16">
        <f t="shared" si="65"/>
        <v>23.44</v>
      </c>
      <c r="FA81" s="16">
        <f t="shared" si="65"/>
        <v>21.024999999999999</v>
      </c>
      <c r="FB81" s="16">
        <f t="shared" si="65"/>
        <v>8.4949999999999992</v>
      </c>
      <c r="FC81" s="16">
        <f t="shared" si="65"/>
        <v>11.65</v>
      </c>
      <c r="FD81" s="16">
        <f t="shared" si="65"/>
        <v>22.61</v>
      </c>
      <c r="FE81" s="16">
        <f t="shared" si="65"/>
        <v>31.254999999999999</v>
      </c>
      <c r="FF81" s="16">
        <f t="shared" si="65"/>
        <v>14.85</v>
      </c>
      <c r="FG81" s="16">
        <f t="shared" si="65"/>
        <v>15.065</v>
      </c>
      <c r="FH81" s="16">
        <f t="shared" si="65"/>
        <v>15.824999999999999</v>
      </c>
      <c r="FI81" s="16">
        <f t="shared" si="65"/>
        <v>19.84</v>
      </c>
      <c r="FJ81" s="16">
        <f t="shared" si="65"/>
        <v>19.29</v>
      </c>
      <c r="FK81" s="16">
        <f t="shared" si="65"/>
        <v>25.355</v>
      </c>
      <c r="FL81" s="16">
        <f t="shared" si="65"/>
        <v>12.94</v>
      </c>
      <c r="FM81" s="16">
        <f t="shared" si="65"/>
        <v>13.494999999999999</v>
      </c>
      <c r="FN81" s="16">
        <f t="shared" si="65"/>
        <v>17.195</v>
      </c>
      <c r="FO81" s="16">
        <f t="shared" si="65"/>
        <v>12.89</v>
      </c>
      <c r="FP81" s="16">
        <f t="shared" si="65"/>
        <v>11.574999999999999</v>
      </c>
      <c r="FQ81" s="16">
        <f t="shared" si="65"/>
        <v>15.955</v>
      </c>
      <c r="FR81" s="16">
        <f t="shared" si="65"/>
        <v>16.55</v>
      </c>
      <c r="FS81" s="16">
        <f t="shared" si="65"/>
        <v>16.16</v>
      </c>
      <c r="FT81" s="16">
        <f t="shared" si="65"/>
        <v>17.95</v>
      </c>
      <c r="FU81" s="16">
        <f t="shared" si="65"/>
        <v>22.454999999999998</v>
      </c>
      <c r="FV81" s="16">
        <f t="shared" si="65"/>
        <v>12.7</v>
      </c>
      <c r="FW81" s="16">
        <f t="shared" si="65"/>
        <v>18.11</v>
      </c>
      <c r="FX81" s="16">
        <f t="shared" si="65"/>
        <v>8.9350000000000005</v>
      </c>
      <c r="FY81" s="16">
        <f t="shared" si="65"/>
        <v>14.265000000000001</v>
      </c>
      <c r="FZ81" s="16">
        <f t="shared" si="65"/>
        <v>13.484999999999999</v>
      </c>
      <c r="GA81" s="16">
        <f t="shared" si="65"/>
        <v>11.675000000000001</v>
      </c>
      <c r="GB81" s="16">
        <f t="shared" si="65"/>
        <v>17.13</v>
      </c>
      <c r="GC81" s="16">
        <f t="shared" si="65"/>
        <v>20.295000000000002</v>
      </c>
      <c r="GD81" s="16">
        <f t="shared" si="65"/>
        <v>13.8</v>
      </c>
      <c r="GE81" s="16">
        <f t="shared" si="65"/>
        <v>10.290550000000001</v>
      </c>
      <c r="GF81" s="16">
        <f t="shared" si="65"/>
        <v>9.6</v>
      </c>
      <c r="GG81" s="16">
        <f t="shared" si="65"/>
        <v>13.585000000000001</v>
      </c>
      <c r="GH81" s="16">
        <f t="shared" si="65"/>
        <v>20.754999999999999</v>
      </c>
      <c r="GI81" s="16">
        <f t="shared" si="65"/>
        <v>22.09</v>
      </c>
      <c r="GJ81" s="16">
        <f t="shared" si="65"/>
        <v>10.53</v>
      </c>
      <c r="GK81" s="16">
        <f t="shared" si="65"/>
        <v>16.984999999999999</v>
      </c>
      <c r="GL81" s="16">
        <f t="shared" si="65"/>
        <v>20.555</v>
      </c>
      <c r="GM81" s="16">
        <f t="shared" si="65"/>
        <v>8.8350000000000009</v>
      </c>
      <c r="GN81" s="16">
        <f t="shared" si="65"/>
        <v>8.0449999999999999</v>
      </c>
      <c r="GO81" s="16">
        <f t="shared" si="65"/>
        <v>9.3849999999999998</v>
      </c>
      <c r="GP81" s="16">
        <f t="shared" si="65"/>
        <v>18.035</v>
      </c>
      <c r="GQ81" s="16">
        <f t="shared" si="65"/>
        <v>12.074999999999999</v>
      </c>
      <c r="GR81" s="16">
        <f t="shared" si="65"/>
        <v>25.965</v>
      </c>
      <c r="GS81" s="16">
        <f t="shared" si="65"/>
        <v>23.99</v>
      </c>
      <c r="GT81" s="16"/>
      <c r="GU81" s="16"/>
      <c r="GV81" s="16">
        <f>(GV74*0.5+GV75*3+GV76*8+GV77*15.5+GV78*25.5+GV79*35.5+GV80*45)/100</f>
        <v>16.692169722222221</v>
      </c>
      <c r="GW81" s="3"/>
      <c r="GX81" s="3"/>
      <c r="GY81" s="3"/>
    </row>
    <row r="82" spans="1:207" ht="12.75" customHeight="1">
      <c r="A82" s="68" t="s">
        <v>278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69"/>
      <c r="BT82" s="69"/>
      <c r="BU82" s="69"/>
      <c r="BV82" s="69"/>
      <c r="BW82" s="69"/>
      <c r="BX82" s="69"/>
      <c r="BY82" s="69"/>
      <c r="BZ82" s="69"/>
      <c r="CA82" s="69"/>
      <c r="CB82" s="69"/>
      <c r="CC82" s="69"/>
      <c r="CD82" s="69"/>
      <c r="CE82" s="69"/>
      <c r="CF82" s="69"/>
      <c r="CG82" s="69"/>
      <c r="CH82" s="69"/>
      <c r="CI82" s="69"/>
      <c r="CJ82" s="69"/>
      <c r="CK82" s="69"/>
      <c r="CL82" s="69"/>
      <c r="CM82" s="69"/>
      <c r="CN82" s="69"/>
      <c r="CO82" s="69"/>
      <c r="CP82" s="69"/>
      <c r="CQ82" s="69"/>
      <c r="CR82" s="69"/>
      <c r="CS82" s="69"/>
      <c r="CT82" s="69"/>
      <c r="CU82" s="69"/>
      <c r="CV82" s="69"/>
      <c r="CW82" s="69"/>
      <c r="CX82" s="69"/>
      <c r="CY82" s="69"/>
      <c r="CZ82" s="69"/>
      <c r="DA82" s="69"/>
      <c r="DB82" s="69"/>
      <c r="DC82" s="69"/>
      <c r="DD82" s="69"/>
      <c r="DE82" s="69"/>
      <c r="DF82" s="69"/>
      <c r="DG82" s="69"/>
      <c r="DH82" s="69"/>
      <c r="DI82" s="69"/>
      <c r="DJ82" s="69"/>
      <c r="DK82" s="69"/>
      <c r="DL82" s="69"/>
      <c r="DM82" s="69"/>
      <c r="DN82" s="69"/>
      <c r="DO82" s="69"/>
      <c r="DP82" s="69"/>
      <c r="DQ82" s="69"/>
      <c r="DR82" s="69"/>
      <c r="DS82" s="69"/>
      <c r="DT82" s="69"/>
      <c r="DU82" s="69"/>
      <c r="DV82" s="69"/>
      <c r="DW82" s="69"/>
      <c r="DX82" s="69"/>
      <c r="DY82" s="69"/>
      <c r="DZ82" s="69"/>
      <c r="EA82" s="69"/>
      <c r="EB82" s="69"/>
      <c r="EC82" s="69"/>
      <c r="ED82" s="69"/>
      <c r="EE82" s="69"/>
      <c r="EF82" s="69"/>
      <c r="EG82" s="69"/>
      <c r="EH82" s="69"/>
      <c r="EI82" s="69"/>
      <c r="EJ82" s="69"/>
      <c r="EK82" s="69"/>
      <c r="EL82" s="69"/>
      <c r="EM82" s="69"/>
      <c r="EN82" s="69"/>
      <c r="EO82" s="69"/>
      <c r="EP82" s="69"/>
      <c r="EQ82" s="69"/>
      <c r="ER82" s="69"/>
      <c r="ES82" s="69"/>
      <c r="ET82" s="69"/>
      <c r="EU82" s="69"/>
      <c r="EV82" s="69"/>
      <c r="EW82" s="69"/>
      <c r="EX82" s="69"/>
      <c r="EY82" s="69"/>
      <c r="EZ82" s="69"/>
      <c r="FA82" s="69"/>
      <c r="FB82" s="69"/>
      <c r="FC82" s="69"/>
      <c r="FD82" s="69"/>
      <c r="FE82" s="69"/>
      <c r="FF82" s="69"/>
      <c r="FG82" s="69"/>
      <c r="FH82" s="69"/>
      <c r="FI82" s="69"/>
      <c r="FJ82" s="69"/>
      <c r="FK82" s="69"/>
      <c r="FL82" s="69"/>
      <c r="FM82" s="69"/>
      <c r="FN82" s="69"/>
      <c r="FO82" s="69"/>
      <c r="FP82" s="69"/>
      <c r="FQ82" s="69"/>
      <c r="FR82" s="69"/>
      <c r="FS82" s="69"/>
      <c r="FT82" s="69"/>
      <c r="FU82" s="69"/>
      <c r="FV82" s="69"/>
      <c r="FW82" s="69"/>
      <c r="FX82" s="69"/>
      <c r="FY82" s="69"/>
      <c r="FZ82" s="69"/>
      <c r="GA82" s="69"/>
      <c r="GB82" s="69"/>
      <c r="GC82" s="69"/>
      <c r="GD82" s="70"/>
      <c r="GE82" s="70"/>
      <c r="GF82" s="70"/>
      <c r="GG82" s="70"/>
      <c r="GH82" s="70"/>
      <c r="GI82" s="70"/>
      <c r="GJ82" s="70"/>
      <c r="GK82" s="70"/>
      <c r="GL82" s="70"/>
      <c r="GM82" s="70"/>
      <c r="GN82" s="70"/>
      <c r="GO82" s="70"/>
      <c r="GP82" s="70"/>
      <c r="GQ82" s="70"/>
      <c r="GR82" s="70"/>
      <c r="GS82" s="70"/>
      <c r="GT82" s="70"/>
      <c r="GU82" s="70"/>
      <c r="GV82" s="70"/>
      <c r="GW82" s="3"/>
      <c r="GX82" s="3"/>
      <c r="GY82" s="3"/>
    </row>
    <row r="83" spans="1:207" ht="12.75" customHeight="1">
      <c r="A83" s="5" t="s">
        <v>279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2"/>
      <c r="AE83" s="16"/>
      <c r="AF83" s="16"/>
      <c r="AG83" s="16"/>
      <c r="AH83" s="16"/>
      <c r="AI83" s="16"/>
      <c r="AJ83" s="13">
        <v>5</v>
      </c>
      <c r="AK83" s="13">
        <v>0</v>
      </c>
      <c r="AL83" s="13">
        <v>5</v>
      </c>
      <c r="AM83" s="13"/>
      <c r="AN83" s="16"/>
      <c r="AO83" s="12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3">
        <v>14</v>
      </c>
      <c r="BG83" s="13"/>
      <c r="BH83" s="13"/>
      <c r="BI83" s="13"/>
      <c r="BJ83" s="13"/>
      <c r="BK83" s="13"/>
      <c r="BL83" s="13"/>
      <c r="BM83" s="13"/>
      <c r="BN83" s="13"/>
      <c r="BO83" s="13">
        <v>25</v>
      </c>
      <c r="BP83" s="13">
        <v>44</v>
      </c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6"/>
      <c r="CK83" s="16"/>
      <c r="CL83" s="13">
        <v>14</v>
      </c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>
        <v>18</v>
      </c>
      <c r="CX83" s="13"/>
      <c r="CY83" s="16"/>
      <c r="CZ83" s="13"/>
      <c r="DA83" s="13">
        <v>26</v>
      </c>
      <c r="DB83" s="13"/>
      <c r="DC83" s="13"/>
      <c r="DD83" s="13"/>
      <c r="DE83" s="13">
        <v>11</v>
      </c>
      <c r="DF83" s="13">
        <v>26</v>
      </c>
      <c r="DG83" s="13">
        <v>18</v>
      </c>
      <c r="DH83" s="13">
        <v>11</v>
      </c>
      <c r="DI83" s="13"/>
      <c r="DJ83" s="13"/>
      <c r="DK83" s="13"/>
      <c r="DL83" s="13">
        <v>13</v>
      </c>
      <c r="DM83" s="13">
        <v>4</v>
      </c>
      <c r="DN83" s="13"/>
      <c r="DO83" s="13"/>
      <c r="DP83" s="13">
        <v>44</v>
      </c>
      <c r="DQ83" s="13"/>
      <c r="DR83" s="13"/>
      <c r="DS83" s="13">
        <v>18</v>
      </c>
      <c r="DT83" s="13">
        <v>19</v>
      </c>
      <c r="DU83" s="13">
        <v>27</v>
      </c>
      <c r="DV83" s="13">
        <v>15</v>
      </c>
      <c r="DW83" s="13">
        <v>20</v>
      </c>
      <c r="DX83" s="13"/>
      <c r="DY83" s="13">
        <v>53</v>
      </c>
      <c r="DZ83" s="13"/>
      <c r="EA83" s="13"/>
      <c r="EB83" s="13"/>
      <c r="EC83" s="12"/>
      <c r="ED83" s="12"/>
      <c r="EE83" s="12">
        <v>33</v>
      </c>
      <c r="EF83" s="12"/>
      <c r="EG83" s="12"/>
      <c r="EH83" s="12"/>
      <c r="EI83" s="12"/>
      <c r="EJ83" s="12"/>
      <c r="EK83" s="12"/>
      <c r="EL83" s="12"/>
      <c r="EM83" s="12"/>
      <c r="EN83" s="12">
        <v>10</v>
      </c>
      <c r="EO83" s="12"/>
      <c r="EP83" s="12"/>
      <c r="EQ83" s="12"/>
      <c r="ER83" s="12"/>
      <c r="ES83" s="12"/>
      <c r="ET83" s="12"/>
      <c r="EU83" s="12"/>
      <c r="EV83" s="12"/>
      <c r="EW83" s="12"/>
      <c r="EX83" s="12">
        <v>27</v>
      </c>
      <c r="EY83" s="12"/>
      <c r="EZ83" s="12"/>
      <c r="FA83" s="12"/>
      <c r="FB83" s="12"/>
      <c r="FC83" s="12"/>
      <c r="FD83" s="12"/>
      <c r="FE83" s="12"/>
      <c r="FF83" s="12"/>
      <c r="FG83" s="12"/>
      <c r="FH83" s="12">
        <v>11</v>
      </c>
      <c r="FI83" s="12">
        <v>21</v>
      </c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>
        <f t="shared" ref="GV83:GV92" si="66">AVERAGE(B83:GS83)</f>
        <v>19.703703703703702</v>
      </c>
      <c r="GW83" s="3"/>
      <c r="GX83" s="3"/>
      <c r="GY83" s="3"/>
    </row>
    <row r="84" spans="1:207" ht="12.75" customHeight="1">
      <c r="A84" s="5" t="s">
        <v>280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2"/>
      <c r="AE84" s="16"/>
      <c r="AF84" s="16"/>
      <c r="AG84" s="16"/>
      <c r="AH84" s="16"/>
      <c r="AI84" s="16"/>
      <c r="AJ84" s="13">
        <v>0</v>
      </c>
      <c r="AK84" s="13">
        <v>0</v>
      </c>
      <c r="AL84" s="13">
        <v>0</v>
      </c>
      <c r="AM84" s="13"/>
      <c r="AN84" s="16"/>
      <c r="AO84" s="12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3">
        <v>1</v>
      </c>
      <c r="BG84" s="13"/>
      <c r="BH84" s="13"/>
      <c r="BI84" s="13"/>
      <c r="BJ84" s="13"/>
      <c r="BK84" s="13"/>
      <c r="BL84" s="13"/>
      <c r="BM84" s="13"/>
      <c r="BN84" s="13"/>
      <c r="BO84" s="13">
        <v>5</v>
      </c>
      <c r="BP84" s="13">
        <v>6</v>
      </c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6"/>
      <c r="CK84" s="16"/>
      <c r="CL84" s="13">
        <v>8</v>
      </c>
      <c r="CM84" s="13"/>
      <c r="CN84" s="13"/>
      <c r="CO84" s="13"/>
      <c r="CP84" s="13"/>
      <c r="CQ84" s="13"/>
      <c r="CR84" s="13">
        <v>28</v>
      </c>
      <c r="CS84" s="13"/>
      <c r="CT84" s="13"/>
      <c r="CU84" s="13"/>
      <c r="CV84" s="13"/>
      <c r="CW84" s="13">
        <v>6</v>
      </c>
      <c r="CX84" s="13"/>
      <c r="CY84" s="16"/>
      <c r="CZ84" s="13"/>
      <c r="DA84" s="13">
        <v>7</v>
      </c>
      <c r="DB84" s="13"/>
      <c r="DC84" s="13"/>
      <c r="DD84" s="13"/>
      <c r="DE84" s="13">
        <v>4</v>
      </c>
      <c r="DF84" s="13">
        <v>6</v>
      </c>
      <c r="DG84" s="13">
        <v>4</v>
      </c>
      <c r="DH84" s="13">
        <v>4</v>
      </c>
      <c r="DI84" s="13"/>
      <c r="DJ84" s="13"/>
      <c r="DK84" s="13"/>
      <c r="DL84" s="13">
        <v>16</v>
      </c>
      <c r="DM84" s="13">
        <v>0</v>
      </c>
      <c r="DN84" s="13"/>
      <c r="DO84" s="13"/>
      <c r="DP84" s="13">
        <v>4</v>
      </c>
      <c r="DQ84" s="13"/>
      <c r="DR84" s="13"/>
      <c r="DS84" s="13">
        <v>5</v>
      </c>
      <c r="DT84" s="13">
        <v>6</v>
      </c>
      <c r="DU84" s="13">
        <v>4</v>
      </c>
      <c r="DV84" s="13">
        <v>4</v>
      </c>
      <c r="DW84" s="13">
        <v>6</v>
      </c>
      <c r="DX84" s="13"/>
      <c r="DY84" s="13">
        <v>2</v>
      </c>
      <c r="DZ84" s="13"/>
      <c r="EA84" s="13"/>
      <c r="EB84" s="13"/>
      <c r="EC84" s="12"/>
      <c r="ED84" s="12"/>
      <c r="EE84" s="12">
        <v>4</v>
      </c>
      <c r="EF84" s="12"/>
      <c r="EG84" s="12"/>
      <c r="EH84" s="12"/>
      <c r="EI84" s="12"/>
      <c r="EJ84" s="12"/>
      <c r="EK84" s="12"/>
      <c r="EL84" s="12"/>
      <c r="EM84" s="12"/>
      <c r="EN84" s="12">
        <v>0</v>
      </c>
      <c r="EO84" s="12"/>
      <c r="EP84" s="12"/>
      <c r="EQ84" s="12"/>
      <c r="ER84" s="12"/>
      <c r="ES84" s="12"/>
      <c r="ET84" s="12"/>
      <c r="EU84" s="12"/>
      <c r="EV84" s="12"/>
      <c r="EW84" s="12"/>
      <c r="EX84" s="12">
        <v>9</v>
      </c>
      <c r="EY84" s="12"/>
      <c r="EZ84" s="12"/>
      <c r="FA84" s="12"/>
      <c r="FB84" s="12"/>
      <c r="FC84" s="12"/>
      <c r="FD84" s="12"/>
      <c r="FE84" s="12"/>
      <c r="FF84" s="12"/>
      <c r="FG84" s="12"/>
      <c r="FH84" s="12">
        <v>3</v>
      </c>
      <c r="FI84" s="12">
        <v>4</v>
      </c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>
        <f t="shared" si="66"/>
        <v>5.2142857142857144</v>
      </c>
      <c r="GW84" s="3"/>
      <c r="GX84" s="3"/>
      <c r="GY84" s="3"/>
    </row>
    <row r="85" spans="1:207" ht="12.75" customHeight="1">
      <c r="A85" s="5" t="s">
        <v>281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2"/>
      <c r="AE85" s="16"/>
      <c r="AF85" s="16"/>
      <c r="AG85" s="16"/>
      <c r="AH85" s="16"/>
      <c r="AI85" s="16"/>
      <c r="AJ85" s="13">
        <v>2</v>
      </c>
      <c r="AK85" s="13">
        <v>20</v>
      </c>
      <c r="AL85" s="13">
        <v>1</v>
      </c>
      <c r="AM85" s="13">
        <v>9</v>
      </c>
      <c r="AN85" s="16"/>
      <c r="AO85" s="12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3">
        <v>4</v>
      </c>
      <c r="BG85" s="13"/>
      <c r="BH85" s="13"/>
      <c r="BI85" s="13"/>
      <c r="BJ85" s="13"/>
      <c r="BK85" s="13"/>
      <c r="BL85" s="13"/>
      <c r="BM85" s="13"/>
      <c r="BN85" s="13"/>
      <c r="BO85" s="13">
        <v>6</v>
      </c>
      <c r="BP85" s="13">
        <v>10</v>
      </c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6"/>
      <c r="CK85" s="16"/>
      <c r="CL85" s="13">
        <v>2</v>
      </c>
      <c r="CM85" s="13"/>
      <c r="CN85" s="13"/>
      <c r="CO85" s="13"/>
      <c r="CP85" s="13"/>
      <c r="CQ85" s="13"/>
      <c r="CR85" s="13">
        <v>0</v>
      </c>
      <c r="CS85" s="13"/>
      <c r="CT85" s="13"/>
      <c r="CU85" s="13"/>
      <c r="CV85" s="13"/>
      <c r="CW85" s="13">
        <v>12</v>
      </c>
      <c r="CX85" s="13"/>
      <c r="CY85" s="16"/>
      <c r="CZ85" s="13"/>
      <c r="DA85" s="13">
        <v>6</v>
      </c>
      <c r="DB85" s="13"/>
      <c r="DC85" s="13"/>
      <c r="DD85" s="13"/>
      <c r="DE85" s="13">
        <v>0</v>
      </c>
      <c r="DF85" s="13">
        <v>6</v>
      </c>
      <c r="DG85" s="13">
        <v>3</v>
      </c>
      <c r="DH85" s="13">
        <v>12</v>
      </c>
      <c r="DI85" s="13"/>
      <c r="DJ85" s="13"/>
      <c r="DK85" s="13"/>
      <c r="DL85" s="13">
        <v>6</v>
      </c>
      <c r="DM85" s="13">
        <v>0</v>
      </c>
      <c r="DN85" s="13"/>
      <c r="DO85" s="13"/>
      <c r="DP85" s="13">
        <v>3</v>
      </c>
      <c r="DQ85" s="13"/>
      <c r="DR85" s="13"/>
      <c r="DS85" s="13">
        <v>4</v>
      </c>
      <c r="DT85" s="13">
        <v>6</v>
      </c>
      <c r="DU85" s="13">
        <v>4</v>
      </c>
      <c r="DV85" s="13">
        <v>5</v>
      </c>
      <c r="DW85" s="13">
        <v>6</v>
      </c>
      <c r="DX85" s="13"/>
      <c r="DY85" s="13">
        <v>2</v>
      </c>
      <c r="DZ85" s="13"/>
      <c r="EA85" s="13"/>
      <c r="EB85" s="13"/>
      <c r="EC85" s="12"/>
      <c r="ED85" s="12"/>
      <c r="EE85" s="12">
        <v>6</v>
      </c>
      <c r="EF85" s="12"/>
      <c r="EG85" s="12"/>
      <c r="EH85" s="12"/>
      <c r="EI85" s="12"/>
      <c r="EJ85" s="12"/>
      <c r="EK85" s="12"/>
      <c r="EL85" s="12"/>
      <c r="EM85" s="12"/>
      <c r="EN85" s="12">
        <v>0</v>
      </c>
      <c r="EO85" s="12"/>
      <c r="EP85" s="12"/>
      <c r="EQ85" s="12"/>
      <c r="ER85" s="12"/>
      <c r="ES85" s="12"/>
      <c r="ET85" s="12"/>
      <c r="EU85" s="12"/>
      <c r="EV85" s="12"/>
      <c r="EW85" s="12"/>
      <c r="EX85" s="12">
        <v>6</v>
      </c>
      <c r="EY85" s="12"/>
      <c r="EZ85" s="12"/>
      <c r="FA85" s="12"/>
      <c r="FB85" s="12"/>
      <c r="FC85" s="12"/>
      <c r="FD85" s="12"/>
      <c r="FE85" s="12"/>
      <c r="FF85" s="12"/>
      <c r="FG85" s="12"/>
      <c r="FH85" s="12">
        <v>3</v>
      </c>
      <c r="FI85" s="12">
        <v>9</v>
      </c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>
        <f t="shared" si="66"/>
        <v>5.2758620689655169</v>
      </c>
      <c r="GW85" s="3"/>
      <c r="GX85" s="3"/>
      <c r="GY85" s="3"/>
    </row>
    <row r="86" spans="1:207" ht="12.75" customHeight="1">
      <c r="A86" s="5" t="s">
        <v>282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2"/>
      <c r="AE86" s="16"/>
      <c r="AF86" s="16"/>
      <c r="AG86" s="16"/>
      <c r="AH86" s="16"/>
      <c r="AI86" s="16"/>
      <c r="AJ86" s="13">
        <v>2</v>
      </c>
      <c r="AK86" s="13">
        <v>0</v>
      </c>
      <c r="AL86" s="13">
        <v>1</v>
      </c>
      <c r="AM86" s="13">
        <v>0</v>
      </c>
      <c r="AN86" s="16"/>
      <c r="AO86" s="12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3">
        <v>2</v>
      </c>
      <c r="BG86" s="13"/>
      <c r="BH86" s="13"/>
      <c r="BI86" s="13"/>
      <c r="BJ86" s="13"/>
      <c r="BK86" s="13"/>
      <c r="BL86" s="13"/>
      <c r="BM86" s="13"/>
      <c r="BN86" s="13"/>
      <c r="BO86" s="13">
        <v>1</v>
      </c>
      <c r="BP86" s="13">
        <v>2</v>
      </c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6"/>
      <c r="CK86" s="16"/>
      <c r="CL86" s="13">
        <v>1</v>
      </c>
      <c r="CM86" s="13"/>
      <c r="CN86" s="13"/>
      <c r="CO86" s="13"/>
      <c r="CP86" s="13"/>
      <c r="CQ86" s="13"/>
      <c r="CR86" s="13">
        <v>2</v>
      </c>
      <c r="CS86" s="13"/>
      <c r="CT86" s="13"/>
      <c r="CU86" s="13"/>
      <c r="CV86" s="13"/>
      <c r="CW86" s="13">
        <v>6</v>
      </c>
      <c r="CX86" s="13"/>
      <c r="CY86" s="16"/>
      <c r="CZ86" s="13"/>
      <c r="DA86" s="13">
        <v>4</v>
      </c>
      <c r="DB86" s="13"/>
      <c r="DC86" s="13"/>
      <c r="DD86" s="13"/>
      <c r="DE86" s="13">
        <v>7</v>
      </c>
      <c r="DF86" s="13">
        <v>4</v>
      </c>
      <c r="DG86" s="13">
        <v>4</v>
      </c>
      <c r="DH86" s="13">
        <v>10</v>
      </c>
      <c r="DI86" s="13"/>
      <c r="DJ86" s="13"/>
      <c r="DK86" s="13"/>
      <c r="DL86" s="13">
        <v>4</v>
      </c>
      <c r="DM86" s="13">
        <v>2</v>
      </c>
      <c r="DN86" s="13"/>
      <c r="DO86" s="13"/>
      <c r="DP86" s="13">
        <v>9</v>
      </c>
      <c r="DQ86" s="13"/>
      <c r="DR86" s="13"/>
      <c r="DS86" s="13">
        <v>5</v>
      </c>
      <c r="DT86" s="13">
        <v>2</v>
      </c>
      <c r="DU86" s="13">
        <v>3</v>
      </c>
      <c r="DV86" s="13">
        <v>2</v>
      </c>
      <c r="DW86" s="13">
        <v>5</v>
      </c>
      <c r="DX86" s="13"/>
      <c r="DY86" s="13">
        <v>2</v>
      </c>
      <c r="DZ86" s="13"/>
      <c r="EA86" s="13"/>
      <c r="EB86" s="13"/>
      <c r="EC86" s="12"/>
      <c r="ED86" s="12"/>
      <c r="EE86" s="12">
        <v>4</v>
      </c>
      <c r="EF86" s="12"/>
      <c r="EG86" s="12"/>
      <c r="EH86" s="12"/>
      <c r="EI86" s="12"/>
      <c r="EJ86" s="12"/>
      <c r="EK86" s="12"/>
      <c r="EL86" s="12"/>
      <c r="EM86" s="12"/>
      <c r="EN86" s="12">
        <v>0</v>
      </c>
      <c r="EO86" s="12"/>
      <c r="EP86" s="12"/>
      <c r="EQ86" s="12"/>
      <c r="ER86" s="12"/>
      <c r="ES86" s="12"/>
      <c r="ET86" s="12"/>
      <c r="EU86" s="12"/>
      <c r="EV86" s="12"/>
      <c r="EW86" s="12"/>
      <c r="EX86" s="12">
        <v>6</v>
      </c>
      <c r="EY86" s="12"/>
      <c r="EZ86" s="12"/>
      <c r="FA86" s="12"/>
      <c r="FB86" s="12"/>
      <c r="FC86" s="12"/>
      <c r="FD86" s="12"/>
      <c r="FE86" s="12"/>
      <c r="FF86" s="12"/>
      <c r="FG86" s="12"/>
      <c r="FH86" s="12">
        <v>6</v>
      </c>
      <c r="FI86" s="12">
        <v>1</v>
      </c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>
        <f t="shared" si="66"/>
        <v>3.3448275862068964</v>
      </c>
      <c r="GW86" s="3"/>
      <c r="GX86" s="3"/>
      <c r="GY86" s="3"/>
    </row>
    <row r="87" spans="1:207" ht="12.75" customHeight="1">
      <c r="A87" s="5" t="s">
        <v>283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2"/>
      <c r="AE87" s="16"/>
      <c r="AF87" s="16"/>
      <c r="AG87" s="16"/>
      <c r="AH87" s="16"/>
      <c r="AI87" s="16"/>
      <c r="AJ87" s="13">
        <v>7</v>
      </c>
      <c r="AK87" s="13">
        <v>0</v>
      </c>
      <c r="AL87" s="13">
        <v>3</v>
      </c>
      <c r="AM87" s="13">
        <v>41</v>
      </c>
      <c r="AN87" s="16"/>
      <c r="AO87" s="12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3">
        <v>12</v>
      </c>
      <c r="BG87" s="13"/>
      <c r="BH87" s="13"/>
      <c r="BI87" s="13"/>
      <c r="BJ87" s="13"/>
      <c r="BK87" s="13"/>
      <c r="BL87" s="13"/>
      <c r="BM87" s="13"/>
      <c r="BN87" s="13"/>
      <c r="BO87" s="13">
        <v>11</v>
      </c>
      <c r="BP87" s="13">
        <v>8</v>
      </c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6"/>
      <c r="CK87" s="16"/>
      <c r="CL87" s="13">
        <v>14</v>
      </c>
      <c r="CM87" s="13"/>
      <c r="CN87" s="13"/>
      <c r="CO87" s="13"/>
      <c r="CP87" s="13"/>
      <c r="CQ87" s="13"/>
      <c r="CR87" s="13">
        <v>16</v>
      </c>
      <c r="CS87" s="13"/>
      <c r="CT87" s="13"/>
      <c r="CU87" s="13"/>
      <c r="CV87" s="13"/>
      <c r="CW87" s="13">
        <v>12</v>
      </c>
      <c r="CX87" s="13"/>
      <c r="CY87" s="16"/>
      <c r="CZ87" s="13"/>
      <c r="DA87" s="13">
        <v>13</v>
      </c>
      <c r="DB87" s="13"/>
      <c r="DC87" s="13"/>
      <c r="DD87" s="13"/>
      <c r="DE87" s="13">
        <v>4</v>
      </c>
      <c r="DF87" s="13">
        <v>18</v>
      </c>
      <c r="DG87" s="13">
        <v>31</v>
      </c>
      <c r="DH87" s="13">
        <v>26</v>
      </c>
      <c r="DI87" s="13"/>
      <c r="DJ87" s="13"/>
      <c r="DK87" s="13"/>
      <c r="DL87" s="13">
        <v>14</v>
      </c>
      <c r="DM87" s="13">
        <v>9</v>
      </c>
      <c r="DN87" s="13"/>
      <c r="DO87" s="13"/>
      <c r="DP87" s="13">
        <v>9</v>
      </c>
      <c r="DQ87" s="13"/>
      <c r="DR87" s="13"/>
      <c r="DS87" s="13">
        <v>10</v>
      </c>
      <c r="DT87" s="13">
        <v>9</v>
      </c>
      <c r="DU87" s="13">
        <v>26</v>
      </c>
      <c r="DV87" s="13">
        <v>19</v>
      </c>
      <c r="DW87" s="13">
        <v>12</v>
      </c>
      <c r="DX87" s="13"/>
      <c r="DY87" s="13">
        <v>9</v>
      </c>
      <c r="DZ87" s="13"/>
      <c r="EA87" s="13"/>
      <c r="EB87" s="13"/>
      <c r="EC87" s="12"/>
      <c r="ED87" s="12"/>
      <c r="EE87" s="12">
        <v>9</v>
      </c>
      <c r="EF87" s="12"/>
      <c r="EG87" s="12"/>
      <c r="EH87" s="12"/>
      <c r="EI87" s="12"/>
      <c r="EJ87" s="12"/>
      <c r="EK87" s="12"/>
      <c r="EL87" s="12"/>
      <c r="EM87" s="12"/>
      <c r="EN87" s="12">
        <v>6</v>
      </c>
      <c r="EO87" s="12"/>
      <c r="EP87" s="12"/>
      <c r="EQ87" s="12"/>
      <c r="ER87" s="12"/>
      <c r="ES87" s="12"/>
      <c r="ET87" s="12"/>
      <c r="EU87" s="12"/>
      <c r="EV87" s="12"/>
      <c r="EW87" s="12"/>
      <c r="EX87" s="12">
        <v>15</v>
      </c>
      <c r="EY87" s="12"/>
      <c r="EZ87" s="12"/>
      <c r="FA87" s="12"/>
      <c r="FB87" s="12"/>
      <c r="FC87" s="12"/>
      <c r="FD87" s="12"/>
      <c r="FE87" s="12"/>
      <c r="FF87" s="12"/>
      <c r="FG87" s="12"/>
      <c r="FH87" s="12">
        <v>29</v>
      </c>
      <c r="FI87" s="12">
        <v>16</v>
      </c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>
        <f t="shared" si="66"/>
        <v>14.068965517241379</v>
      </c>
      <c r="GW87" s="3"/>
      <c r="GX87" s="3"/>
      <c r="GY87" s="3"/>
    </row>
    <row r="88" spans="1:207" ht="12.75" customHeight="1">
      <c r="A88" s="5" t="s">
        <v>284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2"/>
      <c r="AE88" s="16"/>
      <c r="AF88" s="16"/>
      <c r="AG88" s="16"/>
      <c r="AH88" s="16"/>
      <c r="AI88" s="16"/>
      <c r="AJ88" s="13">
        <v>7</v>
      </c>
      <c r="AK88" s="13">
        <v>40</v>
      </c>
      <c r="AL88" s="13">
        <v>9</v>
      </c>
      <c r="AM88" s="13">
        <v>18</v>
      </c>
      <c r="AN88" s="16"/>
      <c r="AO88" s="12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3">
        <v>10</v>
      </c>
      <c r="BG88" s="13"/>
      <c r="BH88" s="13"/>
      <c r="BI88" s="13"/>
      <c r="BJ88" s="13"/>
      <c r="BK88" s="13"/>
      <c r="BL88" s="13"/>
      <c r="BM88" s="13"/>
      <c r="BN88" s="13"/>
      <c r="BO88" s="13">
        <v>4</v>
      </c>
      <c r="BP88" s="13">
        <v>1</v>
      </c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6"/>
      <c r="CK88" s="16"/>
      <c r="CL88" s="13">
        <v>6</v>
      </c>
      <c r="CM88" s="13"/>
      <c r="CN88" s="13"/>
      <c r="CO88" s="13"/>
      <c r="CP88" s="13"/>
      <c r="CQ88" s="13"/>
      <c r="CR88" s="13">
        <v>4</v>
      </c>
      <c r="CS88" s="13"/>
      <c r="CT88" s="13"/>
      <c r="CU88" s="13"/>
      <c r="CV88" s="13"/>
      <c r="CW88" s="13">
        <v>0</v>
      </c>
      <c r="CX88" s="13"/>
      <c r="CY88" s="16"/>
      <c r="CZ88" s="13"/>
      <c r="DA88" s="13">
        <v>2</v>
      </c>
      <c r="DB88" s="13"/>
      <c r="DC88" s="13"/>
      <c r="DD88" s="13"/>
      <c r="DE88" s="13">
        <v>18</v>
      </c>
      <c r="DF88" s="13">
        <v>6</v>
      </c>
      <c r="DG88" s="13">
        <v>10</v>
      </c>
      <c r="DH88" s="13">
        <v>7</v>
      </c>
      <c r="DI88" s="13"/>
      <c r="DJ88" s="13"/>
      <c r="DK88" s="13"/>
      <c r="DL88" s="13">
        <v>12</v>
      </c>
      <c r="DM88" s="13">
        <v>9</v>
      </c>
      <c r="DN88" s="13"/>
      <c r="DO88" s="13"/>
      <c r="DP88" s="13">
        <v>1</v>
      </c>
      <c r="DQ88" s="13"/>
      <c r="DR88" s="13"/>
      <c r="DS88" s="13">
        <v>6</v>
      </c>
      <c r="DT88" s="13">
        <v>5</v>
      </c>
      <c r="DU88" s="13">
        <v>13</v>
      </c>
      <c r="DV88" s="13">
        <v>14</v>
      </c>
      <c r="DW88" s="13">
        <v>8</v>
      </c>
      <c r="DX88" s="13"/>
      <c r="DY88" s="13">
        <v>1</v>
      </c>
      <c r="DZ88" s="13"/>
      <c r="EA88" s="13"/>
      <c r="EB88" s="13"/>
      <c r="EC88" s="12"/>
      <c r="ED88" s="12"/>
      <c r="EE88" s="12">
        <v>5</v>
      </c>
      <c r="EF88" s="12"/>
      <c r="EG88" s="12"/>
      <c r="EH88" s="12"/>
      <c r="EI88" s="12"/>
      <c r="EJ88" s="12"/>
      <c r="EK88" s="12"/>
      <c r="EL88" s="12"/>
      <c r="EM88" s="12"/>
      <c r="EN88" s="12">
        <v>3</v>
      </c>
      <c r="EO88" s="12"/>
      <c r="EP88" s="12"/>
      <c r="EQ88" s="12"/>
      <c r="ER88" s="12"/>
      <c r="ES88" s="12"/>
      <c r="ET88" s="12"/>
      <c r="EU88" s="12"/>
      <c r="EV88" s="12"/>
      <c r="EW88" s="12"/>
      <c r="EX88" s="12">
        <v>5</v>
      </c>
      <c r="EY88" s="12"/>
      <c r="EZ88" s="12"/>
      <c r="FA88" s="12"/>
      <c r="FB88" s="12"/>
      <c r="FC88" s="12"/>
      <c r="FD88" s="12"/>
      <c r="FE88" s="12"/>
      <c r="FF88" s="12"/>
      <c r="FG88" s="12"/>
      <c r="FH88" s="12">
        <v>3</v>
      </c>
      <c r="FI88" s="12">
        <v>4</v>
      </c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>
        <f t="shared" si="66"/>
        <v>7.9655172413793105</v>
      </c>
      <c r="GW88" s="3"/>
      <c r="GX88" s="3"/>
      <c r="GY88" s="3"/>
    </row>
    <row r="89" spans="1:207" ht="12.75" customHeight="1">
      <c r="A89" s="5" t="s">
        <v>285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2"/>
      <c r="AE89" s="16"/>
      <c r="AF89" s="16"/>
      <c r="AG89" s="16"/>
      <c r="AH89" s="16"/>
      <c r="AI89" s="16"/>
      <c r="AJ89" s="13">
        <v>39</v>
      </c>
      <c r="AK89" s="13">
        <v>40</v>
      </c>
      <c r="AL89" s="13">
        <v>48</v>
      </c>
      <c r="AM89" s="13">
        <v>23</v>
      </c>
      <c r="AN89" s="16"/>
      <c r="AO89" s="12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3">
        <v>30</v>
      </c>
      <c r="BG89" s="13"/>
      <c r="BH89" s="13"/>
      <c r="BI89" s="13"/>
      <c r="BJ89" s="13"/>
      <c r="BK89" s="13"/>
      <c r="BL89" s="13"/>
      <c r="BM89" s="13"/>
      <c r="BN89" s="13"/>
      <c r="BO89" s="13">
        <v>26</v>
      </c>
      <c r="BP89" s="13">
        <v>5</v>
      </c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6"/>
      <c r="CK89" s="16"/>
      <c r="CL89" s="13">
        <v>27</v>
      </c>
      <c r="CM89" s="13"/>
      <c r="CN89" s="13"/>
      <c r="CO89" s="13"/>
      <c r="CP89" s="13"/>
      <c r="CQ89" s="13"/>
      <c r="CR89" s="13">
        <v>26</v>
      </c>
      <c r="CS89" s="13"/>
      <c r="CT89" s="13"/>
      <c r="CU89" s="13"/>
      <c r="CV89" s="13"/>
      <c r="CW89" s="13">
        <v>24</v>
      </c>
      <c r="CX89" s="13"/>
      <c r="CY89" s="16"/>
      <c r="CZ89" s="13"/>
      <c r="DA89" s="13">
        <v>26</v>
      </c>
      <c r="DB89" s="13"/>
      <c r="DC89" s="13"/>
      <c r="DD89" s="13"/>
      <c r="DE89" s="13">
        <v>37</v>
      </c>
      <c r="DF89" s="13">
        <v>14</v>
      </c>
      <c r="DG89" s="13">
        <v>12</v>
      </c>
      <c r="DH89" s="13">
        <v>18</v>
      </c>
      <c r="DI89" s="13"/>
      <c r="DJ89" s="13"/>
      <c r="DK89" s="13"/>
      <c r="DL89" s="13">
        <v>16</v>
      </c>
      <c r="DM89" s="13">
        <v>52</v>
      </c>
      <c r="DN89" s="13"/>
      <c r="DO89" s="13"/>
      <c r="DP89" s="13">
        <v>10</v>
      </c>
      <c r="DQ89" s="13"/>
      <c r="DR89" s="13"/>
      <c r="DS89" s="13">
        <v>14</v>
      </c>
      <c r="DT89" s="13">
        <v>14</v>
      </c>
      <c r="DU89" s="13">
        <v>13</v>
      </c>
      <c r="DV89" s="13">
        <v>21</v>
      </c>
      <c r="DW89" s="13">
        <v>12</v>
      </c>
      <c r="DX89" s="13"/>
      <c r="DY89" s="13">
        <v>8</v>
      </c>
      <c r="DZ89" s="13"/>
      <c r="EA89" s="13"/>
      <c r="EB89" s="13"/>
      <c r="EC89" s="12"/>
      <c r="ED89" s="12"/>
      <c r="EE89" s="12">
        <v>14</v>
      </c>
      <c r="EF89" s="12"/>
      <c r="EG89" s="12"/>
      <c r="EH89" s="12"/>
      <c r="EI89" s="12"/>
      <c r="EJ89" s="12"/>
      <c r="EK89" s="12"/>
      <c r="EL89" s="12"/>
      <c r="EM89" s="12"/>
      <c r="EN89" s="12">
        <v>29</v>
      </c>
      <c r="EO89" s="12"/>
      <c r="EP89" s="12"/>
      <c r="EQ89" s="12"/>
      <c r="ER89" s="12"/>
      <c r="ES89" s="12"/>
      <c r="ET89" s="12"/>
      <c r="EU89" s="12"/>
      <c r="EV89" s="12"/>
      <c r="EW89" s="12"/>
      <c r="EX89" s="12">
        <v>13</v>
      </c>
      <c r="EY89" s="12"/>
      <c r="EZ89" s="12"/>
      <c r="FA89" s="12"/>
      <c r="FB89" s="12"/>
      <c r="FC89" s="12"/>
      <c r="FD89" s="12"/>
      <c r="FE89" s="12"/>
      <c r="FF89" s="12"/>
      <c r="FG89" s="12"/>
      <c r="FH89" s="12">
        <v>26</v>
      </c>
      <c r="FI89" s="12">
        <v>24</v>
      </c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>
        <f t="shared" si="66"/>
        <v>22.793103448275861</v>
      </c>
      <c r="GW89" s="3"/>
      <c r="GX89" s="3"/>
      <c r="GY89" s="3"/>
    </row>
    <row r="90" spans="1:207" ht="12.75" customHeight="1">
      <c r="A90" s="5" t="s">
        <v>286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2"/>
      <c r="AE90" s="16"/>
      <c r="AF90" s="16"/>
      <c r="AG90" s="16"/>
      <c r="AH90" s="16"/>
      <c r="AI90" s="16"/>
      <c r="AJ90" s="13">
        <v>29</v>
      </c>
      <c r="AK90" s="13">
        <v>0</v>
      </c>
      <c r="AL90" s="13">
        <v>31</v>
      </c>
      <c r="AM90" s="13">
        <v>9</v>
      </c>
      <c r="AN90" s="16"/>
      <c r="AO90" s="12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3">
        <v>21</v>
      </c>
      <c r="BG90" s="13"/>
      <c r="BH90" s="13"/>
      <c r="BI90" s="13"/>
      <c r="BJ90" s="13"/>
      <c r="BK90" s="13"/>
      <c r="BL90" s="13"/>
      <c r="BM90" s="13"/>
      <c r="BN90" s="13"/>
      <c r="BO90" s="13">
        <v>12</v>
      </c>
      <c r="BP90" s="13">
        <v>13</v>
      </c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6"/>
      <c r="CK90" s="16"/>
      <c r="CL90" s="13">
        <v>27</v>
      </c>
      <c r="CM90" s="13"/>
      <c r="CN90" s="13"/>
      <c r="CO90" s="13"/>
      <c r="CP90" s="13"/>
      <c r="CQ90" s="13"/>
      <c r="CR90" s="13">
        <v>26</v>
      </c>
      <c r="CS90" s="13"/>
      <c r="CT90" s="13"/>
      <c r="CU90" s="13"/>
      <c r="CV90" s="13"/>
      <c r="CW90" s="13">
        <v>12</v>
      </c>
      <c r="CX90" s="13"/>
      <c r="CY90" s="16"/>
      <c r="CZ90" s="13"/>
      <c r="DA90" s="13">
        <v>13</v>
      </c>
      <c r="DB90" s="13"/>
      <c r="DC90" s="13"/>
      <c r="DD90" s="13"/>
      <c r="DE90" s="13">
        <v>18</v>
      </c>
      <c r="DF90" s="13">
        <v>21</v>
      </c>
      <c r="DG90" s="13">
        <v>20</v>
      </c>
      <c r="DH90" s="13">
        <v>7</v>
      </c>
      <c r="DI90" s="13"/>
      <c r="DJ90" s="13"/>
      <c r="DK90" s="13"/>
      <c r="DL90" s="13">
        <v>19</v>
      </c>
      <c r="DM90" s="13">
        <v>11</v>
      </c>
      <c r="DN90" s="13"/>
      <c r="DO90" s="13"/>
      <c r="DP90" s="13">
        <v>17</v>
      </c>
      <c r="DQ90" s="13"/>
      <c r="DR90" s="13"/>
      <c r="DS90" s="13">
        <v>38</v>
      </c>
      <c r="DT90" s="13">
        <v>38</v>
      </c>
      <c r="DU90" s="13">
        <v>8</v>
      </c>
      <c r="DV90" s="13">
        <v>13</v>
      </c>
      <c r="DW90" s="13">
        <v>31</v>
      </c>
      <c r="DX90" s="13"/>
      <c r="DY90" s="13">
        <v>5</v>
      </c>
      <c r="DZ90" s="13"/>
      <c r="EA90" s="13"/>
      <c r="EB90" s="13"/>
      <c r="EC90" s="12"/>
      <c r="ED90" s="12"/>
      <c r="EE90" s="12">
        <v>16</v>
      </c>
      <c r="EF90" s="12"/>
      <c r="EG90" s="12"/>
      <c r="EH90" s="12"/>
      <c r="EI90" s="12"/>
      <c r="EJ90" s="12"/>
      <c r="EK90" s="12"/>
      <c r="EL90" s="12"/>
      <c r="EM90" s="12"/>
      <c r="EN90" s="12">
        <v>39</v>
      </c>
      <c r="EO90" s="12"/>
      <c r="EP90" s="12"/>
      <c r="EQ90" s="12"/>
      <c r="ER90" s="12"/>
      <c r="ES90" s="12"/>
      <c r="ET90" s="12"/>
      <c r="EU90" s="12"/>
      <c r="EV90" s="12"/>
      <c r="EW90" s="12"/>
      <c r="EX90" s="12">
        <v>17</v>
      </c>
      <c r="EY90" s="12"/>
      <c r="EZ90" s="12"/>
      <c r="FA90" s="12"/>
      <c r="FB90" s="12"/>
      <c r="FC90" s="12"/>
      <c r="FD90" s="12"/>
      <c r="FE90" s="12"/>
      <c r="FF90" s="12"/>
      <c r="FG90" s="12"/>
      <c r="FH90" s="12">
        <v>6</v>
      </c>
      <c r="FI90" s="12">
        <v>8</v>
      </c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>
        <f t="shared" si="66"/>
        <v>18.103448275862068</v>
      </c>
      <c r="GW90" s="3"/>
      <c r="GX90" s="3"/>
      <c r="GY90" s="3"/>
    </row>
    <row r="91" spans="1:207" ht="12.75" customHeight="1">
      <c r="A91" s="5" t="s">
        <v>287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2"/>
      <c r="AE91" s="16"/>
      <c r="AF91" s="16"/>
      <c r="AG91" s="16"/>
      <c r="AH91" s="16"/>
      <c r="AI91" s="16"/>
      <c r="AJ91" s="13">
        <v>5</v>
      </c>
      <c r="AK91" s="13">
        <v>0</v>
      </c>
      <c r="AL91" s="13">
        <v>2</v>
      </c>
      <c r="AM91" s="13">
        <v>0</v>
      </c>
      <c r="AN91" s="16"/>
      <c r="AO91" s="12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3">
        <v>2</v>
      </c>
      <c r="BG91" s="13"/>
      <c r="BH91" s="13"/>
      <c r="BI91" s="13"/>
      <c r="BJ91" s="13"/>
      <c r="BK91" s="13"/>
      <c r="BL91" s="13"/>
      <c r="BM91" s="13"/>
      <c r="BN91" s="13"/>
      <c r="BO91" s="13">
        <v>4</v>
      </c>
      <c r="BP91" s="13">
        <v>4</v>
      </c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6"/>
      <c r="CK91" s="16"/>
      <c r="CL91" s="13">
        <v>0</v>
      </c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>
        <v>0</v>
      </c>
      <c r="CX91" s="13"/>
      <c r="CY91" s="16"/>
      <c r="CZ91" s="13"/>
      <c r="DA91" s="13">
        <v>0</v>
      </c>
      <c r="DB91" s="13"/>
      <c r="DC91" s="13"/>
      <c r="DD91" s="13"/>
      <c r="DE91" s="13">
        <v>0</v>
      </c>
      <c r="DF91" s="13"/>
      <c r="DG91" s="13"/>
      <c r="DH91" s="13">
        <v>2</v>
      </c>
      <c r="DI91" s="13"/>
      <c r="DJ91" s="13"/>
      <c r="DK91" s="13"/>
      <c r="DL91" s="13"/>
      <c r="DM91" s="13">
        <v>4</v>
      </c>
      <c r="DN91" s="13"/>
      <c r="DO91" s="13"/>
      <c r="DP91" s="13">
        <v>0</v>
      </c>
      <c r="DQ91" s="13"/>
      <c r="DR91" s="13"/>
      <c r="DS91" s="13"/>
      <c r="DT91" s="13"/>
      <c r="DU91" s="13">
        <v>1</v>
      </c>
      <c r="DV91" s="13">
        <v>3</v>
      </c>
      <c r="DW91" s="13"/>
      <c r="DX91" s="13"/>
      <c r="DY91" s="13">
        <v>9</v>
      </c>
      <c r="DZ91" s="13"/>
      <c r="EA91" s="13"/>
      <c r="EB91" s="13"/>
      <c r="EC91" s="12"/>
      <c r="ED91" s="12"/>
      <c r="EE91" s="12">
        <v>2</v>
      </c>
      <c r="EF91" s="12"/>
      <c r="EG91" s="12"/>
      <c r="EH91" s="12"/>
      <c r="EI91" s="12"/>
      <c r="EJ91" s="12"/>
      <c r="EK91" s="12"/>
      <c r="EL91" s="12"/>
      <c r="EM91" s="12"/>
      <c r="EN91" s="12">
        <v>0</v>
      </c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>
        <v>0</v>
      </c>
      <c r="FI91" s="12">
        <v>1</v>
      </c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>
        <f t="shared" si="66"/>
        <v>1.8571428571428572</v>
      </c>
      <c r="GW91" s="3"/>
      <c r="GX91" s="3"/>
      <c r="GY91" s="3"/>
    </row>
    <row r="92" spans="1:207" ht="12.75" customHeight="1">
      <c r="A92" s="5" t="s">
        <v>288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2"/>
      <c r="AE92" s="16"/>
      <c r="AF92" s="16"/>
      <c r="AG92" s="16"/>
      <c r="AH92" s="16"/>
      <c r="AI92" s="16"/>
      <c r="AJ92" s="13">
        <v>2</v>
      </c>
      <c r="AK92" s="13">
        <v>0</v>
      </c>
      <c r="AL92" s="13">
        <v>1</v>
      </c>
      <c r="AM92" s="13">
        <v>0</v>
      </c>
      <c r="AN92" s="16"/>
      <c r="AO92" s="12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3">
        <v>4</v>
      </c>
      <c r="BG92" s="13"/>
      <c r="BH92" s="13"/>
      <c r="BI92" s="13"/>
      <c r="BJ92" s="13"/>
      <c r="BK92" s="13"/>
      <c r="BL92" s="13"/>
      <c r="BM92" s="13"/>
      <c r="BN92" s="13"/>
      <c r="BO92" s="13">
        <v>8</v>
      </c>
      <c r="BP92" s="13">
        <v>8</v>
      </c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6"/>
      <c r="CK92" s="16"/>
      <c r="CL92" s="13">
        <v>0</v>
      </c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>
        <v>12</v>
      </c>
      <c r="CX92" s="13"/>
      <c r="CY92" s="16"/>
      <c r="CZ92" s="13"/>
      <c r="DA92" s="13">
        <v>6</v>
      </c>
      <c r="DB92" s="13"/>
      <c r="DC92" s="13"/>
      <c r="DD92" s="13"/>
      <c r="DE92" s="13">
        <v>0</v>
      </c>
      <c r="DF92" s="13"/>
      <c r="DG92" s="13"/>
      <c r="DH92" s="13">
        <v>3</v>
      </c>
      <c r="DI92" s="13"/>
      <c r="DJ92" s="13"/>
      <c r="DK92" s="13"/>
      <c r="DL92" s="13"/>
      <c r="DM92" s="13">
        <v>7</v>
      </c>
      <c r="DN92" s="13"/>
      <c r="DO92" s="13"/>
      <c r="DP92" s="13">
        <v>3</v>
      </c>
      <c r="DQ92" s="13"/>
      <c r="DR92" s="13"/>
      <c r="DS92" s="13"/>
      <c r="DT92" s="13"/>
      <c r="DU92" s="13">
        <v>2</v>
      </c>
      <c r="DV92" s="13">
        <v>3</v>
      </c>
      <c r="DW92" s="13"/>
      <c r="DX92" s="13"/>
      <c r="DY92" s="13">
        <v>8</v>
      </c>
      <c r="DZ92" s="13"/>
      <c r="EA92" s="13"/>
      <c r="EB92" s="13"/>
      <c r="EC92" s="12"/>
      <c r="ED92" s="12"/>
      <c r="EE92" s="12">
        <v>8</v>
      </c>
      <c r="EF92" s="12"/>
      <c r="EG92" s="12"/>
      <c r="EH92" s="12"/>
      <c r="EI92" s="12"/>
      <c r="EJ92" s="12"/>
      <c r="EK92" s="12"/>
      <c r="EL92" s="12"/>
      <c r="EM92" s="12"/>
      <c r="EN92" s="12">
        <v>13</v>
      </c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>
        <v>11</v>
      </c>
      <c r="FI92" s="12">
        <v>6</v>
      </c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>
        <f t="shared" si="66"/>
        <v>5</v>
      </c>
      <c r="GW92" s="3"/>
      <c r="GX92" s="3"/>
      <c r="GY92" s="3"/>
    </row>
    <row r="93" spans="1:207" ht="12.75" customHeight="1">
      <c r="A93" s="5" t="s">
        <v>233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2"/>
      <c r="AE93" s="16"/>
      <c r="AF93" s="16"/>
      <c r="AG93" s="16"/>
      <c r="AH93" s="16"/>
      <c r="AI93" s="16"/>
      <c r="AJ93" s="16">
        <f t="shared" ref="AJ93:AM93" si="67">(AJ83*5+AJ84*5.5+AJ85*6+AJ86*6.5+AJ87*7+AJ88*7.5+AJ89*8+AJ90*10+AJ91*12+AJ92*15)/100</f>
        <v>8.4350000000000005</v>
      </c>
      <c r="AK93" s="16">
        <f t="shared" si="67"/>
        <v>7.4</v>
      </c>
      <c r="AL93" s="16">
        <f t="shared" si="67"/>
        <v>8.59</v>
      </c>
      <c r="AM93" s="16">
        <f t="shared" si="67"/>
        <v>7.5</v>
      </c>
      <c r="AN93" s="16"/>
      <c r="AO93" s="12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>
        <f>(BF83*5+BF84*5.5+BF85*6+BF86*6.5+BF87*7+BF88*7.5+BF89*8+BF90*10+BF91*12+BF92*15)/100</f>
        <v>8.0549999999999997</v>
      </c>
      <c r="BG93" s="16"/>
      <c r="BH93" s="16"/>
      <c r="BI93" s="16"/>
      <c r="BJ93" s="16"/>
      <c r="BK93" s="16"/>
      <c r="BL93" s="16"/>
      <c r="BM93" s="16"/>
      <c r="BN93" s="16"/>
      <c r="BO93" s="16">
        <f t="shared" ref="BO93:BP93" si="68">(BO83*5+BO84*5.5+BO85*6+BO86*6.5+BO87*7+BO88*7.5+BO89*8+BO90*10+BO91*12+BO92*15)/100</f>
        <v>7.98</v>
      </c>
      <c r="BP93" s="16">
        <f t="shared" si="68"/>
        <v>7.2750000000000004</v>
      </c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>
        <f>(CL83*5+CL84*5.5+CL85*6+CL86*6.5+CL87*7+CL88*7.5+CL89*8+CL90*10+CL91*12+CL92*15)/100</f>
        <v>7.6150000000000002</v>
      </c>
      <c r="CM93" s="16"/>
      <c r="CN93" s="16"/>
      <c r="CO93" s="16"/>
      <c r="CP93" s="16"/>
      <c r="CQ93" s="16"/>
      <c r="CR93" s="16">
        <f>(CR83*5+CR84*5.5+CR85*6+CR86*6.5+CR87*7+CR88*7.5+CR89*8+CR90*10+CR91*12+CR92*15)/100</f>
        <v>7.77</v>
      </c>
      <c r="CS93" s="16"/>
      <c r="CT93" s="16"/>
      <c r="CU93" s="16"/>
      <c r="CV93" s="16"/>
      <c r="CW93" s="16">
        <f>(CW83*5+CW84*5.5+CW85*6+CW86*6.5+CW87*7+CW88*7.5+CW89*8+CW90*10+CW91*12+CW92*15)/100</f>
        <v>8.1</v>
      </c>
      <c r="CX93" s="16"/>
      <c r="CY93" s="16"/>
      <c r="CZ93" s="16"/>
      <c r="DA93" s="16">
        <f>(DA83*5+DA84*5.5+DA85*6+DA86*6.5+DA87*7+DA88*7.5+DA89*8+DA90*10+DA91*12+DA92*15)/100</f>
        <v>7.6449999999999996</v>
      </c>
      <c r="DB93" s="16"/>
      <c r="DC93" s="16"/>
      <c r="DD93" s="16"/>
      <c r="DE93" s="16">
        <f t="shared" ref="DE93:DH93" si="69">(DE83*5+DE84*5.5+DE85*6+DE86*6.5+DE87*7+DE88*7.5+DE89*8+DE90*10+DE91*12+DE92*15)/100</f>
        <v>7.6150000000000002</v>
      </c>
      <c r="DF93" s="16">
        <f t="shared" si="69"/>
        <v>7.18</v>
      </c>
      <c r="DG93" s="16">
        <f t="shared" si="69"/>
        <v>7.44</v>
      </c>
      <c r="DH93" s="16">
        <f t="shared" si="69"/>
        <v>7.3150000000000004</v>
      </c>
      <c r="DI93" s="16"/>
      <c r="DJ93" s="16"/>
      <c r="DK93" s="16"/>
      <c r="DL93" s="16">
        <f t="shared" ref="DL93:DM93" si="70">(DL83*5+DL84*5.5+DL85*6+DL86*6.5+DL87*7+DL88*7.5+DL89*8+DL90*10+DL91*12+DL92*15)/100</f>
        <v>7.21</v>
      </c>
      <c r="DM93" s="16">
        <f t="shared" si="70"/>
        <v>8.4250000000000007</v>
      </c>
      <c r="DN93" s="16"/>
      <c r="DO93" s="16"/>
      <c r="DP93" s="16">
        <f>(DP83*5+DP84*5.5+DP85*6+DP86*6.5+DP87*7+DP88*7.5+DP89*8+DP90*10+DP91*12+DP92*15)/100</f>
        <v>6.84</v>
      </c>
      <c r="DQ93" s="16"/>
      <c r="DR93" s="16"/>
      <c r="DS93" s="16">
        <f t="shared" ref="DS93:DW93" si="71">(DS83*5+DS84*5.5+DS85*6+DS86*6.5+DS87*7+DS88*7.5+DS89*8+DS90*10+DS91*12+DS92*15)/100</f>
        <v>7.81</v>
      </c>
      <c r="DT93" s="16">
        <f t="shared" si="71"/>
        <v>7.6950000000000003</v>
      </c>
      <c r="DU93" s="16">
        <f t="shared" si="71"/>
        <v>7.06</v>
      </c>
      <c r="DV93" s="16">
        <f t="shared" si="71"/>
        <v>7.57</v>
      </c>
      <c r="DW93" s="16">
        <f t="shared" si="71"/>
        <v>7.5149999999999997</v>
      </c>
      <c r="DX93" s="16"/>
      <c r="DY93" s="16">
        <f>(DY83*5+DY84*5.5+DY85*6+DY86*6.5+DY87*7+DY88*7.5+DY89*8+DY90*10+DY91*12+DY92*15)/100</f>
        <v>7.1349999999999998</v>
      </c>
      <c r="DZ93" s="16"/>
      <c r="EA93" s="16"/>
      <c r="EB93" s="16"/>
      <c r="EC93" s="16"/>
      <c r="ED93" s="16"/>
      <c r="EE93" s="16">
        <f>(EE83*5+EE84*5.5+EE85*6+EE86*6.5+EE87*7+EE88*7.5+EE89*8+EE90*10+EE91*12+EE92*15)/100</f>
        <v>7.6550000000000002</v>
      </c>
      <c r="EF93" s="16"/>
      <c r="EG93" s="16"/>
      <c r="EH93" s="16"/>
      <c r="EI93" s="16"/>
      <c r="EJ93" s="16"/>
      <c r="EK93" s="16"/>
      <c r="EL93" s="16"/>
      <c r="EM93" s="16"/>
      <c r="EN93" s="16">
        <f>(EN83*5+EN84*5.5+EN85*6+EN86*6.5+EN87*7+EN88*7.5+EN89*8+EN90*10+EN91*12+EN92*15)/100</f>
        <v>9.3149999999999995</v>
      </c>
      <c r="EO93" s="16"/>
      <c r="EP93" s="16"/>
      <c r="EQ93" s="16"/>
      <c r="ER93" s="16"/>
      <c r="ES93" s="16"/>
      <c r="ET93" s="16"/>
      <c r="EU93" s="16"/>
      <c r="EV93" s="16"/>
      <c r="EW93" s="16"/>
      <c r="EX93" s="16">
        <f>(EX83*5+EX84*5.5+EX85*6+EX86*6.5+EX87*7+EX88*7.5+EX89*8+EX90*10+EX91*12+EX92*15)/100</f>
        <v>6.76</v>
      </c>
      <c r="EY93" s="16"/>
      <c r="EZ93" s="16"/>
      <c r="FA93" s="16"/>
      <c r="FB93" s="16"/>
      <c r="FC93" s="16"/>
      <c r="FD93" s="16"/>
      <c r="FE93" s="16"/>
      <c r="FF93" s="16"/>
      <c r="FG93" s="16"/>
      <c r="FH93" s="16">
        <f t="shared" ref="FH93:FI93" si="72">(FH83*5+FH84*5.5+FH85*6+FH86*6.5+FH87*7+FH88*7.5+FH89*8+FH90*10+FH91*12+FH92*15)/100</f>
        <v>7.87</v>
      </c>
      <c r="FI93" s="16">
        <f t="shared" si="72"/>
        <v>7.0350000000000001</v>
      </c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>
        <f>(GV83*5+GV84*5.5+GV85*6+GV86*6.5+GV87*7+GV88*7.5+GV89*8+GV90*10+GV91*12+GV92*15)/100</f>
        <v>7.9948280423280425</v>
      </c>
      <c r="GW93" s="3"/>
      <c r="GX93" s="3"/>
      <c r="GY93" s="3"/>
    </row>
    <row r="94" spans="1:207" ht="12.75" customHeight="1">
      <c r="A94" s="68" t="s">
        <v>289</v>
      </c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9"/>
      <c r="CG94" s="69"/>
      <c r="CH94" s="69"/>
      <c r="CI94" s="69"/>
      <c r="CJ94" s="69"/>
      <c r="CK94" s="69"/>
      <c r="CL94" s="69"/>
      <c r="CM94" s="69"/>
      <c r="CN94" s="69"/>
      <c r="CO94" s="69"/>
      <c r="CP94" s="69"/>
      <c r="CQ94" s="69"/>
      <c r="CR94" s="69"/>
      <c r="CS94" s="69"/>
      <c r="CT94" s="69"/>
      <c r="CU94" s="69"/>
      <c r="CV94" s="69"/>
      <c r="CW94" s="69"/>
      <c r="CX94" s="69"/>
      <c r="CY94" s="69"/>
      <c r="CZ94" s="69"/>
      <c r="DA94" s="69"/>
      <c r="DB94" s="69"/>
      <c r="DC94" s="69"/>
      <c r="DD94" s="69"/>
      <c r="DE94" s="69"/>
      <c r="DF94" s="69"/>
      <c r="DG94" s="69"/>
      <c r="DH94" s="69"/>
      <c r="DI94" s="69"/>
      <c r="DJ94" s="69"/>
      <c r="DK94" s="69"/>
      <c r="DL94" s="69"/>
      <c r="DM94" s="69"/>
      <c r="DN94" s="69"/>
      <c r="DO94" s="69"/>
      <c r="DP94" s="69"/>
      <c r="DQ94" s="69"/>
      <c r="DR94" s="69"/>
      <c r="DS94" s="69"/>
      <c r="DT94" s="69"/>
      <c r="DU94" s="69"/>
      <c r="DV94" s="69"/>
      <c r="DW94" s="69"/>
      <c r="DX94" s="69"/>
      <c r="DY94" s="69"/>
      <c r="DZ94" s="69"/>
      <c r="EA94" s="69"/>
      <c r="EB94" s="69"/>
      <c r="EC94" s="69"/>
      <c r="ED94" s="69"/>
      <c r="EE94" s="69"/>
      <c r="EF94" s="69"/>
      <c r="EG94" s="69"/>
      <c r="EH94" s="69"/>
      <c r="EI94" s="69"/>
      <c r="EJ94" s="69"/>
      <c r="EK94" s="69"/>
      <c r="EL94" s="69"/>
      <c r="EM94" s="69"/>
      <c r="EN94" s="69"/>
      <c r="EO94" s="69"/>
      <c r="EP94" s="69"/>
      <c r="EQ94" s="69"/>
      <c r="ER94" s="69"/>
      <c r="ES94" s="69"/>
      <c r="ET94" s="69"/>
      <c r="EU94" s="69"/>
      <c r="EV94" s="69"/>
      <c r="EW94" s="69"/>
      <c r="EX94" s="69"/>
      <c r="EY94" s="69"/>
      <c r="EZ94" s="69"/>
      <c r="FA94" s="69"/>
      <c r="FB94" s="69"/>
      <c r="FC94" s="69"/>
      <c r="FD94" s="69"/>
      <c r="FE94" s="69"/>
      <c r="FF94" s="69"/>
      <c r="FG94" s="69"/>
      <c r="FH94" s="69"/>
      <c r="FI94" s="69"/>
      <c r="FJ94" s="69"/>
      <c r="FK94" s="69"/>
      <c r="FL94" s="69"/>
      <c r="FM94" s="69"/>
      <c r="FN94" s="69"/>
      <c r="FO94" s="69"/>
      <c r="FP94" s="69"/>
      <c r="FQ94" s="69"/>
      <c r="FR94" s="69"/>
      <c r="FS94" s="69"/>
      <c r="FT94" s="69"/>
      <c r="FU94" s="69"/>
      <c r="FV94" s="69"/>
      <c r="FW94" s="69"/>
      <c r="FX94" s="69"/>
      <c r="FY94" s="69"/>
      <c r="FZ94" s="69"/>
      <c r="GA94" s="69"/>
      <c r="GB94" s="69"/>
      <c r="GC94" s="69"/>
      <c r="GD94" s="70"/>
      <c r="GE94" s="70"/>
      <c r="GF94" s="70"/>
      <c r="GG94" s="70"/>
      <c r="GH94" s="70"/>
      <c r="GI94" s="70"/>
      <c r="GJ94" s="70"/>
      <c r="GK94" s="70"/>
      <c r="GL94" s="70"/>
      <c r="GM94" s="70"/>
      <c r="GN94" s="70"/>
      <c r="GO94" s="70"/>
      <c r="GP94" s="70"/>
      <c r="GQ94" s="70"/>
      <c r="GR94" s="70"/>
      <c r="GS94" s="70"/>
      <c r="GT94" s="70"/>
      <c r="GU94" s="70"/>
      <c r="GV94" s="70"/>
      <c r="GW94" s="3"/>
      <c r="GX94" s="3"/>
      <c r="GY94" s="3"/>
    </row>
    <row r="95" spans="1:207" ht="12.75" customHeight="1">
      <c r="A95" s="5" t="s">
        <v>236</v>
      </c>
      <c r="B95" s="6">
        <v>48</v>
      </c>
      <c r="C95" s="6">
        <v>40</v>
      </c>
      <c r="D95" s="6">
        <v>47</v>
      </c>
      <c r="E95" s="6">
        <v>73</v>
      </c>
      <c r="F95" s="5"/>
      <c r="G95" s="5">
        <v>38</v>
      </c>
      <c r="H95" s="6">
        <v>57</v>
      </c>
      <c r="I95" s="6">
        <v>43</v>
      </c>
      <c r="J95" s="6">
        <v>66</v>
      </c>
      <c r="K95" s="6">
        <v>59</v>
      </c>
      <c r="L95" s="12"/>
      <c r="M95" s="12">
        <v>27</v>
      </c>
      <c r="N95" s="12">
        <v>50</v>
      </c>
      <c r="O95" s="12">
        <v>41</v>
      </c>
      <c r="P95" s="12">
        <v>46</v>
      </c>
      <c r="Q95" s="12">
        <v>71</v>
      </c>
      <c r="R95" s="12">
        <v>76</v>
      </c>
      <c r="S95" s="12">
        <v>45</v>
      </c>
      <c r="T95" s="12">
        <v>85</v>
      </c>
      <c r="U95" s="12">
        <v>33</v>
      </c>
      <c r="V95" s="12">
        <v>64</v>
      </c>
      <c r="W95" s="12">
        <v>60</v>
      </c>
      <c r="X95" s="12">
        <v>41</v>
      </c>
      <c r="Y95" s="12">
        <v>46</v>
      </c>
      <c r="Z95" s="12">
        <v>55</v>
      </c>
      <c r="AA95" s="12">
        <v>45</v>
      </c>
      <c r="AB95" s="12">
        <v>32</v>
      </c>
      <c r="AC95" s="12">
        <v>33</v>
      </c>
      <c r="AD95" s="12"/>
      <c r="AE95" s="12">
        <v>22</v>
      </c>
      <c r="AF95" s="12">
        <v>40</v>
      </c>
      <c r="AG95" s="12">
        <v>51</v>
      </c>
      <c r="AH95" s="12">
        <v>51</v>
      </c>
      <c r="AI95" s="12">
        <v>34</v>
      </c>
      <c r="AJ95" s="16" t="s">
        <v>222</v>
      </c>
      <c r="AK95" s="16"/>
      <c r="AL95" s="13"/>
      <c r="AM95" s="13"/>
      <c r="AN95" s="13">
        <v>36</v>
      </c>
      <c r="AO95" s="13">
        <v>61</v>
      </c>
      <c r="AP95" s="13">
        <v>38</v>
      </c>
      <c r="AQ95" s="13"/>
      <c r="AR95" s="13">
        <v>45</v>
      </c>
      <c r="AS95" s="13">
        <v>58</v>
      </c>
      <c r="AT95" s="13"/>
      <c r="AU95" s="12"/>
      <c r="AV95" s="12"/>
      <c r="AW95" s="12"/>
      <c r="AX95" s="12"/>
      <c r="AY95" s="13"/>
      <c r="AZ95" s="13">
        <v>45</v>
      </c>
      <c r="BA95" s="13"/>
      <c r="BB95" s="13">
        <v>63</v>
      </c>
      <c r="BC95" s="13">
        <v>52</v>
      </c>
      <c r="BD95" s="13">
        <v>41</v>
      </c>
      <c r="BE95" s="13"/>
      <c r="BF95" s="13">
        <v>38</v>
      </c>
      <c r="BG95" s="13">
        <v>27</v>
      </c>
      <c r="BH95" s="13"/>
      <c r="BI95" s="13">
        <v>49</v>
      </c>
      <c r="BJ95" s="13">
        <v>68</v>
      </c>
      <c r="BK95" s="13"/>
      <c r="BL95" s="13">
        <v>64</v>
      </c>
      <c r="BM95" s="13"/>
      <c r="BN95" s="13">
        <v>75</v>
      </c>
      <c r="BO95" s="13"/>
      <c r="BP95" s="13">
        <v>31</v>
      </c>
      <c r="BQ95" s="13"/>
      <c r="BR95" s="13"/>
      <c r="BS95" s="13">
        <v>43</v>
      </c>
      <c r="BT95" s="13"/>
      <c r="BU95" s="13"/>
      <c r="BV95" s="13"/>
      <c r="BW95" s="13"/>
      <c r="BX95" s="13">
        <v>59</v>
      </c>
      <c r="BY95" s="13">
        <v>39</v>
      </c>
      <c r="BZ95" s="13">
        <v>41</v>
      </c>
      <c r="CA95" s="13"/>
      <c r="CB95" s="13"/>
      <c r="CC95" s="13">
        <v>54</v>
      </c>
      <c r="CD95" s="13">
        <v>33</v>
      </c>
      <c r="CE95" s="13"/>
      <c r="CF95" s="13"/>
      <c r="CG95" s="13"/>
      <c r="CH95" s="13">
        <v>52</v>
      </c>
      <c r="CI95" s="13">
        <v>48</v>
      </c>
      <c r="CJ95" s="13">
        <v>79</v>
      </c>
      <c r="CK95" s="13"/>
      <c r="CL95" s="13">
        <v>44</v>
      </c>
      <c r="CM95" s="13">
        <v>44</v>
      </c>
      <c r="CN95" s="13">
        <v>46</v>
      </c>
      <c r="CO95" s="13">
        <v>57</v>
      </c>
      <c r="CP95" s="13">
        <v>45</v>
      </c>
      <c r="CQ95" s="13">
        <v>66</v>
      </c>
      <c r="CR95" s="13"/>
      <c r="CS95" s="13">
        <v>80</v>
      </c>
      <c r="CT95" s="13">
        <v>21</v>
      </c>
      <c r="CU95" s="13">
        <v>48</v>
      </c>
      <c r="CV95" s="13">
        <v>63</v>
      </c>
      <c r="CW95" s="13"/>
      <c r="CX95" s="13"/>
      <c r="CY95" s="13">
        <v>43</v>
      </c>
      <c r="CZ95" s="13">
        <v>32</v>
      </c>
      <c r="DA95" s="13">
        <v>64</v>
      </c>
      <c r="DB95" s="13"/>
      <c r="DC95" s="13">
        <v>40</v>
      </c>
      <c r="DD95" s="13">
        <v>68</v>
      </c>
      <c r="DE95" s="13"/>
      <c r="DF95" s="13"/>
      <c r="DG95" s="13"/>
      <c r="DH95" s="13">
        <v>46</v>
      </c>
      <c r="DI95" s="13">
        <v>40</v>
      </c>
      <c r="DJ95" s="13">
        <v>77</v>
      </c>
      <c r="DK95" s="13"/>
      <c r="DL95" s="13">
        <v>47</v>
      </c>
      <c r="DM95" s="13">
        <v>34</v>
      </c>
      <c r="DN95" s="13">
        <v>48</v>
      </c>
      <c r="DO95" s="13">
        <v>73</v>
      </c>
      <c r="DP95" s="13">
        <v>58</v>
      </c>
      <c r="DQ95" s="13">
        <v>54</v>
      </c>
      <c r="DR95" s="13">
        <v>55</v>
      </c>
      <c r="DS95" s="13">
        <v>58</v>
      </c>
      <c r="DT95" s="13">
        <v>38</v>
      </c>
      <c r="DU95" s="13">
        <v>62</v>
      </c>
      <c r="DV95" s="13">
        <v>53</v>
      </c>
      <c r="DW95" s="13">
        <v>35</v>
      </c>
      <c r="DX95" s="13">
        <v>56</v>
      </c>
      <c r="DY95" s="13">
        <v>55</v>
      </c>
      <c r="DZ95" s="13">
        <v>46</v>
      </c>
      <c r="EA95" s="13">
        <v>50</v>
      </c>
      <c r="EB95" s="13">
        <v>49</v>
      </c>
      <c r="EC95" s="13">
        <v>80</v>
      </c>
      <c r="ED95" s="13">
        <v>42</v>
      </c>
      <c r="EE95" s="13">
        <v>56</v>
      </c>
      <c r="EF95" s="13">
        <v>25</v>
      </c>
      <c r="EG95" s="13">
        <v>59</v>
      </c>
      <c r="EH95" s="13">
        <v>61</v>
      </c>
      <c r="EI95" s="13">
        <v>48</v>
      </c>
      <c r="EJ95" s="13"/>
      <c r="EK95" s="13">
        <v>60</v>
      </c>
      <c r="EL95" s="13">
        <v>58</v>
      </c>
      <c r="EM95" s="13">
        <v>39</v>
      </c>
      <c r="EN95" s="13">
        <v>74</v>
      </c>
      <c r="EO95" s="13">
        <v>61</v>
      </c>
      <c r="EP95" s="13">
        <v>71</v>
      </c>
      <c r="EQ95" s="13">
        <v>84</v>
      </c>
      <c r="ER95" s="13">
        <v>49</v>
      </c>
      <c r="ES95" s="13">
        <v>32</v>
      </c>
      <c r="ET95" s="13">
        <v>59</v>
      </c>
      <c r="EU95" s="13">
        <v>48</v>
      </c>
      <c r="EV95" s="13">
        <v>47</v>
      </c>
      <c r="EW95" s="13">
        <v>58</v>
      </c>
      <c r="EX95" s="13">
        <v>41</v>
      </c>
      <c r="EY95" s="13">
        <v>46</v>
      </c>
      <c r="EZ95" s="13">
        <v>43</v>
      </c>
      <c r="FA95" s="13"/>
      <c r="FB95" s="13">
        <v>27</v>
      </c>
      <c r="FC95" s="13"/>
      <c r="FD95" s="13"/>
      <c r="FE95" s="13"/>
      <c r="FF95" s="13">
        <v>21</v>
      </c>
      <c r="FG95" s="13">
        <v>36</v>
      </c>
      <c r="FH95" s="13">
        <v>57</v>
      </c>
      <c r="FI95" s="13">
        <v>67</v>
      </c>
      <c r="FJ95" s="13">
        <v>48</v>
      </c>
      <c r="FK95" s="13">
        <v>39</v>
      </c>
      <c r="FL95" s="13"/>
      <c r="FM95" s="13">
        <v>44</v>
      </c>
      <c r="FN95" s="13">
        <v>54</v>
      </c>
      <c r="FO95" s="13">
        <v>55</v>
      </c>
      <c r="FP95" s="13">
        <v>54</v>
      </c>
      <c r="FQ95" s="13">
        <v>58</v>
      </c>
      <c r="FR95" s="13">
        <v>55</v>
      </c>
      <c r="FS95" s="13">
        <v>51</v>
      </c>
      <c r="FT95" s="13">
        <v>35</v>
      </c>
      <c r="FU95" s="13"/>
      <c r="FV95" s="13">
        <v>54</v>
      </c>
      <c r="FW95" s="13">
        <v>70</v>
      </c>
      <c r="FX95" s="13">
        <v>55</v>
      </c>
      <c r="FY95" s="13">
        <v>73</v>
      </c>
      <c r="FZ95" s="13">
        <v>54</v>
      </c>
      <c r="GA95" s="13">
        <v>35</v>
      </c>
      <c r="GB95" s="13">
        <v>65</v>
      </c>
      <c r="GC95" s="13">
        <v>51</v>
      </c>
      <c r="GD95" s="7"/>
      <c r="GE95" s="7"/>
      <c r="GF95" s="7"/>
      <c r="GG95" s="7"/>
      <c r="GH95" s="7">
        <v>59</v>
      </c>
      <c r="GI95" s="7">
        <v>42</v>
      </c>
      <c r="GJ95" s="7">
        <v>63</v>
      </c>
      <c r="GK95" s="7">
        <v>48</v>
      </c>
      <c r="GL95" s="7">
        <v>70</v>
      </c>
      <c r="GM95" s="7">
        <v>31</v>
      </c>
      <c r="GN95" s="7">
        <v>34</v>
      </c>
      <c r="GO95" s="7">
        <v>43</v>
      </c>
      <c r="GP95" s="7">
        <v>57</v>
      </c>
      <c r="GQ95" s="7">
        <v>78</v>
      </c>
      <c r="GR95" s="7">
        <v>71</v>
      </c>
      <c r="GS95" s="7"/>
      <c r="GT95" s="7"/>
      <c r="GU95" s="7"/>
      <c r="GV95" s="7">
        <f t="shared" ref="GV95:GV96" si="73">AVERAGE(B95:GS95)</f>
        <v>51</v>
      </c>
      <c r="GW95" s="3"/>
      <c r="GX95" s="3"/>
      <c r="GY95" s="3"/>
    </row>
    <row r="96" spans="1:207" ht="12.75" customHeight="1">
      <c r="A96" s="5" t="s">
        <v>237</v>
      </c>
      <c r="B96" s="6">
        <v>52</v>
      </c>
      <c r="C96" s="6">
        <v>60</v>
      </c>
      <c r="D96" s="6">
        <v>53</v>
      </c>
      <c r="E96" s="6">
        <v>27</v>
      </c>
      <c r="F96" s="5"/>
      <c r="G96" s="5">
        <v>62</v>
      </c>
      <c r="H96" s="6">
        <v>43</v>
      </c>
      <c r="I96" s="6">
        <v>57</v>
      </c>
      <c r="J96" s="6">
        <v>34</v>
      </c>
      <c r="K96" s="6">
        <v>41</v>
      </c>
      <c r="L96" s="12"/>
      <c r="M96" s="12">
        <v>73</v>
      </c>
      <c r="N96" s="12">
        <v>50</v>
      </c>
      <c r="O96" s="12">
        <v>59</v>
      </c>
      <c r="P96" s="12">
        <v>54</v>
      </c>
      <c r="Q96" s="12">
        <v>29</v>
      </c>
      <c r="R96" s="12">
        <v>24</v>
      </c>
      <c r="S96" s="12">
        <v>55</v>
      </c>
      <c r="T96" s="12">
        <v>15</v>
      </c>
      <c r="U96" s="12">
        <v>67</v>
      </c>
      <c r="V96" s="12">
        <v>36</v>
      </c>
      <c r="W96" s="12">
        <v>40</v>
      </c>
      <c r="X96" s="12">
        <v>59</v>
      </c>
      <c r="Y96" s="12">
        <v>54</v>
      </c>
      <c r="Z96" s="12">
        <v>45</v>
      </c>
      <c r="AA96" s="12">
        <v>54</v>
      </c>
      <c r="AB96" s="12">
        <v>68</v>
      </c>
      <c r="AC96" s="12">
        <v>67</v>
      </c>
      <c r="AD96" s="12"/>
      <c r="AE96" s="12">
        <v>77</v>
      </c>
      <c r="AF96" s="12">
        <v>60</v>
      </c>
      <c r="AG96" s="12">
        <v>49</v>
      </c>
      <c r="AH96" s="12">
        <v>49</v>
      </c>
      <c r="AI96" s="12">
        <v>66</v>
      </c>
      <c r="AJ96" s="12"/>
      <c r="AK96" s="12"/>
      <c r="AL96" s="12"/>
      <c r="AM96" s="12"/>
      <c r="AN96" s="12">
        <v>64</v>
      </c>
      <c r="AO96" s="12">
        <v>39</v>
      </c>
      <c r="AP96" s="12">
        <v>62</v>
      </c>
      <c r="AQ96" s="12"/>
      <c r="AR96" s="12">
        <v>55</v>
      </c>
      <c r="AS96" s="12">
        <v>42</v>
      </c>
      <c r="AT96" s="12"/>
      <c r="AU96" s="12"/>
      <c r="AV96" s="12"/>
      <c r="AW96" s="12"/>
      <c r="AX96" s="12"/>
      <c r="AY96" s="12"/>
      <c r="AZ96" s="12">
        <v>55</v>
      </c>
      <c r="BA96" s="12"/>
      <c r="BB96" s="12">
        <v>37</v>
      </c>
      <c r="BC96" s="12">
        <v>48</v>
      </c>
      <c r="BD96" s="12">
        <v>59</v>
      </c>
      <c r="BE96" s="12"/>
      <c r="BF96" s="12">
        <v>62</v>
      </c>
      <c r="BG96" s="12">
        <v>73</v>
      </c>
      <c r="BH96" s="12"/>
      <c r="BI96" s="12">
        <v>51</v>
      </c>
      <c r="BJ96" s="12">
        <v>32</v>
      </c>
      <c r="BK96" s="12"/>
      <c r="BL96" s="12">
        <v>36</v>
      </c>
      <c r="BM96" s="12"/>
      <c r="BN96" s="12">
        <v>25</v>
      </c>
      <c r="BO96" s="12"/>
      <c r="BP96" s="12">
        <v>69</v>
      </c>
      <c r="BQ96" s="12"/>
      <c r="BR96" s="12"/>
      <c r="BS96" s="12">
        <v>57</v>
      </c>
      <c r="BT96" s="12"/>
      <c r="BU96" s="12"/>
      <c r="BV96" s="12"/>
      <c r="BW96" s="12"/>
      <c r="BX96" s="12">
        <v>41</v>
      </c>
      <c r="BY96" s="12">
        <v>61</v>
      </c>
      <c r="BZ96" s="12">
        <v>59</v>
      </c>
      <c r="CA96" s="12"/>
      <c r="CB96" s="12"/>
      <c r="CC96" s="12">
        <v>46</v>
      </c>
      <c r="CD96" s="12">
        <v>67</v>
      </c>
      <c r="CE96" s="12"/>
      <c r="CF96" s="12"/>
      <c r="CG96" s="12"/>
      <c r="CH96" s="12">
        <v>48</v>
      </c>
      <c r="CI96" s="12">
        <v>52</v>
      </c>
      <c r="CJ96" s="12">
        <v>21</v>
      </c>
      <c r="CK96" s="12"/>
      <c r="CL96" s="12">
        <v>56</v>
      </c>
      <c r="CM96" s="12">
        <v>56</v>
      </c>
      <c r="CN96" s="12">
        <v>54</v>
      </c>
      <c r="CO96" s="12">
        <v>43</v>
      </c>
      <c r="CP96" s="12">
        <v>55</v>
      </c>
      <c r="CQ96" s="12">
        <v>34</v>
      </c>
      <c r="CR96" s="12"/>
      <c r="CS96" s="12">
        <v>20</v>
      </c>
      <c r="CT96" s="12">
        <v>79</v>
      </c>
      <c r="CU96" s="12">
        <v>52</v>
      </c>
      <c r="CV96" s="12">
        <v>37</v>
      </c>
      <c r="CW96" s="12"/>
      <c r="CX96" s="12"/>
      <c r="CY96" s="12">
        <v>57</v>
      </c>
      <c r="CZ96" s="12">
        <v>68</v>
      </c>
      <c r="DA96" s="12">
        <v>36</v>
      </c>
      <c r="DB96" s="12"/>
      <c r="DC96" s="12">
        <v>60</v>
      </c>
      <c r="DD96" s="12">
        <v>32</v>
      </c>
      <c r="DE96" s="12"/>
      <c r="DF96" s="12"/>
      <c r="DG96" s="12"/>
      <c r="DH96" s="12">
        <v>54</v>
      </c>
      <c r="DI96" s="12">
        <v>60</v>
      </c>
      <c r="DJ96" s="12">
        <v>23</v>
      </c>
      <c r="DK96" s="12"/>
      <c r="DL96" s="12">
        <v>53</v>
      </c>
      <c r="DM96" s="12">
        <v>66</v>
      </c>
      <c r="DN96" s="12">
        <v>52</v>
      </c>
      <c r="DO96" s="12">
        <v>27</v>
      </c>
      <c r="DP96" s="12">
        <v>42</v>
      </c>
      <c r="DQ96" s="12">
        <v>46</v>
      </c>
      <c r="DR96" s="12">
        <v>45</v>
      </c>
      <c r="DS96" s="12">
        <v>42</v>
      </c>
      <c r="DT96" s="12">
        <v>62</v>
      </c>
      <c r="DU96" s="12">
        <v>38</v>
      </c>
      <c r="DV96" s="12">
        <v>47</v>
      </c>
      <c r="DW96" s="12">
        <v>65</v>
      </c>
      <c r="DX96" s="12">
        <v>44</v>
      </c>
      <c r="DY96" s="12">
        <v>45</v>
      </c>
      <c r="DZ96" s="12">
        <v>54</v>
      </c>
      <c r="EA96" s="12">
        <v>50</v>
      </c>
      <c r="EB96" s="12">
        <v>51</v>
      </c>
      <c r="EC96" s="12">
        <v>20</v>
      </c>
      <c r="ED96" s="12">
        <v>58</v>
      </c>
      <c r="EE96" s="12">
        <v>44</v>
      </c>
      <c r="EF96" s="12">
        <v>75</v>
      </c>
      <c r="EG96" s="12">
        <v>41</v>
      </c>
      <c r="EH96" s="12">
        <v>39</v>
      </c>
      <c r="EI96" s="12">
        <v>52</v>
      </c>
      <c r="EJ96" s="12"/>
      <c r="EK96" s="12">
        <v>40</v>
      </c>
      <c r="EL96" s="12">
        <v>42</v>
      </c>
      <c r="EM96" s="12">
        <v>61</v>
      </c>
      <c r="EN96" s="12">
        <v>26</v>
      </c>
      <c r="EO96" s="12">
        <v>39</v>
      </c>
      <c r="EP96" s="12">
        <v>29</v>
      </c>
      <c r="EQ96" s="12">
        <v>16</v>
      </c>
      <c r="ER96" s="12">
        <v>51</v>
      </c>
      <c r="ES96" s="12">
        <v>68</v>
      </c>
      <c r="ET96" s="12">
        <v>41</v>
      </c>
      <c r="EU96" s="12">
        <v>52</v>
      </c>
      <c r="EV96" s="12">
        <v>53</v>
      </c>
      <c r="EW96" s="12">
        <v>42</v>
      </c>
      <c r="EX96" s="12">
        <v>59</v>
      </c>
      <c r="EY96" s="12">
        <v>54</v>
      </c>
      <c r="EZ96" s="12">
        <v>57</v>
      </c>
      <c r="FA96" s="12"/>
      <c r="FB96" s="12">
        <v>73</v>
      </c>
      <c r="FC96" s="12"/>
      <c r="FD96" s="12"/>
      <c r="FE96" s="12"/>
      <c r="FF96" s="12">
        <v>79</v>
      </c>
      <c r="FG96" s="12">
        <v>64</v>
      </c>
      <c r="FH96" s="12">
        <v>43</v>
      </c>
      <c r="FI96" s="12">
        <v>33</v>
      </c>
      <c r="FJ96" s="12">
        <v>52</v>
      </c>
      <c r="FK96" s="12">
        <v>61</v>
      </c>
      <c r="FL96" s="12"/>
      <c r="FM96" s="12">
        <v>56</v>
      </c>
      <c r="FN96" s="12">
        <v>46</v>
      </c>
      <c r="FO96" s="12">
        <v>45</v>
      </c>
      <c r="FP96" s="12">
        <v>46</v>
      </c>
      <c r="FQ96" s="12">
        <v>42</v>
      </c>
      <c r="FR96" s="12">
        <v>45</v>
      </c>
      <c r="FS96" s="12">
        <v>49</v>
      </c>
      <c r="FT96" s="12">
        <v>65</v>
      </c>
      <c r="FU96" s="12"/>
      <c r="FV96" s="12">
        <v>46</v>
      </c>
      <c r="FW96" s="12">
        <v>30</v>
      </c>
      <c r="FX96" s="12">
        <v>45</v>
      </c>
      <c r="FY96" s="12">
        <v>27</v>
      </c>
      <c r="FZ96" s="12">
        <v>46</v>
      </c>
      <c r="GA96" s="12">
        <v>65</v>
      </c>
      <c r="GB96" s="12">
        <v>35</v>
      </c>
      <c r="GC96" s="12">
        <v>49</v>
      </c>
      <c r="GD96" s="7"/>
      <c r="GE96" s="7"/>
      <c r="GF96" s="7"/>
      <c r="GG96" s="7"/>
      <c r="GH96" s="7">
        <v>41</v>
      </c>
      <c r="GI96" s="7">
        <v>58</v>
      </c>
      <c r="GJ96" s="7">
        <v>37</v>
      </c>
      <c r="GK96" s="7">
        <v>52</v>
      </c>
      <c r="GL96" s="7">
        <v>30</v>
      </c>
      <c r="GM96" s="7">
        <v>69</v>
      </c>
      <c r="GN96" s="7">
        <v>66</v>
      </c>
      <c r="GO96" s="7">
        <v>57</v>
      </c>
      <c r="GP96" s="7">
        <v>43</v>
      </c>
      <c r="GQ96" s="7">
        <v>22</v>
      </c>
      <c r="GR96" s="7">
        <v>29</v>
      </c>
      <c r="GS96" s="7"/>
      <c r="GT96" s="7"/>
      <c r="GU96" s="7"/>
      <c r="GV96" s="7">
        <f t="shared" si="73"/>
        <v>48.986486486486484</v>
      </c>
      <c r="GW96" s="3"/>
      <c r="GX96" s="3"/>
      <c r="GY96" s="3"/>
    </row>
    <row r="97" spans="1:207" ht="21" customHeight="1">
      <c r="A97" s="66" t="s">
        <v>290</v>
      </c>
      <c r="B97" s="67"/>
      <c r="C97" s="67"/>
      <c r="D97" s="67"/>
      <c r="E97" s="67"/>
      <c r="F97" s="62"/>
      <c r="G97" s="62"/>
      <c r="H97" s="67"/>
      <c r="I97" s="67"/>
      <c r="J97" s="67"/>
      <c r="K97" s="67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62"/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2"/>
      <c r="CL97" s="62"/>
      <c r="CM97" s="62"/>
      <c r="CN97" s="62"/>
      <c r="CO97" s="62"/>
      <c r="CP97" s="62"/>
      <c r="CQ97" s="62"/>
      <c r="CR97" s="62"/>
      <c r="CS97" s="62"/>
      <c r="CT97" s="62"/>
      <c r="CU97" s="62"/>
      <c r="CV97" s="62"/>
      <c r="CW97" s="62"/>
      <c r="CX97" s="62"/>
      <c r="CY97" s="62"/>
      <c r="CZ97" s="62"/>
      <c r="DA97" s="62"/>
      <c r="DB97" s="62"/>
      <c r="DC97" s="62"/>
      <c r="DD97" s="62"/>
      <c r="DE97" s="62"/>
      <c r="DF97" s="62"/>
      <c r="DG97" s="62"/>
      <c r="DH97" s="62"/>
      <c r="DI97" s="62"/>
      <c r="DJ97" s="62"/>
      <c r="DK97" s="62"/>
      <c r="DL97" s="62"/>
      <c r="DM97" s="62"/>
      <c r="DN97" s="62"/>
      <c r="DO97" s="62"/>
      <c r="DP97" s="62"/>
      <c r="DQ97" s="62"/>
      <c r="DR97" s="62"/>
      <c r="DS97" s="62"/>
      <c r="DT97" s="62"/>
      <c r="DU97" s="62"/>
      <c r="DV97" s="62"/>
      <c r="DW97" s="62"/>
      <c r="DX97" s="62"/>
      <c r="DY97" s="62"/>
      <c r="DZ97" s="62"/>
      <c r="EA97" s="62"/>
      <c r="EB97" s="62"/>
      <c r="EC97" s="62"/>
      <c r="ED97" s="62"/>
      <c r="EE97" s="62"/>
      <c r="EF97" s="62"/>
      <c r="EG97" s="62"/>
      <c r="EH97" s="62"/>
      <c r="EI97" s="62"/>
      <c r="EJ97" s="62"/>
      <c r="EK97" s="62"/>
      <c r="EL97" s="62"/>
      <c r="EM97" s="62"/>
      <c r="EN97" s="62"/>
      <c r="EO97" s="62"/>
      <c r="EP97" s="62"/>
      <c r="EQ97" s="62"/>
      <c r="ER97" s="62"/>
      <c r="ES97" s="62"/>
      <c r="ET97" s="62"/>
      <c r="EU97" s="62"/>
      <c r="EV97" s="62"/>
      <c r="EW97" s="62"/>
      <c r="EX97" s="62"/>
      <c r="EY97" s="62"/>
      <c r="EZ97" s="62"/>
      <c r="FA97" s="62"/>
      <c r="FB97" s="62"/>
      <c r="FC97" s="62"/>
      <c r="FD97" s="62"/>
      <c r="FE97" s="62"/>
      <c r="FF97" s="62"/>
      <c r="FG97" s="62"/>
      <c r="FH97" s="62"/>
      <c r="FI97" s="62"/>
      <c r="FJ97" s="62"/>
      <c r="FK97" s="62"/>
      <c r="FL97" s="62"/>
      <c r="FM97" s="62"/>
      <c r="FN97" s="62"/>
      <c r="FO97" s="62"/>
      <c r="FP97" s="62"/>
      <c r="FQ97" s="62"/>
      <c r="FR97" s="62"/>
      <c r="FS97" s="62"/>
      <c r="FT97" s="62"/>
      <c r="FU97" s="62"/>
      <c r="FV97" s="62"/>
      <c r="FW97" s="62"/>
      <c r="FX97" s="62"/>
      <c r="FY97" s="62"/>
      <c r="FZ97" s="62"/>
      <c r="GA97" s="62"/>
      <c r="GB97" s="62"/>
      <c r="GC97" s="62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  <c r="GV97" s="67"/>
      <c r="GW97" s="3"/>
      <c r="GX97" s="3"/>
      <c r="GY97" s="3"/>
    </row>
    <row r="98" spans="1:207" ht="12.75" customHeight="1">
      <c r="A98" s="68" t="s">
        <v>291</v>
      </c>
      <c r="B98" s="71"/>
      <c r="C98" s="71"/>
      <c r="D98" s="71"/>
      <c r="E98" s="71"/>
      <c r="F98" s="69"/>
      <c r="G98" s="69"/>
      <c r="H98" s="71"/>
      <c r="I98" s="71"/>
      <c r="J98" s="71"/>
      <c r="K98" s="71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9"/>
      <c r="CO98" s="69"/>
      <c r="CP98" s="69"/>
      <c r="CQ98" s="69"/>
      <c r="CR98" s="69"/>
      <c r="CS98" s="69"/>
      <c r="CT98" s="69"/>
      <c r="CU98" s="69"/>
      <c r="CV98" s="69"/>
      <c r="CW98" s="69"/>
      <c r="CX98" s="69"/>
      <c r="CY98" s="69"/>
      <c r="CZ98" s="69"/>
      <c r="DA98" s="69"/>
      <c r="DB98" s="69"/>
      <c r="DC98" s="69"/>
      <c r="DD98" s="69"/>
      <c r="DE98" s="69"/>
      <c r="DF98" s="69"/>
      <c r="DG98" s="69"/>
      <c r="DH98" s="69"/>
      <c r="DI98" s="69"/>
      <c r="DJ98" s="69"/>
      <c r="DK98" s="69"/>
      <c r="DL98" s="69"/>
      <c r="DM98" s="69"/>
      <c r="DN98" s="69"/>
      <c r="DO98" s="69"/>
      <c r="DP98" s="69"/>
      <c r="DQ98" s="69"/>
      <c r="DR98" s="69"/>
      <c r="DS98" s="69"/>
      <c r="DT98" s="69"/>
      <c r="DU98" s="69"/>
      <c r="DV98" s="69"/>
      <c r="DW98" s="69"/>
      <c r="DX98" s="69"/>
      <c r="DY98" s="69"/>
      <c r="DZ98" s="69"/>
      <c r="EA98" s="69"/>
      <c r="EB98" s="69"/>
      <c r="EC98" s="69"/>
      <c r="ED98" s="69"/>
      <c r="EE98" s="69"/>
      <c r="EF98" s="69"/>
      <c r="EG98" s="69"/>
      <c r="EH98" s="69"/>
      <c r="EI98" s="69"/>
      <c r="EJ98" s="69"/>
      <c r="EK98" s="69"/>
      <c r="EL98" s="69"/>
      <c r="EM98" s="69"/>
      <c r="EN98" s="69"/>
      <c r="EO98" s="69"/>
      <c r="EP98" s="69"/>
      <c r="EQ98" s="69"/>
      <c r="ER98" s="69"/>
      <c r="ES98" s="69"/>
      <c r="ET98" s="69"/>
      <c r="EU98" s="69"/>
      <c r="EV98" s="69"/>
      <c r="EW98" s="69"/>
      <c r="EX98" s="69"/>
      <c r="EY98" s="69"/>
      <c r="EZ98" s="69"/>
      <c r="FA98" s="69"/>
      <c r="FB98" s="69"/>
      <c r="FC98" s="69"/>
      <c r="FD98" s="69"/>
      <c r="FE98" s="69"/>
      <c r="FF98" s="69"/>
      <c r="FG98" s="69"/>
      <c r="FH98" s="69"/>
      <c r="FI98" s="69"/>
      <c r="FJ98" s="69"/>
      <c r="FK98" s="69"/>
      <c r="FL98" s="69"/>
      <c r="FM98" s="69"/>
      <c r="FN98" s="69"/>
      <c r="FO98" s="69"/>
      <c r="FP98" s="69"/>
      <c r="FQ98" s="69"/>
      <c r="FR98" s="69"/>
      <c r="FS98" s="69"/>
      <c r="FT98" s="69"/>
      <c r="FU98" s="69"/>
      <c r="FV98" s="69"/>
      <c r="FW98" s="69"/>
      <c r="FX98" s="69"/>
      <c r="FY98" s="69"/>
      <c r="FZ98" s="69"/>
      <c r="GA98" s="69"/>
      <c r="GB98" s="69">
        <v>74</v>
      </c>
      <c r="GC98" s="69"/>
      <c r="GD98" s="70"/>
      <c r="GE98" s="70"/>
      <c r="GF98" s="70"/>
      <c r="GG98" s="70"/>
      <c r="GH98" s="70"/>
      <c r="GI98" s="70"/>
      <c r="GJ98" s="70"/>
      <c r="GK98" s="70"/>
      <c r="GL98" s="70"/>
      <c r="GM98" s="70"/>
      <c r="GN98" s="70"/>
      <c r="GO98" s="70"/>
      <c r="GP98" s="70"/>
      <c r="GQ98" s="70"/>
      <c r="GR98" s="70"/>
      <c r="GS98" s="70"/>
      <c r="GT98" s="70"/>
      <c r="GU98" s="70"/>
      <c r="GV98" s="70"/>
      <c r="GW98" s="3"/>
      <c r="GX98" s="3"/>
      <c r="GY98" s="3"/>
    </row>
    <row r="99" spans="1:207" ht="12.75" customHeight="1">
      <c r="A99" s="5" t="s">
        <v>236</v>
      </c>
      <c r="B99" s="6">
        <v>76</v>
      </c>
      <c r="C99" s="6">
        <v>60</v>
      </c>
      <c r="D99" s="6">
        <v>86</v>
      </c>
      <c r="E99" s="6">
        <v>88</v>
      </c>
      <c r="F99" s="5"/>
      <c r="G99" s="5">
        <v>68</v>
      </c>
      <c r="H99" s="6">
        <v>78</v>
      </c>
      <c r="I99" s="6"/>
      <c r="J99" s="6">
        <v>89</v>
      </c>
      <c r="K99" s="6">
        <v>74</v>
      </c>
      <c r="L99" s="12"/>
      <c r="M99" s="12">
        <v>90</v>
      </c>
      <c r="N99" s="12">
        <v>76</v>
      </c>
      <c r="O99" s="12">
        <v>68</v>
      </c>
      <c r="P99" s="12">
        <v>70</v>
      </c>
      <c r="Q99" s="12">
        <v>76</v>
      </c>
      <c r="R99" s="12">
        <v>90</v>
      </c>
      <c r="S99" s="12">
        <v>87</v>
      </c>
      <c r="T99" s="12">
        <v>89</v>
      </c>
      <c r="U99" s="12">
        <v>63</v>
      </c>
      <c r="V99" s="12">
        <v>69</v>
      </c>
      <c r="W99" s="12">
        <v>76</v>
      </c>
      <c r="X99" s="12">
        <v>87</v>
      </c>
      <c r="Y99" s="12">
        <v>70</v>
      </c>
      <c r="Z99" s="12">
        <v>89</v>
      </c>
      <c r="AA99" s="12">
        <v>64</v>
      </c>
      <c r="AB99" s="12">
        <v>74</v>
      </c>
      <c r="AC99" s="12">
        <v>71</v>
      </c>
      <c r="AD99" s="12">
        <v>99</v>
      </c>
      <c r="AE99" s="12">
        <v>77</v>
      </c>
      <c r="AF99" s="12">
        <v>87</v>
      </c>
      <c r="AG99" s="12">
        <v>55</v>
      </c>
      <c r="AH99" s="12">
        <v>82</v>
      </c>
      <c r="AI99" s="12">
        <v>90</v>
      </c>
      <c r="AJ99" s="12">
        <v>77</v>
      </c>
      <c r="AK99" s="12">
        <v>57</v>
      </c>
      <c r="AL99" s="12">
        <v>86</v>
      </c>
      <c r="AM99" s="12">
        <v>96</v>
      </c>
      <c r="AN99" s="12">
        <v>93</v>
      </c>
      <c r="AO99" s="12">
        <v>72</v>
      </c>
      <c r="AP99" s="12">
        <v>67</v>
      </c>
      <c r="AQ99" s="12">
        <v>56</v>
      </c>
      <c r="AR99" s="12">
        <v>78</v>
      </c>
      <c r="AS99" s="12">
        <v>71</v>
      </c>
      <c r="AT99" s="12">
        <v>67</v>
      </c>
      <c r="AU99" s="12"/>
      <c r="AV99" s="12"/>
      <c r="AW99" s="12"/>
      <c r="AX99" s="12"/>
      <c r="AY99" s="12"/>
      <c r="AZ99" s="12">
        <v>70</v>
      </c>
      <c r="BA99" s="12"/>
      <c r="BB99" s="12">
        <v>55</v>
      </c>
      <c r="BC99" s="12">
        <v>86</v>
      </c>
      <c r="BD99" s="12">
        <v>56</v>
      </c>
      <c r="BE99" s="12"/>
      <c r="BF99" s="12">
        <v>72</v>
      </c>
      <c r="BG99" s="12">
        <v>53</v>
      </c>
      <c r="BH99" s="12">
        <v>70</v>
      </c>
      <c r="BI99" s="12">
        <v>56</v>
      </c>
      <c r="BJ99" s="12"/>
      <c r="BK99" s="12">
        <v>75</v>
      </c>
      <c r="BL99" s="12">
        <v>74</v>
      </c>
      <c r="BM99" s="12"/>
      <c r="BN99" s="12">
        <v>81</v>
      </c>
      <c r="BO99" s="12">
        <v>54</v>
      </c>
      <c r="BP99" s="12">
        <v>60</v>
      </c>
      <c r="BQ99" s="12"/>
      <c r="BR99" s="12"/>
      <c r="BS99" s="12">
        <v>50</v>
      </c>
      <c r="BT99" s="12">
        <v>72</v>
      </c>
      <c r="BU99" s="12">
        <v>74</v>
      </c>
      <c r="BV99" s="12">
        <v>58</v>
      </c>
      <c r="BW99" s="12">
        <v>73</v>
      </c>
      <c r="BX99" s="12">
        <v>63</v>
      </c>
      <c r="BY99" s="12">
        <v>85</v>
      </c>
      <c r="BZ99" s="12">
        <v>58</v>
      </c>
      <c r="CA99" s="12">
        <v>86</v>
      </c>
      <c r="CB99" s="12">
        <v>61</v>
      </c>
      <c r="CC99" s="12">
        <v>67</v>
      </c>
      <c r="CD99" s="12">
        <v>44</v>
      </c>
      <c r="CE99" s="12">
        <v>75</v>
      </c>
      <c r="CF99" s="12">
        <v>79</v>
      </c>
      <c r="CG99" s="12">
        <v>79</v>
      </c>
      <c r="CH99" s="12">
        <v>60</v>
      </c>
      <c r="CI99" s="12">
        <v>66</v>
      </c>
      <c r="CJ99" s="12">
        <v>81</v>
      </c>
      <c r="CK99" s="12">
        <v>55</v>
      </c>
      <c r="CL99" s="12"/>
      <c r="CM99" s="12">
        <v>59</v>
      </c>
      <c r="CN99" s="12">
        <v>50</v>
      </c>
      <c r="CO99" s="12"/>
      <c r="CP99" s="12">
        <v>58</v>
      </c>
      <c r="CQ99" s="12">
        <v>83</v>
      </c>
      <c r="CR99" s="12"/>
      <c r="CS99" s="12">
        <v>62</v>
      </c>
      <c r="CT99" s="12">
        <v>61</v>
      </c>
      <c r="CU99" s="12">
        <v>75</v>
      </c>
      <c r="CV99" s="12">
        <v>54</v>
      </c>
      <c r="CW99" s="12">
        <v>71</v>
      </c>
      <c r="CX99" s="12">
        <v>77</v>
      </c>
      <c r="CY99" s="12">
        <v>43</v>
      </c>
      <c r="CZ99" s="12">
        <v>54</v>
      </c>
      <c r="DA99" s="12">
        <v>76</v>
      </c>
      <c r="DB99" s="12"/>
      <c r="DC99" s="12">
        <v>33</v>
      </c>
      <c r="DD99" s="12"/>
      <c r="DE99" s="12">
        <v>82</v>
      </c>
      <c r="DF99" s="12"/>
      <c r="DG99" s="12"/>
      <c r="DH99" s="12"/>
      <c r="DI99" s="12">
        <v>75</v>
      </c>
      <c r="DJ99" s="12">
        <v>72</v>
      </c>
      <c r="DK99" s="12">
        <v>70</v>
      </c>
      <c r="DL99" s="12">
        <v>56</v>
      </c>
      <c r="DM99" s="12">
        <v>47</v>
      </c>
      <c r="DN99" s="12">
        <v>62</v>
      </c>
      <c r="DO99" s="12"/>
      <c r="DP99" s="12"/>
      <c r="DQ99" s="12">
        <v>72</v>
      </c>
      <c r="DR99" s="12"/>
      <c r="DS99" s="12">
        <v>65</v>
      </c>
      <c r="DT99" s="12">
        <v>84</v>
      </c>
      <c r="DU99" s="12">
        <v>80</v>
      </c>
      <c r="DV99" s="12"/>
      <c r="DW99" s="12">
        <v>63</v>
      </c>
      <c r="DX99" s="12">
        <v>79</v>
      </c>
      <c r="DY99" s="12">
        <v>92</v>
      </c>
      <c r="DZ99" s="12"/>
      <c r="EA99" s="12">
        <v>64</v>
      </c>
      <c r="EB99" s="12">
        <v>70</v>
      </c>
      <c r="EC99" s="12">
        <v>83</v>
      </c>
      <c r="ED99" s="12"/>
      <c r="EE99" s="12">
        <v>66</v>
      </c>
      <c r="EF99" s="12">
        <v>49</v>
      </c>
      <c r="EG99" s="12">
        <v>73</v>
      </c>
      <c r="EH99" s="12">
        <v>83</v>
      </c>
      <c r="EI99" s="12">
        <v>68</v>
      </c>
      <c r="EJ99" s="12">
        <v>59</v>
      </c>
      <c r="EK99" s="12">
        <v>70</v>
      </c>
      <c r="EL99" s="12">
        <v>84</v>
      </c>
      <c r="EM99" s="12"/>
      <c r="EN99" s="12">
        <v>81</v>
      </c>
      <c r="EO99" s="12">
        <v>64</v>
      </c>
      <c r="EP99" s="12">
        <v>77</v>
      </c>
      <c r="EQ99" s="12">
        <v>85</v>
      </c>
      <c r="ER99" s="12">
        <v>69</v>
      </c>
      <c r="ES99" s="12">
        <v>75</v>
      </c>
      <c r="ET99" s="12">
        <v>71</v>
      </c>
      <c r="EU99" s="12"/>
      <c r="EV99" s="12">
        <v>67</v>
      </c>
      <c r="EW99" s="12">
        <v>79</v>
      </c>
      <c r="EX99" s="12">
        <v>68</v>
      </c>
      <c r="EY99" s="12">
        <v>74</v>
      </c>
      <c r="EZ99" s="12">
        <v>70</v>
      </c>
      <c r="FA99" s="12">
        <v>91</v>
      </c>
      <c r="FB99" s="12">
        <v>76</v>
      </c>
      <c r="FC99" s="12">
        <v>68</v>
      </c>
      <c r="FD99" s="12">
        <v>96</v>
      </c>
      <c r="FE99" s="12">
        <v>68</v>
      </c>
      <c r="FF99" s="12">
        <v>58</v>
      </c>
      <c r="FG99" s="12">
        <v>71</v>
      </c>
      <c r="FH99" s="12">
        <v>74</v>
      </c>
      <c r="FI99" s="12">
        <v>73</v>
      </c>
      <c r="FJ99" s="12">
        <v>68</v>
      </c>
      <c r="FK99" s="12">
        <v>86</v>
      </c>
      <c r="FL99" s="12"/>
      <c r="FM99" s="12">
        <v>72</v>
      </c>
      <c r="FN99" s="12">
        <v>72</v>
      </c>
      <c r="FO99" s="12">
        <v>65</v>
      </c>
      <c r="FP99" s="12">
        <v>71</v>
      </c>
      <c r="FQ99" s="12">
        <v>70</v>
      </c>
      <c r="FR99" s="12">
        <v>82</v>
      </c>
      <c r="FS99" s="12">
        <v>69</v>
      </c>
      <c r="FT99" s="12">
        <v>68</v>
      </c>
      <c r="FU99" s="12">
        <v>81</v>
      </c>
      <c r="FV99" s="12">
        <v>70</v>
      </c>
      <c r="FW99" s="12">
        <v>74</v>
      </c>
      <c r="FX99" s="12">
        <v>82</v>
      </c>
      <c r="FY99" s="12">
        <v>84</v>
      </c>
      <c r="FZ99" s="12">
        <v>75</v>
      </c>
      <c r="GA99" s="12">
        <v>77</v>
      </c>
      <c r="GB99" s="12">
        <v>74</v>
      </c>
      <c r="GC99" s="12"/>
      <c r="GD99" s="7"/>
      <c r="GE99" s="7"/>
      <c r="GF99" s="7"/>
      <c r="GG99" s="7"/>
      <c r="GH99" s="7"/>
      <c r="GI99" s="7">
        <v>80</v>
      </c>
      <c r="GJ99" s="7"/>
      <c r="GK99" s="7">
        <v>71</v>
      </c>
      <c r="GL99" s="7"/>
      <c r="GM99" s="7"/>
      <c r="GN99" s="7"/>
      <c r="GO99" s="7"/>
      <c r="GP99" s="7"/>
      <c r="GQ99" s="7">
        <v>34</v>
      </c>
      <c r="GR99" s="7">
        <v>72</v>
      </c>
      <c r="GS99" s="7"/>
      <c r="GT99" s="7"/>
      <c r="GU99" s="7"/>
      <c r="GV99" s="7">
        <f t="shared" ref="GV99:GV100" si="74">AVERAGE(B99:GS99)</f>
        <v>71.551282051282058</v>
      </c>
      <c r="GW99" s="3"/>
      <c r="GX99" s="3"/>
      <c r="GY99" s="3"/>
    </row>
    <row r="100" spans="1:207" ht="12.75" customHeight="1">
      <c r="A100" s="5" t="s">
        <v>237</v>
      </c>
      <c r="B100" s="6">
        <v>24</v>
      </c>
      <c r="C100" s="6">
        <v>40</v>
      </c>
      <c r="D100" s="6">
        <v>14</v>
      </c>
      <c r="E100" s="6">
        <v>12</v>
      </c>
      <c r="F100" s="5"/>
      <c r="G100" s="5">
        <v>32</v>
      </c>
      <c r="H100" s="6">
        <v>22</v>
      </c>
      <c r="I100" s="6"/>
      <c r="J100" s="6">
        <v>11</v>
      </c>
      <c r="K100" s="6">
        <v>26</v>
      </c>
      <c r="L100" s="12"/>
      <c r="M100" s="12">
        <v>10</v>
      </c>
      <c r="N100" s="12">
        <v>24</v>
      </c>
      <c r="O100" s="12">
        <v>32</v>
      </c>
      <c r="P100" s="12">
        <v>30</v>
      </c>
      <c r="Q100" s="12">
        <v>24</v>
      </c>
      <c r="R100" s="12">
        <v>10</v>
      </c>
      <c r="S100" s="12">
        <v>13</v>
      </c>
      <c r="T100" s="12">
        <v>11</v>
      </c>
      <c r="U100" s="12">
        <v>37</v>
      </c>
      <c r="V100" s="12">
        <v>31</v>
      </c>
      <c r="W100" s="12">
        <v>24</v>
      </c>
      <c r="X100" s="12">
        <v>13</v>
      </c>
      <c r="Y100" s="12">
        <v>30</v>
      </c>
      <c r="Z100" s="12">
        <v>9</v>
      </c>
      <c r="AA100" s="12">
        <v>35</v>
      </c>
      <c r="AB100" s="12">
        <v>26</v>
      </c>
      <c r="AC100" s="12">
        <v>29</v>
      </c>
      <c r="AD100" s="12">
        <v>1</v>
      </c>
      <c r="AE100" s="12">
        <v>22</v>
      </c>
      <c r="AF100" s="12">
        <v>13</v>
      </c>
      <c r="AG100" s="12">
        <v>45</v>
      </c>
      <c r="AH100" s="12">
        <v>18</v>
      </c>
      <c r="AI100" s="12">
        <v>10</v>
      </c>
      <c r="AJ100" s="12">
        <v>23</v>
      </c>
      <c r="AK100" s="12">
        <v>43</v>
      </c>
      <c r="AL100" s="12">
        <v>14</v>
      </c>
      <c r="AM100" s="12">
        <v>4</v>
      </c>
      <c r="AN100" s="12">
        <v>7</v>
      </c>
      <c r="AO100" s="12">
        <v>28</v>
      </c>
      <c r="AP100" s="12">
        <v>33</v>
      </c>
      <c r="AQ100" s="12">
        <v>44</v>
      </c>
      <c r="AR100" s="12">
        <v>22</v>
      </c>
      <c r="AS100" s="12">
        <v>29</v>
      </c>
      <c r="AT100" s="12">
        <v>33</v>
      </c>
      <c r="AU100" s="12"/>
      <c r="AV100" s="12"/>
      <c r="AW100" s="12"/>
      <c r="AX100" s="12"/>
      <c r="AY100" s="12"/>
      <c r="AZ100" s="12">
        <v>30</v>
      </c>
      <c r="BA100" s="12"/>
      <c r="BB100" s="12">
        <v>45</v>
      </c>
      <c r="BC100" s="12">
        <v>14</v>
      </c>
      <c r="BD100" s="12">
        <v>44</v>
      </c>
      <c r="BE100" s="12"/>
      <c r="BF100" s="12">
        <v>28</v>
      </c>
      <c r="BG100" s="12">
        <v>47</v>
      </c>
      <c r="BH100" s="12">
        <v>30</v>
      </c>
      <c r="BI100" s="12">
        <v>44</v>
      </c>
      <c r="BJ100" s="12"/>
      <c r="BK100" s="12">
        <v>25</v>
      </c>
      <c r="BL100" s="12">
        <v>26</v>
      </c>
      <c r="BM100" s="12"/>
      <c r="BN100" s="12">
        <v>19</v>
      </c>
      <c r="BO100" s="12">
        <v>46</v>
      </c>
      <c r="BP100" s="12">
        <v>40</v>
      </c>
      <c r="BQ100" s="12"/>
      <c r="BR100" s="12"/>
      <c r="BS100" s="12">
        <v>50</v>
      </c>
      <c r="BT100" s="12">
        <v>28</v>
      </c>
      <c r="BU100" s="12">
        <v>26</v>
      </c>
      <c r="BV100" s="12">
        <v>42</v>
      </c>
      <c r="BW100" s="12">
        <v>27</v>
      </c>
      <c r="BX100" s="12">
        <v>37</v>
      </c>
      <c r="BY100" s="12">
        <v>15</v>
      </c>
      <c r="BZ100" s="12">
        <v>42</v>
      </c>
      <c r="CA100" s="12">
        <v>14</v>
      </c>
      <c r="CB100" s="12">
        <v>39</v>
      </c>
      <c r="CC100" s="12">
        <v>33</v>
      </c>
      <c r="CD100" s="12">
        <v>56</v>
      </c>
      <c r="CE100" s="12">
        <v>25</v>
      </c>
      <c r="CF100" s="12">
        <v>21</v>
      </c>
      <c r="CG100" s="12">
        <v>21</v>
      </c>
      <c r="CH100" s="12">
        <v>40</v>
      </c>
      <c r="CI100" s="12">
        <v>34</v>
      </c>
      <c r="CJ100" s="12">
        <v>19</v>
      </c>
      <c r="CK100" s="12">
        <v>45</v>
      </c>
      <c r="CL100" s="12"/>
      <c r="CM100" s="12">
        <v>41</v>
      </c>
      <c r="CN100" s="12">
        <v>50</v>
      </c>
      <c r="CO100" s="12"/>
      <c r="CP100" s="12">
        <v>42</v>
      </c>
      <c r="CQ100" s="12">
        <v>17</v>
      </c>
      <c r="CR100" s="12"/>
      <c r="CS100" s="12">
        <v>38</v>
      </c>
      <c r="CT100" s="12">
        <v>39</v>
      </c>
      <c r="CU100" s="12">
        <v>25</v>
      </c>
      <c r="CV100" s="12">
        <v>46</v>
      </c>
      <c r="CW100" s="12">
        <v>29</v>
      </c>
      <c r="CX100" s="12">
        <v>23</v>
      </c>
      <c r="CY100" s="12">
        <v>57</v>
      </c>
      <c r="CZ100" s="12">
        <v>46</v>
      </c>
      <c r="DA100" s="12">
        <v>24</v>
      </c>
      <c r="DB100" s="12"/>
      <c r="DC100" s="12">
        <v>67</v>
      </c>
      <c r="DD100" s="12"/>
      <c r="DE100" s="12">
        <v>18</v>
      </c>
      <c r="DF100" s="12"/>
      <c r="DG100" s="12"/>
      <c r="DH100" s="12"/>
      <c r="DI100" s="12">
        <v>25</v>
      </c>
      <c r="DJ100" s="12">
        <v>28</v>
      </c>
      <c r="DK100" s="12">
        <v>30</v>
      </c>
      <c r="DL100" s="12">
        <v>44</v>
      </c>
      <c r="DM100" s="12">
        <v>53</v>
      </c>
      <c r="DN100" s="12">
        <v>38</v>
      </c>
      <c r="DO100" s="12"/>
      <c r="DP100" s="12"/>
      <c r="DQ100" s="12">
        <v>28</v>
      </c>
      <c r="DR100" s="12"/>
      <c r="DS100" s="12">
        <v>35</v>
      </c>
      <c r="DT100" s="12">
        <v>16</v>
      </c>
      <c r="DU100" s="12">
        <v>20</v>
      </c>
      <c r="DV100" s="12"/>
      <c r="DW100" s="12">
        <v>37</v>
      </c>
      <c r="DX100" s="12">
        <v>21</v>
      </c>
      <c r="DY100" s="12">
        <v>8</v>
      </c>
      <c r="DZ100" s="12"/>
      <c r="EA100" s="12">
        <v>36</v>
      </c>
      <c r="EB100" s="12">
        <v>30</v>
      </c>
      <c r="EC100" s="12">
        <v>17</v>
      </c>
      <c r="ED100" s="12"/>
      <c r="EE100" s="12">
        <v>34</v>
      </c>
      <c r="EF100" s="12">
        <v>51</v>
      </c>
      <c r="EG100" s="12">
        <v>27</v>
      </c>
      <c r="EH100" s="12">
        <v>17</v>
      </c>
      <c r="EI100" s="12">
        <v>32</v>
      </c>
      <c r="EJ100" s="12">
        <v>41</v>
      </c>
      <c r="EK100" s="12">
        <v>30</v>
      </c>
      <c r="EL100" s="12">
        <v>16</v>
      </c>
      <c r="EM100" s="12"/>
      <c r="EN100" s="12">
        <v>19</v>
      </c>
      <c r="EO100" s="12">
        <v>36</v>
      </c>
      <c r="EP100" s="12">
        <v>23</v>
      </c>
      <c r="EQ100" s="12">
        <v>15</v>
      </c>
      <c r="ER100" s="12">
        <v>31</v>
      </c>
      <c r="ES100" s="12">
        <v>25</v>
      </c>
      <c r="ET100" s="12">
        <v>29</v>
      </c>
      <c r="EU100" s="12"/>
      <c r="EV100" s="12">
        <v>33</v>
      </c>
      <c r="EW100" s="12">
        <v>21</v>
      </c>
      <c r="EX100" s="12">
        <v>32</v>
      </c>
      <c r="EY100" s="12">
        <v>27</v>
      </c>
      <c r="EZ100" s="12">
        <v>30</v>
      </c>
      <c r="FA100" s="12">
        <v>9</v>
      </c>
      <c r="FB100" s="12">
        <v>24</v>
      </c>
      <c r="FC100" s="12">
        <v>31</v>
      </c>
      <c r="FD100" s="12">
        <v>4</v>
      </c>
      <c r="FE100" s="12">
        <v>32</v>
      </c>
      <c r="FF100" s="12">
        <v>42</v>
      </c>
      <c r="FG100" s="12">
        <v>29</v>
      </c>
      <c r="FH100" s="12">
        <v>26</v>
      </c>
      <c r="FI100" s="12">
        <v>27</v>
      </c>
      <c r="FJ100" s="12">
        <v>32</v>
      </c>
      <c r="FK100" s="12">
        <v>14</v>
      </c>
      <c r="FL100" s="12"/>
      <c r="FM100" s="12">
        <v>28</v>
      </c>
      <c r="FN100" s="12">
        <v>28</v>
      </c>
      <c r="FO100" s="12">
        <v>35</v>
      </c>
      <c r="FP100" s="12">
        <v>29</v>
      </c>
      <c r="FQ100" s="12">
        <v>30</v>
      </c>
      <c r="FR100" s="12">
        <v>18</v>
      </c>
      <c r="FS100" s="12">
        <v>31</v>
      </c>
      <c r="FT100" s="12">
        <v>32</v>
      </c>
      <c r="FU100" s="12">
        <v>19</v>
      </c>
      <c r="FV100" s="12">
        <v>30</v>
      </c>
      <c r="FW100" s="12">
        <v>25</v>
      </c>
      <c r="FX100" s="12">
        <v>18</v>
      </c>
      <c r="FY100" s="12">
        <v>16</v>
      </c>
      <c r="FZ100" s="12">
        <v>25</v>
      </c>
      <c r="GA100" s="12">
        <v>23</v>
      </c>
      <c r="GB100" s="12">
        <v>26</v>
      </c>
      <c r="GC100" s="12"/>
      <c r="GD100" s="7"/>
      <c r="GE100" s="7"/>
      <c r="GF100" s="7"/>
      <c r="GG100" s="7"/>
      <c r="GH100" s="7"/>
      <c r="GI100" s="7">
        <v>20</v>
      </c>
      <c r="GJ100" s="7"/>
      <c r="GK100" s="7">
        <v>29</v>
      </c>
      <c r="GL100" s="7"/>
      <c r="GM100" s="7"/>
      <c r="GN100" s="7"/>
      <c r="GO100" s="7"/>
      <c r="GP100" s="7"/>
      <c r="GQ100" s="7">
        <v>66</v>
      </c>
      <c r="GR100" s="7">
        <v>28</v>
      </c>
      <c r="GS100" s="7"/>
      <c r="GT100" s="7"/>
      <c r="GU100" s="7"/>
      <c r="GV100" s="7">
        <f t="shared" si="74"/>
        <v>28.416666666666668</v>
      </c>
      <c r="GW100" s="3"/>
      <c r="GX100" s="3"/>
      <c r="GY100" s="3"/>
    </row>
    <row r="101" spans="1:207" ht="12.75" customHeight="1">
      <c r="A101" s="68" t="s">
        <v>292</v>
      </c>
      <c r="B101" s="71"/>
      <c r="C101" s="71"/>
      <c r="D101" s="71"/>
      <c r="E101" s="71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69"/>
      <c r="BQ101" s="69"/>
      <c r="BR101" s="69"/>
      <c r="BS101" s="69"/>
      <c r="BT101" s="69"/>
      <c r="BU101" s="69"/>
      <c r="BV101" s="69"/>
      <c r="BW101" s="69"/>
      <c r="BX101" s="69"/>
      <c r="BY101" s="69"/>
      <c r="BZ101" s="69"/>
      <c r="CA101" s="69"/>
      <c r="CB101" s="69"/>
      <c r="CC101" s="69"/>
      <c r="CD101" s="69"/>
      <c r="CE101" s="69"/>
      <c r="CF101" s="69"/>
      <c r="CG101" s="69"/>
      <c r="CH101" s="69"/>
      <c r="CI101" s="69"/>
      <c r="CJ101" s="69"/>
      <c r="CK101" s="69"/>
      <c r="CL101" s="69"/>
      <c r="CM101" s="69"/>
      <c r="CN101" s="69"/>
      <c r="CO101" s="69"/>
      <c r="CP101" s="69"/>
      <c r="CQ101" s="69"/>
      <c r="CR101" s="69"/>
      <c r="CS101" s="69"/>
      <c r="CT101" s="69"/>
      <c r="CU101" s="69"/>
      <c r="CV101" s="69"/>
      <c r="CW101" s="69"/>
      <c r="CX101" s="69"/>
      <c r="CY101" s="69"/>
      <c r="CZ101" s="69"/>
      <c r="DA101" s="69"/>
      <c r="DB101" s="69"/>
      <c r="DC101" s="69"/>
      <c r="DD101" s="69"/>
      <c r="DE101" s="69"/>
      <c r="DF101" s="69"/>
      <c r="DG101" s="69"/>
      <c r="DH101" s="69"/>
      <c r="DI101" s="69"/>
      <c r="DJ101" s="69"/>
      <c r="DK101" s="69"/>
      <c r="DL101" s="69"/>
      <c r="DM101" s="69"/>
      <c r="DN101" s="69"/>
      <c r="DO101" s="69"/>
      <c r="DP101" s="69"/>
      <c r="DQ101" s="69"/>
      <c r="DR101" s="69"/>
      <c r="DS101" s="69"/>
      <c r="DT101" s="69"/>
      <c r="DU101" s="69"/>
      <c r="DV101" s="69"/>
      <c r="DW101" s="69"/>
      <c r="DX101" s="69"/>
      <c r="DY101" s="69"/>
      <c r="DZ101" s="69"/>
      <c r="EA101" s="69"/>
      <c r="EB101" s="69"/>
      <c r="EC101" s="69"/>
      <c r="ED101" s="69"/>
      <c r="EE101" s="69"/>
      <c r="EF101" s="69"/>
      <c r="EG101" s="69"/>
      <c r="EH101" s="69"/>
      <c r="EI101" s="69"/>
      <c r="EJ101" s="69"/>
      <c r="EK101" s="69"/>
      <c r="EL101" s="69"/>
      <c r="EM101" s="69"/>
      <c r="EN101" s="69"/>
      <c r="EO101" s="69"/>
      <c r="EP101" s="69"/>
      <c r="EQ101" s="69"/>
      <c r="ER101" s="69"/>
      <c r="ES101" s="69"/>
      <c r="ET101" s="69"/>
      <c r="EU101" s="69"/>
      <c r="EV101" s="69"/>
      <c r="EW101" s="69"/>
      <c r="EX101" s="69"/>
      <c r="EY101" s="69"/>
      <c r="EZ101" s="69"/>
      <c r="FA101" s="69"/>
      <c r="FB101" s="69"/>
      <c r="FC101" s="69"/>
      <c r="FD101" s="69"/>
      <c r="FE101" s="69"/>
      <c r="FF101" s="69"/>
      <c r="FG101" s="69"/>
      <c r="FH101" s="69"/>
      <c r="FI101" s="69"/>
      <c r="FJ101" s="69"/>
      <c r="FK101" s="69"/>
      <c r="FL101" s="69"/>
      <c r="FM101" s="69"/>
      <c r="FN101" s="69"/>
      <c r="FO101" s="69"/>
      <c r="FP101" s="69"/>
      <c r="FQ101" s="69"/>
      <c r="FR101" s="69"/>
      <c r="FS101" s="69"/>
      <c r="FT101" s="69"/>
      <c r="FU101" s="69"/>
      <c r="FV101" s="69"/>
      <c r="FW101" s="69"/>
      <c r="FX101" s="69"/>
      <c r="FY101" s="69"/>
      <c r="FZ101" s="69"/>
      <c r="GA101" s="69"/>
      <c r="GB101" s="69"/>
      <c r="GC101" s="69"/>
      <c r="GD101" s="70"/>
      <c r="GE101" s="70"/>
      <c r="GF101" s="70"/>
      <c r="GG101" s="70"/>
      <c r="GH101" s="70"/>
      <c r="GI101" s="70"/>
      <c r="GJ101" s="70"/>
      <c r="GK101" s="70"/>
      <c r="GL101" s="70"/>
      <c r="GM101" s="70"/>
      <c r="GN101" s="70"/>
      <c r="GO101" s="70"/>
      <c r="GP101" s="70"/>
      <c r="GQ101" s="70"/>
      <c r="GR101" s="70"/>
      <c r="GS101" s="70"/>
      <c r="GT101" s="70"/>
      <c r="GU101" s="70"/>
      <c r="GV101" s="70"/>
      <c r="GW101" s="3"/>
      <c r="GX101" s="3"/>
      <c r="GY101" s="3"/>
    </row>
    <row r="102" spans="1:207" ht="12.75" customHeight="1">
      <c r="A102" s="5" t="s">
        <v>236</v>
      </c>
      <c r="B102" s="5"/>
      <c r="C102" s="5"/>
      <c r="D102" s="5"/>
      <c r="E102" s="5"/>
      <c r="F102" s="5"/>
      <c r="G102" s="5"/>
      <c r="H102" s="5"/>
      <c r="I102" s="5"/>
      <c r="J102" s="5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>
        <v>99</v>
      </c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>
        <v>89</v>
      </c>
      <c r="AV102" s="12">
        <v>24</v>
      </c>
      <c r="AW102" s="12"/>
      <c r="AX102" s="12">
        <v>78</v>
      </c>
      <c r="AY102" s="12">
        <v>91</v>
      </c>
      <c r="AZ102" s="12"/>
      <c r="BA102" s="12">
        <v>94</v>
      </c>
      <c r="BB102" s="12"/>
      <c r="BC102" s="12"/>
      <c r="BD102" s="12"/>
      <c r="BE102" s="12"/>
      <c r="BF102" s="12">
        <v>80</v>
      </c>
      <c r="BG102" s="12"/>
      <c r="BH102" s="12">
        <v>83</v>
      </c>
      <c r="BI102" s="12">
        <v>68</v>
      </c>
      <c r="BJ102" s="12">
        <v>97</v>
      </c>
      <c r="BK102" s="12"/>
      <c r="BL102" s="12"/>
      <c r="BM102" s="12">
        <v>99</v>
      </c>
      <c r="BN102" s="12"/>
      <c r="BO102" s="12">
        <v>59</v>
      </c>
      <c r="BP102" s="12">
        <v>84</v>
      </c>
      <c r="BQ102" s="12">
        <v>97</v>
      </c>
      <c r="BR102" s="12">
        <v>97</v>
      </c>
      <c r="BS102" s="12">
        <v>72</v>
      </c>
      <c r="BT102" s="12">
        <v>88</v>
      </c>
      <c r="BU102" s="12">
        <v>92</v>
      </c>
      <c r="BV102" s="12">
        <v>74</v>
      </c>
      <c r="BW102" s="12">
        <v>98</v>
      </c>
      <c r="BX102" s="12">
        <v>91</v>
      </c>
      <c r="BY102" s="12"/>
      <c r="BZ102" s="12">
        <v>78</v>
      </c>
      <c r="CA102" s="12">
        <v>95</v>
      </c>
      <c r="CB102" s="12">
        <v>83</v>
      </c>
      <c r="CC102" s="12">
        <v>80</v>
      </c>
      <c r="CD102" s="12">
        <v>78</v>
      </c>
      <c r="CE102" s="12">
        <v>85</v>
      </c>
      <c r="CF102" s="12">
        <v>88</v>
      </c>
      <c r="CG102" s="12">
        <v>92</v>
      </c>
      <c r="CH102" s="12">
        <v>76</v>
      </c>
      <c r="CI102" s="12">
        <v>74</v>
      </c>
      <c r="CJ102" s="12"/>
      <c r="CK102" s="12">
        <v>93</v>
      </c>
      <c r="CL102" s="12"/>
      <c r="CM102" s="12">
        <v>94</v>
      </c>
      <c r="CN102" s="12">
        <v>67</v>
      </c>
      <c r="CO102" s="12"/>
      <c r="CP102" s="12">
        <v>71</v>
      </c>
      <c r="CQ102" s="12">
        <v>93</v>
      </c>
      <c r="CR102" s="12">
        <v>85</v>
      </c>
      <c r="CS102" s="12"/>
      <c r="CT102" s="12"/>
      <c r="CU102" s="12"/>
      <c r="CV102" s="12"/>
      <c r="CW102" s="12">
        <v>100</v>
      </c>
      <c r="CX102" s="12">
        <v>94</v>
      </c>
      <c r="CY102" s="12">
        <v>61</v>
      </c>
      <c r="CZ102" s="12">
        <v>67</v>
      </c>
      <c r="DA102" s="12">
        <v>98</v>
      </c>
      <c r="DB102" s="12"/>
      <c r="DC102" s="12">
        <v>40</v>
      </c>
      <c r="DD102" s="12">
        <v>100</v>
      </c>
      <c r="DE102" s="12">
        <v>93</v>
      </c>
      <c r="DF102" s="12">
        <v>94</v>
      </c>
      <c r="DG102" s="12">
        <v>94</v>
      </c>
      <c r="DH102" s="12">
        <v>88</v>
      </c>
      <c r="DI102" s="12">
        <v>93</v>
      </c>
      <c r="DJ102" s="12">
        <v>83</v>
      </c>
      <c r="DK102" s="12">
        <v>89</v>
      </c>
      <c r="DL102" s="12">
        <v>56</v>
      </c>
      <c r="DM102" s="12">
        <v>61</v>
      </c>
      <c r="DN102" s="12">
        <v>76</v>
      </c>
      <c r="DO102" s="12">
        <v>92</v>
      </c>
      <c r="DP102" s="12">
        <v>94</v>
      </c>
      <c r="DQ102" s="12">
        <v>89</v>
      </c>
      <c r="DR102" s="12">
        <v>89</v>
      </c>
      <c r="DS102" s="12">
        <v>87</v>
      </c>
      <c r="DT102" s="12">
        <v>92</v>
      </c>
      <c r="DU102" s="12">
        <v>97</v>
      </c>
      <c r="DV102" s="12">
        <v>84</v>
      </c>
      <c r="DW102" s="12">
        <v>85</v>
      </c>
      <c r="DX102" s="12">
        <v>79</v>
      </c>
      <c r="DY102" s="12">
        <v>91</v>
      </c>
      <c r="DZ102" s="12">
        <v>80</v>
      </c>
      <c r="EA102" s="12">
        <v>88</v>
      </c>
      <c r="EB102" s="12">
        <v>92</v>
      </c>
      <c r="EC102" s="12">
        <v>95</v>
      </c>
      <c r="ED102" s="12">
        <v>93</v>
      </c>
      <c r="EE102" s="12">
        <v>88</v>
      </c>
      <c r="EF102" s="12">
        <v>62</v>
      </c>
      <c r="EG102" s="12"/>
      <c r="EH102" s="12">
        <v>100</v>
      </c>
      <c r="EI102" s="12"/>
      <c r="EJ102" s="12">
        <v>60</v>
      </c>
      <c r="EK102" s="12">
        <v>82</v>
      </c>
      <c r="EL102" s="12">
        <v>98</v>
      </c>
      <c r="EM102" s="12">
        <v>92</v>
      </c>
      <c r="EN102" s="12">
        <v>94</v>
      </c>
      <c r="EO102" s="12"/>
      <c r="EP102" s="12">
        <v>92</v>
      </c>
      <c r="EQ102" s="12">
        <v>94</v>
      </c>
      <c r="ER102" s="12">
        <v>96</v>
      </c>
      <c r="ES102" s="12">
        <v>90</v>
      </c>
      <c r="ET102" s="12">
        <v>88</v>
      </c>
      <c r="EU102" s="12">
        <v>92</v>
      </c>
      <c r="EV102" s="12">
        <v>89</v>
      </c>
      <c r="EW102" s="12"/>
      <c r="EX102" s="12"/>
      <c r="EY102" s="12">
        <v>95</v>
      </c>
      <c r="EZ102" s="12">
        <v>90</v>
      </c>
      <c r="FA102" s="12"/>
      <c r="FB102" s="12"/>
      <c r="FC102" s="12"/>
      <c r="FD102" s="12"/>
      <c r="FE102" s="12">
        <v>96</v>
      </c>
      <c r="FF102" s="12">
        <v>73</v>
      </c>
      <c r="FG102" s="12">
        <v>86</v>
      </c>
      <c r="FH102" s="12">
        <v>94</v>
      </c>
      <c r="FI102" s="12">
        <v>92</v>
      </c>
      <c r="FJ102" s="12">
        <v>73</v>
      </c>
      <c r="FK102" s="12">
        <v>91</v>
      </c>
      <c r="FL102" s="12">
        <v>93</v>
      </c>
      <c r="FM102" s="12">
        <v>85</v>
      </c>
      <c r="FN102" s="12">
        <v>93</v>
      </c>
      <c r="FO102" s="12">
        <v>87</v>
      </c>
      <c r="FP102" s="12"/>
      <c r="FQ102" s="12">
        <v>85</v>
      </c>
      <c r="FR102" s="12">
        <v>91</v>
      </c>
      <c r="FS102" s="12"/>
      <c r="FT102" s="12">
        <v>81</v>
      </c>
      <c r="FU102" s="12">
        <v>89</v>
      </c>
      <c r="FV102" s="12">
        <v>87</v>
      </c>
      <c r="FW102" s="12">
        <v>78</v>
      </c>
      <c r="FX102" s="12">
        <v>93</v>
      </c>
      <c r="FY102" s="12"/>
      <c r="FZ102" s="12">
        <v>89</v>
      </c>
      <c r="GA102" s="12">
        <v>89</v>
      </c>
      <c r="GB102" s="12">
        <v>87</v>
      </c>
      <c r="GC102" s="12"/>
      <c r="GD102" s="7"/>
      <c r="GE102" s="7"/>
      <c r="GF102" s="7"/>
      <c r="GG102" s="7"/>
      <c r="GH102" s="7"/>
      <c r="GI102" s="7"/>
      <c r="GJ102" s="7"/>
      <c r="GK102" s="7"/>
      <c r="GL102" s="7">
        <v>99</v>
      </c>
      <c r="GM102" s="7"/>
      <c r="GN102" s="7"/>
      <c r="GO102" s="7"/>
      <c r="GP102" s="7">
        <v>96</v>
      </c>
      <c r="GQ102" s="7"/>
      <c r="GR102" s="7"/>
      <c r="GS102" s="7"/>
      <c r="GT102" s="7"/>
      <c r="GU102" s="7"/>
      <c r="GV102" s="7">
        <f t="shared" ref="GV102:GV103" si="75">AVERAGE(B102:GS102)</f>
        <v>85.718181818181819</v>
      </c>
      <c r="GW102" s="3"/>
      <c r="GX102" s="3"/>
      <c r="GY102" s="3"/>
    </row>
    <row r="103" spans="1:207" ht="12.75" customHeight="1">
      <c r="A103" s="5" t="s">
        <v>237</v>
      </c>
      <c r="B103" s="5"/>
      <c r="C103" s="5"/>
      <c r="D103" s="5"/>
      <c r="E103" s="5"/>
      <c r="F103" s="5"/>
      <c r="G103" s="5"/>
      <c r="H103" s="5"/>
      <c r="I103" s="5"/>
      <c r="J103" s="5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>
        <v>1</v>
      </c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>
        <v>11</v>
      </c>
      <c r="AV103" s="12">
        <v>76</v>
      </c>
      <c r="AW103" s="12"/>
      <c r="AX103" s="12">
        <v>22</v>
      </c>
      <c r="AY103" s="12">
        <v>9</v>
      </c>
      <c r="AZ103" s="12"/>
      <c r="BA103" s="12">
        <v>6</v>
      </c>
      <c r="BB103" s="12"/>
      <c r="BC103" s="12"/>
      <c r="BD103" s="12"/>
      <c r="BE103" s="12"/>
      <c r="BF103" s="12">
        <v>20</v>
      </c>
      <c r="BG103" s="12"/>
      <c r="BH103" s="12">
        <v>17</v>
      </c>
      <c r="BI103" s="12">
        <v>32</v>
      </c>
      <c r="BJ103" s="12">
        <v>3</v>
      </c>
      <c r="BK103" s="12"/>
      <c r="BL103" s="12"/>
      <c r="BM103" s="12">
        <v>1</v>
      </c>
      <c r="BN103" s="12"/>
      <c r="BO103" s="12">
        <v>41</v>
      </c>
      <c r="BP103" s="12">
        <v>16</v>
      </c>
      <c r="BQ103" s="12">
        <v>3</v>
      </c>
      <c r="BR103" s="12">
        <v>3</v>
      </c>
      <c r="BS103" s="12">
        <v>28</v>
      </c>
      <c r="BT103" s="12">
        <v>12</v>
      </c>
      <c r="BU103" s="12">
        <v>8</v>
      </c>
      <c r="BV103" s="12">
        <v>26</v>
      </c>
      <c r="BW103" s="12">
        <v>2</v>
      </c>
      <c r="BX103" s="12">
        <v>9</v>
      </c>
      <c r="BY103" s="12"/>
      <c r="BZ103" s="12">
        <v>22</v>
      </c>
      <c r="CA103" s="12">
        <v>5</v>
      </c>
      <c r="CB103" s="12">
        <v>17</v>
      </c>
      <c r="CC103" s="12">
        <v>20</v>
      </c>
      <c r="CD103" s="12">
        <v>22</v>
      </c>
      <c r="CE103" s="12">
        <v>15</v>
      </c>
      <c r="CF103" s="12">
        <v>12</v>
      </c>
      <c r="CG103" s="12">
        <v>8</v>
      </c>
      <c r="CH103" s="12">
        <v>24</v>
      </c>
      <c r="CI103" s="12">
        <v>26</v>
      </c>
      <c r="CJ103" s="12"/>
      <c r="CK103" s="12">
        <v>7</v>
      </c>
      <c r="CL103" s="12"/>
      <c r="CM103" s="12">
        <v>6</v>
      </c>
      <c r="CN103" s="12">
        <v>33</v>
      </c>
      <c r="CO103" s="12"/>
      <c r="CP103" s="12">
        <v>29</v>
      </c>
      <c r="CQ103" s="12">
        <v>7</v>
      </c>
      <c r="CR103" s="12">
        <v>15</v>
      </c>
      <c r="CS103" s="12"/>
      <c r="CT103" s="12"/>
      <c r="CU103" s="12"/>
      <c r="CV103" s="12"/>
      <c r="CW103" s="12">
        <v>0</v>
      </c>
      <c r="CX103" s="12">
        <v>6</v>
      </c>
      <c r="CY103" s="12">
        <v>39</v>
      </c>
      <c r="CZ103" s="12">
        <v>33</v>
      </c>
      <c r="DA103" s="12">
        <v>2</v>
      </c>
      <c r="DB103" s="12"/>
      <c r="DC103" s="12">
        <v>60</v>
      </c>
      <c r="DD103" s="12">
        <v>0</v>
      </c>
      <c r="DE103" s="12">
        <v>7</v>
      </c>
      <c r="DF103" s="12">
        <v>6</v>
      </c>
      <c r="DG103" s="12">
        <v>6</v>
      </c>
      <c r="DH103" s="12">
        <v>12</v>
      </c>
      <c r="DI103" s="12">
        <v>7</v>
      </c>
      <c r="DJ103" s="12">
        <v>17</v>
      </c>
      <c r="DK103" s="12">
        <v>11</v>
      </c>
      <c r="DL103" s="12">
        <v>44</v>
      </c>
      <c r="DM103" s="12">
        <v>39</v>
      </c>
      <c r="DN103" s="12">
        <v>24</v>
      </c>
      <c r="DO103" s="12">
        <v>8</v>
      </c>
      <c r="DP103" s="12">
        <v>6</v>
      </c>
      <c r="DQ103" s="12">
        <v>11</v>
      </c>
      <c r="DR103" s="12">
        <v>11</v>
      </c>
      <c r="DS103" s="12">
        <v>13</v>
      </c>
      <c r="DT103" s="12">
        <v>8</v>
      </c>
      <c r="DU103" s="12">
        <v>3</v>
      </c>
      <c r="DV103" s="12">
        <v>16</v>
      </c>
      <c r="DW103" s="12">
        <v>15</v>
      </c>
      <c r="DX103" s="12">
        <v>21</v>
      </c>
      <c r="DY103" s="12">
        <v>9</v>
      </c>
      <c r="DZ103" s="12">
        <v>20</v>
      </c>
      <c r="EA103" s="12">
        <v>12</v>
      </c>
      <c r="EB103" s="12">
        <v>8</v>
      </c>
      <c r="EC103" s="12">
        <v>5</v>
      </c>
      <c r="ED103" s="12">
        <v>7</v>
      </c>
      <c r="EE103" s="12">
        <v>12</v>
      </c>
      <c r="EF103" s="12">
        <v>38</v>
      </c>
      <c r="EG103" s="12"/>
      <c r="EH103" s="12">
        <v>0</v>
      </c>
      <c r="EI103" s="12"/>
      <c r="EJ103" s="12">
        <v>40</v>
      </c>
      <c r="EK103" s="12">
        <v>18</v>
      </c>
      <c r="EL103" s="12">
        <v>2</v>
      </c>
      <c r="EM103" s="12">
        <v>8</v>
      </c>
      <c r="EN103" s="12">
        <v>6</v>
      </c>
      <c r="EO103" s="12"/>
      <c r="EP103" s="12">
        <v>8</v>
      </c>
      <c r="EQ103" s="12">
        <v>6</v>
      </c>
      <c r="ER103" s="12">
        <v>4</v>
      </c>
      <c r="ES103" s="12">
        <v>10</v>
      </c>
      <c r="ET103" s="12">
        <v>12</v>
      </c>
      <c r="EU103" s="12">
        <v>8</v>
      </c>
      <c r="EV103" s="12">
        <v>11</v>
      </c>
      <c r="EW103" s="12"/>
      <c r="EX103" s="12"/>
      <c r="EY103" s="12">
        <v>5</v>
      </c>
      <c r="EZ103" s="12">
        <v>10</v>
      </c>
      <c r="FA103" s="12"/>
      <c r="FB103" s="12"/>
      <c r="FC103" s="12"/>
      <c r="FD103" s="12"/>
      <c r="FE103" s="12">
        <v>4</v>
      </c>
      <c r="FF103" s="12">
        <v>27</v>
      </c>
      <c r="FG103" s="12">
        <v>14</v>
      </c>
      <c r="FH103" s="12">
        <v>6</v>
      </c>
      <c r="FI103" s="12">
        <v>8</v>
      </c>
      <c r="FJ103" s="12">
        <v>27</v>
      </c>
      <c r="FK103" s="12">
        <v>9</v>
      </c>
      <c r="FL103" s="12">
        <v>7</v>
      </c>
      <c r="FM103" s="12">
        <v>15</v>
      </c>
      <c r="FN103" s="12">
        <v>7</v>
      </c>
      <c r="FO103" s="12">
        <v>13</v>
      </c>
      <c r="FP103" s="12"/>
      <c r="FQ103" s="12">
        <v>15</v>
      </c>
      <c r="FR103" s="12">
        <v>9</v>
      </c>
      <c r="FS103" s="12"/>
      <c r="FT103" s="12">
        <v>19</v>
      </c>
      <c r="FU103" s="12">
        <v>11</v>
      </c>
      <c r="FV103" s="12">
        <v>13</v>
      </c>
      <c r="FW103" s="12">
        <v>22</v>
      </c>
      <c r="FX103" s="12">
        <v>7</v>
      </c>
      <c r="FY103" s="12"/>
      <c r="FZ103" s="12">
        <v>11</v>
      </c>
      <c r="GA103" s="12">
        <v>11</v>
      </c>
      <c r="GB103" s="12">
        <v>13</v>
      </c>
      <c r="GC103" s="12"/>
      <c r="GD103" s="7"/>
      <c r="GE103" s="7"/>
      <c r="GF103" s="7"/>
      <c r="GG103" s="7"/>
      <c r="GH103" s="7"/>
      <c r="GI103" s="7"/>
      <c r="GJ103" s="7"/>
      <c r="GK103" s="7"/>
      <c r="GL103" s="7">
        <v>1</v>
      </c>
      <c r="GM103" s="7"/>
      <c r="GN103" s="7"/>
      <c r="GO103" s="7"/>
      <c r="GP103" s="7">
        <v>4</v>
      </c>
      <c r="GQ103" s="7"/>
      <c r="GR103" s="7"/>
      <c r="GS103" s="7"/>
      <c r="GT103" s="7"/>
      <c r="GU103" s="7"/>
      <c r="GV103" s="7">
        <f t="shared" si="75"/>
        <v>14.281818181818181</v>
      </c>
      <c r="GW103" s="3"/>
      <c r="GX103" s="3"/>
      <c r="GY103" s="3"/>
    </row>
    <row r="104" spans="1:207" ht="12.75" customHeight="1">
      <c r="A104" s="68" t="s">
        <v>293</v>
      </c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69"/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/>
      <c r="CM104" s="69"/>
      <c r="CN104" s="69"/>
      <c r="CO104" s="69"/>
      <c r="CP104" s="69"/>
      <c r="CQ104" s="69"/>
      <c r="CR104" s="69"/>
      <c r="CS104" s="69"/>
      <c r="CT104" s="69"/>
      <c r="CU104" s="69"/>
      <c r="CV104" s="69"/>
      <c r="CW104" s="69"/>
      <c r="CX104" s="69"/>
      <c r="CY104" s="69"/>
      <c r="CZ104" s="69"/>
      <c r="DA104" s="69"/>
      <c r="DB104" s="69"/>
      <c r="DC104" s="69"/>
      <c r="DD104" s="69"/>
      <c r="DE104" s="69"/>
      <c r="DF104" s="69"/>
      <c r="DG104" s="69"/>
      <c r="DH104" s="69"/>
      <c r="DI104" s="69"/>
      <c r="DJ104" s="69"/>
      <c r="DK104" s="69"/>
      <c r="DL104" s="69"/>
      <c r="DM104" s="69"/>
      <c r="DN104" s="69"/>
      <c r="DO104" s="69"/>
      <c r="DP104" s="69"/>
      <c r="DQ104" s="69"/>
      <c r="DR104" s="69"/>
      <c r="DS104" s="69"/>
      <c r="DT104" s="69"/>
      <c r="DU104" s="69"/>
      <c r="DV104" s="69"/>
      <c r="DW104" s="69"/>
      <c r="DX104" s="69"/>
      <c r="DY104" s="69"/>
      <c r="DZ104" s="69"/>
      <c r="EA104" s="69"/>
      <c r="EB104" s="69"/>
      <c r="EC104" s="69"/>
      <c r="ED104" s="69"/>
      <c r="EE104" s="69"/>
      <c r="EF104" s="69"/>
      <c r="EG104" s="69"/>
      <c r="EH104" s="69"/>
      <c r="EI104" s="69"/>
      <c r="EJ104" s="69"/>
      <c r="EK104" s="69"/>
      <c r="EL104" s="69"/>
      <c r="EM104" s="69"/>
      <c r="EN104" s="69"/>
      <c r="EO104" s="69"/>
      <c r="EP104" s="69"/>
      <c r="EQ104" s="69"/>
      <c r="ER104" s="69"/>
      <c r="ES104" s="69"/>
      <c r="ET104" s="69"/>
      <c r="EU104" s="69"/>
      <c r="EV104" s="69"/>
      <c r="EW104" s="69"/>
      <c r="EX104" s="69"/>
      <c r="EY104" s="69"/>
      <c r="EZ104" s="69"/>
      <c r="FA104" s="69"/>
      <c r="FB104" s="69"/>
      <c r="FC104" s="69"/>
      <c r="FD104" s="69"/>
      <c r="FE104" s="69"/>
      <c r="FF104" s="69"/>
      <c r="FG104" s="69"/>
      <c r="FH104" s="69"/>
      <c r="FI104" s="69"/>
      <c r="FJ104" s="69"/>
      <c r="FK104" s="69"/>
      <c r="FL104" s="69"/>
      <c r="FM104" s="69"/>
      <c r="FN104" s="69"/>
      <c r="FO104" s="69"/>
      <c r="FP104" s="69"/>
      <c r="FQ104" s="69"/>
      <c r="FR104" s="69"/>
      <c r="FS104" s="69"/>
      <c r="FT104" s="69"/>
      <c r="FU104" s="69"/>
      <c r="FV104" s="69"/>
      <c r="FW104" s="69"/>
      <c r="FX104" s="69"/>
      <c r="FY104" s="69"/>
      <c r="FZ104" s="69"/>
      <c r="GA104" s="69"/>
      <c r="GB104" s="69"/>
      <c r="GC104" s="69"/>
      <c r="GD104" s="70"/>
      <c r="GE104" s="70"/>
      <c r="GF104" s="70"/>
      <c r="GG104" s="70"/>
      <c r="GH104" s="70"/>
      <c r="GI104" s="70"/>
      <c r="GJ104" s="70"/>
      <c r="GK104" s="70"/>
      <c r="GL104" s="70"/>
      <c r="GM104" s="70"/>
      <c r="GN104" s="70"/>
      <c r="GO104" s="70"/>
      <c r="GP104" s="70"/>
      <c r="GQ104" s="70"/>
      <c r="GR104" s="70"/>
      <c r="GS104" s="70"/>
      <c r="GT104" s="70"/>
      <c r="GU104" s="70"/>
      <c r="GV104" s="70"/>
      <c r="GW104" s="3"/>
      <c r="GX104" s="3"/>
      <c r="GY104" s="3"/>
    </row>
    <row r="105" spans="1:207" ht="12.75" customHeight="1">
      <c r="A105" s="5" t="s">
        <v>236</v>
      </c>
      <c r="B105" s="5"/>
      <c r="C105" s="5"/>
      <c r="D105" s="5"/>
      <c r="E105" s="5"/>
      <c r="F105" s="5"/>
      <c r="G105" s="5"/>
      <c r="H105" s="5"/>
      <c r="I105" s="5"/>
      <c r="J105" s="5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>
        <v>22</v>
      </c>
      <c r="AV105" s="12">
        <v>9</v>
      </c>
      <c r="AW105" s="12"/>
      <c r="AX105" s="12">
        <v>42</v>
      </c>
      <c r="AY105" s="12">
        <v>62</v>
      </c>
      <c r="AZ105" s="12"/>
      <c r="BA105" s="12">
        <v>67</v>
      </c>
      <c r="BB105" s="12"/>
      <c r="BC105" s="12"/>
      <c r="BD105" s="12"/>
      <c r="BE105" s="12"/>
      <c r="BF105" s="12">
        <v>18</v>
      </c>
      <c r="BG105" s="12"/>
      <c r="BH105" s="12"/>
      <c r="BI105" s="12">
        <v>18</v>
      </c>
      <c r="BJ105" s="12"/>
      <c r="BK105" s="12"/>
      <c r="BL105" s="12"/>
      <c r="BM105" s="12"/>
      <c r="BN105" s="12"/>
      <c r="BO105" s="12">
        <v>18</v>
      </c>
      <c r="BP105" s="12">
        <v>22</v>
      </c>
      <c r="BQ105" s="12">
        <v>31</v>
      </c>
      <c r="BR105" s="12">
        <v>30</v>
      </c>
      <c r="BS105" s="12"/>
      <c r="BT105" s="12">
        <v>37</v>
      </c>
      <c r="BU105" s="12">
        <v>39</v>
      </c>
      <c r="BV105" s="12">
        <v>19</v>
      </c>
      <c r="BW105" s="12">
        <v>23</v>
      </c>
      <c r="BX105" s="12">
        <v>21</v>
      </c>
      <c r="BY105" s="12"/>
      <c r="BZ105" s="12"/>
      <c r="CA105" s="12"/>
      <c r="CB105" s="12">
        <v>24</v>
      </c>
      <c r="CC105" s="12">
        <v>34</v>
      </c>
      <c r="CD105" s="12">
        <v>50</v>
      </c>
      <c r="CE105" s="12"/>
      <c r="CF105" s="12"/>
      <c r="CG105" s="12">
        <v>26</v>
      </c>
      <c r="CH105" s="12">
        <v>56</v>
      </c>
      <c r="CI105" s="12">
        <v>38</v>
      </c>
      <c r="CJ105" s="12"/>
      <c r="CK105" s="12"/>
      <c r="CL105" s="12"/>
      <c r="CM105" s="12">
        <v>61</v>
      </c>
      <c r="CN105" s="12">
        <v>56</v>
      </c>
      <c r="CO105" s="12"/>
      <c r="CP105" s="12"/>
      <c r="CQ105" s="12">
        <v>24</v>
      </c>
      <c r="CR105" s="12">
        <v>42</v>
      </c>
      <c r="CS105" s="12"/>
      <c r="CT105" s="12"/>
      <c r="CU105" s="12"/>
      <c r="CV105" s="12"/>
      <c r="CW105" s="12">
        <v>12</v>
      </c>
      <c r="CX105" s="12">
        <v>43</v>
      </c>
      <c r="CY105" s="12">
        <v>13</v>
      </c>
      <c r="CZ105" s="12">
        <v>0</v>
      </c>
      <c r="DA105" s="12"/>
      <c r="DB105" s="12"/>
      <c r="DC105" s="12">
        <v>0</v>
      </c>
      <c r="DD105" s="12">
        <v>35</v>
      </c>
      <c r="DE105" s="12"/>
      <c r="DF105" s="12">
        <v>19</v>
      </c>
      <c r="DG105" s="12">
        <v>36</v>
      </c>
      <c r="DH105" s="12">
        <v>48</v>
      </c>
      <c r="DI105" s="12">
        <v>25</v>
      </c>
      <c r="DJ105" s="12">
        <v>40</v>
      </c>
      <c r="DK105" s="12">
        <v>26</v>
      </c>
      <c r="DL105" s="12">
        <v>23</v>
      </c>
      <c r="DM105" s="12"/>
      <c r="DN105" s="12">
        <v>33</v>
      </c>
      <c r="DO105" s="12">
        <v>28</v>
      </c>
      <c r="DP105" s="12">
        <v>8</v>
      </c>
      <c r="DQ105" s="12">
        <v>25</v>
      </c>
      <c r="DR105" s="12">
        <v>43</v>
      </c>
      <c r="DS105" s="12">
        <v>59</v>
      </c>
      <c r="DT105" s="12">
        <v>61</v>
      </c>
      <c r="DU105" s="12">
        <v>28</v>
      </c>
      <c r="DV105" s="12">
        <v>38</v>
      </c>
      <c r="DW105" s="12">
        <v>46</v>
      </c>
      <c r="DX105" s="12">
        <v>32</v>
      </c>
      <c r="DY105" s="12">
        <v>54</v>
      </c>
      <c r="DZ105" s="12">
        <v>27</v>
      </c>
      <c r="EA105" s="12">
        <v>42</v>
      </c>
      <c r="EB105" s="12">
        <v>48</v>
      </c>
      <c r="EC105" s="12">
        <v>38</v>
      </c>
      <c r="ED105" s="12">
        <v>55</v>
      </c>
      <c r="EE105" s="12">
        <v>43</v>
      </c>
      <c r="EF105" s="12">
        <v>18</v>
      </c>
      <c r="EG105" s="12"/>
      <c r="EH105" s="12">
        <v>75</v>
      </c>
      <c r="EI105" s="12"/>
      <c r="EJ105" s="12">
        <v>67</v>
      </c>
      <c r="EK105" s="12">
        <v>34</v>
      </c>
      <c r="EL105" s="12">
        <v>56</v>
      </c>
      <c r="EM105" s="12">
        <v>55</v>
      </c>
      <c r="EN105" s="12"/>
      <c r="EO105" s="12"/>
      <c r="EP105" s="12">
        <v>57</v>
      </c>
      <c r="EQ105" s="12">
        <v>35</v>
      </c>
      <c r="ER105" s="12">
        <v>42</v>
      </c>
      <c r="ES105" s="12">
        <v>43</v>
      </c>
      <c r="ET105" s="12">
        <v>38</v>
      </c>
      <c r="EU105" s="12">
        <v>28</v>
      </c>
      <c r="EV105" s="12">
        <v>45</v>
      </c>
      <c r="EW105" s="12"/>
      <c r="EX105" s="12"/>
      <c r="EY105" s="12">
        <v>51</v>
      </c>
      <c r="EZ105" s="12">
        <v>46</v>
      </c>
      <c r="FA105" s="12"/>
      <c r="FB105" s="12"/>
      <c r="FC105" s="12"/>
      <c r="FD105" s="12"/>
      <c r="FE105" s="12">
        <v>36</v>
      </c>
      <c r="FF105" s="12">
        <v>14</v>
      </c>
      <c r="FG105" s="12">
        <v>35</v>
      </c>
      <c r="FH105" s="12">
        <v>57</v>
      </c>
      <c r="FI105" s="12">
        <v>54</v>
      </c>
      <c r="FJ105" s="12">
        <v>37</v>
      </c>
      <c r="FK105" s="12"/>
      <c r="FL105" s="12"/>
      <c r="FM105" s="12">
        <v>26</v>
      </c>
      <c r="FN105" s="12">
        <v>52</v>
      </c>
      <c r="FO105" s="12">
        <v>44</v>
      </c>
      <c r="FP105" s="12"/>
      <c r="FQ105" s="12">
        <v>58</v>
      </c>
      <c r="FR105" s="12">
        <v>74</v>
      </c>
      <c r="FS105" s="12"/>
      <c r="FT105" s="12">
        <v>21</v>
      </c>
      <c r="FU105" s="12">
        <v>55</v>
      </c>
      <c r="FV105" s="12">
        <v>42</v>
      </c>
      <c r="FW105" s="12">
        <v>62</v>
      </c>
      <c r="FX105" s="12">
        <v>58</v>
      </c>
      <c r="FY105" s="12"/>
      <c r="FZ105" s="12">
        <v>43</v>
      </c>
      <c r="GA105" s="12">
        <v>51</v>
      </c>
      <c r="GB105" s="12">
        <v>58</v>
      </c>
      <c r="GC105" s="12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>
        <f t="shared" ref="GV105:GV106" si="76">AVERAGE(B105:GS105)</f>
        <v>38.285714285714285</v>
      </c>
      <c r="GW105" s="3"/>
      <c r="GX105" s="3"/>
      <c r="GY105" s="3"/>
    </row>
    <row r="106" spans="1:207" ht="12.75" customHeight="1">
      <c r="A106" s="5" t="s">
        <v>237</v>
      </c>
      <c r="B106" s="5"/>
      <c r="C106" s="5"/>
      <c r="D106" s="5"/>
      <c r="E106" s="5"/>
      <c r="F106" s="5"/>
      <c r="G106" s="5"/>
      <c r="H106" s="5"/>
      <c r="I106" s="5"/>
      <c r="J106" s="5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>
        <v>78</v>
      </c>
      <c r="AV106" s="12">
        <v>91</v>
      </c>
      <c r="AW106" s="12"/>
      <c r="AX106" s="12">
        <v>58</v>
      </c>
      <c r="AY106" s="12">
        <v>38</v>
      </c>
      <c r="AZ106" s="12"/>
      <c r="BA106" s="12">
        <v>33</v>
      </c>
      <c r="BB106" s="12"/>
      <c r="BC106" s="12"/>
      <c r="BD106" s="12"/>
      <c r="BE106" s="12"/>
      <c r="BF106" s="12">
        <v>82</v>
      </c>
      <c r="BG106" s="12"/>
      <c r="BH106" s="12"/>
      <c r="BI106" s="12">
        <v>82</v>
      </c>
      <c r="BJ106" s="12"/>
      <c r="BK106" s="12"/>
      <c r="BL106" s="12"/>
      <c r="BM106" s="12"/>
      <c r="BN106" s="12"/>
      <c r="BO106" s="12">
        <v>82</v>
      </c>
      <c r="BP106" s="12">
        <v>78</v>
      </c>
      <c r="BQ106" s="12">
        <v>69</v>
      </c>
      <c r="BR106" s="12">
        <v>70</v>
      </c>
      <c r="BS106" s="12"/>
      <c r="BT106" s="12">
        <v>63</v>
      </c>
      <c r="BU106" s="12">
        <v>61</v>
      </c>
      <c r="BV106" s="12">
        <v>81</v>
      </c>
      <c r="BW106" s="12">
        <v>77</v>
      </c>
      <c r="BX106" s="12">
        <v>79</v>
      </c>
      <c r="BY106" s="12"/>
      <c r="BZ106" s="12"/>
      <c r="CA106" s="12"/>
      <c r="CB106" s="12">
        <v>76</v>
      </c>
      <c r="CC106" s="12">
        <v>66</v>
      </c>
      <c r="CD106" s="12">
        <v>50</v>
      </c>
      <c r="CE106" s="12"/>
      <c r="CF106" s="12"/>
      <c r="CG106" s="12">
        <v>74</v>
      </c>
      <c r="CH106" s="12">
        <v>44</v>
      </c>
      <c r="CI106" s="12">
        <v>62</v>
      </c>
      <c r="CJ106" s="12"/>
      <c r="CK106" s="12"/>
      <c r="CL106" s="12"/>
      <c r="CM106" s="12">
        <v>39</v>
      </c>
      <c r="CN106" s="12">
        <v>44</v>
      </c>
      <c r="CO106" s="12"/>
      <c r="CP106" s="12"/>
      <c r="CQ106" s="12">
        <v>76</v>
      </c>
      <c r="CR106" s="12">
        <v>58</v>
      </c>
      <c r="CS106" s="12"/>
      <c r="CT106" s="12"/>
      <c r="CU106" s="12"/>
      <c r="CV106" s="12"/>
      <c r="CW106" s="12">
        <v>88</v>
      </c>
      <c r="CX106" s="12">
        <v>57</v>
      </c>
      <c r="CY106" s="12">
        <v>87</v>
      </c>
      <c r="CZ106" s="12">
        <v>100</v>
      </c>
      <c r="DA106" s="12"/>
      <c r="DB106" s="12"/>
      <c r="DC106" s="12">
        <v>100</v>
      </c>
      <c r="DD106" s="12">
        <v>65</v>
      </c>
      <c r="DE106" s="12"/>
      <c r="DF106" s="12">
        <v>81</v>
      </c>
      <c r="DG106" s="12">
        <v>64</v>
      </c>
      <c r="DH106" s="12">
        <v>52</v>
      </c>
      <c r="DI106" s="12">
        <v>75</v>
      </c>
      <c r="DJ106" s="12">
        <v>60</v>
      </c>
      <c r="DK106" s="12">
        <v>74</v>
      </c>
      <c r="DL106" s="12">
        <v>77</v>
      </c>
      <c r="DM106" s="12"/>
      <c r="DN106" s="12">
        <v>67</v>
      </c>
      <c r="DO106" s="12">
        <v>72</v>
      </c>
      <c r="DP106" s="12">
        <v>92</v>
      </c>
      <c r="DQ106" s="12">
        <v>75</v>
      </c>
      <c r="DR106" s="12">
        <v>57</v>
      </c>
      <c r="DS106" s="12">
        <v>41</v>
      </c>
      <c r="DT106" s="12">
        <v>39</v>
      </c>
      <c r="DU106" s="12">
        <v>72</v>
      </c>
      <c r="DV106" s="12">
        <v>62</v>
      </c>
      <c r="DW106" s="12">
        <v>54</v>
      </c>
      <c r="DX106" s="12">
        <v>68</v>
      </c>
      <c r="DY106" s="12">
        <v>46</v>
      </c>
      <c r="DZ106" s="12">
        <v>73</v>
      </c>
      <c r="EA106" s="12">
        <v>58</v>
      </c>
      <c r="EB106" s="12">
        <v>52</v>
      </c>
      <c r="EC106" s="12">
        <v>62</v>
      </c>
      <c r="ED106" s="12">
        <v>45</v>
      </c>
      <c r="EE106" s="12">
        <v>57</v>
      </c>
      <c r="EF106" s="12">
        <v>82</v>
      </c>
      <c r="EG106" s="12"/>
      <c r="EH106" s="12">
        <v>25</v>
      </c>
      <c r="EI106" s="12"/>
      <c r="EJ106" s="12">
        <v>33</v>
      </c>
      <c r="EK106" s="12">
        <v>66</v>
      </c>
      <c r="EL106" s="12">
        <v>44</v>
      </c>
      <c r="EM106" s="12">
        <v>45</v>
      </c>
      <c r="EN106" s="12"/>
      <c r="EO106" s="12"/>
      <c r="EP106" s="12">
        <v>43</v>
      </c>
      <c r="EQ106" s="12">
        <v>65</v>
      </c>
      <c r="ER106" s="12">
        <v>58</v>
      </c>
      <c r="ES106" s="12">
        <v>57</v>
      </c>
      <c r="ET106" s="12">
        <v>62</v>
      </c>
      <c r="EU106" s="12">
        <v>72</v>
      </c>
      <c r="EV106" s="12">
        <v>55</v>
      </c>
      <c r="EW106" s="12"/>
      <c r="EX106" s="12"/>
      <c r="EY106" s="12">
        <v>49</v>
      </c>
      <c r="EZ106" s="12">
        <v>54</v>
      </c>
      <c r="FA106" s="12"/>
      <c r="FB106" s="12"/>
      <c r="FC106" s="12"/>
      <c r="FD106" s="12"/>
      <c r="FE106" s="12">
        <v>64</v>
      </c>
      <c r="FF106" s="12">
        <v>86</v>
      </c>
      <c r="FG106" s="12">
        <v>65</v>
      </c>
      <c r="FH106" s="12">
        <v>43</v>
      </c>
      <c r="FI106" s="12">
        <v>48</v>
      </c>
      <c r="FJ106" s="12">
        <v>63</v>
      </c>
      <c r="FK106" s="12"/>
      <c r="FL106" s="12"/>
      <c r="FM106" s="12">
        <v>74</v>
      </c>
      <c r="FN106" s="12">
        <v>48</v>
      </c>
      <c r="FO106" s="12">
        <v>56</v>
      </c>
      <c r="FP106" s="12"/>
      <c r="FQ106" s="12">
        <v>42</v>
      </c>
      <c r="FR106" s="12">
        <v>26</v>
      </c>
      <c r="FS106" s="12"/>
      <c r="FT106" s="12">
        <v>79</v>
      </c>
      <c r="FU106" s="12">
        <v>45</v>
      </c>
      <c r="FV106" s="12">
        <v>58</v>
      </c>
      <c r="FW106" s="12">
        <v>38</v>
      </c>
      <c r="FX106" s="12">
        <v>42</v>
      </c>
      <c r="FY106" s="12"/>
      <c r="FZ106" s="12">
        <v>57</v>
      </c>
      <c r="GA106" s="12">
        <v>49</v>
      </c>
      <c r="GB106" s="12">
        <v>42</v>
      </c>
      <c r="GC106" s="12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>
        <f t="shared" si="76"/>
        <v>61.736263736263737</v>
      </c>
      <c r="GW106" s="3"/>
      <c r="GX106" s="3"/>
      <c r="GY106" s="3"/>
    </row>
    <row r="107" spans="1:207" ht="12.75" customHeight="1">
      <c r="A107" s="68" t="s">
        <v>294</v>
      </c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69"/>
      <c r="BQ107" s="69"/>
      <c r="BR107" s="69"/>
      <c r="BS107" s="69"/>
      <c r="BT107" s="69"/>
      <c r="BU107" s="69"/>
      <c r="BV107" s="69"/>
      <c r="BW107" s="69"/>
      <c r="BX107" s="69"/>
      <c r="BY107" s="69"/>
      <c r="BZ107" s="69"/>
      <c r="CA107" s="69"/>
      <c r="CB107" s="69"/>
      <c r="CC107" s="69"/>
      <c r="CD107" s="69"/>
      <c r="CE107" s="69"/>
      <c r="CF107" s="69"/>
      <c r="CG107" s="69"/>
      <c r="CH107" s="69"/>
      <c r="CI107" s="69"/>
      <c r="CJ107" s="69"/>
      <c r="CK107" s="69"/>
      <c r="CL107" s="69"/>
      <c r="CM107" s="69"/>
      <c r="CN107" s="69"/>
      <c r="CO107" s="69"/>
      <c r="CP107" s="69"/>
      <c r="CQ107" s="69"/>
      <c r="CR107" s="69"/>
      <c r="CS107" s="69"/>
      <c r="CT107" s="69"/>
      <c r="CU107" s="69"/>
      <c r="CV107" s="69"/>
      <c r="CW107" s="69"/>
      <c r="CX107" s="69"/>
      <c r="CY107" s="69"/>
      <c r="CZ107" s="69"/>
      <c r="DA107" s="69"/>
      <c r="DB107" s="69"/>
      <c r="DC107" s="69"/>
      <c r="DD107" s="69"/>
      <c r="DE107" s="69"/>
      <c r="DF107" s="69"/>
      <c r="DG107" s="69"/>
      <c r="DH107" s="69"/>
      <c r="DI107" s="69"/>
      <c r="DJ107" s="69"/>
      <c r="DK107" s="69"/>
      <c r="DL107" s="69"/>
      <c r="DM107" s="69"/>
      <c r="DN107" s="69"/>
      <c r="DO107" s="69"/>
      <c r="DP107" s="69"/>
      <c r="DQ107" s="69"/>
      <c r="DR107" s="69"/>
      <c r="DS107" s="69"/>
      <c r="DT107" s="69"/>
      <c r="DU107" s="69"/>
      <c r="DV107" s="69"/>
      <c r="DW107" s="69"/>
      <c r="DX107" s="69"/>
      <c r="DY107" s="69"/>
      <c r="DZ107" s="69"/>
      <c r="EA107" s="69"/>
      <c r="EB107" s="69"/>
      <c r="EC107" s="69"/>
      <c r="ED107" s="69"/>
      <c r="EE107" s="69"/>
      <c r="EF107" s="69"/>
      <c r="EG107" s="69"/>
      <c r="EH107" s="69"/>
      <c r="EI107" s="69"/>
      <c r="EJ107" s="69"/>
      <c r="EK107" s="69"/>
      <c r="EL107" s="69"/>
      <c r="EM107" s="69"/>
      <c r="EN107" s="69"/>
      <c r="EO107" s="69"/>
      <c r="EP107" s="69"/>
      <c r="EQ107" s="69"/>
      <c r="ER107" s="69"/>
      <c r="ES107" s="69"/>
      <c r="ET107" s="69"/>
      <c r="EU107" s="69"/>
      <c r="EV107" s="69"/>
      <c r="EW107" s="69"/>
      <c r="EX107" s="69"/>
      <c r="EY107" s="69"/>
      <c r="EZ107" s="69"/>
      <c r="FA107" s="69"/>
      <c r="FB107" s="69"/>
      <c r="FC107" s="69"/>
      <c r="FD107" s="69"/>
      <c r="FE107" s="69"/>
      <c r="FF107" s="69"/>
      <c r="FG107" s="69"/>
      <c r="FH107" s="69"/>
      <c r="FI107" s="69"/>
      <c r="FJ107" s="69"/>
      <c r="FK107" s="69"/>
      <c r="FL107" s="69"/>
      <c r="FM107" s="69"/>
      <c r="FN107" s="69"/>
      <c r="FO107" s="69"/>
      <c r="FP107" s="69"/>
      <c r="FQ107" s="69"/>
      <c r="FR107" s="69"/>
      <c r="FS107" s="69"/>
      <c r="FT107" s="69"/>
      <c r="FU107" s="69"/>
      <c r="FV107" s="69"/>
      <c r="FW107" s="69"/>
      <c r="FX107" s="69"/>
      <c r="FY107" s="69"/>
      <c r="FZ107" s="69"/>
      <c r="GA107" s="69"/>
      <c r="GB107" s="69"/>
      <c r="GC107" s="69"/>
      <c r="GD107" s="70"/>
      <c r="GE107" s="70"/>
      <c r="GF107" s="70"/>
      <c r="GG107" s="70"/>
      <c r="GH107" s="70"/>
      <c r="GI107" s="70"/>
      <c r="GJ107" s="70"/>
      <c r="GK107" s="70"/>
      <c r="GL107" s="70"/>
      <c r="GM107" s="70"/>
      <c r="GN107" s="70"/>
      <c r="GO107" s="70"/>
      <c r="GP107" s="70"/>
      <c r="GQ107" s="70"/>
      <c r="GR107" s="70"/>
      <c r="GS107" s="70"/>
      <c r="GT107" s="70"/>
      <c r="GU107" s="70"/>
      <c r="GV107" s="70"/>
      <c r="GW107" s="3"/>
      <c r="GX107" s="3"/>
      <c r="GY107" s="3"/>
    </row>
    <row r="108" spans="1:207" ht="12.75" customHeight="1">
      <c r="A108" s="5" t="s">
        <v>236</v>
      </c>
      <c r="B108" s="5"/>
      <c r="C108" s="5"/>
      <c r="D108" s="5"/>
      <c r="E108" s="5"/>
      <c r="F108" s="5"/>
      <c r="G108" s="5"/>
      <c r="H108" s="5"/>
      <c r="I108" s="5"/>
      <c r="J108" s="5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>
        <v>45</v>
      </c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>
        <v>33</v>
      </c>
      <c r="AV108" s="12">
        <v>48</v>
      </c>
      <c r="AW108" s="12"/>
      <c r="AX108" s="12">
        <v>39</v>
      </c>
      <c r="AY108" s="12">
        <v>64</v>
      </c>
      <c r="AZ108" s="12"/>
      <c r="BA108" s="12">
        <v>80</v>
      </c>
      <c r="BB108" s="12"/>
      <c r="BC108" s="12"/>
      <c r="BD108" s="12"/>
      <c r="BE108" s="12"/>
      <c r="BF108" s="12">
        <v>58</v>
      </c>
      <c r="BG108" s="12"/>
      <c r="BH108" s="12"/>
      <c r="BI108" s="12">
        <v>47</v>
      </c>
      <c r="BJ108" s="12">
        <v>55</v>
      </c>
      <c r="BK108" s="12"/>
      <c r="BL108" s="12"/>
      <c r="BM108" s="12">
        <v>44</v>
      </c>
      <c r="BN108" s="12"/>
      <c r="BO108" s="12">
        <v>26</v>
      </c>
      <c r="BP108" s="12">
        <v>39</v>
      </c>
      <c r="BQ108" s="12">
        <v>42</v>
      </c>
      <c r="BR108" s="12">
        <v>51</v>
      </c>
      <c r="BS108" s="12">
        <v>36</v>
      </c>
      <c r="BT108" s="12">
        <v>48</v>
      </c>
      <c r="BU108" s="12">
        <v>52</v>
      </c>
      <c r="BV108" s="12">
        <v>49</v>
      </c>
      <c r="BW108" s="12">
        <v>27</v>
      </c>
      <c r="BX108" s="12">
        <v>31</v>
      </c>
      <c r="BY108" s="12"/>
      <c r="BZ108" s="12">
        <v>32</v>
      </c>
      <c r="CA108" s="12">
        <v>56</v>
      </c>
      <c r="CB108" s="12">
        <v>56</v>
      </c>
      <c r="CC108" s="12">
        <v>50</v>
      </c>
      <c r="CD108" s="12">
        <v>57</v>
      </c>
      <c r="CE108" s="12">
        <v>59</v>
      </c>
      <c r="CF108" s="12">
        <v>50</v>
      </c>
      <c r="CG108" s="12">
        <v>37</v>
      </c>
      <c r="CH108" s="12">
        <v>40</v>
      </c>
      <c r="CI108" s="12">
        <v>44</v>
      </c>
      <c r="CJ108" s="12"/>
      <c r="CK108" s="12">
        <v>37</v>
      </c>
      <c r="CL108" s="12"/>
      <c r="CM108" s="12">
        <v>62</v>
      </c>
      <c r="CN108" s="12">
        <v>46</v>
      </c>
      <c r="CO108" s="12"/>
      <c r="CP108" s="12">
        <v>33</v>
      </c>
      <c r="CQ108" s="12">
        <v>68</v>
      </c>
      <c r="CR108" s="12">
        <v>64</v>
      </c>
      <c r="CS108" s="12"/>
      <c r="CT108" s="12"/>
      <c r="CU108" s="12"/>
      <c r="CV108" s="12"/>
      <c r="CW108" s="12">
        <v>33</v>
      </c>
      <c r="CX108" s="12">
        <v>48</v>
      </c>
      <c r="CY108" s="12">
        <v>14</v>
      </c>
      <c r="CZ108" s="12">
        <v>5</v>
      </c>
      <c r="DA108" s="12">
        <v>51</v>
      </c>
      <c r="DB108" s="12"/>
      <c r="DC108" s="12">
        <v>0</v>
      </c>
      <c r="DD108" s="12">
        <v>46</v>
      </c>
      <c r="DE108" s="12">
        <v>44</v>
      </c>
      <c r="DF108" s="12">
        <v>33</v>
      </c>
      <c r="DG108" s="12">
        <v>50</v>
      </c>
      <c r="DH108" s="12">
        <v>71</v>
      </c>
      <c r="DI108" s="12">
        <v>33</v>
      </c>
      <c r="DJ108" s="12">
        <v>49</v>
      </c>
      <c r="DK108" s="12">
        <v>56</v>
      </c>
      <c r="DL108" s="12">
        <v>41</v>
      </c>
      <c r="DM108" s="12">
        <v>33</v>
      </c>
      <c r="DN108" s="12">
        <v>59</v>
      </c>
      <c r="DO108" s="12">
        <v>42</v>
      </c>
      <c r="DP108" s="12">
        <v>32</v>
      </c>
      <c r="DQ108" s="12">
        <v>38</v>
      </c>
      <c r="DR108" s="12">
        <v>42</v>
      </c>
      <c r="DS108" s="12"/>
      <c r="DT108" s="12"/>
      <c r="DU108" s="12">
        <v>40</v>
      </c>
      <c r="DV108" s="12">
        <v>67</v>
      </c>
      <c r="DW108" s="12">
        <v>78</v>
      </c>
      <c r="DX108" s="12">
        <v>43</v>
      </c>
      <c r="DY108" s="12">
        <v>79</v>
      </c>
      <c r="DZ108" s="12">
        <v>52</v>
      </c>
      <c r="EA108" s="12">
        <v>56</v>
      </c>
      <c r="EB108" s="12">
        <v>69</v>
      </c>
      <c r="EC108" s="12"/>
      <c r="ED108" s="12">
        <v>65</v>
      </c>
      <c r="EE108" s="12">
        <v>61</v>
      </c>
      <c r="EF108" s="12">
        <v>37</v>
      </c>
      <c r="EG108" s="12"/>
      <c r="EH108" s="12">
        <v>100</v>
      </c>
      <c r="EI108" s="12"/>
      <c r="EJ108" s="12">
        <v>67</v>
      </c>
      <c r="EK108" s="12">
        <v>50</v>
      </c>
      <c r="EL108" s="12">
        <v>83</v>
      </c>
      <c r="EM108" s="12">
        <v>59</v>
      </c>
      <c r="EN108" s="12">
        <v>68</v>
      </c>
      <c r="EO108" s="12"/>
      <c r="EP108" s="12">
        <v>64</v>
      </c>
      <c r="EQ108" s="12">
        <v>37</v>
      </c>
      <c r="ER108" s="12">
        <v>61</v>
      </c>
      <c r="ES108" s="12">
        <v>78</v>
      </c>
      <c r="ET108" s="12">
        <v>73</v>
      </c>
      <c r="EU108" s="12">
        <v>61</v>
      </c>
      <c r="EV108" s="12">
        <v>58</v>
      </c>
      <c r="EW108" s="12"/>
      <c r="EX108" s="12"/>
      <c r="EY108" s="12">
        <v>63</v>
      </c>
      <c r="EZ108" s="12">
        <v>68</v>
      </c>
      <c r="FA108" s="12"/>
      <c r="FB108" s="12"/>
      <c r="FC108" s="12"/>
      <c r="FD108" s="12"/>
      <c r="FE108" s="12">
        <v>66</v>
      </c>
      <c r="FF108" s="12">
        <v>26</v>
      </c>
      <c r="FG108" s="12">
        <v>58</v>
      </c>
      <c r="FH108" s="12">
        <v>50</v>
      </c>
      <c r="FI108" s="12">
        <v>57</v>
      </c>
      <c r="FJ108" s="12">
        <v>53</v>
      </c>
      <c r="FK108" s="12">
        <v>40</v>
      </c>
      <c r="FL108" s="12">
        <v>57</v>
      </c>
      <c r="FM108" s="12">
        <v>37</v>
      </c>
      <c r="FN108" s="12">
        <v>71</v>
      </c>
      <c r="FO108" s="12">
        <v>68</v>
      </c>
      <c r="FP108" s="12"/>
      <c r="FQ108" s="12">
        <v>75</v>
      </c>
      <c r="FR108" s="12">
        <v>54</v>
      </c>
      <c r="FS108" s="12"/>
      <c r="FT108" s="12">
        <v>24</v>
      </c>
      <c r="FU108" s="12">
        <v>60</v>
      </c>
      <c r="FV108" s="12">
        <v>71</v>
      </c>
      <c r="FW108" s="12">
        <v>72</v>
      </c>
      <c r="FX108" s="12">
        <v>89</v>
      </c>
      <c r="FY108" s="12"/>
      <c r="FZ108" s="12">
        <v>82</v>
      </c>
      <c r="GA108" s="12">
        <v>84</v>
      </c>
      <c r="GB108" s="12">
        <v>72</v>
      </c>
      <c r="GC108" s="12"/>
      <c r="GD108" s="7"/>
      <c r="GE108" s="7"/>
      <c r="GF108" s="7"/>
      <c r="GG108" s="7"/>
      <c r="GH108" s="7"/>
      <c r="GI108" s="7"/>
      <c r="GJ108" s="7"/>
      <c r="GK108" s="7"/>
      <c r="GL108" s="7">
        <v>67</v>
      </c>
      <c r="GM108" s="7"/>
      <c r="GN108" s="7"/>
      <c r="GO108" s="7"/>
      <c r="GP108" s="7">
        <v>76</v>
      </c>
      <c r="GQ108" s="7"/>
      <c r="GR108" s="7"/>
      <c r="GS108" s="7"/>
      <c r="GT108" s="7"/>
      <c r="GU108" s="7"/>
      <c r="GV108" s="7">
        <f t="shared" ref="GV108:GV109" si="77">AVERAGE(B108:GS108)</f>
        <v>52.556603773584904</v>
      </c>
      <c r="GW108" s="3"/>
      <c r="GX108" s="3"/>
      <c r="GY108" s="3"/>
    </row>
    <row r="109" spans="1:207" ht="12.75" customHeight="1">
      <c r="A109" s="5" t="s">
        <v>237</v>
      </c>
      <c r="B109" s="5"/>
      <c r="C109" s="5"/>
      <c r="D109" s="5"/>
      <c r="E109" s="5"/>
      <c r="F109" s="5"/>
      <c r="G109" s="5"/>
      <c r="H109" s="5"/>
      <c r="I109" s="5"/>
      <c r="J109" s="5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>
        <v>55</v>
      </c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>
        <v>67</v>
      </c>
      <c r="AV109" s="12">
        <v>52</v>
      </c>
      <c r="AW109" s="12"/>
      <c r="AX109" s="12">
        <v>61</v>
      </c>
      <c r="AY109" s="12">
        <v>36</v>
      </c>
      <c r="AZ109" s="12"/>
      <c r="BA109" s="12">
        <v>20</v>
      </c>
      <c r="BB109" s="12"/>
      <c r="BC109" s="12"/>
      <c r="BD109" s="12"/>
      <c r="BE109" s="12"/>
      <c r="BF109" s="12">
        <v>42</v>
      </c>
      <c r="BG109" s="12"/>
      <c r="BH109" s="12"/>
      <c r="BI109" s="12">
        <v>53</v>
      </c>
      <c r="BJ109" s="12">
        <v>45</v>
      </c>
      <c r="BK109" s="12"/>
      <c r="BL109" s="12"/>
      <c r="BM109" s="12">
        <v>56</v>
      </c>
      <c r="BN109" s="12"/>
      <c r="BO109" s="12">
        <v>74</v>
      </c>
      <c r="BP109" s="12">
        <v>61</v>
      </c>
      <c r="BQ109" s="12">
        <v>58</v>
      </c>
      <c r="BR109" s="12">
        <v>49</v>
      </c>
      <c r="BS109" s="12">
        <v>64</v>
      </c>
      <c r="BT109" s="12">
        <v>52</v>
      </c>
      <c r="BU109" s="12">
        <v>48</v>
      </c>
      <c r="BV109" s="12">
        <v>51</v>
      </c>
      <c r="BW109" s="12">
        <v>73</v>
      </c>
      <c r="BX109" s="12">
        <v>69</v>
      </c>
      <c r="BY109" s="12"/>
      <c r="BZ109" s="12">
        <v>68</v>
      </c>
      <c r="CA109" s="12">
        <v>44</v>
      </c>
      <c r="CB109" s="12">
        <v>44</v>
      </c>
      <c r="CC109" s="12">
        <v>50</v>
      </c>
      <c r="CD109" s="12">
        <v>43</v>
      </c>
      <c r="CE109" s="12">
        <v>41</v>
      </c>
      <c r="CF109" s="12">
        <v>50</v>
      </c>
      <c r="CG109" s="12">
        <v>63</v>
      </c>
      <c r="CH109" s="12">
        <v>60</v>
      </c>
      <c r="CI109" s="12">
        <v>56</v>
      </c>
      <c r="CJ109" s="12"/>
      <c r="CK109" s="12">
        <v>63</v>
      </c>
      <c r="CL109" s="12"/>
      <c r="CM109" s="12">
        <v>38</v>
      </c>
      <c r="CN109" s="12">
        <v>54</v>
      </c>
      <c r="CO109" s="12"/>
      <c r="CP109" s="12">
        <v>67</v>
      </c>
      <c r="CQ109" s="12">
        <v>32</v>
      </c>
      <c r="CR109" s="12">
        <v>36</v>
      </c>
      <c r="CS109" s="12"/>
      <c r="CT109" s="12"/>
      <c r="CU109" s="12"/>
      <c r="CV109" s="12"/>
      <c r="CW109" s="12">
        <v>67</v>
      </c>
      <c r="CX109" s="12">
        <v>52</v>
      </c>
      <c r="CY109" s="12">
        <v>86</v>
      </c>
      <c r="CZ109" s="12">
        <v>95</v>
      </c>
      <c r="DA109" s="12">
        <v>49</v>
      </c>
      <c r="DB109" s="12"/>
      <c r="DC109" s="12">
        <v>100</v>
      </c>
      <c r="DD109" s="12">
        <v>54</v>
      </c>
      <c r="DE109" s="12">
        <v>56</v>
      </c>
      <c r="DF109" s="12">
        <v>67</v>
      </c>
      <c r="DG109" s="12">
        <v>50</v>
      </c>
      <c r="DH109" s="12">
        <v>29</v>
      </c>
      <c r="DI109" s="12">
        <v>67</v>
      </c>
      <c r="DJ109" s="12">
        <v>51</v>
      </c>
      <c r="DK109" s="12">
        <v>44</v>
      </c>
      <c r="DL109" s="12">
        <v>59</v>
      </c>
      <c r="DM109" s="12">
        <v>67</v>
      </c>
      <c r="DN109" s="12">
        <v>41</v>
      </c>
      <c r="DO109" s="12">
        <v>58</v>
      </c>
      <c r="DP109" s="12">
        <v>68</v>
      </c>
      <c r="DQ109" s="12">
        <v>62</v>
      </c>
      <c r="DR109" s="12">
        <v>58</v>
      </c>
      <c r="DS109" s="12"/>
      <c r="DT109" s="12"/>
      <c r="DU109" s="12">
        <v>60</v>
      </c>
      <c r="DV109" s="12">
        <v>33</v>
      </c>
      <c r="DW109" s="12">
        <v>22</v>
      </c>
      <c r="DX109" s="12">
        <v>57</v>
      </c>
      <c r="DY109" s="12">
        <v>21</v>
      </c>
      <c r="DZ109" s="12">
        <v>48</v>
      </c>
      <c r="EA109" s="12">
        <v>44</v>
      </c>
      <c r="EB109" s="12">
        <v>31</v>
      </c>
      <c r="EC109" s="12"/>
      <c r="ED109" s="12">
        <v>35</v>
      </c>
      <c r="EE109" s="12">
        <v>39</v>
      </c>
      <c r="EF109" s="12">
        <v>63</v>
      </c>
      <c r="EG109" s="12"/>
      <c r="EH109" s="12">
        <v>0</v>
      </c>
      <c r="EI109" s="12"/>
      <c r="EJ109" s="12">
        <v>33</v>
      </c>
      <c r="EK109" s="12">
        <v>50</v>
      </c>
      <c r="EL109" s="12">
        <v>17</v>
      </c>
      <c r="EM109" s="12">
        <v>41</v>
      </c>
      <c r="EN109" s="12">
        <v>32</v>
      </c>
      <c r="EO109" s="12"/>
      <c r="EP109" s="12">
        <v>36</v>
      </c>
      <c r="EQ109" s="12">
        <v>63</v>
      </c>
      <c r="ER109" s="12">
        <v>39</v>
      </c>
      <c r="ES109" s="12">
        <v>22</v>
      </c>
      <c r="ET109" s="12">
        <v>27</v>
      </c>
      <c r="EU109" s="12">
        <v>39</v>
      </c>
      <c r="EV109" s="12">
        <v>42</v>
      </c>
      <c r="EW109" s="12"/>
      <c r="EX109" s="12"/>
      <c r="EY109" s="12">
        <v>37</v>
      </c>
      <c r="EZ109" s="12">
        <v>32</v>
      </c>
      <c r="FA109" s="12"/>
      <c r="FB109" s="12"/>
      <c r="FC109" s="12"/>
      <c r="FD109" s="12"/>
      <c r="FE109" s="12">
        <v>34</v>
      </c>
      <c r="FF109" s="12">
        <v>74</v>
      </c>
      <c r="FG109" s="12">
        <v>42</v>
      </c>
      <c r="FH109" s="12">
        <v>50</v>
      </c>
      <c r="FI109" s="12">
        <v>43</v>
      </c>
      <c r="FJ109" s="12">
        <v>47</v>
      </c>
      <c r="FK109" s="12">
        <v>60</v>
      </c>
      <c r="FL109" s="12">
        <v>43</v>
      </c>
      <c r="FM109" s="12">
        <v>63</v>
      </c>
      <c r="FN109" s="12">
        <v>29</v>
      </c>
      <c r="FO109" s="12">
        <v>32</v>
      </c>
      <c r="FP109" s="12"/>
      <c r="FQ109" s="12">
        <v>25</v>
      </c>
      <c r="FR109" s="12">
        <v>46</v>
      </c>
      <c r="FS109" s="12"/>
      <c r="FT109" s="12">
        <v>76</v>
      </c>
      <c r="FU109" s="12">
        <v>40</v>
      </c>
      <c r="FV109" s="12">
        <v>29</v>
      </c>
      <c r="FW109" s="12">
        <v>28</v>
      </c>
      <c r="FX109" s="12">
        <v>11</v>
      </c>
      <c r="FY109" s="12"/>
      <c r="FZ109" s="12">
        <v>18</v>
      </c>
      <c r="GA109" s="12">
        <v>16</v>
      </c>
      <c r="GB109" s="12">
        <v>28</v>
      </c>
      <c r="GC109" s="12"/>
      <c r="GD109" s="7"/>
      <c r="GE109" s="7"/>
      <c r="GF109" s="7"/>
      <c r="GG109" s="7"/>
      <c r="GH109" s="7"/>
      <c r="GI109" s="7"/>
      <c r="GJ109" s="7"/>
      <c r="GK109" s="7"/>
      <c r="GL109" s="7">
        <v>33</v>
      </c>
      <c r="GM109" s="7"/>
      <c r="GN109" s="7"/>
      <c r="GO109" s="7"/>
      <c r="GP109" s="7">
        <v>24</v>
      </c>
      <c r="GQ109" s="7"/>
      <c r="GR109" s="7"/>
      <c r="GS109" s="7"/>
      <c r="GT109" s="7"/>
      <c r="GU109" s="7"/>
      <c r="GV109" s="7">
        <f t="shared" si="77"/>
        <v>47.443396226415096</v>
      </c>
      <c r="GW109" s="12"/>
      <c r="GX109" s="3"/>
      <c r="GY109" s="3"/>
    </row>
    <row r="110" spans="1:207" ht="12.75" customHeight="1">
      <c r="A110" s="68" t="s">
        <v>295</v>
      </c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69"/>
      <c r="BQ110" s="69"/>
      <c r="BR110" s="69"/>
      <c r="BS110" s="69"/>
      <c r="BT110" s="69"/>
      <c r="BU110" s="69"/>
      <c r="BV110" s="69"/>
      <c r="BW110" s="69"/>
      <c r="BX110" s="69"/>
      <c r="BY110" s="69"/>
      <c r="BZ110" s="69"/>
      <c r="CA110" s="69"/>
      <c r="CB110" s="69"/>
      <c r="CC110" s="69"/>
      <c r="CD110" s="69"/>
      <c r="CE110" s="69"/>
      <c r="CF110" s="69"/>
      <c r="CG110" s="69"/>
      <c r="CH110" s="69"/>
      <c r="CI110" s="69"/>
      <c r="CJ110" s="69"/>
      <c r="CK110" s="69"/>
      <c r="CL110" s="69"/>
      <c r="CM110" s="69"/>
      <c r="CN110" s="69"/>
      <c r="CO110" s="69"/>
      <c r="CP110" s="69"/>
      <c r="CQ110" s="69"/>
      <c r="CR110" s="69"/>
      <c r="CS110" s="69"/>
      <c r="CT110" s="69"/>
      <c r="CU110" s="69"/>
      <c r="CV110" s="69"/>
      <c r="CW110" s="69"/>
      <c r="CX110" s="69"/>
      <c r="CY110" s="69"/>
      <c r="CZ110" s="69"/>
      <c r="DA110" s="69"/>
      <c r="DB110" s="69"/>
      <c r="DC110" s="69"/>
      <c r="DD110" s="69"/>
      <c r="DE110" s="69"/>
      <c r="DF110" s="69"/>
      <c r="DG110" s="69"/>
      <c r="DH110" s="69"/>
      <c r="DI110" s="69"/>
      <c r="DJ110" s="69"/>
      <c r="DK110" s="69"/>
      <c r="DL110" s="69"/>
      <c r="DM110" s="69"/>
      <c r="DN110" s="69"/>
      <c r="DO110" s="69"/>
      <c r="DP110" s="69"/>
      <c r="DQ110" s="69"/>
      <c r="DR110" s="69"/>
      <c r="DS110" s="69"/>
      <c r="DT110" s="69"/>
      <c r="DU110" s="69"/>
      <c r="DV110" s="69"/>
      <c r="DW110" s="69"/>
      <c r="DX110" s="69"/>
      <c r="DY110" s="69"/>
      <c r="DZ110" s="69"/>
      <c r="EA110" s="69"/>
      <c r="EB110" s="69"/>
      <c r="EC110" s="69"/>
      <c r="ED110" s="69"/>
      <c r="EE110" s="69"/>
      <c r="EF110" s="69"/>
      <c r="EG110" s="69"/>
      <c r="EH110" s="69"/>
      <c r="EI110" s="69"/>
      <c r="EJ110" s="69"/>
      <c r="EK110" s="69"/>
      <c r="EL110" s="69"/>
      <c r="EM110" s="69"/>
      <c r="EN110" s="69"/>
      <c r="EO110" s="69"/>
      <c r="EP110" s="69"/>
      <c r="EQ110" s="69"/>
      <c r="ER110" s="69"/>
      <c r="ES110" s="69"/>
      <c r="ET110" s="69"/>
      <c r="EU110" s="69"/>
      <c r="EV110" s="69"/>
      <c r="EW110" s="69"/>
      <c r="EX110" s="69"/>
      <c r="EY110" s="69"/>
      <c r="EZ110" s="69"/>
      <c r="FA110" s="69"/>
      <c r="FB110" s="69"/>
      <c r="FC110" s="69"/>
      <c r="FD110" s="69"/>
      <c r="FE110" s="69"/>
      <c r="FF110" s="69"/>
      <c r="FG110" s="69"/>
      <c r="FH110" s="69"/>
      <c r="FI110" s="69"/>
      <c r="FJ110" s="69"/>
      <c r="FK110" s="69"/>
      <c r="FL110" s="69"/>
      <c r="FM110" s="69"/>
      <c r="FN110" s="69"/>
      <c r="FO110" s="69"/>
      <c r="FP110" s="69"/>
      <c r="FQ110" s="69"/>
      <c r="FR110" s="69"/>
      <c r="FS110" s="69"/>
      <c r="FT110" s="69"/>
      <c r="FU110" s="69"/>
      <c r="FV110" s="69"/>
      <c r="FW110" s="69"/>
      <c r="FX110" s="69"/>
      <c r="FY110" s="69"/>
      <c r="FZ110" s="69"/>
      <c r="GA110" s="69"/>
      <c r="GB110" s="69"/>
      <c r="GC110" s="69"/>
      <c r="GD110" s="70"/>
      <c r="GE110" s="70"/>
      <c r="GF110" s="70"/>
      <c r="GG110" s="70"/>
      <c r="GH110" s="70"/>
      <c r="GI110" s="70"/>
      <c r="GJ110" s="70"/>
      <c r="GK110" s="70"/>
      <c r="GL110" s="70"/>
      <c r="GM110" s="70"/>
      <c r="GN110" s="70"/>
      <c r="GO110" s="70"/>
      <c r="GP110" s="70"/>
      <c r="GQ110" s="70"/>
      <c r="GR110" s="70"/>
      <c r="GS110" s="70"/>
      <c r="GT110" s="70"/>
      <c r="GU110" s="70"/>
      <c r="GV110" s="70"/>
      <c r="GW110" s="3"/>
      <c r="GX110" s="3"/>
      <c r="GY110" s="3"/>
    </row>
    <row r="111" spans="1:207" ht="12.75" customHeight="1">
      <c r="A111" s="5" t="s">
        <v>236</v>
      </c>
      <c r="B111" s="5"/>
      <c r="C111" s="5"/>
      <c r="D111" s="5"/>
      <c r="E111" s="5"/>
      <c r="F111" s="5"/>
      <c r="G111" s="5"/>
      <c r="H111" s="5"/>
      <c r="I111" s="5"/>
      <c r="J111" s="5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>
        <v>39</v>
      </c>
      <c r="DV111" s="12"/>
      <c r="DW111" s="12"/>
      <c r="DX111" s="12"/>
      <c r="DY111" s="12"/>
      <c r="DZ111" s="12"/>
      <c r="EA111" s="12">
        <v>42</v>
      </c>
      <c r="EB111" s="12">
        <v>28</v>
      </c>
      <c r="EC111" s="12"/>
      <c r="ED111" s="12">
        <v>42</v>
      </c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>
        <v>41</v>
      </c>
      <c r="EQ111" s="12"/>
      <c r="ER111" s="12">
        <v>64</v>
      </c>
      <c r="ES111" s="12">
        <v>45</v>
      </c>
      <c r="ET111" s="12">
        <v>25</v>
      </c>
      <c r="EU111" s="12"/>
      <c r="EV111" s="12">
        <v>29</v>
      </c>
      <c r="EW111" s="12">
        <v>26</v>
      </c>
      <c r="EX111" s="12"/>
      <c r="EY111" s="12">
        <v>38</v>
      </c>
      <c r="EZ111" s="12">
        <v>39</v>
      </c>
      <c r="FA111" s="12"/>
      <c r="FB111" s="12">
        <v>47</v>
      </c>
      <c r="FC111" s="12"/>
      <c r="FD111" s="12">
        <v>46</v>
      </c>
      <c r="FE111" s="12">
        <v>27</v>
      </c>
      <c r="FF111" s="12"/>
      <c r="FG111" s="12"/>
      <c r="FH111" s="12">
        <v>35</v>
      </c>
      <c r="FI111" s="12">
        <v>53</v>
      </c>
      <c r="FJ111" s="12"/>
      <c r="FK111" s="12"/>
      <c r="FL111" s="12"/>
      <c r="FM111" s="12"/>
      <c r="FN111" s="12">
        <v>41</v>
      </c>
      <c r="FO111" s="12">
        <v>40</v>
      </c>
      <c r="FP111" s="12"/>
      <c r="FQ111" s="12">
        <v>37</v>
      </c>
      <c r="FR111" s="12">
        <v>40</v>
      </c>
      <c r="FS111" s="12"/>
      <c r="FT111" s="12"/>
      <c r="FU111" s="12"/>
      <c r="FV111" s="12">
        <v>45</v>
      </c>
      <c r="FW111" s="12"/>
      <c r="FX111" s="12"/>
      <c r="FY111" s="12"/>
      <c r="FZ111" s="12"/>
      <c r="GA111" s="12"/>
      <c r="GB111" s="12"/>
      <c r="GC111" s="12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>
        <f t="shared" ref="GV111:GV112" si="78">AVERAGE(B111:GS111)</f>
        <v>39.5</v>
      </c>
      <c r="GW111" s="3"/>
      <c r="GX111" s="3"/>
      <c r="GY111" s="3"/>
    </row>
    <row r="112" spans="1:207" ht="12.75" customHeight="1">
      <c r="A112" s="5" t="s">
        <v>237</v>
      </c>
      <c r="B112" s="5"/>
      <c r="C112" s="5"/>
      <c r="D112" s="5"/>
      <c r="E112" s="5"/>
      <c r="F112" s="5"/>
      <c r="G112" s="5"/>
      <c r="H112" s="5"/>
      <c r="I112" s="5"/>
      <c r="J112" s="5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>
        <v>61</v>
      </c>
      <c r="DV112" s="12"/>
      <c r="DW112" s="12"/>
      <c r="DX112" s="12"/>
      <c r="DY112" s="12"/>
      <c r="DZ112" s="12"/>
      <c r="EA112" s="12">
        <v>58</v>
      </c>
      <c r="EB112" s="12">
        <v>72</v>
      </c>
      <c r="EC112" s="12"/>
      <c r="ED112" s="12">
        <v>58</v>
      </c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>
        <v>59</v>
      </c>
      <c r="EQ112" s="12"/>
      <c r="ER112" s="12">
        <v>36</v>
      </c>
      <c r="ES112" s="12">
        <v>55</v>
      </c>
      <c r="ET112" s="12">
        <v>75</v>
      </c>
      <c r="EU112" s="12"/>
      <c r="EV112" s="12">
        <v>71</v>
      </c>
      <c r="EW112" s="12">
        <v>74</v>
      </c>
      <c r="EX112" s="12"/>
      <c r="EY112" s="12">
        <v>62</v>
      </c>
      <c r="EZ112" s="12">
        <v>61</v>
      </c>
      <c r="FA112" s="12"/>
      <c r="FB112" s="12">
        <v>53</v>
      </c>
      <c r="FC112" s="12"/>
      <c r="FD112" s="12">
        <v>54</v>
      </c>
      <c r="FE112" s="12">
        <v>73</v>
      </c>
      <c r="FF112" s="12"/>
      <c r="FG112" s="12"/>
      <c r="FH112" s="12">
        <v>65</v>
      </c>
      <c r="FI112" s="12">
        <v>47</v>
      </c>
      <c r="FJ112" s="12"/>
      <c r="FK112" s="12"/>
      <c r="FL112" s="12"/>
      <c r="FM112" s="12"/>
      <c r="FN112" s="12">
        <v>59</v>
      </c>
      <c r="FO112" s="12">
        <v>60</v>
      </c>
      <c r="FP112" s="12"/>
      <c r="FQ112" s="12">
        <v>63</v>
      </c>
      <c r="FR112" s="12">
        <v>60</v>
      </c>
      <c r="FS112" s="12"/>
      <c r="FT112" s="12"/>
      <c r="FU112" s="12"/>
      <c r="FV112" s="12">
        <v>55</v>
      </c>
      <c r="FW112" s="12"/>
      <c r="FX112" s="12"/>
      <c r="FY112" s="12"/>
      <c r="FZ112" s="12"/>
      <c r="GA112" s="12"/>
      <c r="GB112" s="12"/>
      <c r="GC112" s="12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>
        <f t="shared" si="78"/>
        <v>60.5</v>
      </c>
      <c r="GW112" s="3"/>
      <c r="GX112" s="3"/>
      <c r="GY112" s="3"/>
    </row>
    <row r="113" spans="1:207" ht="12.75" customHeight="1">
      <c r="A113" s="68" t="s">
        <v>296</v>
      </c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  <c r="BP113" s="69"/>
      <c r="BQ113" s="69"/>
      <c r="BR113" s="69"/>
      <c r="BS113" s="69"/>
      <c r="BT113" s="69"/>
      <c r="BU113" s="69"/>
      <c r="BV113" s="69"/>
      <c r="BW113" s="69"/>
      <c r="BX113" s="69"/>
      <c r="BY113" s="69"/>
      <c r="BZ113" s="69"/>
      <c r="CA113" s="69"/>
      <c r="CB113" s="69"/>
      <c r="CC113" s="69"/>
      <c r="CD113" s="69"/>
      <c r="CE113" s="69"/>
      <c r="CF113" s="69"/>
      <c r="CG113" s="69"/>
      <c r="CH113" s="69"/>
      <c r="CI113" s="69"/>
      <c r="CJ113" s="69"/>
      <c r="CK113" s="69"/>
      <c r="CL113" s="69"/>
      <c r="CM113" s="69"/>
      <c r="CN113" s="69"/>
      <c r="CO113" s="69"/>
      <c r="CP113" s="69"/>
      <c r="CQ113" s="69"/>
      <c r="CR113" s="69"/>
      <c r="CS113" s="69"/>
      <c r="CT113" s="69"/>
      <c r="CU113" s="69"/>
      <c r="CV113" s="69"/>
      <c r="CW113" s="69"/>
      <c r="CX113" s="69"/>
      <c r="CY113" s="69"/>
      <c r="CZ113" s="69"/>
      <c r="DA113" s="69"/>
      <c r="DB113" s="69"/>
      <c r="DC113" s="69"/>
      <c r="DD113" s="69"/>
      <c r="DE113" s="69"/>
      <c r="DF113" s="69"/>
      <c r="DG113" s="69"/>
      <c r="DH113" s="69"/>
      <c r="DI113" s="69"/>
      <c r="DJ113" s="69"/>
      <c r="DK113" s="69"/>
      <c r="DL113" s="69"/>
      <c r="DM113" s="69"/>
      <c r="DN113" s="69"/>
      <c r="DO113" s="69"/>
      <c r="DP113" s="69"/>
      <c r="DQ113" s="69"/>
      <c r="DR113" s="69"/>
      <c r="DS113" s="69"/>
      <c r="DT113" s="69"/>
      <c r="DU113" s="69"/>
      <c r="DV113" s="69"/>
      <c r="DW113" s="69"/>
      <c r="DX113" s="69"/>
      <c r="DY113" s="69"/>
      <c r="DZ113" s="69"/>
      <c r="EA113" s="69"/>
      <c r="EB113" s="69"/>
      <c r="EC113" s="69"/>
      <c r="ED113" s="69"/>
      <c r="EE113" s="69"/>
      <c r="EF113" s="69"/>
      <c r="EG113" s="69"/>
      <c r="EH113" s="69"/>
      <c r="EI113" s="69"/>
      <c r="EJ113" s="69"/>
      <c r="EK113" s="69"/>
      <c r="EL113" s="69"/>
      <c r="EM113" s="69"/>
      <c r="EN113" s="69"/>
      <c r="EO113" s="69"/>
      <c r="EP113" s="69"/>
      <c r="EQ113" s="69"/>
      <c r="ER113" s="69"/>
      <c r="ES113" s="69"/>
      <c r="ET113" s="69"/>
      <c r="EU113" s="69"/>
      <c r="EV113" s="69"/>
      <c r="EW113" s="69"/>
      <c r="EX113" s="69"/>
      <c r="EY113" s="69"/>
      <c r="EZ113" s="69"/>
      <c r="FA113" s="69"/>
      <c r="FB113" s="69"/>
      <c r="FC113" s="69"/>
      <c r="FD113" s="69"/>
      <c r="FE113" s="69"/>
      <c r="FF113" s="69"/>
      <c r="FG113" s="69"/>
      <c r="FH113" s="69"/>
      <c r="FI113" s="69"/>
      <c r="FJ113" s="69"/>
      <c r="FK113" s="69"/>
      <c r="FL113" s="69"/>
      <c r="FM113" s="69"/>
      <c r="FN113" s="69"/>
      <c r="FO113" s="69"/>
      <c r="FP113" s="69"/>
      <c r="FQ113" s="69"/>
      <c r="FR113" s="69"/>
      <c r="FS113" s="69"/>
      <c r="FT113" s="69"/>
      <c r="FU113" s="69"/>
      <c r="FV113" s="69"/>
      <c r="FW113" s="69"/>
      <c r="FX113" s="69"/>
      <c r="FY113" s="69"/>
      <c r="FZ113" s="69"/>
      <c r="GA113" s="69"/>
      <c r="GB113" s="69"/>
      <c r="GC113" s="69"/>
      <c r="GD113" s="70"/>
      <c r="GE113" s="70"/>
      <c r="GF113" s="70"/>
      <c r="GG113" s="70"/>
      <c r="GH113" s="70"/>
      <c r="GI113" s="70"/>
      <c r="GJ113" s="70"/>
      <c r="GK113" s="70"/>
      <c r="GL113" s="70"/>
      <c r="GM113" s="70"/>
      <c r="GN113" s="70"/>
      <c r="GO113" s="70"/>
      <c r="GP113" s="70"/>
      <c r="GQ113" s="70"/>
      <c r="GR113" s="70"/>
      <c r="GS113" s="70"/>
      <c r="GT113" s="70"/>
      <c r="GU113" s="70"/>
      <c r="GV113" s="70"/>
      <c r="GW113" s="3"/>
      <c r="GX113" s="3"/>
      <c r="GY113" s="3"/>
    </row>
    <row r="114" spans="1:207" ht="12.75" customHeight="1">
      <c r="A114" s="5" t="s">
        <v>236</v>
      </c>
      <c r="B114" s="5"/>
      <c r="C114" s="5"/>
      <c r="D114" s="5"/>
      <c r="E114" s="5"/>
      <c r="F114" s="5"/>
      <c r="G114" s="5"/>
      <c r="H114" s="5"/>
      <c r="I114" s="5"/>
      <c r="J114" s="5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>
        <v>44</v>
      </c>
      <c r="DV114" s="12"/>
      <c r="DW114" s="12"/>
      <c r="DX114" s="12"/>
      <c r="DY114" s="12"/>
      <c r="DZ114" s="12"/>
      <c r="EA114" s="12">
        <v>64</v>
      </c>
      <c r="EB114" s="12">
        <v>88</v>
      </c>
      <c r="EC114" s="12"/>
      <c r="ED114" s="12">
        <v>67</v>
      </c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>
        <v>74</v>
      </c>
      <c r="EQ114" s="12"/>
      <c r="ER114" s="12">
        <v>67</v>
      </c>
      <c r="ES114" s="12">
        <v>68</v>
      </c>
      <c r="ET114" s="12">
        <v>57</v>
      </c>
      <c r="EU114" s="12"/>
      <c r="EV114" s="12">
        <v>54</v>
      </c>
      <c r="EW114" s="12">
        <v>58</v>
      </c>
      <c r="EX114" s="12"/>
      <c r="EY114" s="12">
        <v>69</v>
      </c>
      <c r="EZ114" s="12">
        <v>67</v>
      </c>
      <c r="FA114" s="12"/>
      <c r="FB114" s="12">
        <v>72</v>
      </c>
      <c r="FC114" s="12"/>
      <c r="FD114" s="12"/>
      <c r="FE114" s="12">
        <v>49</v>
      </c>
      <c r="FF114" s="12"/>
      <c r="FG114" s="12"/>
      <c r="FH114" s="12">
        <v>86</v>
      </c>
      <c r="FI114" s="12">
        <v>61</v>
      </c>
      <c r="FJ114" s="12"/>
      <c r="FK114" s="12"/>
      <c r="FL114" s="12"/>
      <c r="FM114" s="12"/>
      <c r="FN114" s="12">
        <v>69</v>
      </c>
      <c r="FO114" s="12">
        <v>66</v>
      </c>
      <c r="FP114" s="12"/>
      <c r="FQ114" s="12">
        <v>78</v>
      </c>
      <c r="FR114" s="12">
        <v>77</v>
      </c>
      <c r="FS114" s="12"/>
      <c r="FT114" s="12"/>
      <c r="FU114" s="12"/>
      <c r="FV114" s="12">
        <v>81</v>
      </c>
      <c r="FW114" s="12"/>
      <c r="FX114" s="12"/>
      <c r="FY114" s="12"/>
      <c r="FZ114" s="12"/>
      <c r="GA114" s="12"/>
      <c r="GB114" s="12"/>
      <c r="GC114" s="12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>
        <f t="shared" ref="GV114:GV115" si="79">AVERAGE(B114:GS114)</f>
        <v>67.428571428571431</v>
      </c>
      <c r="GW114" s="3"/>
      <c r="GX114" s="3"/>
      <c r="GY114" s="3"/>
    </row>
    <row r="115" spans="1:207" ht="12.75" customHeight="1">
      <c r="A115" s="5" t="s">
        <v>237</v>
      </c>
      <c r="B115" s="5"/>
      <c r="C115" s="5"/>
      <c r="D115" s="5"/>
      <c r="E115" s="5"/>
      <c r="F115" s="5"/>
      <c r="G115" s="5"/>
      <c r="H115" s="5"/>
      <c r="I115" s="5"/>
      <c r="J115" s="5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>
        <v>56</v>
      </c>
      <c r="DV115" s="12"/>
      <c r="DW115" s="12"/>
      <c r="DX115" s="12"/>
      <c r="DY115" s="12"/>
      <c r="DZ115" s="12"/>
      <c r="EA115" s="12">
        <v>36</v>
      </c>
      <c r="EB115" s="12">
        <v>12</v>
      </c>
      <c r="EC115" s="12"/>
      <c r="ED115" s="12">
        <v>33</v>
      </c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>
        <v>26</v>
      </c>
      <c r="EQ115" s="12"/>
      <c r="ER115" s="12">
        <v>33</v>
      </c>
      <c r="ES115" s="12">
        <v>32</v>
      </c>
      <c r="ET115" s="12">
        <v>43</v>
      </c>
      <c r="EU115" s="12"/>
      <c r="EV115" s="12">
        <v>46</v>
      </c>
      <c r="EW115" s="12">
        <v>42</v>
      </c>
      <c r="EX115" s="12"/>
      <c r="EY115" s="12">
        <v>31</v>
      </c>
      <c r="EZ115" s="12">
        <v>33</v>
      </c>
      <c r="FA115" s="12"/>
      <c r="FB115" s="12">
        <v>28</v>
      </c>
      <c r="FC115" s="12"/>
      <c r="FD115" s="12"/>
      <c r="FE115" s="12">
        <v>51</v>
      </c>
      <c r="FF115" s="12"/>
      <c r="FG115" s="12"/>
      <c r="FH115" s="12">
        <v>14</v>
      </c>
      <c r="FI115" s="12">
        <v>39</v>
      </c>
      <c r="FJ115" s="12"/>
      <c r="FK115" s="12"/>
      <c r="FL115" s="12"/>
      <c r="FM115" s="12"/>
      <c r="FN115" s="12">
        <v>31</v>
      </c>
      <c r="FO115" s="12">
        <v>34</v>
      </c>
      <c r="FP115" s="12"/>
      <c r="FQ115" s="12">
        <v>22</v>
      </c>
      <c r="FR115" s="12">
        <v>23</v>
      </c>
      <c r="FS115" s="12"/>
      <c r="FT115" s="12"/>
      <c r="FU115" s="12"/>
      <c r="FV115" s="12">
        <v>19</v>
      </c>
      <c r="FW115" s="12"/>
      <c r="FX115" s="12"/>
      <c r="FY115" s="12"/>
      <c r="FZ115" s="12"/>
      <c r="GA115" s="12"/>
      <c r="GB115" s="12"/>
      <c r="GC115" s="12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>
        <f t="shared" si="79"/>
        <v>32.571428571428569</v>
      </c>
      <c r="GW115" s="3"/>
      <c r="GX115" s="3"/>
      <c r="GY115" s="3"/>
    </row>
    <row r="116" spans="1:207" ht="12.75" customHeight="1">
      <c r="A116" s="68" t="s">
        <v>297</v>
      </c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  <c r="BP116" s="69"/>
      <c r="BQ116" s="69"/>
      <c r="BR116" s="69"/>
      <c r="BS116" s="69"/>
      <c r="BT116" s="69"/>
      <c r="BU116" s="69"/>
      <c r="BV116" s="69"/>
      <c r="BW116" s="69"/>
      <c r="BX116" s="69"/>
      <c r="BY116" s="69"/>
      <c r="BZ116" s="69"/>
      <c r="CA116" s="69"/>
      <c r="CB116" s="69"/>
      <c r="CC116" s="69"/>
      <c r="CD116" s="69"/>
      <c r="CE116" s="69"/>
      <c r="CF116" s="69"/>
      <c r="CG116" s="69"/>
      <c r="CH116" s="69"/>
      <c r="CI116" s="69"/>
      <c r="CJ116" s="69"/>
      <c r="CK116" s="69"/>
      <c r="CL116" s="69"/>
      <c r="CM116" s="69"/>
      <c r="CN116" s="69"/>
      <c r="CO116" s="69"/>
      <c r="CP116" s="69"/>
      <c r="CQ116" s="69"/>
      <c r="CR116" s="69"/>
      <c r="CS116" s="69"/>
      <c r="CT116" s="69"/>
      <c r="CU116" s="69"/>
      <c r="CV116" s="69"/>
      <c r="CW116" s="69"/>
      <c r="CX116" s="69"/>
      <c r="CY116" s="69"/>
      <c r="CZ116" s="69"/>
      <c r="DA116" s="69"/>
      <c r="DB116" s="69"/>
      <c r="DC116" s="69"/>
      <c r="DD116" s="69"/>
      <c r="DE116" s="69"/>
      <c r="DF116" s="69"/>
      <c r="DG116" s="69"/>
      <c r="DH116" s="69"/>
      <c r="DI116" s="69"/>
      <c r="DJ116" s="69"/>
      <c r="DK116" s="69"/>
      <c r="DL116" s="69"/>
      <c r="DM116" s="69"/>
      <c r="DN116" s="69"/>
      <c r="DO116" s="69"/>
      <c r="DP116" s="69"/>
      <c r="DQ116" s="69"/>
      <c r="DR116" s="69"/>
      <c r="DS116" s="69"/>
      <c r="DT116" s="69"/>
      <c r="DU116" s="69"/>
      <c r="DV116" s="69"/>
      <c r="DW116" s="69"/>
      <c r="DX116" s="69"/>
      <c r="DY116" s="69"/>
      <c r="DZ116" s="69"/>
      <c r="EA116" s="69"/>
      <c r="EB116" s="69"/>
      <c r="EC116" s="69"/>
      <c r="ED116" s="69"/>
      <c r="EE116" s="69"/>
      <c r="EF116" s="69"/>
      <c r="EG116" s="69"/>
      <c r="EH116" s="69"/>
      <c r="EI116" s="69"/>
      <c r="EJ116" s="69"/>
      <c r="EK116" s="69"/>
      <c r="EL116" s="69"/>
      <c r="EM116" s="69"/>
      <c r="EN116" s="69"/>
      <c r="EO116" s="69"/>
      <c r="EP116" s="69"/>
      <c r="EQ116" s="69"/>
      <c r="ER116" s="69"/>
      <c r="ES116" s="69"/>
      <c r="ET116" s="69"/>
      <c r="EU116" s="69"/>
      <c r="EV116" s="69"/>
      <c r="EW116" s="69"/>
      <c r="EX116" s="69"/>
      <c r="EY116" s="69"/>
      <c r="EZ116" s="69"/>
      <c r="FA116" s="69"/>
      <c r="FB116" s="69"/>
      <c r="FC116" s="69"/>
      <c r="FD116" s="69"/>
      <c r="FE116" s="69"/>
      <c r="FF116" s="69"/>
      <c r="FG116" s="69"/>
      <c r="FH116" s="69"/>
      <c r="FI116" s="69"/>
      <c r="FJ116" s="69"/>
      <c r="FK116" s="69"/>
      <c r="FL116" s="69"/>
      <c r="FM116" s="69"/>
      <c r="FN116" s="69"/>
      <c r="FO116" s="69"/>
      <c r="FP116" s="69"/>
      <c r="FQ116" s="69"/>
      <c r="FR116" s="69"/>
      <c r="FS116" s="69"/>
      <c r="FT116" s="69"/>
      <c r="FU116" s="69"/>
      <c r="FV116" s="69"/>
      <c r="FW116" s="69"/>
      <c r="FX116" s="69"/>
      <c r="FY116" s="69"/>
      <c r="FZ116" s="69"/>
      <c r="GA116" s="69"/>
      <c r="GB116" s="69"/>
      <c r="GC116" s="69"/>
      <c r="GD116" s="70"/>
      <c r="GE116" s="70"/>
      <c r="GF116" s="70"/>
      <c r="GG116" s="70"/>
      <c r="GH116" s="70"/>
      <c r="GI116" s="70"/>
      <c r="GJ116" s="70"/>
      <c r="GK116" s="70"/>
      <c r="GL116" s="70"/>
      <c r="GM116" s="70"/>
      <c r="GN116" s="70"/>
      <c r="GO116" s="70"/>
      <c r="GP116" s="70"/>
      <c r="GQ116" s="70"/>
      <c r="GR116" s="70"/>
      <c r="GS116" s="70"/>
      <c r="GT116" s="70"/>
      <c r="GU116" s="70"/>
      <c r="GV116" s="70"/>
      <c r="GW116" s="3"/>
      <c r="GX116" s="3"/>
      <c r="GY116" s="3"/>
    </row>
    <row r="117" spans="1:207" ht="12.75" customHeight="1">
      <c r="A117" s="5" t="s">
        <v>236</v>
      </c>
      <c r="B117" s="5"/>
      <c r="C117" s="5"/>
      <c r="D117" s="5"/>
      <c r="E117" s="5"/>
      <c r="F117" s="5"/>
      <c r="G117" s="5"/>
      <c r="H117" s="5"/>
      <c r="I117" s="5"/>
      <c r="J117" s="5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>
        <v>28</v>
      </c>
      <c r="DV117" s="12"/>
      <c r="DW117" s="12"/>
      <c r="DX117" s="12"/>
      <c r="DY117" s="12"/>
      <c r="DZ117" s="12"/>
      <c r="EA117" s="12">
        <v>44</v>
      </c>
      <c r="EB117" s="12">
        <v>66</v>
      </c>
      <c r="EC117" s="12"/>
      <c r="ED117" s="12">
        <v>59</v>
      </c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>
        <v>77</v>
      </c>
      <c r="EQ117" s="12"/>
      <c r="ER117" s="12">
        <v>50</v>
      </c>
      <c r="ES117" s="12">
        <v>68</v>
      </c>
      <c r="ET117" s="12">
        <v>59</v>
      </c>
      <c r="EU117" s="12"/>
      <c r="EV117" s="12">
        <v>68</v>
      </c>
      <c r="EW117" s="12">
        <v>62</v>
      </c>
      <c r="EX117" s="12"/>
      <c r="EY117" s="12">
        <v>63</v>
      </c>
      <c r="EZ117" s="12">
        <v>57</v>
      </c>
      <c r="FA117" s="12"/>
      <c r="FB117" s="12">
        <v>61</v>
      </c>
      <c r="FC117" s="12"/>
      <c r="FD117" s="12">
        <v>37</v>
      </c>
      <c r="FE117" s="12">
        <v>46</v>
      </c>
      <c r="FF117" s="12"/>
      <c r="FG117" s="12"/>
      <c r="FH117" s="12">
        <v>100</v>
      </c>
      <c r="FI117" s="12">
        <v>43</v>
      </c>
      <c r="FJ117" s="12"/>
      <c r="FK117" s="12"/>
      <c r="FL117" s="12"/>
      <c r="FM117" s="12"/>
      <c r="FN117" s="12">
        <v>63</v>
      </c>
      <c r="FO117" s="12">
        <v>57</v>
      </c>
      <c r="FP117" s="12"/>
      <c r="FQ117" s="12">
        <v>73</v>
      </c>
      <c r="FR117" s="12">
        <v>54</v>
      </c>
      <c r="FS117" s="12"/>
      <c r="FT117" s="12"/>
      <c r="FU117" s="12"/>
      <c r="FV117" s="12">
        <v>68</v>
      </c>
      <c r="FW117" s="12"/>
      <c r="FX117" s="12"/>
      <c r="FY117" s="12"/>
      <c r="FZ117" s="12"/>
      <c r="GA117" s="12"/>
      <c r="GB117" s="12"/>
      <c r="GC117" s="12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>
        <f t="shared" ref="GV117:GV118" si="80">AVERAGE(B117:GS117)</f>
        <v>59.227272727272727</v>
      </c>
      <c r="GW117" s="3"/>
      <c r="GX117" s="3"/>
      <c r="GY117" s="3"/>
    </row>
    <row r="118" spans="1:207" ht="12.75" customHeight="1">
      <c r="A118" s="5" t="s">
        <v>237</v>
      </c>
      <c r="B118" s="5"/>
      <c r="C118" s="5"/>
      <c r="D118" s="5"/>
      <c r="E118" s="5"/>
      <c r="F118" s="5"/>
      <c r="G118" s="5"/>
      <c r="H118" s="5"/>
      <c r="I118" s="5"/>
      <c r="J118" s="5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>
        <v>72</v>
      </c>
      <c r="DV118" s="12"/>
      <c r="DW118" s="12"/>
      <c r="DX118" s="12"/>
      <c r="DY118" s="12"/>
      <c r="DZ118" s="12"/>
      <c r="EA118" s="12">
        <v>56</v>
      </c>
      <c r="EB118" s="12">
        <v>34</v>
      </c>
      <c r="EC118" s="12"/>
      <c r="ED118" s="12">
        <v>41</v>
      </c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>
        <v>23</v>
      </c>
      <c r="EQ118" s="12"/>
      <c r="ER118" s="12">
        <v>50</v>
      </c>
      <c r="ES118" s="12">
        <v>32</v>
      </c>
      <c r="ET118" s="12">
        <v>41</v>
      </c>
      <c r="EU118" s="12"/>
      <c r="EV118" s="12">
        <v>32</v>
      </c>
      <c r="EW118" s="12">
        <v>38</v>
      </c>
      <c r="EX118" s="12"/>
      <c r="EY118" s="12">
        <v>37</v>
      </c>
      <c r="EZ118" s="12">
        <v>43</v>
      </c>
      <c r="FA118" s="12"/>
      <c r="FB118" s="12">
        <v>39</v>
      </c>
      <c r="FC118" s="12"/>
      <c r="FD118" s="12">
        <v>63</v>
      </c>
      <c r="FE118" s="12">
        <v>54</v>
      </c>
      <c r="FF118" s="12"/>
      <c r="FG118" s="12"/>
      <c r="FH118" s="12">
        <v>0</v>
      </c>
      <c r="FI118" s="12">
        <v>57</v>
      </c>
      <c r="FJ118" s="12"/>
      <c r="FK118" s="12"/>
      <c r="FL118" s="12"/>
      <c r="FM118" s="12"/>
      <c r="FN118" s="12">
        <v>37</v>
      </c>
      <c r="FO118" s="12">
        <v>43</v>
      </c>
      <c r="FP118" s="12"/>
      <c r="FQ118" s="12">
        <v>27</v>
      </c>
      <c r="FR118" s="12">
        <v>46</v>
      </c>
      <c r="FS118" s="12"/>
      <c r="FT118" s="12"/>
      <c r="FU118" s="12"/>
      <c r="FV118" s="12">
        <v>32</v>
      </c>
      <c r="FW118" s="12"/>
      <c r="FX118" s="12"/>
      <c r="FY118" s="12"/>
      <c r="FZ118" s="12"/>
      <c r="GA118" s="12"/>
      <c r="GB118" s="12"/>
      <c r="GC118" s="12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>
        <f t="shared" si="80"/>
        <v>40.772727272727273</v>
      </c>
      <c r="GW118" s="3"/>
      <c r="GX118" s="3"/>
      <c r="GY118" s="3"/>
    </row>
    <row r="119" spans="1:207" ht="12.75" customHeight="1">
      <c r="A119" s="68" t="s">
        <v>298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  <c r="BP119" s="69"/>
      <c r="BQ119" s="69"/>
      <c r="BR119" s="69"/>
      <c r="BS119" s="69"/>
      <c r="BT119" s="69"/>
      <c r="BU119" s="69"/>
      <c r="BV119" s="69"/>
      <c r="BW119" s="69"/>
      <c r="BX119" s="69"/>
      <c r="BY119" s="69"/>
      <c r="BZ119" s="69"/>
      <c r="CA119" s="69"/>
      <c r="CB119" s="69"/>
      <c r="CC119" s="69"/>
      <c r="CD119" s="69"/>
      <c r="CE119" s="69"/>
      <c r="CF119" s="69"/>
      <c r="CG119" s="69"/>
      <c r="CH119" s="69"/>
      <c r="CI119" s="69"/>
      <c r="CJ119" s="69"/>
      <c r="CK119" s="69"/>
      <c r="CL119" s="69"/>
      <c r="CM119" s="69"/>
      <c r="CN119" s="69"/>
      <c r="CO119" s="69"/>
      <c r="CP119" s="69"/>
      <c r="CQ119" s="69"/>
      <c r="CR119" s="69"/>
      <c r="CS119" s="69"/>
      <c r="CT119" s="69"/>
      <c r="CU119" s="69"/>
      <c r="CV119" s="69"/>
      <c r="CW119" s="69"/>
      <c r="CX119" s="69"/>
      <c r="CY119" s="69"/>
      <c r="CZ119" s="69"/>
      <c r="DA119" s="69"/>
      <c r="DB119" s="69"/>
      <c r="DC119" s="69"/>
      <c r="DD119" s="69"/>
      <c r="DE119" s="69"/>
      <c r="DF119" s="69"/>
      <c r="DG119" s="69"/>
      <c r="DH119" s="69"/>
      <c r="DI119" s="69"/>
      <c r="DJ119" s="69"/>
      <c r="DK119" s="69"/>
      <c r="DL119" s="69"/>
      <c r="DM119" s="69"/>
      <c r="DN119" s="69"/>
      <c r="DO119" s="69"/>
      <c r="DP119" s="69"/>
      <c r="DQ119" s="69"/>
      <c r="DR119" s="69"/>
      <c r="DS119" s="69"/>
      <c r="DT119" s="69"/>
      <c r="DU119" s="69"/>
      <c r="DV119" s="69"/>
      <c r="DW119" s="69"/>
      <c r="DX119" s="69"/>
      <c r="DY119" s="69"/>
      <c r="DZ119" s="69"/>
      <c r="EA119" s="69"/>
      <c r="EB119" s="69"/>
      <c r="EC119" s="69"/>
      <c r="ED119" s="69"/>
      <c r="EE119" s="69"/>
      <c r="EF119" s="69"/>
      <c r="EG119" s="69"/>
      <c r="EH119" s="69"/>
      <c r="EI119" s="69"/>
      <c r="EJ119" s="69"/>
      <c r="EK119" s="69"/>
      <c r="EL119" s="69"/>
      <c r="EM119" s="69"/>
      <c r="EN119" s="69"/>
      <c r="EO119" s="69"/>
      <c r="EP119" s="69"/>
      <c r="EQ119" s="69"/>
      <c r="ER119" s="69"/>
      <c r="ES119" s="69"/>
      <c r="ET119" s="69"/>
      <c r="EU119" s="69"/>
      <c r="EV119" s="69"/>
      <c r="EW119" s="69"/>
      <c r="EX119" s="69"/>
      <c r="EY119" s="69"/>
      <c r="EZ119" s="69"/>
      <c r="FA119" s="69"/>
      <c r="FB119" s="69"/>
      <c r="FC119" s="69"/>
      <c r="FD119" s="69"/>
      <c r="FE119" s="69"/>
      <c r="FF119" s="69"/>
      <c r="FG119" s="69"/>
      <c r="FH119" s="69"/>
      <c r="FI119" s="69"/>
      <c r="FJ119" s="69"/>
      <c r="FK119" s="69"/>
      <c r="FL119" s="69"/>
      <c r="FM119" s="69"/>
      <c r="FN119" s="69"/>
      <c r="FO119" s="69"/>
      <c r="FP119" s="69"/>
      <c r="FQ119" s="69"/>
      <c r="FR119" s="69"/>
      <c r="FS119" s="69"/>
      <c r="FT119" s="69"/>
      <c r="FU119" s="69"/>
      <c r="FV119" s="69"/>
      <c r="FW119" s="69"/>
      <c r="FX119" s="69"/>
      <c r="FY119" s="69"/>
      <c r="FZ119" s="69"/>
      <c r="GA119" s="69"/>
      <c r="GB119" s="69"/>
      <c r="GC119" s="69"/>
      <c r="GD119" s="70"/>
      <c r="GE119" s="70"/>
      <c r="GF119" s="70"/>
      <c r="GG119" s="70"/>
      <c r="GH119" s="70"/>
      <c r="GI119" s="70"/>
      <c r="GJ119" s="70"/>
      <c r="GK119" s="70"/>
      <c r="GL119" s="70"/>
      <c r="GM119" s="70"/>
      <c r="GN119" s="70"/>
      <c r="GO119" s="70"/>
      <c r="GP119" s="70"/>
      <c r="GQ119" s="70"/>
      <c r="GR119" s="70"/>
      <c r="GS119" s="70"/>
      <c r="GT119" s="70"/>
      <c r="GU119" s="70"/>
      <c r="GV119" s="70"/>
      <c r="GW119" s="3"/>
      <c r="GX119" s="3"/>
      <c r="GY119" s="3"/>
    </row>
    <row r="120" spans="1:207" ht="12.75" customHeight="1">
      <c r="A120" s="5" t="s">
        <v>236</v>
      </c>
      <c r="B120" s="5"/>
      <c r="C120" s="5"/>
      <c r="D120" s="5"/>
      <c r="E120" s="5"/>
      <c r="F120" s="5"/>
      <c r="G120" s="5"/>
      <c r="H120" s="5"/>
      <c r="I120" s="5"/>
      <c r="J120" s="5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>
        <v>21</v>
      </c>
      <c r="DV120" s="12"/>
      <c r="DW120" s="12"/>
      <c r="DX120" s="12"/>
      <c r="DY120" s="12"/>
      <c r="DZ120" s="12"/>
      <c r="EA120" s="12">
        <v>32</v>
      </c>
      <c r="EB120" s="12">
        <v>41</v>
      </c>
      <c r="EC120" s="12"/>
      <c r="ED120" s="12">
        <v>40</v>
      </c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>
        <v>46</v>
      </c>
      <c r="EQ120" s="12"/>
      <c r="ER120" s="12">
        <v>50</v>
      </c>
      <c r="ES120" s="12">
        <v>38</v>
      </c>
      <c r="ET120" s="12">
        <v>30</v>
      </c>
      <c r="EU120" s="12"/>
      <c r="EV120" s="12">
        <v>32</v>
      </c>
      <c r="EW120" s="12">
        <v>28</v>
      </c>
      <c r="EX120" s="12"/>
      <c r="EY120" s="12">
        <v>41</v>
      </c>
      <c r="EZ120" s="12">
        <v>37</v>
      </c>
      <c r="FA120" s="12"/>
      <c r="FB120" s="12">
        <v>40</v>
      </c>
      <c r="FC120" s="12"/>
      <c r="FD120" s="12">
        <v>23</v>
      </c>
      <c r="FE120" s="12">
        <v>36</v>
      </c>
      <c r="FF120" s="12"/>
      <c r="FG120" s="12"/>
      <c r="FH120" s="12">
        <v>54</v>
      </c>
      <c r="FI120" s="12">
        <v>43</v>
      </c>
      <c r="FJ120" s="12"/>
      <c r="FK120" s="12"/>
      <c r="FL120" s="12"/>
      <c r="FM120" s="12"/>
      <c r="FN120" s="12">
        <v>47</v>
      </c>
      <c r="FO120" s="12">
        <v>43</v>
      </c>
      <c r="FP120" s="12"/>
      <c r="FQ120" s="12">
        <v>39</v>
      </c>
      <c r="FR120" s="12">
        <v>37</v>
      </c>
      <c r="FS120" s="12"/>
      <c r="FT120" s="12"/>
      <c r="FU120" s="12"/>
      <c r="FV120" s="12">
        <v>52</v>
      </c>
      <c r="FW120" s="12"/>
      <c r="FX120" s="12"/>
      <c r="FY120" s="12"/>
      <c r="FZ120" s="12"/>
      <c r="GA120" s="12"/>
      <c r="GB120" s="12"/>
      <c r="GC120" s="12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>
        <f t="shared" ref="GV120:GV121" si="81">AVERAGE(B120:GS120)</f>
        <v>38.636363636363633</v>
      </c>
      <c r="GW120" s="3"/>
      <c r="GX120" s="3"/>
      <c r="GY120" s="3"/>
    </row>
    <row r="121" spans="1:207" ht="12.75" customHeight="1">
      <c r="A121" s="5" t="s">
        <v>237</v>
      </c>
      <c r="B121" s="5"/>
      <c r="C121" s="5"/>
      <c r="D121" s="5"/>
      <c r="E121" s="5"/>
      <c r="F121" s="5"/>
      <c r="G121" s="5"/>
      <c r="H121" s="5"/>
      <c r="I121" s="5"/>
      <c r="J121" s="5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>
        <v>79</v>
      </c>
      <c r="DV121" s="12"/>
      <c r="DW121" s="12"/>
      <c r="DX121" s="12"/>
      <c r="DY121" s="12"/>
      <c r="DZ121" s="12"/>
      <c r="EA121" s="12">
        <v>68</v>
      </c>
      <c r="EB121" s="12">
        <v>59</v>
      </c>
      <c r="EC121" s="12"/>
      <c r="ED121" s="12">
        <v>60</v>
      </c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>
        <v>54</v>
      </c>
      <c r="EQ121" s="12"/>
      <c r="ER121" s="12">
        <v>50</v>
      </c>
      <c r="ES121" s="12">
        <v>62</v>
      </c>
      <c r="ET121" s="12">
        <v>70</v>
      </c>
      <c r="EU121" s="12"/>
      <c r="EV121" s="12">
        <v>68</v>
      </c>
      <c r="EW121" s="12">
        <v>72</v>
      </c>
      <c r="EX121" s="12"/>
      <c r="EY121" s="12">
        <v>59</v>
      </c>
      <c r="EZ121" s="12">
        <v>63</v>
      </c>
      <c r="FA121" s="12"/>
      <c r="FB121" s="12">
        <v>60</v>
      </c>
      <c r="FC121" s="12"/>
      <c r="FD121" s="12">
        <v>77</v>
      </c>
      <c r="FE121" s="12">
        <v>74</v>
      </c>
      <c r="FF121" s="12"/>
      <c r="FG121" s="12"/>
      <c r="FH121" s="12">
        <v>46</v>
      </c>
      <c r="FI121" s="12">
        <v>56</v>
      </c>
      <c r="FJ121" s="12"/>
      <c r="FK121" s="12"/>
      <c r="FL121" s="12"/>
      <c r="FM121" s="12"/>
      <c r="FN121" s="12">
        <v>53</v>
      </c>
      <c r="FO121" s="12">
        <v>57</v>
      </c>
      <c r="FP121" s="12"/>
      <c r="FQ121" s="12">
        <v>61</v>
      </c>
      <c r="FR121" s="12">
        <v>63</v>
      </c>
      <c r="FS121" s="12"/>
      <c r="FT121" s="12"/>
      <c r="FU121" s="12"/>
      <c r="FV121" s="12">
        <v>48</v>
      </c>
      <c r="FW121" s="12"/>
      <c r="FX121" s="12"/>
      <c r="FY121" s="12"/>
      <c r="FZ121" s="12"/>
      <c r="GA121" s="12"/>
      <c r="GB121" s="12"/>
      <c r="GC121" s="12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>
        <f t="shared" si="81"/>
        <v>61.772727272727273</v>
      </c>
      <c r="GW121" s="3"/>
      <c r="GX121" s="3"/>
      <c r="GY121" s="3"/>
    </row>
    <row r="122" spans="1:207" ht="12.75" customHeight="1">
      <c r="A122" s="68" t="s">
        <v>299</v>
      </c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9"/>
      <c r="BO122" s="69"/>
      <c r="BP122" s="69"/>
      <c r="BQ122" s="69"/>
      <c r="BR122" s="69"/>
      <c r="BS122" s="69"/>
      <c r="BT122" s="69"/>
      <c r="BU122" s="69"/>
      <c r="BV122" s="69"/>
      <c r="BW122" s="69"/>
      <c r="BX122" s="69"/>
      <c r="BY122" s="69"/>
      <c r="BZ122" s="69"/>
      <c r="CA122" s="69"/>
      <c r="CB122" s="69"/>
      <c r="CC122" s="69"/>
      <c r="CD122" s="69"/>
      <c r="CE122" s="69"/>
      <c r="CF122" s="69"/>
      <c r="CG122" s="69"/>
      <c r="CH122" s="69"/>
      <c r="CI122" s="69"/>
      <c r="CJ122" s="69"/>
      <c r="CK122" s="69"/>
      <c r="CL122" s="69"/>
      <c r="CM122" s="69"/>
      <c r="CN122" s="69"/>
      <c r="CO122" s="69"/>
      <c r="CP122" s="69"/>
      <c r="CQ122" s="69"/>
      <c r="CR122" s="69"/>
      <c r="CS122" s="69"/>
      <c r="CT122" s="69"/>
      <c r="CU122" s="69"/>
      <c r="CV122" s="69"/>
      <c r="CW122" s="69"/>
      <c r="CX122" s="69"/>
      <c r="CY122" s="69"/>
      <c r="CZ122" s="69"/>
      <c r="DA122" s="69"/>
      <c r="DB122" s="69"/>
      <c r="DC122" s="69"/>
      <c r="DD122" s="69"/>
      <c r="DE122" s="69"/>
      <c r="DF122" s="69"/>
      <c r="DG122" s="69"/>
      <c r="DH122" s="69"/>
      <c r="DI122" s="69"/>
      <c r="DJ122" s="69"/>
      <c r="DK122" s="69"/>
      <c r="DL122" s="69"/>
      <c r="DM122" s="69"/>
      <c r="DN122" s="69"/>
      <c r="DO122" s="69"/>
      <c r="DP122" s="69"/>
      <c r="DQ122" s="69"/>
      <c r="DR122" s="69"/>
      <c r="DS122" s="69"/>
      <c r="DT122" s="69"/>
      <c r="DU122" s="69"/>
      <c r="DV122" s="69"/>
      <c r="DW122" s="69"/>
      <c r="DX122" s="69"/>
      <c r="DY122" s="69"/>
      <c r="DZ122" s="69"/>
      <c r="EA122" s="69"/>
      <c r="EB122" s="69"/>
      <c r="EC122" s="69"/>
      <c r="ED122" s="69"/>
      <c r="EE122" s="69"/>
      <c r="EF122" s="69"/>
      <c r="EG122" s="69"/>
      <c r="EH122" s="69"/>
      <c r="EI122" s="69"/>
      <c r="EJ122" s="69"/>
      <c r="EK122" s="69"/>
      <c r="EL122" s="69"/>
      <c r="EM122" s="69"/>
      <c r="EN122" s="69"/>
      <c r="EO122" s="69"/>
      <c r="EP122" s="69"/>
      <c r="EQ122" s="69"/>
      <c r="ER122" s="69"/>
      <c r="ES122" s="69"/>
      <c r="ET122" s="69"/>
      <c r="EU122" s="69"/>
      <c r="EV122" s="69"/>
      <c r="EW122" s="69"/>
      <c r="EX122" s="69"/>
      <c r="EY122" s="69"/>
      <c r="EZ122" s="69"/>
      <c r="FA122" s="69"/>
      <c r="FB122" s="69"/>
      <c r="FC122" s="69"/>
      <c r="FD122" s="69"/>
      <c r="FE122" s="69"/>
      <c r="FF122" s="69"/>
      <c r="FG122" s="69"/>
      <c r="FH122" s="69"/>
      <c r="FI122" s="69"/>
      <c r="FJ122" s="69"/>
      <c r="FK122" s="69"/>
      <c r="FL122" s="69"/>
      <c r="FM122" s="69"/>
      <c r="FN122" s="69"/>
      <c r="FO122" s="69"/>
      <c r="FP122" s="69"/>
      <c r="FQ122" s="69"/>
      <c r="FR122" s="69"/>
      <c r="FS122" s="69"/>
      <c r="FT122" s="69"/>
      <c r="FU122" s="69"/>
      <c r="FV122" s="69"/>
      <c r="FW122" s="69"/>
      <c r="FX122" s="69"/>
      <c r="FY122" s="69"/>
      <c r="FZ122" s="69"/>
      <c r="GA122" s="69"/>
      <c r="GB122" s="69"/>
      <c r="GC122" s="69"/>
      <c r="GD122" s="70"/>
      <c r="GE122" s="70"/>
      <c r="GF122" s="70"/>
      <c r="GG122" s="70"/>
      <c r="GH122" s="70"/>
      <c r="GI122" s="70"/>
      <c r="GJ122" s="70"/>
      <c r="GK122" s="70"/>
      <c r="GL122" s="70"/>
      <c r="GM122" s="70"/>
      <c r="GN122" s="70"/>
      <c r="GO122" s="70"/>
      <c r="GP122" s="70"/>
      <c r="GQ122" s="70"/>
      <c r="GR122" s="70"/>
      <c r="GS122" s="70"/>
      <c r="GT122" s="70"/>
      <c r="GU122" s="70"/>
      <c r="GV122" s="70"/>
      <c r="GW122" s="3"/>
      <c r="GX122" s="3"/>
      <c r="GY122" s="3"/>
    </row>
    <row r="123" spans="1:207" ht="12.75" customHeight="1">
      <c r="A123" s="5" t="s">
        <v>236</v>
      </c>
      <c r="B123" s="5"/>
      <c r="C123" s="5"/>
      <c r="D123" s="5"/>
      <c r="E123" s="5"/>
      <c r="F123" s="5"/>
      <c r="G123" s="5"/>
      <c r="H123" s="5"/>
      <c r="I123" s="5"/>
      <c r="J123" s="5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>
        <v>35</v>
      </c>
      <c r="DV123" s="12"/>
      <c r="DW123" s="12"/>
      <c r="DX123" s="12"/>
      <c r="DY123" s="12"/>
      <c r="DZ123" s="12"/>
      <c r="EA123" s="12">
        <v>42</v>
      </c>
      <c r="EB123" s="12">
        <v>31</v>
      </c>
      <c r="EC123" s="12"/>
      <c r="ED123" s="12">
        <v>33</v>
      </c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>
        <v>36</v>
      </c>
      <c r="EQ123" s="12"/>
      <c r="ER123" s="12">
        <v>59</v>
      </c>
      <c r="ES123" s="12">
        <v>33</v>
      </c>
      <c r="ET123" s="12">
        <v>32</v>
      </c>
      <c r="EU123" s="12"/>
      <c r="EV123" s="12">
        <v>40</v>
      </c>
      <c r="EW123" s="12">
        <v>31</v>
      </c>
      <c r="EX123" s="12"/>
      <c r="EY123" s="12">
        <v>41</v>
      </c>
      <c r="EZ123" s="12">
        <v>42</v>
      </c>
      <c r="FA123" s="12"/>
      <c r="FB123" s="12">
        <v>36</v>
      </c>
      <c r="FC123" s="12"/>
      <c r="FD123" s="12">
        <v>34</v>
      </c>
      <c r="FE123" s="12">
        <v>27</v>
      </c>
      <c r="FF123" s="12"/>
      <c r="FG123" s="12"/>
      <c r="FH123" s="12">
        <v>35</v>
      </c>
      <c r="FI123" s="12">
        <v>32</v>
      </c>
      <c r="FJ123" s="12"/>
      <c r="FK123" s="12"/>
      <c r="FL123" s="12"/>
      <c r="FM123" s="12"/>
      <c r="FN123" s="12">
        <v>36</v>
      </c>
      <c r="FO123" s="12">
        <v>35</v>
      </c>
      <c r="FP123" s="12"/>
      <c r="FQ123" s="12">
        <v>45</v>
      </c>
      <c r="FR123" s="12">
        <v>51</v>
      </c>
      <c r="FS123" s="12"/>
      <c r="FT123" s="12"/>
      <c r="FU123" s="12"/>
      <c r="FV123" s="12">
        <v>27</v>
      </c>
      <c r="FW123" s="12"/>
      <c r="FX123" s="12"/>
      <c r="FY123" s="12"/>
      <c r="FZ123" s="12"/>
      <c r="GA123" s="12"/>
      <c r="GB123" s="12"/>
      <c r="GC123" s="12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>
        <f t="shared" ref="GV123:GV124" si="82">AVERAGE(B123:GS123)</f>
        <v>36.954545454545453</v>
      </c>
      <c r="GW123" s="3"/>
      <c r="GX123" s="3"/>
      <c r="GY123" s="3"/>
    </row>
    <row r="124" spans="1:207" ht="12.75" customHeight="1">
      <c r="A124" s="5" t="s">
        <v>237</v>
      </c>
      <c r="B124" s="5"/>
      <c r="C124" s="5"/>
      <c r="D124" s="5"/>
      <c r="E124" s="5"/>
      <c r="F124" s="5"/>
      <c r="G124" s="5"/>
      <c r="H124" s="5"/>
      <c r="I124" s="5"/>
      <c r="J124" s="5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>
        <v>65</v>
      </c>
      <c r="DV124" s="12"/>
      <c r="DW124" s="12"/>
      <c r="DX124" s="12"/>
      <c r="DY124" s="12"/>
      <c r="DZ124" s="12"/>
      <c r="EA124" s="12">
        <v>58</v>
      </c>
      <c r="EB124" s="12">
        <v>69</v>
      </c>
      <c r="EC124" s="12"/>
      <c r="ED124" s="12">
        <v>67</v>
      </c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>
        <v>64</v>
      </c>
      <c r="EQ124" s="12"/>
      <c r="ER124" s="12">
        <v>41</v>
      </c>
      <c r="ES124" s="12">
        <v>67</v>
      </c>
      <c r="ET124" s="12">
        <v>68</v>
      </c>
      <c r="EU124" s="12"/>
      <c r="EV124" s="12">
        <v>60</v>
      </c>
      <c r="EW124" s="12">
        <v>69</v>
      </c>
      <c r="EX124" s="12"/>
      <c r="EY124" s="12">
        <v>59</v>
      </c>
      <c r="EZ124" s="12">
        <v>58</v>
      </c>
      <c r="FA124" s="12"/>
      <c r="FB124" s="12">
        <v>64</v>
      </c>
      <c r="FC124" s="12"/>
      <c r="FD124" s="12">
        <v>66</v>
      </c>
      <c r="FE124" s="12">
        <v>73</v>
      </c>
      <c r="FF124" s="12"/>
      <c r="FG124" s="12"/>
      <c r="FH124" s="12">
        <v>65</v>
      </c>
      <c r="FI124" s="12">
        <v>68</v>
      </c>
      <c r="FJ124" s="12"/>
      <c r="FK124" s="12"/>
      <c r="FL124" s="12"/>
      <c r="FM124" s="12"/>
      <c r="FN124" s="12">
        <v>64</v>
      </c>
      <c r="FO124" s="12">
        <v>65</v>
      </c>
      <c r="FP124" s="12"/>
      <c r="FQ124" s="12">
        <v>55</v>
      </c>
      <c r="FR124" s="12">
        <v>49</v>
      </c>
      <c r="FS124" s="12"/>
      <c r="FT124" s="12"/>
      <c r="FU124" s="12"/>
      <c r="FV124" s="12">
        <v>73</v>
      </c>
      <c r="FW124" s="12"/>
      <c r="FX124" s="12"/>
      <c r="FY124" s="12"/>
      <c r="FZ124" s="12"/>
      <c r="GA124" s="12"/>
      <c r="GB124" s="12"/>
      <c r="GC124" s="12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>
        <f t="shared" si="82"/>
        <v>63.045454545454547</v>
      </c>
      <c r="GW124" s="3"/>
      <c r="GX124" s="3"/>
      <c r="GY124" s="3"/>
    </row>
    <row r="125" spans="1:207" ht="12.75" customHeight="1">
      <c r="A125" s="68" t="s">
        <v>300</v>
      </c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69"/>
      <c r="BN125" s="69"/>
      <c r="BO125" s="69"/>
      <c r="BP125" s="69"/>
      <c r="BQ125" s="69"/>
      <c r="BR125" s="69"/>
      <c r="BS125" s="69"/>
      <c r="BT125" s="69"/>
      <c r="BU125" s="69"/>
      <c r="BV125" s="69"/>
      <c r="BW125" s="69"/>
      <c r="BX125" s="69"/>
      <c r="BY125" s="69"/>
      <c r="BZ125" s="69"/>
      <c r="CA125" s="69"/>
      <c r="CB125" s="69"/>
      <c r="CC125" s="69"/>
      <c r="CD125" s="69"/>
      <c r="CE125" s="69"/>
      <c r="CF125" s="69"/>
      <c r="CG125" s="69"/>
      <c r="CH125" s="69"/>
      <c r="CI125" s="69"/>
      <c r="CJ125" s="69"/>
      <c r="CK125" s="69"/>
      <c r="CL125" s="69"/>
      <c r="CM125" s="69"/>
      <c r="CN125" s="69"/>
      <c r="CO125" s="69"/>
      <c r="CP125" s="69"/>
      <c r="CQ125" s="69"/>
      <c r="CR125" s="69"/>
      <c r="CS125" s="69"/>
      <c r="CT125" s="69"/>
      <c r="CU125" s="69"/>
      <c r="CV125" s="69"/>
      <c r="CW125" s="69"/>
      <c r="CX125" s="69"/>
      <c r="CY125" s="69"/>
      <c r="CZ125" s="69"/>
      <c r="DA125" s="69"/>
      <c r="DB125" s="69"/>
      <c r="DC125" s="69"/>
      <c r="DD125" s="69"/>
      <c r="DE125" s="69"/>
      <c r="DF125" s="69"/>
      <c r="DG125" s="69"/>
      <c r="DH125" s="69"/>
      <c r="DI125" s="69"/>
      <c r="DJ125" s="69"/>
      <c r="DK125" s="69"/>
      <c r="DL125" s="69"/>
      <c r="DM125" s="69"/>
      <c r="DN125" s="69"/>
      <c r="DO125" s="69"/>
      <c r="DP125" s="69"/>
      <c r="DQ125" s="69"/>
      <c r="DR125" s="69"/>
      <c r="DS125" s="69"/>
      <c r="DT125" s="69"/>
      <c r="DU125" s="69"/>
      <c r="DV125" s="69"/>
      <c r="DW125" s="69"/>
      <c r="DX125" s="69"/>
      <c r="DY125" s="69"/>
      <c r="DZ125" s="69"/>
      <c r="EA125" s="69"/>
      <c r="EB125" s="69"/>
      <c r="EC125" s="69"/>
      <c r="ED125" s="69"/>
      <c r="EE125" s="69"/>
      <c r="EF125" s="69"/>
      <c r="EG125" s="69"/>
      <c r="EH125" s="69"/>
      <c r="EI125" s="69"/>
      <c r="EJ125" s="69"/>
      <c r="EK125" s="69"/>
      <c r="EL125" s="69"/>
      <c r="EM125" s="69"/>
      <c r="EN125" s="69"/>
      <c r="EO125" s="69"/>
      <c r="EP125" s="69"/>
      <c r="EQ125" s="69"/>
      <c r="ER125" s="69"/>
      <c r="ES125" s="69"/>
      <c r="ET125" s="69"/>
      <c r="EU125" s="69"/>
      <c r="EV125" s="69"/>
      <c r="EW125" s="69"/>
      <c r="EX125" s="69"/>
      <c r="EY125" s="69"/>
      <c r="EZ125" s="69"/>
      <c r="FA125" s="69"/>
      <c r="FB125" s="69"/>
      <c r="FC125" s="69"/>
      <c r="FD125" s="69"/>
      <c r="FE125" s="69"/>
      <c r="FF125" s="69"/>
      <c r="FG125" s="69"/>
      <c r="FH125" s="69"/>
      <c r="FI125" s="69"/>
      <c r="FJ125" s="69"/>
      <c r="FK125" s="69"/>
      <c r="FL125" s="69"/>
      <c r="FM125" s="69"/>
      <c r="FN125" s="69"/>
      <c r="FO125" s="69"/>
      <c r="FP125" s="69"/>
      <c r="FQ125" s="69"/>
      <c r="FR125" s="69"/>
      <c r="FS125" s="69"/>
      <c r="FT125" s="69"/>
      <c r="FU125" s="69"/>
      <c r="FV125" s="69"/>
      <c r="FW125" s="69"/>
      <c r="FX125" s="69"/>
      <c r="FY125" s="69"/>
      <c r="FZ125" s="69"/>
      <c r="GA125" s="69"/>
      <c r="GB125" s="69"/>
      <c r="GC125" s="69"/>
      <c r="GD125" s="70"/>
      <c r="GE125" s="70"/>
      <c r="GF125" s="70"/>
      <c r="GG125" s="70"/>
      <c r="GH125" s="70"/>
      <c r="GI125" s="70"/>
      <c r="GJ125" s="70"/>
      <c r="GK125" s="70"/>
      <c r="GL125" s="70"/>
      <c r="GM125" s="70"/>
      <c r="GN125" s="70"/>
      <c r="GO125" s="70"/>
      <c r="GP125" s="70"/>
      <c r="GQ125" s="70"/>
      <c r="GR125" s="70"/>
      <c r="GS125" s="70"/>
      <c r="GT125" s="70"/>
      <c r="GU125" s="70"/>
      <c r="GV125" s="70"/>
      <c r="GW125" s="3"/>
      <c r="GX125" s="3"/>
      <c r="GY125" s="3"/>
    </row>
    <row r="126" spans="1:207" ht="12.75" customHeight="1">
      <c r="A126" s="5" t="s">
        <v>236</v>
      </c>
      <c r="B126" s="5"/>
      <c r="C126" s="5"/>
      <c r="D126" s="5"/>
      <c r="E126" s="5"/>
      <c r="F126" s="5"/>
      <c r="G126" s="5"/>
      <c r="H126" s="5"/>
      <c r="I126" s="5"/>
      <c r="J126" s="5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>
        <v>18</v>
      </c>
      <c r="DV126" s="12"/>
      <c r="DW126" s="12"/>
      <c r="DX126" s="12"/>
      <c r="DY126" s="12"/>
      <c r="DZ126" s="12"/>
      <c r="EA126" s="12">
        <v>24</v>
      </c>
      <c r="EB126" s="12">
        <v>46</v>
      </c>
      <c r="EC126" s="12"/>
      <c r="ED126" s="12">
        <v>22</v>
      </c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>
        <v>38</v>
      </c>
      <c r="EQ126" s="12"/>
      <c r="ER126" s="12">
        <v>33</v>
      </c>
      <c r="ES126" s="12">
        <v>27</v>
      </c>
      <c r="ET126" s="12">
        <v>19</v>
      </c>
      <c r="EU126" s="12"/>
      <c r="EV126" s="12">
        <v>39</v>
      </c>
      <c r="EW126" s="12">
        <v>31</v>
      </c>
      <c r="EX126" s="12"/>
      <c r="EY126" s="12">
        <v>38</v>
      </c>
      <c r="EZ126" s="12">
        <v>35</v>
      </c>
      <c r="FA126" s="12"/>
      <c r="FB126" s="12">
        <v>39</v>
      </c>
      <c r="FC126" s="12"/>
      <c r="FD126" s="12"/>
      <c r="FE126" s="12">
        <v>30</v>
      </c>
      <c r="FF126" s="12"/>
      <c r="FG126" s="12"/>
      <c r="FH126" s="12">
        <v>57</v>
      </c>
      <c r="FI126" s="12">
        <v>41</v>
      </c>
      <c r="FJ126" s="12"/>
      <c r="FK126" s="12"/>
      <c r="FL126" s="12"/>
      <c r="FM126" s="12"/>
      <c r="FN126" s="12">
        <v>25</v>
      </c>
      <c r="FO126" s="12">
        <v>30</v>
      </c>
      <c r="FP126" s="12"/>
      <c r="FQ126" s="12">
        <v>44</v>
      </c>
      <c r="FR126" s="12">
        <v>52</v>
      </c>
      <c r="FS126" s="12"/>
      <c r="FT126" s="12"/>
      <c r="FU126" s="12"/>
      <c r="FV126" s="12">
        <v>24</v>
      </c>
      <c r="FW126" s="12"/>
      <c r="FX126" s="12"/>
      <c r="FY126" s="12"/>
      <c r="FZ126" s="12"/>
      <c r="GA126" s="12"/>
      <c r="GB126" s="12"/>
      <c r="GC126" s="12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>
        <f t="shared" ref="GV126:GV127" si="83">AVERAGE(B126:GS126)</f>
        <v>33.904761904761905</v>
      </c>
      <c r="GW126" s="3"/>
      <c r="GX126" s="3"/>
      <c r="GY126" s="3"/>
    </row>
    <row r="127" spans="1:207" ht="12.75" customHeight="1">
      <c r="A127" s="5" t="s">
        <v>237</v>
      </c>
      <c r="B127" s="5"/>
      <c r="C127" s="5"/>
      <c r="D127" s="5"/>
      <c r="E127" s="5"/>
      <c r="F127" s="5"/>
      <c r="G127" s="5"/>
      <c r="H127" s="5"/>
      <c r="I127" s="5"/>
      <c r="J127" s="5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>
        <v>82</v>
      </c>
      <c r="DV127" s="12"/>
      <c r="DW127" s="12"/>
      <c r="DX127" s="12"/>
      <c r="DY127" s="12"/>
      <c r="DZ127" s="12"/>
      <c r="EA127" s="12">
        <v>76</v>
      </c>
      <c r="EB127" s="12">
        <v>54</v>
      </c>
      <c r="EC127" s="12"/>
      <c r="ED127" s="12">
        <v>78</v>
      </c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>
        <v>62</v>
      </c>
      <c r="EQ127" s="12"/>
      <c r="ER127" s="12">
        <v>67</v>
      </c>
      <c r="ES127" s="12">
        <v>73</v>
      </c>
      <c r="ET127" s="12">
        <v>81</v>
      </c>
      <c r="EU127" s="12"/>
      <c r="EV127" s="12">
        <v>61</v>
      </c>
      <c r="EW127" s="12">
        <v>69</v>
      </c>
      <c r="EX127" s="12"/>
      <c r="EY127" s="12">
        <v>62</v>
      </c>
      <c r="EZ127" s="12">
        <v>65</v>
      </c>
      <c r="FA127" s="12"/>
      <c r="FB127" s="12">
        <v>61</v>
      </c>
      <c r="FC127" s="12"/>
      <c r="FD127" s="12"/>
      <c r="FE127" s="12">
        <v>70</v>
      </c>
      <c r="FF127" s="12"/>
      <c r="FG127" s="12"/>
      <c r="FH127" s="12">
        <v>43</v>
      </c>
      <c r="FI127" s="12">
        <v>59</v>
      </c>
      <c r="FJ127" s="12"/>
      <c r="FK127" s="12"/>
      <c r="FL127" s="12"/>
      <c r="FM127" s="12"/>
      <c r="FN127" s="12">
        <v>75</v>
      </c>
      <c r="FO127" s="12">
        <v>70</v>
      </c>
      <c r="FP127" s="12"/>
      <c r="FQ127" s="12">
        <v>56</v>
      </c>
      <c r="FR127" s="12">
        <v>48</v>
      </c>
      <c r="FS127" s="12"/>
      <c r="FT127" s="12"/>
      <c r="FU127" s="12"/>
      <c r="FV127" s="12">
        <v>76</v>
      </c>
      <c r="FW127" s="12"/>
      <c r="FX127" s="12"/>
      <c r="FY127" s="12"/>
      <c r="FZ127" s="12"/>
      <c r="GA127" s="12"/>
      <c r="GB127" s="12"/>
      <c r="GC127" s="12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>
        <f t="shared" si="83"/>
        <v>66.095238095238102</v>
      </c>
      <c r="GW127" s="3"/>
      <c r="GX127" s="3"/>
      <c r="GY127" s="3"/>
    </row>
    <row r="128" spans="1:207" ht="12.75" customHeight="1">
      <c r="A128" s="68" t="s">
        <v>301</v>
      </c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69"/>
      <c r="BN128" s="69"/>
      <c r="BO128" s="69"/>
      <c r="BP128" s="69"/>
      <c r="BQ128" s="69"/>
      <c r="BR128" s="69"/>
      <c r="BS128" s="69"/>
      <c r="BT128" s="69"/>
      <c r="BU128" s="69"/>
      <c r="BV128" s="69"/>
      <c r="BW128" s="69"/>
      <c r="BX128" s="69"/>
      <c r="BY128" s="69"/>
      <c r="BZ128" s="69"/>
      <c r="CA128" s="69"/>
      <c r="CB128" s="69"/>
      <c r="CC128" s="69"/>
      <c r="CD128" s="69"/>
      <c r="CE128" s="69"/>
      <c r="CF128" s="69"/>
      <c r="CG128" s="69"/>
      <c r="CH128" s="69"/>
      <c r="CI128" s="69"/>
      <c r="CJ128" s="69"/>
      <c r="CK128" s="69"/>
      <c r="CL128" s="69"/>
      <c r="CM128" s="69"/>
      <c r="CN128" s="69"/>
      <c r="CO128" s="69"/>
      <c r="CP128" s="69"/>
      <c r="CQ128" s="69"/>
      <c r="CR128" s="69"/>
      <c r="CS128" s="69"/>
      <c r="CT128" s="69"/>
      <c r="CU128" s="69"/>
      <c r="CV128" s="69"/>
      <c r="CW128" s="69"/>
      <c r="CX128" s="69"/>
      <c r="CY128" s="69"/>
      <c r="CZ128" s="69"/>
      <c r="DA128" s="69"/>
      <c r="DB128" s="69"/>
      <c r="DC128" s="69"/>
      <c r="DD128" s="69"/>
      <c r="DE128" s="69"/>
      <c r="DF128" s="69"/>
      <c r="DG128" s="69"/>
      <c r="DH128" s="69"/>
      <c r="DI128" s="69"/>
      <c r="DJ128" s="69"/>
      <c r="DK128" s="69"/>
      <c r="DL128" s="69"/>
      <c r="DM128" s="69"/>
      <c r="DN128" s="69"/>
      <c r="DO128" s="69"/>
      <c r="DP128" s="69"/>
      <c r="DQ128" s="69"/>
      <c r="DR128" s="69"/>
      <c r="DS128" s="69"/>
      <c r="DT128" s="69"/>
      <c r="DU128" s="69"/>
      <c r="DV128" s="69"/>
      <c r="DW128" s="69"/>
      <c r="DX128" s="69"/>
      <c r="DY128" s="69"/>
      <c r="DZ128" s="69"/>
      <c r="EA128" s="69"/>
      <c r="EB128" s="69"/>
      <c r="EC128" s="69"/>
      <c r="ED128" s="69"/>
      <c r="EE128" s="69"/>
      <c r="EF128" s="69"/>
      <c r="EG128" s="69"/>
      <c r="EH128" s="69"/>
      <c r="EI128" s="69"/>
      <c r="EJ128" s="69"/>
      <c r="EK128" s="69"/>
      <c r="EL128" s="69"/>
      <c r="EM128" s="69"/>
      <c r="EN128" s="69"/>
      <c r="EO128" s="69"/>
      <c r="EP128" s="69"/>
      <c r="EQ128" s="69"/>
      <c r="ER128" s="69"/>
      <c r="ES128" s="69"/>
      <c r="ET128" s="69"/>
      <c r="EU128" s="69"/>
      <c r="EV128" s="69"/>
      <c r="EW128" s="69"/>
      <c r="EX128" s="69"/>
      <c r="EY128" s="69"/>
      <c r="EZ128" s="69"/>
      <c r="FA128" s="69"/>
      <c r="FB128" s="69"/>
      <c r="FC128" s="69"/>
      <c r="FD128" s="69"/>
      <c r="FE128" s="69"/>
      <c r="FF128" s="69"/>
      <c r="FG128" s="69"/>
      <c r="FH128" s="69"/>
      <c r="FI128" s="69"/>
      <c r="FJ128" s="69"/>
      <c r="FK128" s="69"/>
      <c r="FL128" s="69"/>
      <c r="FM128" s="69"/>
      <c r="FN128" s="69"/>
      <c r="FO128" s="69"/>
      <c r="FP128" s="69"/>
      <c r="FQ128" s="69"/>
      <c r="FR128" s="69"/>
      <c r="FS128" s="69"/>
      <c r="FT128" s="69"/>
      <c r="FU128" s="69"/>
      <c r="FV128" s="69"/>
      <c r="FW128" s="69"/>
      <c r="FX128" s="69"/>
      <c r="FY128" s="69"/>
      <c r="FZ128" s="69"/>
      <c r="GA128" s="69"/>
      <c r="GB128" s="69"/>
      <c r="GC128" s="69"/>
      <c r="GD128" s="70"/>
      <c r="GE128" s="70"/>
      <c r="GF128" s="70"/>
      <c r="GG128" s="70"/>
      <c r="GH128" s="70"/>
      <c r="GI128" s="70"/>
      <c r="GJ128" s="70"/>
      <c r="GK128" s="70"/>
      <c r="GL128" s="70"/>
      <c r="GM128" s="70"/>
      <c r="GN128" s="70"/>
      <c r="GO128" s="70"/>
      <c r="GP128" s="70"/>
      <c r="GQ128" s="70"/>
      <c r="GR128" s="70"/>
      <c r="GS128" s="70"/>
      <c r="GT128" s="70"/>
      <c r="GU128" s="70"/>
      <c r="GV128" s="70"/>
      <c r="GW128" s="3"/>
      <c r="GX128" s="3"/>
      <c r="GY128" s="3"/>
    </row>
    <row r="129" spans="1:207" ht="12.75" customHeight="1">
      <c r="A129" s="5" t="s">
        <v>236</v>
      </c>
      <c r="B129" s="5"/>
      <c r="C129" s="5"/>
      <c r="D129" s="5"/>
      <c r="E129" s="5"/>
      <c r="F129" s="5"/>
      <c r="G129" s="5"/>
      <c r="H129" s="5"/>
      <c r="I129" s="5"/>
      <c r="J129" s="5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>
        <v>48</v>
      </c>
      <c r="DV129" s="12"/>
      <c r="DW129" s="12"/>
      <c r="DX129" s="12"/>
      <c r="DY129" s="12"/>
      <c r="DZ129" s="12"/>
      <c r="EA129" s="12">
        <v>36</v>
      </c>
      <c r="EB129" s="12">
        <v>59</v>
      </c>
      <c r="EC129" s="12"/>
      <c r="ED129" s="12">
        <v>35</v>
      </c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>
        <v>46</v>
      </c>
      <c r="EQ129" s="12"/>
      <c r="ER129" s="12">
        <v>33</v>
      </c>
      <c r="ES129" s="12">
        <v>68</v>
      </c>
      <c r="ET129" s="12">
        <v>50</v>
      </c>
      <c r="EU129" s="12"/>
      <c r="EV129" s="12">
        <v>48</v>
      </c>
      <c r="EW129" s="12">
        <v>23</v>
      </c>
      <c r="EX129" s="12"/>
      <c r="EY129" s="12">
        <v>38</v>
      </c>
      <c r="EZ129" s="12">
        <v>47</v>
      </c>
      <c r="FA129" s="12"/>
      <c r="FB129" s="12">
        <v>48</v>
      </c>
      <c r="FC129" s="12"/>
      <c r="FD129" s="12">
        <v>40</v>
      </c>
      <c r="FE129" s="12">
        <v>34</v>
      </c>
      <c r="FF129" s="12"/>
      <c r="FG129" s="12"/>
      <c r="FH129" s="12">
        <v>50</v>
      </c>
      <c r="FI129" s="12">
        <v>14</v>
      </c>
      <c r="FJ129" s="12"/>
      <c r="FK129" s="12"/>
      <c r="FL129" s="12"/>
      <c r="FM129" s="12"/>
      <c r="FN129" s="12">
        <v>37</v>
      </c>
      <c r="FO129" s="12">
        <v>45</v>
      </c>
      <c r="FP129" s="12"/>
      <c r="FQ129" s="12">
        <v>53</v>
      </c>
      <c r="FR129" s="12">
        <v>43</v>
      </c>
      <c r="FS129" s="12"/>
      <c r="FT129" s="12"/>
      <c r="FU129" s="12"/>
      <c r="FV129" s="12">
        <v>39</v>
      </c>
      <c r="FW129" s="12"/>
      <c r="FX129" s="12"/>
      <c r="FY129" s="12"/>
      <c r="FZ129" s="12"/>
      <c r="GA129" s="12"/>
      <c r="GB129" s="12"/>
      <c r="GC129" s="12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>
        <f t="shared" ref="GV129:GV130" si="84">AVERAGE(B129:GS129)</f>
        <v>42.454545454545453</v>
      </c>
      <c r="GW129" s="3"/>
      <c r="GX129" s="3"/>
      <c r="GY129" s="3"/>
    </row>
    <row r="130" spans="1:207" ht="12.75" customHeight="1">
      <c r="A130" s="5" t="s">
        <v>237</v>
      </c>
      <c r="B130" s="5"/>
      <c r="C130" s="5"/>
      <c r="D130" s="5"/>
      <c r="E130" s="5"/>
      <c r="F130" s="5"/>
      <c r="G130" s="5"/>
      <c r="H130" s="5"/>
      <c r="I130" s="5"/>
      <c r="J130" s="5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>
        <v>52</v>
      </c>
      <c r="DV130" s="12"/>
      <c r="DW130" s="12"/>
      <c r="DX130" s="12"/>
      <c r="DY130" s="12"/>
      <c r="DZ130" s="12"/>
      <c r="EA130" s="12">
        <v>64</v>
      </c>
      <c r="EB130" s="12">
        <v>41</v>
      </c>
      <c r="EC130" s="12"/>
      <c r="ED130" s="12">
        <v>65</v>
      </c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>
        <v>54</v>
      </c>
      <c r="EQ130" s="12"/>
      <c r="ER130" s="12">
        <v>67</v>
      </c>
      <c r="ES130" s="12">
        <v>32</v>
      </c>
      <c r="ET130" s="12">
        <v>50</v>
      </c>
      <c r="EU130" s="12"/>
      <c r="EV130" s="12">
        <v>52</v>
      </c>
      <c r="EW130" s="12">
        <v>77</v>
      </c>
      <c r="EX130" s="12"/>
      <c r="EY130" s="12">
        <v>62</v>
      </c>
      <c r="EZ130" s="12">
        <v>53</v>
      </c>
      <c r="FA130" s="12"/>
      <c r="FB130" s="12">
        <v>52</v>
      </c>
      <c r="FC130" s="12"/>
      <c r="FD130" s="12">
        <v>60</v>
      </c>
      <c r="FE130" s="12">
        <v>66</v>
      </c>
      <c r="FF130" s="12"/>
      <c r="FG130" s="12"/>
      <c r="FH130" s="12">
        <v>50</v>
      </c>
      <c r="FI130" s="12">
        <v>85</v>
      </c>
      <c r="FJ130" s="12"/>
      <c r="FK130" s="12"/>
      <c r="FL130" s="12"/>
      <c r="FM130" s="12"/>
      <c r="FN130" s="12">
        <v>63</v>
      </c>
      <c r="FO130" s="12">
        <v>55</v>
      </c>
      <c r="FP130" s="12"/>
      <c r="FQ130" s="12">
        <v>47</v>
      </c>
      <c r="FR130" s="12">
        <v>57</v>
      </c>
      <c r="FS130" s="12"/>
      <c r="FT130" s="12"/>
      <c r="FU130" s="12"/>
      <c r="FV130" s="12">
        <v>61</v>
      </c>
      <c r="FW130" s="12"/>
      <c r="FX130" s="12"/>
      <c r="FY130" s="12"/>
      <c r="FZ130" s="12"/>
      <c r="GA130" s="12"/>
      <c r="GB130" s="12"/>
      <c r="GC130" s="12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>
        <f t="shared" si="84"/>
        <v>57.5</v>
      </c>
      <c r="GW130" s="3"/>
      <c r="GX130" s="3"/>
      <c r="GY130" s="3"/>
    </row>
    <row r="131" spans="1:207" ht="12.75" customHeight="1">
      <c r="A131" s="68" t="s">
        <v>302</v>
      </c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  <c r="BM131" s="69"/>
      <c r="BN131" s="69"/>
      <c r="BO131" s="69"/>
      <c r="BP131" s="69"/>
      <c r="BQ131" s="69"/>
      <c r="BR131" s="69"/>
      <c r="BS131" s="69"/>
      <c r="BT131" s="69"/>
      <c r="BU131" s="69"/>
      <c r="BV131" s="69"/>
      <c r="BW131" s="69"/>
      <c r="BX131" s="69"/>
      <c r="BY131" s="69"/>
      <c r="BZ131" s="69"/>
      <c r="CA131" s="69"/>
      <c r="CB131" s="69"/>
      <c r="CC131" s="69"/>
      <c r="CD131" s="69"/>
      <c r="CE131" s="69"/>
      <c r="CF131" s="69"/>
      <c r="CG131" s="69"/>
      <c r="CH131" s="69"/>
      <c r="CI131" s="69"/>
      <c r="CJ131" s="69"/>
      <c r="CK131" s="69"/>
      <c r="CL131" s="69"/>
      <c r="CM131" s="69"/>
      <c r="CN131" s="69"/>
      <c r="CO131" s="69"/>
      <c r="CP131" s="69"/>
      <c r="CQ131" s="69"/>
      <c r="CR131" s="69"/>
      <c r="CS131" s="69"/>
      <c r="CT131" s="69"/>
      <c r="CU131" s="69"/>
      <c r="CV131" s="69"/>
      <c r="CW131" s="69"/>
      <c r="CX131" s="69"/>
      <c r="CY131" s="69"/>
      <c r="CZ131" s="69"/>
      <c r="DA131" s="69"/>
      <c r="DB131" s="69"/>
      <c r="DC131" s="69"/>
      <c r="DD131" s="69"/>
      <c r="DE131" s="69"/>
      <c r="DF131" s="69"/>
      <c r="DG131" s="69"/>
      <c r="DH131" s="69"/>
      <c r="DI131" s="69"/>
      <c r="DJ131" s="69"/>
      <c r="DK131" s="69"/>
      <c r="DL131" s="69"/>
      <c r="DM131" s="69"/>
      <c r="DN131" s="69"/>
      <c r="DO131" s="69"/>
      <c r="DP131" s="69"/>
      <c r="DQ131" s="69"/>
      <c r="DR131" s="69"/>
      <c r="DS131" s="69"/>
      <c r="DT131" s="69"/>
      <c r="DU131" s="69"/>
      <c r="DV131" s="69"/>
      <c r="DW131" s="69"/>
      <c r="DX131" s="69"/>
      <c r="DY131" s="69"/>
      <c r="DZ131" s="69"/>
      <c r="EA131" s="69"/>
      <c r="EB131" s="69"/>
      <c r="EC131" s="69"/>
      <c r="ED131" s="69"/>
      <c r="EE131" s="69"/>
      <c r="EF131" s="69"/>
      <c r="EG131" s="69"/>
      <c r="EH131" s="69"/>
      <c r="EI131" s="69"/>
      <c r="EJ131" s="69"/>
      <c r="EK131" s="69"/>
      <c r="EL131" s="69"/>
      <c r="EM131" s="69"/>
      <c r="EN131" s="69"/>
      <c r="EO131" s="69"/>
      <c r="EP131" s="69"/>
      <c r="EQ131" s="69"/>
      <c r="ER131" s="69"/>
      <c r="ES131" s="69"/>
      <c r="ET131" s="69"/>
      <c r="EU131" s="69"/>
      <c r="EV131" s="69"/>
      <c r="EW131" s="69"/>
      <c r="EX131" s="69"/>
      <c r="EY131" s="69"/>
      <c r="EZ131" s="69"/>
      <c r="FA131" s="69"/>
      <c r="FB131" s="69"/>
      <c r="FC131" s="69"/>
      <c r="FD131" s="69"/>
      <c r="FE131" s="69"/>
      <c r="FF131" s="69"/>
      <c r="FG131" s="69"/>
      <c r="FH131" s="69"/>
      <c r="FI131" s="69"/>
      <c r="FJ131" s="69"/>
      <c r="FK131" s="69"/>
      <c r="FL131" s="69"/>
      <c r="FM131" s="69"/>
      <c r="FN131" s="69"/>
      <c r="FO131" s="69"/>
      <c r="FP131" s="69"/>
      <c r="FQ131" s="69"/>
      <c r="FR131" s="69"/>
      <c r="FS131" s="69"/>
      <c r="FT131" s="69"/>
      <c r="FU131" s="69"/>
      <c r="FV131" s="69"/>
      <c r="FW131" s="69"/>
      <c r="FX131" s="69"/>
      <c r="FY131" s="69"/>
      <c r="FZ131" s="69"/>
      <c r="GA131" s="69"/>
      <c r="GB131" s="69"/>
      <c r="GC131" s="69"/>
      <c r="GD131" s="70"/>
      <c r="GE131" s="70"/>
      <c r="GF131" s="70"/>
      <c r="GG131" s="70"/>
      <c r="GH131" s="70"/>
      <c r="GI131" s="70"/>
      <c r="GJ131" s="70"/>
      <c r="GK131" s="70"/>
      <c r="GL131" s="70"/>
      <c r="GM131" s="70"/>
      <c r="GN131" s="70"/>
      <c r="GO131" s="70"/>
      <c r="GP131" s="70"/>
      <c r="GQ131" s="70"/>
      <c r="GR131" s="70"/>
      <c r="GS131" s="70"/>
      <c r="GT131" s="70"/>
      <c r="GU131" s="70"/>
      <c r="GV131" s="70"/>
      <c r="GW131" s="3"/>
      <c r="GX131" s="3"/>
      <c r="GY131" s="3"/>
    </row>
    <row r="132" spans="1:207" ht="12.75" customHeight="1">
      <c r="A132" s="5" t="s">
        <v>236</v>
      </c>
      <c r="B132" s="5"/>
      <c r="C132" s="5"/>
      <c r="D132" s="5"/>
      <c r="E132" s="5"/>
      <c r="F132" s="5"/>
      <c r="G132" s="5"/>
      <c r="H132" s="5"/>
      <c r="I132" s="5"/>
      <c r="J132" s="5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>
        <v>17</v>
      </c>
      <c r="DV132" s="12"/>
      <c r="DW132" s="12"/>
      <c r="DX132" s="12"/>
      <c r="DY132" s="12"/>
      <c r="DZ132" s="12"/>
      <c r="EA132" s="12">
        <v>18</v>
      </c>
      <c r="EB132" s="12">
        <v>27</v>
      </c>
      <c r="EC132" s="12"/>
      <c r="ED132" s="12">
        <v>24</v>
      </c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>
        <v>25</v>
      </c>
      <c r="EQ132" s="12"/>
      <c r="ER132" s="12">
        <v>29</v>
      </c>
      <c r="ES132" s="12">
        <v>29</v>
      </c>
      <c r="ET132" s="12">
        <v>19</v>
      </c>
      <c r="EU132" s="12"/>
      <c r="EV132" s="12">
        <v>26</v>
      </c>
      <c r="EW132" s="12">
        <v>22</v>
      </c>
      <c r="EX132" s="12"/>
      <c r="EY132" s="12">
        <v>29</v>
      </c>
      <c r="EZ132" s="12">
        <v>27</v>
      </c>
      <c r="FA132" s="12"/>
      <c r="FB132" s="12">
        <v>26</v>
      </c>
      <c r="FC132" s="12"/>
      <c r="FD132" s="12">
        <v>17</v>
      </c>
      <c r="FE132" s="12">
        <v>19</v>
      </c>
      <c r="FF132" s="12"/>
      <c r="FG132" s="12"/>
      <c r="FH132" s="12">
        <v>23</v>
      </c>
      <c r="FI132" s="12">
        <v>20</v>
      </c>
      <c r="FJ132" s="12"/>
      <c r="FK132" s="12"/>
      <c r="FL132" s="12"/>
      <c r="FM132" s="12"/>
      <c r="FN132" s="12">
        <v>25</v>
      </c>
      <c r="FO132" s="12">
        <v>30</v>
      </c>
      <c r="FP132" s="12"/>
      <c r="FQ132" s="12">
        <v>28</v>
      </c>
      <c r="FR132" s="12">
        <v>25</v>
      </c>
      <c r="FS132" s="12"/>
      <c r="FT132" s="12"/>
      <c r="FU132" s="12"/>
      <c r="FV132" s="12">
        <v>11</v>
      </c>
      <c r="FW132" s="12"/>
      <c r="FX132" s="12"/>
      <c r="FY132" s="12"/>
      <c r="FZ132" s="12"/>
      <c r="GA132" s="12"/>
      <c r="GB132" s="12"/>
      <c r="GC132" s="12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>
        <f t="shared" ref="GV132:GV133" si="85">AVERAGE(B132:GS132)</f>
        <v>23.454545454545453</v>
      </c>
      <c r="GW132" s="3"/>
      <c r="GX132" s="3"/>
      <c r="GY132" s="3"/>
    </row>
    <row r="133" spans="1:207" ht="12.75" customHeight="1">
      <c r="A133" s="5" t="s">
        <v>237</v>
      </c>
      <c r="B133" s="5"/>
      <c r="C133" s="5"/>
      <c r="D133" s="5"/>
      <c r="E133" s="5"/>
      <c r="F133" s="5"/>
      <c r="G133" s="5"/>
      <c r="H133" s="5"/>
      <c r="I133" s="5"/>
      <c r="J133" s="5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>
        <v>83</v>
      </c>
      <c r="DV133" s="12"/>
      <c r="DW133" s="12"/>
      <c r="DX133" s="12"/>
      <c r="DY133" s="12"/>
      <c r="DZ133" s="12"/>
      <c r="EA133" s="12">
        <v>82</v>
      </c>
      <c r="EB133" s="12">
        <v>73</v>
      </c>
      <c r="EC133" s="12"/>
      <c r="ED133" s="12">
        <v>76</v>
      </c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>
        <v>75</v>
      </c>
      <c r="EQ133" s="12"/>
      <c r="ER133" s="12">
        <v>71</v>
      </c>
      <c r="ES133" s="12">
        <v>71</v>
      </c>
      <c r="ET133" s="12">
        <v>81</v>
      </c>
      <c r="EU133" s="12"/>
      <c r="EV133" s="12">
        <v>74</v>
      </c>
      <c r="EW133" s="12">
        <v>78</v>
      </c>
      <c r="EX133" s="12"/>
      <c r="EY133" s="12">
        <v>71</v>
      </c>
      <c r="EZ133" s="12">
        <v>73</v>
      </c>
      <c r="FA133" s="12"/>
      <c r="FB133" s="12">
        <v>74</v>
      </c>
      <c r="FC133" s="12"/>
      <c r="FD133" s="12">
        <v>83</v>
      </c>
      <c r="FE133" s="12">
        <v>81</v>
      </c>
      <c r="FF133" s="12"/>
      <c r="FG133" s="12"/>
      <c r="FH133" s="12">
        <v>77</v>
      </c>
      <c r="FI133" s="12">
        <v>79</v>
      </c>
      <c r="FJ133" s="12"/>
      <c r="FK133" s="12"/>
      <c r="FL133" s="12"/>
      <c r="FM133" s="12"/>
      <c r="FN133" s="12">
        <v>75</v>
      </c>
      <c r="FO133" s="12">
        <v>70</v>
      </c>
      <c r="FP133" s="12"/>
      <c r="FQ133" s="12">
        <v>72</v>
      </c>
      <c r="FR133" s="12">
        <v>75</v>
      </c>
      <c r="FS133" s="12"/>
      <c r="FT133" s="12"/>
      <c r="FU133" s="12"/>
      <c r="FV133" s="12">
        <v>89</v>
      </c>
      <c r="FW133" s="12"/>
      <c r="FX133" s="12"/>
      <c r="FY133" s="12"/>
      <c r="FZ133" s="12"/>
      <c r="GA133" s="12"/>
      <c r="GB133" s="12"/>
      <c r="GC133" s="12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>
        <f t="shared" si="85"/>
        <v>76.5</v>
      </c>
      <c r="GW133" s="3"/>
      <c r="GX133" s="3"/>
      <c r="GY133" s="3"/>
    </row>
    <row r="134" spans="1:207" ht="12.75" customHeight="1">
      <c r="A134" s="68" t="s">
        <v>303</v>
      </c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  <c r="BM134" s="69"/>
      <c r="BN134" s="69"/>
      <c r="BO134" s="69"/>
      <c r="BP134" s="69"/>
      <c r="BQ134" s="69"/>
      <c r="BR134" s="69"/>
      <c r="BS134" s="69"/>
      <c r="BT134" s="69"/>
      <c r="BU134" s="69"/>
      <c r="BV134" s="69"/>
      <c r="BW134" s="69"/>
      <c r="BX134" s="69"/>
      <c r="BY134" s="69"/>
      <c r="BZ134" s="69"/>
      <c r="CA134" s="69"/>
      <c r="CB134" s="69"/>
      <c r="CC134" s="69"/>
      <c r="CD134" s="69"/>
      <c r="CE134" s="69"/>
      <c r="CF134" s="69"/>
      <c r="CG134" s="69"/>
      <c r="CH134" s="69"/>
      <c r="CI134" s="69"/>
      <c r="CJ134" s="69"/>
      <c r="CK134" s="69"/>
      <c r="CL134" s="69"/>
      <c r="CM134" s="69"/>
      <c r="CN134" s="69"/>
      <c r="CO134" s="69"/>
      <c r="CP134" s="69"/>
      <c r="CQ134" s="69"/>
      <c r="CR134" s="69"/>
      <c r="CS134" s="69"/>
      <c r="CT134" s="69"/>
      <c r="CU134" s="69"/>
      <c r="CV134" s="69"/>
      <c r="CW134" s="69"/>
      <c r="CX134" s="69"/>
      <c r="CY134" s="69"/>
      <c r="CZ134" s="69"/>
      <c r="DA134" s="69"/>
      <c r="DB134" s="69"/>
      <c r="DC134" s="69"/>
      <c r="DD134" s="69"/>
      <c r="DE134" s="69"/>
      <c r="DF134" s="69"/>
      <c r="DG134" s="69"/>
      <c r="DH134" s="69"/>
      <c r="DI134" s="69"/>
      <c r="DJ134" s="69"/>
      <c r="DK134" s="69"/>
      <c r="DL134" s="69"/>
      <c r="DM134" s="69"/>
      <c r="DN134" s="69"/>
      <c r="DO134" s="69"/>
      <c r="DP134" s="69"/>
      <c r="DQ134" s="69"/>
      <c r="DR134" s="69"/>
      <c r="DS134" s="69"/>
      <c r="DT134" s="69"/>
      <c r="DU134" s="69"/>
      <c r="DV134" s="69"/>
      <c r="DW134" s="69"/>
      <c r="DX134" s="69"/>
      <c r="DY134" s="69"/>
      <c r="DZ134" s="69"/>
      <c r="EA134" s="69"/>
      <c r="EB134" s="69"/>
      <c r="EC134" s="69"/>
      <c r="ED134" s="69"/>
      <c r="EE134" s="69"/>
      <c r="EF134" s="69"/>
      <c r="EG134" s="69"/>
      <c r="EH134" s="69"/>
      <c r="EI134" s="69"/>
      <c r="EJ134" s="69"/>
      <c r="EK134" s="69"/>
      <c r="EL134" s="69"/>
      <c r="EM134" s="69"/>
      <c r="EN134" s="69"/>
      <c r="EO134" s="69"/>
      <c r="EP134" s="69"/>
      <c r="EQ134" s="69"/>
      <c r="ER134" s="69"/>
      <c r="ES134" s="69"/>
      <c r="ET134" s="69"/>
      <c r="EU134" s="69"/>
      <c r="EV134" s="69"/>
      <c r="EW134" s="69"/>
      <c r="EX134" s="69"/>
      <c r="EY134" s="69"/>
      <c r="EZ134" s="69"/>
      <c r="FA134" s="69"/>
      <c r="FB134" s="69"/>
      <c r="FC134" s="69"/>
      <c r="FD134" s="69"/>
      <c r="FE134" s="69"/>
      <c r="FF134" s="69"/>
      <c r="FG134" s="69"/>
      <c r="FH134" s="69"/>
      <c r="FI134" s="69"/>
      <c r="FJ134" s="69"/>
      <c r="FK134" s="69"/>
      <c r="FL134" s="69"/>
      <c r="FM134" s="69"/>
      <c r="FN134" s="69"/>
      <c r="FO134" s="69"/>
      <c r="FP134" s="69"/>
      <c r="FQ134" s="69"/>
      <c r="FR134" s="69"/>
      <c r="FS134" s="69"/>
      <c r="FT134" s="69"/>
      <c r="FU134" s="69"/>
      <c r="FV134" s="69"/>
      <c r="FW134" s="69"/>
      <c r="FX134" s="69"/>
      <c r="FY134" s="69"/>
      <c r="FZ134" s="69"/>
      <c r="GA134" s="69"/>
      <c r="GB134" s="69"/>
      <c r="GC134" s="69"/>
      <c r="GD134" s="70"/>
      <c r="GE134" s="70"/>
      <c r="GF134" s="70"/>
      <c r="GG134" s="70"/>
      <c r="GH134" s="70"/>
      <c r="GI134" s="70"/>
      <c r="GJ134" s="70"/>
      <c r="GK134" s="70"/>
      <c r="GL134" s="70"/>
      <c r="GM134" s="70"/>
      <c r="GN134" s="70"/>
      <c r="GO134" s="70"/>
      <c r="GP134" s="70"/>
      <c r="GQ134" s="70"/>
      <c r="GR134" s="70"/>
      <c r="GS134" s="70"/>
      <c r="GT134" s="70"/>
      <c r="GU134" s="70"/>
      <c r="GV134" s="70"/>
      <c r="GW134" s="3"/>
      <c r="GX134" s="3"/>
      <c r="GY134" s="3"/>
    </row>
    <row r="135" spans="1:207" ht="12.75" customHeight="1">
      <c r="A135" s="5" t="s">
        <v>236</v>
      </c>
      <c r="B135" s="5"/>
      <c r="C135" s="5"/>
      <c r="D135" s="5"/>
      <c r="E135" s="5"/>
      <c r="F135" s="5"/>
      <c r="G135" s="5"/>
      <c r="H135" s="5"/>
      <c r="I135" s="5"/>
      <c r="J135" s="5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>
        <v>11</v>
      </c>
      <c r="DV135" s="12"/>
      <c r="DW135" s="12"/>
      <c r="DX135" s="12"/>
      <c r="DY135" s="12"/>
      <c r="DZ135" s="12"/>
      <c r="EA135" s="12">
        <v>12</v>
      </c>
      <c r="EB135" s="12">
        <v>8</v>
      </c>
      <c r="EC135" s="12"/>
      <c r="ED135" s="12">
        <v>8</v>
      </c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>
        <v>6</v>
      </c>
      <c r="EQ135" s="12"/>
      <c r="ER135" s="12">
        <v>4</v>
      </c>
      <c r="ES135" s="12">
        <v>8</v>
      </c>
      <c r="ET135" s="12">
        <v>5</v>
      </c>
      <c r="EU135" s="12"/>
      <c r="EV135" s="12">
        <v>9</v>
      </c>
      <c r="EW135" s="12">
        <v>6</v>
      </c>
      <c r="EX135" s="12"/>
      <c r="EY135" s="12">
        <v>9</v>
      </c>
      <c r="EZ135" s="12">
        <v>13</v>
      </c>
      <c r="FA135" s="12"/>
      <c r="FB135" s="12">
        <v>13</v>
      </c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>
        <v>6</v>
      </c>
      <c r="FO135" s="12"/>
      <c r="FP135" s="12"/>
      <c r="FQ135" s="12"/>
      <c r="FR135" s="12">
        <v>13</v>
      </c>
      <c r="FS135" s="12"/>
      <c r="FT135" s="12"/>
      <c r="FU135" s="12"/>
      <c r="FV135" s="12">
        <v>2</v>
      </c>
      <c r="FW135" s="12"/>
      <c r="FX135" s="12"/>
      <c r="FY135" s="12"/>
      <c r="FZ135" s="12"/>
      <c r="GA135" s="12"/>
      <c r="GB135" s="12"/>
      <c r="GC135" s="12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>
        <f t="shared" ref="GV135:GV136" si="86">AVERAGE(B135:GS135)</f>
        <v>8.3125</v>
      </c>
      <c r="GW135" s="3"/>
      <c r="GX135" s="3"/>
      <c r="GY135" s="3"/>
    </row>
    <row r="136" spans="1:207" ht="12.75" customHeight="1">
      <c r="A136" s="5" t="s">
        <v>237</v>
      </c>
      <c r="B136" s="5"/>
      <c r="C136" s="5"/>
      <c r="D136" s="5"/>
      <c r="E136" s="5"/>
      <c r="F136" s="5"/>
      <c r="G136" s="5"/>
      <c r="H136" s="5"/>
      <c r="I136" s="5"/>
      <c r="J136" s="5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>
        <v>89</v>
      </c>
      <c r="DV136" s="12"/>
      <c r="DW136" s="12"/>
      <c r="DX136" s="12"/>
      <c r="DY136" s="12"/>
      <c r="DZ136" s="12"/>
      <c r="EA136" s="12">
        <v>88</v>
      </c>
      <c r="EB136" s="12">
        <v>92</v>
      </c>
      <c r="EC136" s="12"/>
      <c r="ED136" s="12">
        <v>92</v>
      </c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>
        <v>94</v>
      </c>
      <c r="EQ136" s="12"/>
      <c r="ER136" s="12">
        <v>96</v>
      </c>
      <c r="ES136" s="12">
        <v>92</v>
      </c>
      <c r="ET136" s="12">
        <v>95</v>
      </c>
      <c r="EU136" s="12"/>
      <c r="EV136" s="12">
        <v>91</v>
      </c>
      <c r="EW136" s="12">
        <v>94</v>
      </c>
      <c r="EX136" s="12"/>
      <c r="EY136" s="12">
        <v>91</v>
      </c>
      <c r="EZ136" s="12">
        <v>87</v>
      </c>
      <c r="FA136" s="12"/>
      <c r="FB136" s="12">
        <v>87</v>
      </c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>
        <v>94</v>
      </c>
      <c r="FO136" s="12"/>
      <c r="FP136" s="12"/>
      <c r="FQ136" s="12"/>
      <c r="FR136" s="12">
        <v>87</v>
      </c>
      <c r="FS136" s="12"/>
      <c r="FT136" s="12"/>
      <c r="FU136" s="12"/>
      <c r="FV136" s="12">
        <v>98</v>
      </c>
      <c r="FW136" s="12"/>
      <c r="FX136" s="12"/>
      <c r="FY136" s="12"/>
      <c r="FZ136" s="12"/>
      <c r="GA136" s="12"/>
      <c r="GB136" s="12"/>
      <c r="GC136" s="12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>
        <f t="shared" si="86"/>
        <v>91.6875</v>
      </c>
      <c r="GW136" s="3"/>
      <c r="GX136" s="3"/>
      <c r="GY136" s="3"/>
    </row>
    <row r="137" spans="1:207" ht="12.75" customHeight="1">
      <c r="A137" s="68" t="s">
        <v>304</v>
      </c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  <c r="BP137" s="69"/>
      <c r="BQ137" s="69"/>
      <c r="BR137" s="69"/>
      <c r="BS137" s="69"/>
      <c r="BT137" s="69"/>
      <c r="BU137" s="69"/>
      <c r="BV137" s="69"/>
      <c r="BW137" s="69"/>
      <c r="BX137" s="69"/>
      <c r="BY137" s="69"/>
      <c r="BZ137" s="69"/>
      <c r="CA137" s="69"/>
      <c r="CB137" s="69"/>
      <c r="CC137" s="69"/>
      <c r="CD137" s="69"/>
      <c r="CE137" s="69"/>
      <c r="CF137" s="69"/>
      <c r="CG137" s="69"/>
      <c r="CH137" s="69"/>
      <c r="CI137" s="69"/>
      <c r="CJ137" s="69"/>
      <c r="CK137" s="69"/>
      <c r="CL137" s="69"/>
      <c r="CM137" s="69"/>
      <c r="CN137" s="69"/>
      <c r="CO137" s="69"/>
      <c r="CP137" s="69"/>
      <c r="CQ137" s="69"/>
      <c r="CR137" s="69"/>
      <c r="CS137" s="69"/>
      <c r="CT137" s="69"/>
      <c r="CU137" s="69"/>
      <c r="CV137" s="69"/>
      <c r="CW137" s="69"/>
      <c r="CX137" s="69"/>
      <c r="CY137" s="69"/>
      <c r="CZ137" s="69"/>
      <c r="DA137" s="69"/>
      <c r="DB137" s="69"/>
      <c r="DC137" s="69"/>
      <c r="DD137" s="69"/>
      <c r="DE137" s="69"/>
      <c r="DF137" s="69"/>
      <c r="DG137" s="69"/>
      <c r="DH137" s="69"/>
      <c r="DI137" s="69"/>
      <c r="DJ137" s="69"/>
      <c r="DK137" s="69"/>
      <c r="DL137" s="69"/>
      <c r="DM137" s="69"/>
      <c r="DN137" s="69"/>
      <c r="DO137" s="69"/>
      <c r="DP137" s="69"/>
      <c r="DQ137" s="69"/>
      <c r="DR137" s="69"/>
      <c r="DS137" s="69"/>
      <c r="DT137" s="69"/>
      <c r="DU137" s="69"/>
      <c r="DV137" s="69"/>
      <c r="DW137" s="69"/>
      <c r="DX137" s="69"/>
      <c r="DY137" s="69"/>
      <c r="DZ137" s="69"/>
      <c r="EA137" s="69"/>
      <c r="EB137" s="69"/>
      <c r="EC137" s="69"/>
      <c r="ED137" s="69"/>
      <c r="EE137" s="69"/>
      <c r="EF137" s="69"/>
      <c r="EG137" s="69"/>
      <c r="EH137" s="69"/>
      <c r="EI137" s="69"/>
      <c r="EJ137" s="69"/>
      <c r="EK137" s="69"/>
      <c r="EL137" s="69"/>
      <c r="EM137" s="69"/>
      <c r="EN137" s="69"/>
      <c r="EO137" s="69"/>
      <c r="EP137" s="69"/>
      <c r="EQ137" s="69"/>
      <c r="ER137" s="69"/>
      <c r="ES137" s="69"/>
      <c r="ET137" s="69"/>
      <c r="EU137" s="69"/>
      <c r="EV137" s="69"/>
      <c r="EW137" s="69"/>
      <c r="EX137" s="69"/>
      <c r="EY137" s="69"/>
      <c r="EZ137" s="69"/>
      <c r="FA137" s="69"/>
      <c r="FB137" s="69"/>
      <c r="FC137" s="69"/>
      <c r="FD137" s="69"/>
      <c r="FE137" s="69"/>
      <c r="FF137" s="69"/>
      <c r="FG137" s="69"/>
      <c r="FH137" s="69"/>
      <c r="FI137" s="69"/>
      <c r="FJ137" s="69"/>
      <c r="FK137" s="69"/>
      <c r="FL137" s="69"/>
      <c r="FM137" s="69"/>
      <c r="FN137" s="69"/>
      <c r="FO137" s="69"/>
      <c r="FP137" s="69"/>
      <c r="FQ137" s="69"/>
      <c r="FR137" s="69"/>
      <c r="FS137" s="69"/>
      <c r="FT137" s="69"/>
      <c r="FU137" s="69"/>
      <c r="FV137" s="69"/>
      <c r="FW137" s="69"/>
      <c r="FX137" s="69"/>
      <c r="FY137" s="69"/>
      <c r="FZ137" s="69"/>
      <c r="GA137" s="69"/>
      <c r="GB137" s="69"/>
      <c r="GC137" s="69"/>
      <c r="GD137" s="70"/>
      <c r="GE137" s="70"/>
      <c r="GF137" s="70"/>
      <c r="GG137" s="70"/>
      <c r="GH137" s="70"/>
      <c r="GI137" s="70"/>
      <c r="GJ137" s="70"/>
      <c r="GK137" s="70"/>
      <c r="GL137" s="70"/>
      <c r="GM137" s="70"/>
      <c r="GN137" s="70"/>
      <c r="GO137" s="70"/>
      <c r="GP137" s="70"/>
      <c r="GQ137" s="70"/>
      <c r="GR137" s="70"/>
      <c r="GS137" s="70"/>
      <c r="GT137" s="70"/>
      <c r="GU137" s="70"/>
      <c r="GV137" s="70"/>
      <c r="GW137" s="3"/>
      <c r="GX137" s="3"/>
      <c r="GY137" s="3"/>
    </row>
    <row r="138" spans="1:207" ht="12.75" customHeight="1">
      <c r="A138" s="5" t="s">
        <v>236</v>
      </c>
      <c r="B138" s="5"/>
      <c r="C138" s="5"/>
      <c r="D138" s="5"/>
      <c r="E138" s="5"/>
      <c r="F138" s="5"/>
      <c r="G138" s="5"/>
      <c r="H138" s="5"/>
      <c r="I138" s="5"/>
      <c r="J138" s="5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>
        <v>7</v>
      </c>
      <c r="DV138" s="12"/>
      <c r="DW138" s="12"/>
      <c r="DX138" s="12"/>
      <c r="DY138" s="12"/>
      <c r="DZ138" s="12"/>
      <c r="EA138" s="12">
        <v>16</v>
      </c>
      <c r="EB138" s="12">
        <v>18</v>
      </c>
      <c r="EC138" s="12"/>
      <c r="ED138" s="12">
        <v>6</v>
      </c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>
        <v>10</v>
      </c>
      <c r="EQ138" s="12"/>
      <c r="ER138" s="12">
        <v>6</v>
      </c>
      <c r="ES138" s="12">
        <v>14</v>
      </c>
      <c r="ET138" s="12">
        <v>10</v>
      </c>
      <c r="EU138" s="12"/>
      <c r="EV138" s="12">
        <v>11</v>
      </c>
      <c r="EW138" s="12">
        <v>8</v>
      </c>
      <c r="EX138" s="12"/>
      <c r="EY138" s="12">
        <v>9</v>
      </c>
      <c r="EZ138" s="12">
        <v>10</v>
      </c>
      <c r="FA138" s="12"/>
      <c r="FB138" s="12">
        <v>9</v>
      </c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>
        <v>7</v>
      </c>
      <c r="FO138" s="12"/>
      <c r="FP138" s="12"/>
      <c r="FQ138" s="12"/>
      <c r="FR138" s="12">
        <v>22</v>
      </c>
      <c r="FS138" s="12"/>
      <c r="FT138" s="12"/>
      <c r="FU138" s="12"/>
      <c r="FV138" s="12">
        <v>9</v>
      </c>
      <c r="FW138" s="12"/>
      <c r="FX138" s="12"/>
      <c r="FY138" s="12"/>
      <c r="FZ138" s="12"/>
      <c r="GA138" s="12"/>
      <c r="GB138" s="12"/>
      <c r="GC138" s="12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>
        <f t="shared" ref="GV138:GV139" si="87">AVERAGE(B138:GS138)</f>
        <v>10.75</v>
      </c>
      <c r="GW138" s="3"/>
      <c r="GX138" s="3"/>
      <c r="GY138" s="3"/>
    </row>
    <row r="139" spans="1:207" ht="12.75" customHeight="1">
      <c r="A139" s="5" t="s">
        <v>237</v>
      </c>
      <c r="B139" s="5"/>
      <c r="C139" s="5"/>
      <c r="D139" s="5"/>
      <c r="E139" s="5"/>
      <c r="F139" s="5"/>
      <c r="G139" s="5"/>
      <c r="H139" s="5"/>
      <c r="I139" s="5"/>
      <c r="J139" s="5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>
        <v>93</v>
      </c>
      <c r="DV139" s="12"/>
      <c r="DW139" s="12"/>
      <c r="DX139" s="12"/>
      <c r="DY139" s="12"/>
      <c r="DZ139" s="12"/>
      <c r="EA139" s="12">
        <v>84</v>
      </c>
      <c r="EB139" s="12">
        <v>82</v>
      </c>
      <c r="EC139" s="12"/>
      <c r="ED139" s="12">
        <v>94</v>
      </c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>
        <v>90</v>
      </c>
      <c r="EQ139" s="12"/>
      <c r="ER139" s="12">
        <v>94</v>
      </c>
      <c r="ES139" s="12">
        <v>86</v>
      </c>
      <c r="ET139" s="12">
        <v>90</v>
      </c>
      <c r="EU139" s="12"/>
      <c r="EV139" s="12">
        <v>89</v>
      </c>
      <c r="EW139" s="12">
        <v>92</v>
      </c>
      <c r="EX139" s="12"/>
      <c r="EY139" s="12">
        <v>91</v>
      </c>
      <c r="EZ139" s="12">
        <v>90</v>
      </c>
      <c r="FA139" s="12"/>
      <c r="FB139" s="12">
        <v>91</v>
      </c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>
        <v>93</v>
      </c>
      <c r="FO139" s="12"/>
      <c r="FP139" s="12"/>
      <c r="FQ139" s="12"/>
      <c r="FR139" s="12">
        <v>78</v>
      </c>
      <c r="FS139" s="12"/>
      <c r="FT139" s="12"/>
      <c r="FU139" s="12"/>
      <c r="FV139" s="12">
        <v>91</v>
      </c>
      <c r="FW139" s="12"/>
      <c r="FX139" s="12"/>
      <c r="FY139" s="12"/>
      <c r="FZ139" s="12"/>
      <c r="GA139" s="12"/>
      <c r="GB139" s="12"/>
      <c r="GC139" s="12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>
        <f t="shared" si="87"/>
        <v>89.25</v>
      </c>
      <c r="GW139" s="3"/>
      <c r="GX139" s="3"/>
      <c r="GY139" s="3"/>
    </row>
    <row r="140" spans="1:207" ht="12.75" customHeight="1">
      <c r="A140" s="68" t="s">
        <v>305</v>
      </c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  <c r="BM140" s="69"/>
      <c r="BN140" s="69"/>
      <c r="BO140" s="69"/>
      <c r="BP140" s="69"/>
      <c r="BQ140" s="69"/>
      <c r="BR140" s="69"/>
      <c r="BS140" s="69"/>
      <c r="BT140" s="69"/>
      <c r="BU140" s="69"/>
      <c r="BV140" s="69"/>
      <c r="BW140" s="69"/>
      <c r="BX140" s="69"/>
      <c r="BY140" s="69"/>
      <c r="BZ140" s="69"/>
      <c r="CA140" s="69"/>
      <c r="CB140" s="69"/>
      <c r="CC140" s="69"/>
      <c r="CD140" s="69"/>
      <c r="CE140" s="69"/>
      <c r="CF140" s="69"/>
      <c r="CG140" s="69"/>
      <c r="CH140" s="69"/>
      <c r="CI140" s="69"/>
      <c r="CJ140" s="69"/>
      <c r="CK140" s="69"/>
      <c r="CL140" s="69"/>
      <c r="CM140" s="69"/>
      <c r="CN140" s="69"/>
      <c r="CO140" s="69"/>
      <c r="CP140" s="69"/>
      <c r="CQ140" s="69"/>
      <c r="CR140" s="69"/>
      <c r="CS140" s="69"/>
      <c r="CT140" s="69"/>
      <c r="CU140" s="69"/>
      <c r="CV140" s="69"/>
      <c r="CW140" s="69"/>
      <c r="CX140" s="69"/>
      <c r="CY140" s="69"/>
      <c r="CZ140" s="69"/>
      <c r="DA140" s="69"/>
      <c r="DB140" s="69"/>
      <c r="DC140" s="69"/>
      <c r="DD140" s="69"/>
      <c r="DE140" s="69"/>
      <c r="DF140" s="69"/>
      <c r="DG140" s="69"/>
      <c r="DH140" s="69"/>
      <c r="DI140" s="69"/>
      <c r="DJ140" s="69"/>
      <c r="DK140" s="69"/>
      <c r="DL140" s="69"/>
      <c r="DM140" s="69"/>
      <c r="DN140" s="69"/>
      <c r="DO140" s="69"/>
      <c r="DP140" s="69"/>
      <c r="DQ140" s="69"/>
      <c r="DR140" s="69"/>
      <c r="DS140" s="69"/>
      <c r="DT140" s="69"/>
      <c r="DU140" s="69"/>
      <c r="DV140" s="69"/>
      <c r="DW140" s="69"/>
      <c r="DX140" s="69"/>
      <c r="DY140" s="69"/>
      <c r="DZ140" s="69"/>
      <c r="EA140" s="69"/>
      <c r="EB140" s="69"/>
      <c r="EC140" s="69"/>
      <c r="ED140" s="69"/>
      <c r="EE140" s="69"/>
      <c r="EF140" s="69"/>
      <c r="EG140" s="69"/>
      <c r="EH140" s="69"/>
      <c r="EI140" s="69"/>
      <c r="EJ140" s="69"/>
      <c r="EK140" s="69"/>
      <c r="EL140" s="69"/>
      <c r="EM140" s="69"/>
      <c r="EN140" s="69"/>
      <c r="EO140" s="69"/>
      <c r="EP140" s="69"/>
      <c r="EQ140" s="69"/>
      <c r="ER140" s="69"/>
      <c r="ES140" s="69"/>
      <c r="ET140" s="69"/>
      <c r="EU140" s="69"/>
      <c r="EV140" s="69"/>
      <c r="EW140" s="69"/>
      <c r="EX140" s="69"/>
      <c r="EY140" s="69"/>
      <c r="EZ140" s="69"/>
      <c r="FA140" s="69"/>
      <c r="FB140" s="69"/>
      <c r="FC140" s="69"/>
      <c r="FD140" s="69"/>
      <c r="FE140" s="69"/>
      <c r="FF140" s="69"/>
      <c r="FG140" s="69"/>
      <c r="FH140" s="69"/>
      <c r="FI140" s="69"/>
      <c r="FJ140" s="69"/>
      <c r="FK140" s="69"/>
      <c r="FL140" s="69"/>
      <c r="FM140" s="69"/>
      <c r="FN140" s="69"/>
      <c r="FO140" s="69"/>
      <c r="FP140" s="69"/>
      <c r="FQ140" s="69"/>
      <c r="FR140" s="69"/>
      <c r="FS140" s="69"/>
      <c r="FT140" s="69"/>
      <c r="FU140" s="69"/>
      <c r="FV140" s="69"/>
      <c r="FW140" s="69"/>
      <c r="FX140" s="69"/>
      <c r="FY140" s="69"/>
      <c r="FZ140" s="69"/>
      <c r="GA140" s="69"/>
      <c r="GB140" s="69"/>
      <c r="GC140" s="69"/>
      <c r="GD140" s="70"/>
      <c r="GE140" s="70"/>
      <c r="GF140" s="70"/>
      <c r="GG140" s="70"/>
      <c r="GH140" s="70"/>
      <c r="GI140" s="70"/>
      <c r="GJ140" s="70"/>
      <c r="GK140" s="70"/>
      <c r="GL140" s="70"/>
      <c r="GM140" s="70"/>
      <c r="GN140" s="70"/>
      <c r="GO140" s="70"/>
      <c r="GP140" s="70"/>
      <c r="GQ140" s="70"/>
      <c r="GR140" s="70"/>
      <c r="GS140" s="70"/>
      <c r="GT140" s="70"/>
      <c r="GU140" s="70"/>
      <c r="GV140" s="70"/>
      <c r="GW140" s="3"/>
      <c r="GX140" s="3"/>
      <c r="GY140" s="3"/>
    </row>
    <row r="141" spans="1:207" ht="12.75" customHeight="1">
      <c r="A141" s="5" t="s">
        <v>236</v>
      </c>
      <c r="B141" s="5"/>
      <c r="C141" s="5"/>
      <c r="D141" s="5"/>
      <c r="E141" s="5"/>
      <c r="F141" s="5"/>
      <c r="G141" s="5"/>
      <c r="H141" s="5"/>
      <c r="I141" s="5"/>
      <c r="J141" s="5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>
        <v>11</v>
      </c>
      <c r="DV141" s="12"/>
      <c r="DW141" s="12"/>
      <c r="DX141" s="12"/>
      <c r="DY141" s="12"/>
      <c r="DZ141" s="12"/>
      <c r="EA141" s="12">
        <v>10</v>
      </c>
      <c r="EB141" s="12">
        <v>23</v>
      </c>
      <c r="EC141" s="12"/>
      <c r="ED141" s="12">
        <v>6</v>
      </c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>
        <v>12</v>
      </c>
      <c r="EQ141" s="12"/>
      <c r="ER141" s="12">
        <v>6</v>
      </c>
      <c r="ES141" s="12">
        <v>21</v>
      </c>
      <c r="ET141" s="12">
        <v>14</v>
      </c>
      <c r="EU141" s="12"/>
      <c r="EV141" s="12">
        <v>12</v>
      </c>
      <c r="EW141" s="12">
        <v>21</v>
      </c>
      <c r="EX141" s="12"/>
      <c r="EY141" s="12">
        <v>14</v>
      </c>
      <c r="EZ141" s="12">
        <v>20</v>
      </c>
      <c r="FA141" s="12"/>
      <c r="FB141" s="12">
        <v>15</v>
      </c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>
        <v>8</v>
      </c>
      <c r="FO141" s="12"/>
      <c r="FP141" s="12"/>
      <c r="FQ141" s="12"/>
      <c r="FR141" s="12">
        <v>14</v>
      </c>
      <c r="FS141" s="12"/>
      <c r="FT141" s="12"/>
      <c r="FU141" s="12"/>
      <c r="FV141" s="12">
        <v>12</v>
      </c>
      <c r="FW141" s="12"/>
      <c r="FX141" s="12"/>
      <c r="FY141" s="12"/>
      <c r="FZ141" s="12"/>
      <c r="GA141" s="12"/>
      <c r="GB141" s="12"/>
      <c r="GC141" s="12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>
        <f t="shared" ref="GV141:GV142" si="88">AVERAGE(B141:GS141)</f>
        <v>13.6875</v>
      </c>
      <c r="GW141" s="3"/>
      <c r="GX141" s="3"/>
      <c r="GY141" s="3"/>
    </row>
    <row r="142" spans="1:207" ht="12.75" customHeight="1">
      <c r="A142" s="5" t="s">
        <v>237</v>
      </c>
      <c r="B142" s="5"/>
      <c r="C142" s="5"/>
      <c r="D142" s="5"/>
      <c r="E142" s="5"/>
      <c r="F142" s="5"/>
      <c r="G142" s="5"/>
      <c r="H142" s="5"/>
      <c r="I142" s="5"/>
      <c r="J142" s="5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>
        <v>89</v>
      </c>
      <c r="DV142" s="12"/>
      <c r="DW142" s="12"/>
      <c r="DX142" s="12"/>
      <c r="DY142" s="12"/>
      <c r="DZ142" s="12"/>
      <c r="EA142" s="12">
        <v>90</v>
      </c>
      <c r="EB142" s="12">
        <v>77</v>
      </c>
      <c r="EC142" s="12"/>
      <c r="ED142" s="12">
        <v>94</v>
      </c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>
        <v>88</v>
      </c>
      <c r="EQ142" s="12"/>
      <c r="ER142" s="12">
        <v>94</v>
      </c>
      <c r="ES142" s="12">
        <v>79</v>
      </c>
      <c r="ET142" s="12">
        <v>86</v>
      </c>
      <c r="EU142" s="12"/>
      <c r="EV142" s="12">
        <v>88</v>
      </c>
      <c r="EW142" s="12">
        <v>79</v>
      </c>
      <c r="EX142" s="12"/>
      <c r="EY142" s="12">
        <v>86</v>
      </c>
      <c r="EZ142" s="12">
        <v>80</v>
      </c>
      <c r="FA142" s="12"/>
      <c r="FB142" s="12">
        <v>85</v>
      </c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>
        <v>92</v>
      </c>
      <c r="FO142" s="12"/>
      <c r="FP142" s="12"/>
      <c r="FQ142" s="12"/>
      <c r="FR142" s="12">
        <v>86</v>
      </c>
      <c r="FS142" s="12"/>
      <c r="FT142" s="12"/>
      <c r="FU142" s="12"/>
      <c r="FV142" s="12">
        <v>88</v>
      </c>
      <c r="FW142" s="12"/>
      <c r="FX142" s="12"/>
      <c r="FY142" s="12"/>
      <c r="FZ142" s="12"/>
      <c r="GA142" s="12"/>
      <c r="GB142" s="12"/>
      <c r="GC142" s="12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>
        <f t="shared" si="88"/>
        <v>86.3125</v>
      </c>
      <c r="GW142" s="3"/>
      <c r="GX142" s="3"/>
      <c r="GY142" s="3"/>
    </row>
    <row r="143" spans="1:207" ht="12.75" customHeight="1">
      <c r="A143" s="68" t="s">
        <v>306</v>
      </c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69"/>
      <c r="BN143" s="69"/>
      <c r="BO143" s="69"/>
      <c r="BP143" s="69"/>
      <c r="BQ143" s="69"/>
      <c r="BR143" s="69"/>
      <c r="BS143" s="69"/>
      <c r="BT143" s="69"/>
      <c r="BU143" s="69"/>
      <c r="BV143" s="69"/>
      <c r="BW143" s="69"/>
      <c r="BX143" s="69"/>
      <c r="BY143" s="69"/>
      <c r="BZ143" s="69"/>
      <c r="CA143" s="69"/>
      <c r="CB143" s="69"/>
      <c r="CC143" s="69"/>
      <c r="CD143" s="69"/>
      <c r="CE143" s="69"/>
      <c r="CF143" s="69"/>
      <c r="CG143" s="69"/>
      <c r="CH143" s="69"/>
      <c r="CI143" s="69"/>
      <c r="CJ143" s="69"/>
      <c r="CK143" s="69"/>
      <c r="CL143" s="69"/>
      <c r="CM143" s="69"/>
      <c r="CN143" s="69"/>
      <c r="CO143" s="69"/>
      <c r="CP143" s="69"/>
      <c r="CQ143" s="69"/>
      <c r="CR143" s="69"/>
      <c r="CS143" s="69"/>
      <c r="CT143" s="69"/>
      <c r="CU143" s="69"/>
      <c r="CV143" s="69"/>
      <c r="CW143" s="69"/>
      <c r="CX143" s="69"/>
      <c r="CY143" s="69"/>
      <c r="CZ143" s="69"/>
      <c r="DA143" s="69"/>
      <c r="DB143" s="69"/>
      <c r="DC143" s="69"/>
      <c r="DD143" s="69"/>
      <c r="DE143" s="69"/>
      <c r="DF143" s="69"/>
      <c r="DG143" s="69"/>
      <c r="DH143" s="69"/>
      <c r="DI143" s="69"/>
      <c r="DJ143" s="69"/>
      <c r="DK143" s="69"/>
      <c r="DL143" s="69"/>
      <c r="DM143" s="69"/>
      <c r="DN143" s="69"/>
      <c r="DO143" s="69"/>
      <c r="DP143" s="69"/>
      <c r="DQ143" s="69"/>
      <c r="DR143" s="69"/>
      <c r="DS143" s="69"/>
      <c r="DT143" s="69"/>
      <c r="DU143" s="69"/>
      <c r="DV143" s="69"/>
      <c r="DW143" s="69"/>
      <c r="DX143" s="69"/>
      <c r="DY143" s="69"/>
      <c r="DZ143" s="69"/>
      <c r="EA143" s="69"/>
      <c r="EB143" s="69"/>
      <c r="EC143" s="69"/>
      <c r="ED143" s="69"/>
      <c r="EE143" s="69"/>
      <c r="EF143" s="69"/>
      <c r="EG143" s="69"/>
      <c r="EH143" s="69"/>
      <c r="EI143" s="69"/>
      <c r="EJ143" s="69"/>
      <c r="EK143" s="69"/>
      <c r="EL143" s="69"/>
      <c r="EM143" s="69"/>
      <c r="EN143" s="69"/>
      <c r="EO143" s="69"/>
      <c r="EP143" s="69"/>
      <c r="EQ143" s="69"/>
      <c r="ER143" s="69"/>
      <c r="ES143" s="69"/>
      <c r="ET143" s="69"/>
      <c r="EU143" s="69"/>
      <c r="EV143" s="69"/>
      <c r="EW143" s="69"/>
      <c r="EX143" s="69"/>
      <c r="EY143" s="69"/>
      <c r="EZ143" s="69"/>
      <c r="FA143" s="69"/>
      <c r="FB143" s="69"/>
      <c r="FC143" s="69"/>
      <c r="FD143" s="69"/>
      <c r="FE143" s="69"/>
      <c r="FF143" s="69"/>
      <c r="FG143" s="69"/>
      <c r="FH143" s="69"/>
      <c r="FI143" s="69"/>
      <c r="FJ143" s="69"/>
      <c r="FK143" s="69"/>
      <c r="FL143" s="69"/>
      <c r="FM143" s="69"/>
      <c r="FN143" s="69"/>
      <c r="FO143" s="69"/>
      <c r="FP143" s="69"/>
      <c r="FQ143" s="69"/>
      <c r="FR143" s="69"/>
      <c r="FS143" s="69"/>
      <c r="FT143" s="69"/>
      <c r="FU143" s="69"/>
      <c r="FV143" s="69"/>
      <c r="FW143" s="69"/>
      <c r="FX143" s="69"/>
      <c r="FY143" s="69"/>
      <c r="FZ143" s="69"/>
      <c r="GA143" s="69"/>
      <c r="GB143" s="69"/>
      <c r="GC143" s="69"/>
      <c r="GD143" s="70"/>
      <c r="GE143" s="70"/>
      <c r="GF143" s="70"/>
      <c r="GG143" s="70"/>
      <c r="GH143" s="70"/>
      <c r="GI143" s="70"/>
      <c r="GJ143" s="70"/>
      <c r="GK143" s="70"/>
      <c r="GL143" s="70"/>
      <c r="GM143" s="70"/>
      <c r="GN143" s="70"/>
      <c r="GO143" s="70"/>
      <c r="GP143" s="70"/>
      <c r="GQ143" s="70"/>
      <c r="GR143" s="70"/>
      <c r="GS143" s="70"/>
      <c r="GT143" s="70"/>
      <c r="GU143" s="70"/>
      <c r="GV143" s="70"/>
      <c r="GW143" s="3"/>
      <c r="GX143" s="3"/>
      <c r="GY143" s="3"/>
    </row>
    <row r="144" spans="1:207" ht="12.75" customHeight="1">
      <c r="A144" s="5" t="s">
        <v>236</v>
      </c>
      <c r="B144" s="5"/>
      <c r="C144" s="5"/>
      <c r="D144" s="5"/>
      <c r="E144" s="5"/>
      <c r="F144" s="5"/>
      <c r="G144" s="5"/>
      <c r="H144" s="5"/>
      <c r="I144" s="5"/>
      <c r="J144" s="5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>
        <v>4</v>
      </c>
      <c r="DV144" s="12"/>
      <c r="DW144" s="12"/>
      <c r="DX144" s="12"/>
      <c r="DY144" s="12"/>
      <c r="DZ144" s="12"/>
      <c r="EA144" s="12">
        <v>5</v>
      </c>
      <c r="EB144" s="12">
        <v>8</v>
      </c>
      <c r="EC144" s="12"/>
      <c r="ED144" s="12">
        <v>5</v>
      </c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>
        <v>5</v>
      </c>
      <c r="EQ144" s="12"/>
      <c r="ER144" s="12">
        <v>3</v>
      </c>
      <c r="ES144" s="12">
        <v>5</v>
      </c>
      <c r="ET144" s="12">
        <v>4</v>
      </c>
      <c r="EU144" s="12"/>
      <c r="EV144" s="12">
        <v>6</v>
      </c>
      <c r="EW144" s="12">
        <v>5</v>
      </c>
      <c r="EX144" s="12"/>
      <c r="EY144" s="12">
        <v>5</v>
      </c>
      <c r="EZ144" s="12">
        <v>8</v>
      </c>
      <c r="FA144" s="12"/>
      <c r="FB144" s="12">
        <v>7</v>
      </c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>
        <v>4</v>
      </c>
      <c r="FO144" s="12"/>
      <c r="FP144" s="12"/>
      <c r="FQ144" s="12"/>
      <c r="FR144" s="12">
        <v>5</v>
      </c>
      <c r="FS144" s="12"/>
      <c r="FT144" s="12"/>
      <c r="FU144" s="12"/>
      <c r="FV144" s="12">
        <v>7</v>
      </c>
      <c r="FW144" s="12"/>
      <c r="FX144" s="12"/>
      <c r="FY144" s="12"/>
      <c r="FZ144" s="12"/>
      <c r="GA144" s="12"/>
      <c r="GB144" s="12"/>
      <c r="GC144" s="12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>
        <f t="shared" ref="GV144:GV145" si="89">AVERAGE(B144:GS144)</f>
        <v>5.375</v>
      </c>
      <c r="GW144" s="3"/>
      <c r="GX144" s="3"/>
      <c r="GY144" s="3"/>
    </row>
    <row r="145" spans="1:207" ht="12.75" customHeight="1">
      <c r="A145" s="5" t="s">
        <v>237</v>
      </c>
      <c r="B145" s="5"/>
      <c r="C145" s="5"/>
      <c r="D145" s="5"/>
      <c r="E145" s="5"/>
      <c r="F145" s="5"/>
      <c r="G145" s="5"/>
      <c r="H145" s="5"/>
      <c r="I145" s="5"/>
      <c r="J145" s="5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>
        <v>96</v>
      </c>
      <c r="DV145" s="12"/>
      <c r="DW145" s="12"/>
      <c r="DX145" s="12"/>
      <c r="DY145" s="12"/>
      <c r="DZ145" s="12"/>
      <c r="EA145" s="12">
        <v>95</v>
      </c>
      <c r="EB145" s="12">
        <v>92</v>
      </c>
      <c r="EC145" s="12"/>
      <c r="ED145" s="12">
        <v>95</v>
      </c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>
        <v>95</v>
      </c>
      <c r="EQ145" s="12"/>
      <c r="ER145" s="12">
        <v>97</v>
      </c>
      <c r="ES145" s="12">
        <v>95</v>
      </c>
      <c r="ET145" s="12">
        <v>96</v>
      </c>
      <c r="EU145" s="12"/>
      <c r="EV145" s="12">
        <v>94</v>
      </c>
      <c r="EW145" s="12">
        <v>95</v>
      </c>
      <c r="EX145" s="12"/>
      <c r="EY145" s="12">
        <v>95</v>
      </c>
      <c r="EZ145" s="12">
        <v>92</v>
      </c>
      <c r="FA145" s="12"/>
      <c r="FB145" s="12">
        <v>93</v>
      </c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>
        <v>96</v>
      </c>
      <c r="FO145" s="12"/>
      <c r="FP145" s="12"/>
      <c r="FQ145" s="12"/>
      <c r="FR145" s="12">
        <v>95</v>
      </c>
      <c r="FS145" s="12"/>
      <c r="FT145" s="12"/>
      <c r="FU145" s="12"/>
      <c r="FV145" s="12">
        <v>93</v>
      </c>
      <c r="FW145" s="12"/>
      <c r="FX145" s="12"/>
      <c r="FY145" s="12"/>
      <c r="FZ145" s="12"/>
      <c r="GA145" s="12"/>
      <c r="GB145" s="12"/>
      <c r="GC145" s="12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>
        <f t="shared" si="89"/>
        <v>94.625</v>
      </c>
      <c r="GW145" s="3"/>
      <c r="GX145" s="3"/>
      <c r="GY145" s="3"/>
    </row>
    <row r="146" spans="1:207" ht="12.75" customHeight="1">
      <c r="A146" s="68" t="s">
        <v>307</v>
      </c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  <c r="BM146" s="69"/>
      <c r="BN146" s="69"/>
      <c r="BO146" s="69"/>
      <c r="BP146" s="69"/>
      <c r="BQ146" s="69"/>
      <c r="BR146" s="69"/>
      <c r="BS146" s="69"/>
      <c r="BT146" s="69"/>
      <c r="BU146" s="69"/>
      <c r="BV146" s="69"/>
      <c r="BW146" s="69"/>
      <c r="BX146" s="69"/>
      <c r="BY146" s="69"/>
      <c r="BZ146" s="69"/>
      <c r="CA146" s="69"/>
      <c r="CB146" s="69"/>
      <c r="CC146" s="69"/>
      <c r="CD146" s="69"/>
      <c r="CE146" s="69"/>
      <c r="CF146" s="69"/>
      <c r="CG146" s="69"/>
      <c r="CH146" s="69"/>
      <c r="CI146" s="69"/>
      <c r="CJ146" s="69"/>
      <c r="CK146" s="69"/>
      <c r="CL146" s="69"/>
      <c r="CM146" s="69"/>
      <c r="CN146" s="69"/>
      <c r="CO146" s="69"/>
      <c r="CP146" s="69"/>
      <c r="CQ146" s="69"/>
      <c r="CR146" s="69"/>
      <c r="CS146" s="69"/>
      <c r="CT146" s="69"/>
      <c r="CU146" s="69"/>
      <c r="CV146" s="69"/>
      <c r="CW146" s="69"/>
      <c r="CX146" s="69"/>
      <c r="CY146" s="69"/>
      <c r="CZ146" s="69"/>
      <c r="DA146" s="69"/>
      <c r="DB146" s="69"/>
      <c r="DC146" s="69"/>
      <c r="DD146" s="69"/>
      <c r="DE146" s="69"/>
      <c r="DF146" s="69"/>
      <c r="DG146" s="69"/>
      <c r="DH146" s="69"/>
      <c r="DI146" s="69"/>
      <c r="DJ146" s="69"/>
      <c r="DK146" s="69"/>
      <c r="DL146" s="69"/>
      <c r="DM146" s="69"/>
      <c r="DN146" s="69"/>
      <c r="DO146" s="69"/>
      <c r="DP146" s="69"/>
      <c r="DQ146" s="69"/>
      <c r="DR146" s="69"/>
      <c r="DS146" s="69"/>
      <c r="DT146" s="69"/>
      <c r="DU146" s="69"/>
      <c r="DV146" s="69"/>
      <c r="DW146" s="69"/>
      <c r="DX146" s="69"/>
      <c r="DY146" s="69"/>
      <c r="DZ146" s="69"/>
      <c r="EA146" s="69"/>
      <c r="EB146" s="69"/>
      <c r="EC146" s="69"/>
      <c r="ED146" s="69"/>
      <c r="EE146" s="69"/>
      <c r="EF146" s="69"/>
      <c r="EG146" s="69"/>
      <c r="EH146" s="69"/>
      <c r="EI146" s="69"/>
      <c r="EJ146" s="69"/>
      <c r="EK146" s="69"/>
      <c r="EL146" s="69"/>
      <c r="EM146" s="69"/>
      <c r="EN146" s="69"/>
      <c r="EO146" s="69"/>
      <c r="EP146" s="69"/>
      <c r="EQ146" s="69"/>
      <c r="ER146" s="69"/>
      <c r="ES146" s="69"/>
      <c r="ET146" s="69"/>
      <c r="EU146" s="69"/>
      <c r="EV146" s="69"/>
      <c r="EW146" s="69"/>
      <c r="EX146" s="69"/>
      <c r="EY146" s="69"/>
      <c r="EZ146" s="69"/>
      <c r="FA146" s="69"/>
      <c r="FB146" s="69"/>
      <c r="FC146" s="69"/>
      <c r="FD146" s="69"/>
      <c r="FE146" s="69"/>
      <c r="FF146" s="69"/>
      <c r="FG146" s="69"/>
      <c r="FH146" s="69"/>
      <c r="FI146" s="69"/>
      <c r="FJ146" s="69"/>
      <c r="FK146" s="69"/>
      <c r="FL146" s="69"/>
      <c r="FM146" s="69"/>
      <c r="FN146" s="69"/>
      <c r="FO146" s="69"/>
      <c r="FP146" s="69"/>
      <c r="FQ146" s="69"/>
      <c r="FR146" s="69"/>
      <c r="FS146" s="69"/>
      <c r="FT146" s="69"/>
      <c r="FU146" s="69"/>
      <c r="FV146" s="69"/>
      <c r="FW146" s="69"/>
      <c r="FX146" s="69"/>
      <c r="FY146" s="69"/>
      <c r="FZ146" s="69"/>
      <c r="GA146" s="69"/>
      <c r="GB146" s="69"/>
      <c r="GC146" s="69"/>
      <c r="GD146" s="70"/>
      <c r="GE146" s="70"/>
      <c r="GF146" s="70"/>
      <c r="GG146" s="70"/>
      <c r="GH146" s="70"/>
      <c r="GI146" s="70"/>
      <c r="GJ146" s="70"/>
      <c r="GK146" s="70"/>
      <c r="GL146" s="70"/>
      <c r="GM146" s="70"/>
      <c r="GN146" s="70"/>
      <c r="GO146" s="70"/>
      <c r="GP146" s="70"/>
      <c r="GQ146" s="70"/>
      <c r="GR146" s="70"/>
      <c r="GS146" s="70"/>
      <c r="GT146" s="70"/>
      <c r="GU146" s="70"/>
      <c r="GV146" s="70"/>
      <c r="GW146" s="3"/>
      <c r="GX146" s="3"/>
      <c r="GY146" s="3"/>
    </row>
    <row r="147" spans="1:207" ht="12.75" customHeight="1">
      <c r="A147" s="5" t="s">
        <v>308</v>
      </c>
      <c r="B147" s="5"/>
      <c r="C147" s="5"/>
      <c r="D147" s="5"/>
      <c r="E147" s="5"/>
      <c r="F147" s="5"/>
      <c r="G147" s="5"/>
      <c r="H147" s="5"/>
      <c r="I147" s="5"/>
      <c r="J147" s="5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>
        <v>56</v>
      </c>
      <c r="DV147" s="12"/>
      <c r="DW147" s="12"/>
      <c r="DX147" s="12"/>
      <c r="DY147" s="12"/>
      <c r="DZ147" s="12"/>
      <c r="EA147" s="12">
        <v>70</v>
      </c>
      <c r="EB147" s="12">
        <v>75</v>
      </c>
      <c r="EC147" s="12"/>
      <c r="ED147" s="12">
        <v>69</v>
      </c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>
        <v>69</v>
      </c>
      <c r="EQ147" s="12"/>
      <c r="ER147" s="12">
        <v>73</v>
      </c>
      <c r="ES147" s="12">
        <v>78</v>
      </c>
      <c r="ET147" s="12">
        <v>74</v>
      </c>
      <c r="EU147" s="12"/>
      <c r="EV147" s="12">
        <v>74</v>
      </c>
      <c r="EW147" s="12">
        <v>79</v>
      </c>
      <c r="EX147" s="12"/>
      <c r="EY147" s="12">
        <v>64</v>
      </c>
      <c r="EZ147" s="12">
        <v>67</v>
      </c>
      <c r="FA147" s="12"/>
      <c r="FB147" s="12">
        <v>71</v>
      </c>
      <c r="FC147" s="12"/>
      <c r="FD147" s="12">
        <v>57</v>
      </c>
      <c r="FE147" s="12">
        <v>64</v>
      </c>
      <c r="FF147" s="12"/>
      <c r="FG147" s="12"/>
      <c r="FH147" s="12">
        <v>47</v>
      </c>
      <c r="FI147" s="12">
        <v>80</v>
      </c>
      <c r="FJ147" s="12"/>
      <c r="FK147" s="12"/>
      <c r="FL147" s="12"/>
      <c r="FM147" s="12"/>
      <c r="FN147" s="12">
        <v>65</v>
      </c>
      <c r="FO147" s="12">
        <v>59</v>
      </c>
      <c r="FP147" s="12"/>
      <c r="FQ147" s="12">
        <v>55</v>
      </c>
      <c r="FR147" s="12">
        <v>43</v>
      </c>
      <c r="FS147" s="12"/>
      <c r="FT147" s="12"/>
      <c r="FU147" s="12"/>
      <c r="FV147" s="12">
        <v>74</v>
      </c>
      <c r="FW147" s="12"/>
      <c r="FX147" s="12"/>
      <c r="FY147" s="12"/>
      <c r="FZ147" s="12"/>
      <c r="GA147" s="12"/>
      <c r="GB147" s="12"/>
      <c r="GC147" s="12"/>
      <c r="GD147" s="7"/>
      <c r="GE147" s="7"/>
      <c r="GF147" s="7"/>
      <c r="GG147" s="7"/>
      <c r="GH147" s="7"/>
      <c r="GI147" s="7"/>
      <c r="GJ147" s="7"/>
      <c r="GK147" s="7"/>
      <c r="GL147" s="7">
        <v>57</v>
      </c>
      <c r="GM147" s="7"/>
      <c r="GN147" s="7"/>
      <c r="GO147" s="7"/>
      <c r="GP147" s="7">
        <v>53</v>
      </c>
      <c r="GQ147" s="7"/>
      <c r="GR147" s="7"/>
      <c r="GS147" s="7"/>
      <c r="GT147" s="7"/>
      <c r="GU147" s="7"/>
      <c r="GV147" s="7">
        <f t="shared" ref="GV147:GV148" si="90">AVERAGE(B147:GS147)</f>
        <v>65.541666666666671</v>
      </c>
      <c r="GW147" s="3"/>
      <c r="GX147" s="3"/>
      <c r="GY147" s="3"/>
    </row>
    <row r="148" spans="1:207" ht="12.75" customHeight="1">
      <c r="A148" s="5" t="s">
        <v>309</v>
      </c>
      <c r="B148" s="5"/>
      <c r="C148" s="5"/>
      <c r="D148" s="5"/>
      <c r="E148" s="5"/>
      <c r="F148" s="5"/>
      <c r="G148" s="5"/>
      <c r="H148" s="5"/>
      <c r="I148" s="5"/>
      <c r="J148" s="5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>
        <v>44</v>
      </c>
      <c r="DV148" s="12"/>
      <c r="DW148" s="12"/>
      <c r="DX148" s="12"/>
      <c r="DY148" s="12"/>
      <c r="DZ148" s="12"/>
      <c r="EA148" s="12">
        <v>30</v>
      </c>
      <c r="EB148" s="12">
        <v>25</v>
      </c>
      <c r="EC148" s="12"/>
      <c r="ED148" s="12">
        <v>31</v>
      </c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>
        <v>31</v>
      </c>
      <c r="EQ148" s="12"/>
      <c r="ER148" s="12">
        <v>27</v>
      </c>
      <c r="ES148" s="12">
        <v>22</v>
      </c>
      <c r="ET148" s="12">
        <v>26</v>
      </c>
      <c r="EU148" s="12"/>
      <c r="EV148" s="12">
        <v>26</v>
      </c>
      <c r="EW148" s="12">
        <v>21</v>
      </c>
      <c r="EX148" s="12"/>
      <c r="EY148" s="12">
        <v>36</v>
      </c>
      <c r="EZ148" s="12">
        <v>33</v>
      </c>
      <c r="FA148" s="12"/>
      <c r="FB148" s="12">
        <v>29</v>
      </c>
      <c r="FC148" s="12"/>
      <c r="FD148" s="12">
        <v>43</v>
      </c>
      <c r="FE148" s="12">
        <v>36</v>
      </c>
      <c r="FF148" s="12"/>
      <c r="FG148" s="12"/>
      <c r="FH148" s="12">
        <v>53</v>
      </c>
      <c r="FI148" s="12">
        <v>20</v>
      </c>
      <c r="FJ148" s="12"/>
      <c r="FK148" s="12"/>
      <c r="FL148" s="12"/>
      <c r="FM148" s="12"/>
      <c r="FN148" s="12">
        <v>35</v>
      </c>
      <c r="FO148" s="12">
        <v>41</v>
      </c>
      <c r="FP148" s="12"/>
      <c r="FQ148" s="12">
        <v>45</v>
      </c>
      <c r="FR148" s="12">
        <v>57</v>
      </c>
      <c r="FS148" s="12"/>
      <c r="FT148" s="12"/>
      <c r="FU148" s="12"/>
      <c r="FV148" s="12">
        <v>26</v>
      </c>
      <c r="FW148" s="12"/>
      <c r="FX148" s="12"/>
      <c r="FY148" s="12"/>
      <c r="FZ148" s="12"/>
      <c r="GA148" s="12"/>
      <c r="GB148" s="12"/>
      <c r="GC148" s="12"/>
      <c r="GD148" s="7"/>
      <c r="GE148" s="7"/>
      <c r="GF148" s="7"/>
      <c r="GG148" s="7"/>
      <c r="GH148" s="7"/>
      <c r="GI148" s="7"/>
      <c r="GJ148" s="7"/>
      <c r="GK148" s="7"/>
      <c r="GL148" s="7">
        <v>43</v>
      </c>
      <c r="GM148" s="7"/>
      <c r="GN148" s="7"/>
      <c r="GO148" s="7"/>
      <c r="GP148" s="7">
        <v>47</v>
      </c>
      <c r="GQ148" s="7"/>
      <c r="GR148" s="7"/>
      <c r="GS148" s="7"/>
      <c r="GT148" s="7"/>
      <c r="GU148" s="7"/>
      <c r="GV148" s="7">
        <f t="shared" si="90"/>
        <v>34.458333333333336</v>
      </c>
      <c r="GW148" s="3"/>
      <c r="GX148" s="3"/>
      <c r="GY148" s="3"/>
    </row>
    <row r="149" spans="1:207" ht="12.75" customHeight="1">
      <c r="A149" s="68" t="s">
        <v>310</v>
      </c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  <c r="BM149" s="69"/>
      <c r="BN149" s="69"/>
      <c r="BO149" s="69"/>
      <c r="BP149" s="69"/>
      <c r="BQ149" s="69"/>
      <c r="BR149" s="69"/>
      <c r="BS149" s="69"/>
      <c r="BT149" s="69"/>
      <c r="BU149" s="69"/>
      <c r="BV149" s="69"/>
      <c r="BW149" s="69"/>
      <c r="BX149" s="69"/>
      <c r="BY149" s="69"/>
      <c r="BZ149" s="69"/>
      <c r="CA149" s="69"/>
      <c r="CB149" s="69"/>
      <c r="CC149" s="69"/>
      <c r="CD149" s="69"/>
      <c r="CE149" s="69"/>
      <c r="CF149" s="69"/>
      <c r="CG149" s="69"/>
      <c r="CH149" s="69"/>
      <c r="CI149" s="69"/>
      <c r="CJ149" s="69"/>
      <c r="CK149" s="69"/>
      <c r="CL149" s="69"/>
      <c r="CM149" s="69"/>
      <c r="CN149" s="69"/>
      <c r="CO149" s="69"/>
      <c r="CP149" s="69"/>
      <c r="CQ149" s="69"/>
      <c r="CR149" s="69"/>
      <c r="CS149" s="69"/>
      <c r="CT149" s="69"/>
      <c r="CU149" s="69"/>
      <c r="CV149" s="69"/>
      <c r="CW149" s="69"/>
      <c r="CX149" s="69"/>
      <c r="CY149" s="69"/>
      <c r="CZ149" s="69"/>
      <c r="DA149" s="69"/>
      <c r="DB149" s="69"/>
      <c r="DC149" s="69"/>
      <c r="DD149" s="69"/>
      <c r="DE149" s="69"/>
      <c r="DF149" s="69"/>
      <c r="DG149" s="69"/>
      <c r="DH149" s="69"/>
      <c r="DI149" s="69"/>
      <c r="DJ149" s="69"/>
      <c r="DK149" s="69"/>
      <c r="DL149" s="69"/>
      <c r="DM149" s="69"/>
      <c r="DN149" s="69"/>
      <c r="DO149" s="69"/>
      <c r="DP149" s="69"/>
      <c r="DQ149" s="69"/>
      <c r="DR149" s="69"/>
      <c r="DS149" s="69"/>
      <c r="DT149" s="69"/>
      <c r="DU149" s="69"/>
      <c r="DV149" s="69"/>
      <c r="DW149" s="69"/>
      <c r="DX149" s="69"/>
      <c r="DY149" s="69"/>
      <c r="DZ149" s="69"/>
      <c r="EA149" s="69"/>
      <c r="EB149" s="69"/>
      <c r="EC149" s="69"/>
      <c r="ED149" s="69"/>
      <c r="EE149" s="69"/>
      <c r="EF149" s="69"/>
      <c r="EG149" s="69"/>
      <c r="EH149" s="69"/>
      <c r="EI149" s="69"/>
      <c r="EJ149" s="69"/>
      <c r="EK149" s="69"/>
      <c r="EL149" s="69"/>
      <c r="EM149" s="69"/>
      <c r="EN149" s="69"/>
      <c r="EO149" s="69"/>
      <c r="EP149" s="69"/>
      <c r="EQ149" s="69"/>
      <c r="ER149" s="69"/>
      <c r="ES149" s="69"/>
      <c r="ET149" s="69"/>
      <c r="EU149" s="69"/>
      <c r="EV149" s="69"/>
      <c r="EW149" s="69"/>
      <c r="EX149" s="69"/>
      <c r="EY149" s="69"/>
      <c r="EZ149" s="69"/>
      <c r="FA149" s="69"/>
      <c r="FB149" s="69"/>
      <c r="FC149" s="69"/>
      <c r="FD149" s="69"/>
      <c r="FE149" s="69"/>
      <c r="FF149" s="69"/>
      <c r="FG149" s="69"/>
      <c r="FH149" s="69"/>
      <c r="FI149" s="69"/>
      <c r="FJ149" s="69"/>
      <c r="FK149" s="69"/>
      <c r="FL149" s="69"/>
      <c r="FM149" s="69"/>
      <c r="FN149" s="69"/>
      <c r="FO149" s="69"/>
      <c r="FP149" s="69"/>
      <c r="FQ149" s="69"/>
      <c r="FR149" s="69"/>
      <c r="FS149" s="69"/>
      <c r="FT149" s="69"/>
      <c r="FU149" s="69"/>
      <c r="FV149" s="69"/>
      <c r="FW149" s="69"/>
      <c r="FX149" s="69"/>
      <c r="FY149" s="69"/>
      <c r="FZ149" s="69"/>
      <c r="GA149" s="69"/>
      <c r="GB149" s="69"/>
      <c r="GC149" s="69"/>
      <c r="GD149" s="70"/>
      <c r="GE149" s="70"/>
      <c r="GF149" s="70"/>
      <c r="GG149" s="70"/>
      <c r="GH149" s="70"/>
      <c r="GI149" s="70"/>
      <c r="GJ149" s="70"/>
      <c r="GK149" s="70"/>
      <c r="GL149" s="70"/>
      <c r="GM149" s="70"/>
      <c r="GN149" s="70"/>
      <c r="GO149" s="70"/>
      <c r="GP149" s="70"/>
      <c r="GQ149" s="70"/>
      <c r="GR149" s="70"/>
      <c r="GS149" s="70"/>
      <c r="GT149" s="70"/>
      <c r="GU149" s="70"/>
      <c r="GV149" s="70"/>
      <c r="GW149" s="3"/>
      <c r="GX149" s="3"/>
      <c r="GY149" s="3"/>
    </row>
    <row r="150" spans="1:207" ht="12.75" customHeight="1">
      <c r="A150" s="5" t="s">
        <v>308</v>
      </c>
      <c r="B150" s="5"/>
      <c r="C150" s="5"/>
      <c r="D150" s="5"/>
      <c r="E150" s="5"/>
      <c r="F150" s="5"/>
      <c r="G150" s="5"/>
      <c r="H150" s="5"/>
      <c r="I150" s="5"/>
      <c r="J150" s="5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>
        <v>84</v>
      </c>
      <c r="DV150" s="12"/>
      <c r="DW150" s="12"/>
      <c r="DX150" s="12"/>
      <c r="DY150" s="12"/>
      <c r="DZ150" s="12"/>
      <c r="EA150" s="12">
        <v>74</v>
      </c>
      <c r="EB150" s="12">
        <v>30</v>
      </c>
      <c r="EC150" s="12"/>
      <c r="ED150" s="12">
        <v>69</v>
      </c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>
        <v>61</v>
      </c>
      <c r="EQ150" s="12"/>
      <c r="ER150" s="12">
        <v>72</v>
      </c>
      <c r="ES150" s="12">
        <v>73</v>
      </c>
      <c r="ET150" s="12">
        <v>52</v>
      </c>
      <c r="EU150" s="12"/>
      <c r="EV150" s="12">
        <v>57</v>
      </c>
      <c r="EW150" s="12">
        <v>68</v>
      </c>
      <c r="EX150" s="12"/>
      <c r="EY150" s="12">
        <v>62</v>
      </c>
      <c r="EZ150" s="12">
        <v>67</v>
      </c>
      <c r="FA150" s="12"/>
      <c r="FB150" s="12">
        <v>60</v>
      </c>
      <c r="FC150" s="12"/>
      <c r="FD150" s="12"/>
      <c r="FE150" s="12">
        <v>70</v>
      </c>
      <c r="FF150" s="12"/>
      <c r="FG150" s="12"/>
      <c r="FH150" s="12">
        <v>29</v>
      </c>
      <c r="FI150" s="12">
        <v>51</v>
      </c>
      <c r="FJ150" s="12"/>
      <c r="FK150" s="12"/>
      <c r="FL150" s="12"/>
      <c r="FM150" s="12"/>
      <c r="FN150" s="12">
        <v>66</v>
      </c>
      <c r="FO150" s="12">
        <v>65</v>
      </c>
      <c r="FP150" s="12"/>
      <c r="FQ150" s="12">
        <v>53</v>
      </c>
      <c r="FR150" s="12">
        <v>61</v>
      </c>
      <c r="FS150" s="12"/>
      <c r="FT150" s="12"/>
      <c r="FU150" s="12"/>
      <c r="FV150" s="12">
        <v>68</v>
      </c>
      <c r="FW150" s="12"/>
      <c r="FX150" s="12"/>
      <c r="FY150" s="12"/>
      <c r="FZ150" s="12"/>
      <c r="GA150" s="12"/>
      <c r="GB150" s="12"/>
      <c r="GC150" s="12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>
        <f t="shared" ref="GV150:GV151" si="91">AVERAGE(B150:GS150)</f>
        <v>61.523809523809526</v>
      </c>
      <c r="GW150" s="3"/>
      <c r="GX150" s="3"/>
      <c r="GY150" s="3"/>
    </row>
    <row r="151" spans="1:207" ht="12.75" customHeight="1">
      <c r="A151" s="5" t="s">
        <v>309</v>
      </c>
      <c r="B151" s="5"/>
      <c r="C151" s="5"/>
      <c r="D151" s="5"/>
      <c r="E151" s="5"/>
      <c r="F151" s="5"/>
      <c r="G151" s="5"/>
      <c r="H151" s="5"/>
      <c r="I151" s="5"/>
      <c r="J151" s="5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>
        <v>16</v>
      </c>
      <c r="DV151" s="12"/>
      <c r="DW151" s="12"/>
      <c r="DX151" s="12"/>
      <c r="DY151" s="12"/>
      <c r="DZ151" s="12"/>
      <c r="EA151" s="12">
        <v>26</v>
      </c>
      <c r="EB151" s="12">
        <v>70</v>
      </c>
      <c r="EC151" s="12"/>
      <c r="ED151" s="12">
        <v>31</v>
      </c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>
        <v>39</v>
      </c>
      <c r="EQ151" s="12"/>
      <c r="ER151" s="12">
        <v>28</v>
      </c>
      <c r="ES151" s="12">
        <v>27</v>
      </c>
      <c r="ET151" s="12">
        <v>48</v>
      </c>
      <c r="EU151" s="12"/>
      <c r="EV151" s="12">
        <v>43</v>
      </c>
      <c r="EW151" s="12">
        <v>32</v>
      </c>
      <c r="EX151" s="12"/>
      <c r="EY151" s="12">
        <v>38</v>
      </c>
      <c r="EZ151" s="12">
        <v>33</v>
      </c>
      <c r="FA151" s="12"/>
      <c r="FB151" s="12">
        <v>40</v>
      </c>
      <c r="FC151" s="12"/>
      <c r="FD151" s="12"/>
      <c r="FE151" s="12">
        <v>30</v>
      </c>
      <c r="FF151" s="12"/>
      <c r="FG151" s="12"/>
      <c r="FH151" s="12">
        <v>71</v>
      </c>
      <c r="FI151" s="12">
        <v>49</v>
      </c>
      <c r="FJ151" s="12"/>
      <c r="FK151" s="12"/>
      <c r="FL151" s="12"/>
      <c r="FM151" s="12"/>
      <c r="FN151" s="12">
        <v>34</v>
      </c>
      <c r="FO151" s="12">
        <v>35</v>
      </c>
      <c r="FP151" s="12"/>
      <c r="FQ151" s="12">
        <v>47</v>
      </c>
      <c r="FR151" s="12">
        <v>39</v>
      </c>
      <c r="FS151" s="12"/>
      <c r="FT151" s="12"/>
      <c r="FU151" s="12"/>
      <c r="FV151" s="12">
        <v>32</v>
      </c>
      <c r="FW151" s="12"/>
      <c r="FX151" s="12"/>
      <c r="FY151" s="12"/>
      <c r="FZ151" s="12"/>
      <c r="GA151" s="12"/>
      <c r="GB151" s="12"/>
      <c r="GC151" s="12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>
        <f t="shared" si="91"/>
        <v>38.476190476190474</v>
      </c>
      <c r="GW151" s="3"/>
      <c r="GX151" s="3"/>
      <c r="GY151" s="3"/>
    </row>
    <row r="152" spans="1:207" ht="12.75" customHeight="1">
      <c r="A152" s="68" t="s">
        <v>311</v>
      </c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  <c r="BM152" s="69"/>
      <c r="BN152" s="69"/>
      <c r="BO152" s="69"/>
      <c r="BP152" s="69"/>
      <c r="BQ152" s="69"/>
      <c r="BR152" s="69"/>
      <c r="BS152" s="69"/>
      <c r="BT152" s="69"/>
      <c r="BU152" s="69"/>
      <c r="BV152" s="69"/>
      <c r="BW152" s="69"/>
      <c r="BX152" s="69"/>
      <c r="BY152" s="69"/>
      <c r="BZ152" s="69"/>
      <c r="CA152" s="69"/>
      <c r="CB152" s="69"/>
      <c r="CC152" s="69"/>
      <c r="CD152" s="69"/>
      <c r="CE152" s="69"/>
      <c r="CF152" s="69"/>
      <c r="CG152" s="69"/>
      <c r="CH152" s="69"/>
      <c r="CI152" s="69"/>
      <c r="CJ152" s="69"/>
      <c r="CK152" s="69"/>
      <c r="CL152" s="69"/>
      <c r="CM152" s="69"/>
      <c r="CN152" s="69"/>
      <c r="CO152" s="69"/>
      <c r="CP152" s="69"/>
      <c r="CQ152" s="69"/>
      <c r="CR152" s="69"/>
      <c r="CS152" s="69"/>
      <c r="CT152" s="69"/>
      <c r="CU152" s="69"/>
      <c r="CV152" s="69"/>
      <c r="CW152" s="69"/>
      <c r="CX152" s="69"/>
      <c r="CY152" s="69"/>
      <c r="CZ152" s="69"/>
      <c r="DA152" s="69"/>
      <c r="DB152" s="69"/>
      <c r="DC152" s="69"/>
      <c r="DD152" s="69"/>
      <c r="DE152" s="69"/>
      <c r="DF152" s="69"/>
      <c r="DG152" s="69"/>
      <c r="DH152" s="69"/>
      <c r="DI152" s="69"/>
      <c r="DJ152" s="69"/>
      <c r="DK152" s="69"/>
      <c r="DL152" s="69"/>
      <c r="DM152" s="69"/>
      <c r="DN152" s="69"/>
      <c r="DO152" s="69"/>
      <c r="DP152" s="69"/>
      <c r="DQ152" s="69"/>
      <c r="DR152" s="69"/>
      <c r="DS152" s="69"/>
      <c r="DT152" s="69"/>
      <c r="DU152" s="69"/>
      <c r="DV152" s="69"/>
      <c r="DW152" s="69"/>
      <c r="DX152" s="69"/>
      <c r="DY152" s="69"/>
      <c r="DZ152" s="69"/>
      <c r="EA152" s="69"/>
      <c r="EB152" s="69"/>
      <c r="EC152" s="69"/>
      <c r="ED152" s="69"/>
      <c r="EE152" s="69"/>
      <c r="EF152" s="69"/>
      <c r="EG152" s="69"/>
      <c r="EH152" s="69"/>
      <c r="EI152" s="69"/>
      <c r="EJ152" s="69"/>
      <c r="EK152" s="69"/>
      <c r="EL152" s="69"/>
      <c r="EM152" s="69"/>
      <c r="EN152" s="69"/>
      <c r="EO152" s="69"/>
      <c r="EP152" s="69"/>
      <c r="EQ152" s="69"/>
      <c r="ER152" s="69"/>
      <c r="ES152" s="69"/>
      <c r="ET152" s="69"/>
      <c r="EU152" s="69"/>
      <c r="EV152" s="69"/>
      <c r="EW152" s="69"/>
      <c r="EX152" s="69"/>
      <c r="EY152" s="69"/>
      <c r="EZ152" s="69"/>
      <c r="FA152" s="69"/>
      <c r="FB152" s="69"/>
      <c r="FC152" s="69"/>
      <c r="FD152" s="69"/>
      <c r="FE152" s="69"/>
      <c r="FF152" s="69"/>
      <c r="FG152" s="69"/>
      <c r="FH152" s="69"/>
      <c r="FI152" s="69"/>
      <c r="FJ152" s="69"/>
      <c r="FK152" s="69"/>
      <c r="FL152" s="69"/>
      <c r="FM152" s="69"/>
      <c r="FN152" s="69"/>
      <c r="FO152" s="69"/>
      <c r="FP152" s="69"/>
      <c r="FQ152" s="69"/>
      <c r="FR152" s="69"/>
      <c r="FS152" s="69"/>
      <c r="FT152" s="69"/>
      <c r="FU152" s="69"/>
      <c r="FV152" s="69"/>
      <c r="FW152" s="69"/>
      <c r="FX152" s="69"/>
      <c r="FY152" s="69"/>
      <c r="FZ152" s="69"/>
      <c r="GA152" s="69"/>
      <c r="GB152" s="69"/>
      <c r="GC152" s="69"/>
      <c r="GD152" s="70"/>
      <c r="GE152" s="70"/>
      <c r="GF152" s="70"/>
      <c r="GG152" s="70"/>
      <c r="GH152" s="70"/>
      <c r="GI152" s="70"/>
      <c r="GJ152" s="70"/>
      <c r="GK152" s="70"/>
      <c r="GL152" s="70"/>
      <c r="GM152" s="70"/>
      <c r="GN152" s="70"/>
      <c r="GO152" s="70"/>
      <c r="GP152" s="70"/>
      <c r="GQ152" s="70"/>
      <c r="GR152" s="70"/>
      <c r="GS152" s="70"/>
      <c r="GT152" s="70"/>
      <c r="GU152" s="70"/>
      <c r="GV152" s="70"/>
      <c r="GW152" s="3"/>
      <c r="GX152" s="3"/>
      <c r="GY152" s="3"/>
    </row>
    <row r="153" spans="1:207" ht="12.75" customHeight="1">
      <c r="A153" s="5" t="s">
        <v>308</v>
      </c>
      <c r="B153" s="5"/>
      <c r="C153" s="5"/>
      <c r="D153" s="5"/>
      <c r="E153" s="5"/>
      <c r="F153" s="5"/>
      <c r="G153" s="5"/>
      <c r="H153" s="5"/>
      <c r="I153" s="5"/>
      <c r="J153" s="5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>
        <v>30</v>
      </c>
      <c r="DV153" s="12"/>
      <c r="DW153" s="12"/>
      <c r="DX153" s="12"/>
      <c r="DY153" s="12"/>
      <c r="DZ153" s="12"/>
      <c r="EA153" s="12">
        <v>56</v>
      </c>
      <c r="EB153" s="12">
        <v>50</v>
      </c>
      <c r="EC153" s="12"/>
      <c r="ED153" s="12">
        <v>52</v>
      </c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>
        <v>54</v>
      </c>
      <c r="EQ153" s="12"/>
      <c r="ER153" s="12">
        <v>50</v>
      </c>
      <c r="ES153" s="12">
        <v>44</v>
      </c>
      <c r="ET153" s="12">
        <v>32</v>
      </c>
      <c r="EU153" s="12"/>
      <c r="EV153" s="12">
        <v>46</v>
      </c>
      <c r="EW153" s="12">
        <v>40</v>
      </c>
      <c r="EX153" s="12"/>
      <c r="EY153" s="12">
        <v>58</v>
      </c>
      <c r="EZ153" s="12">
        <v>48</v>
      </c>
      <c r="FA153" s="12"/>
      <c r="FB153" s="12">
        <v>41</v>
      </c>
      <c r="FC153" s="12"/>
      <c r="FD153" s="12">
        <v>53</v>
      </c>
      <c r="FE153" s="12">
        <v>35</v>
      </c>
      <c r="FF153" s="12"/>
      <c r="FG153" s="12"/>
      <c r="FH153" s="12">
        <v>50</v>
      </c>
      <c r="FI153" s="12">
        <v>61</v>
      </c>
      <c r="FJ153" s="12"/>
      <c r="FK153" s="12"/>
      <c r="FL153" s="12"/>
      <c r="FM153" s="12"/>
      <c r="FN153" s="12">
        <v>52</v>
      </c>
      <c r="FO153" s="12">
        <v>52</v>
      </c>
      <c r="FP153" s="12"/>
      <c r="FQ153" s="12">
        <v>39</v>
      </c>
      <c r="FR153" s="12">
        <v>41</v>
      </c>
      <c r="FS153" s="12"/>
      <c r="FT153" s="12"/>
      <c r="FU153" s="12"/>
      <c r="FV153" s="12">
        <v>47</v>
      </c>
      <c r="FW153" s="12"/>
      <c r="FX153" s="12"/>
      <c r="FY153" s="12"/>
      <c r="FZ153" s="12"/>
      <c r="GA153" s="12"/>
      <c r="GB153" s="12"/>
      <c r="GC153" s="12"/>
      <c r="GD153" s="7"/>
      <c r="GE153" s="7"/>
      <c r="GF153" s="7"/>
      <c r="GG153" s="7"/>
      <c r="GH153" s="7"/>
      <c r="GI153" s="7"/>
      <c r="GJ153" s="7"/>
      <c r="GK153" s="7"/>
      <c r="GL153" s="7">
        <v>46</v>
      </c>
      <c r="GM153" s="7"/>
      <c r="GN153" s="7"/>
      <c r="GO153" s="7"/>
      <c r="GP153" s="7">
        <v>39</v>
      </c>
      <c r="GQ153" s="7"/>
      <c r="GR153" s="7"/>
      <c r="GS153" s="7"/>
      <c r="GT153" s="7"/>
      <c r="GU153" s="7"/>
      <c r="GV153" s="7">
        <f t="shared" ref="GV153:GV154" si="92">AVERAGE(B153:GS153)</f>
        <v>46.5</v>
      </c>
      <c r="GW153" s="3"/>
      <c r="GX153" s="3"/>
      <c r="GY153" s="3"/>
    </row>
    <row r="154" spans="1:207" ht="12.75" customHeight="1">
      <c r="A154" s="5" t="s">
        <v>309</v>
      </c>
      <c r="B154" s="5"/>
      <c r="C154" s="5"/>
      <c r="D154" s="5"/>
      <c r="E154" s="5"/>
      <c r="F154" s="5"/>
      <c r="G154" s="5"/>
      <c r="H154" s="5"/>
      <c r="I154" s="5"/>
      <c r="J154" s="5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>
        <v>70</v>
      </c>
      <c r="DV154" s="12"/>
      <c r="DW154" s="12"/>
      <c r="DX154" s="12"/>
      <c r="DY154" s="12"/>
      <c r="DZ154" s="12"/>
      <c r="EA154" s="12">
        <v>44</v>
      </c>
      <c r="EB154" s="12">
        <v>50</v>
      </c>
      <c r="EC154" s="12"/>
      <c r="ED154" s="12">
        <v>48</v>
      </c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>
        <v>46</v>
      </c>
      <c r="EQ154" s="12"/>
      <c r="ER154" s="12">
        <v>50</v>
      </c>
      <c r="ES154" s="12">
        <v>56</v>
      </c>
      <c r="ET154" s="12">
        <v>68</v>
      </c>
      <c r="EU154" s="12"/>
      <c r="EV154" s="12">
        <v>54</v>
      </c>
      <c r="EW154" s="12">
        <v>60</v>
      </c>
      <c r="EX154" s="12"/>
      <c r="EY154" s="12">
        <v>42</v>
      </c>
      <c r="EZ154" s="12">
        <v>52</v>
      </c>
      <c r="FA154" s="12"/>
      <c r="FB154" s="12">
        <v>59</v>
      </c>
      <c r="FC154" s="12"/>
      <c r="FD154" s="12">
        <v>47</v>
      </c>
      <c r="FE154" s="12">
        <v>65</v>
      </c>
      <c r="FF154" s="12"/>
      <c r="FG154" s="12"/>
      <c r="FH154" s="12">
        <v>50</v>
      </c>
      <c r="FI154" s="12">
        <v>39</v>
      </c>
      <c r="FJ154" s="12"/>
      <c r="FK154" s="12"/>
      <c r="FL154" s="12"/>
      <c r="FM154" s="12"/>
      <c r="FN154" s="12">
        <v>48</v>
      </c>
      <c r="FO154" s="12">
        <v>48</v>
      </c>
      <c r="FP154" s="12"/>
      <c r="FQ154" s="12">
        <v>61</v>
      </c>
      <c r="FR154" s="12">
        <v>59</v>
      </c>
      <c r="FS154" s="12"/>
      <c r="FT154" s="12"/>
      <c r="FU154" s="12"/>
      <c r="FV154" s="12">
        <v>53</v>
      </c>
      <c r="FW154" s="12"/>
      <c r="FX154" s="12"/>
      <c r="FY154" s="12"/>
      <c r="FZ154" s="12"/>
      <c r="GA154" s="12"/>
      <c r="GB154" s="12"/>
      <c r="GC154" s="12"/>
      <c r="GD154" s="7"/>
      <c r="GE154" s="7"/>
      <c r="GF154" s="7"/>
      <c r="GG154" s="7"/>
      <c r="GH154" s="7"/>
      <c r="GI154" s="7"/>
      <c r="GJ154" s="7"/>
      <c r="GK154" s="7"/>
      <c r="GL154" s="7">
        <v>54</v>
      </c>
      <c r="GM154" s="7"/>
      <c r="GN154" s="7"/>
      <c r="GO154" s="7"/>
      <c r="GP154" s="7">
        <v>61</v>
      </c>
      <c r="GQ154" s="7"/>
      <c r="GR154" s="7"/>
      <c r="GS154" s="7"/>
      <c r="GT154" s="7"/>
      <c r="GU154" s="7"/>
      <c r="GV154" s="7">
        <f t="shared" si="92"/>
        <v>53.5</v>
      </c>
      <c r="GW154" s="3"/>
      <c r="GX154" s="3"/>
      <c r="GY154" s="3"/>
    </row>
    <row r="155" spans="1:207" ht="12.75" customHeight="1">
      <c r="A155" s="68" t="s">
        <v>312</v>
      </c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  <c r="BM155" s="69"/>
      <c r="BN155" s="69"/>
      <c r="BO155" s="69"/>
      <c r="BP155" s="69"/>
      <c r="BQ155" s="69"/>
      <c r="BR155" s="69"/>
      <c r="BS155" s="69"/>
      <c r="BT155" s="69"/>
      <c r="BU155" s="69"/>
      <c r="BV155" s="69"/>
      <c r="BW155" s="69"/>
      <c r="BX155" s="69"/>
      <c r="BY155" s="69"/>
      <c r="BZ155" s="69"/>
      <c r="CA155" s="69"/>
      <c r="CB155" s="69"/>
      <c r="CC155" s="69"/>
      <c r="CD155" s="69"/>
      <c r="CE155" s="69"/>
      <c r="CF155" s="69"/>
      <c r="CG155" s="69"/>
      <c r="CH155" s="69"/>
      <c r="CI155" s="69"/>
      <c r="CJ155" s="69"/>
      <c r="CK155" s="69"/>
      <c r="CL155" s="69"/>
      <c r="CM155" s="69"/>
      <c r="CN155" s="69"/>
      <c r="CO155" s="69"/>
      <c r="CP155" s="69"/>
      <c r="CQ155" s="69"/>
      <c r="CR155" s="69"/>
      <c r="CS155" s="69"/>
      <c r="CT155" s="69"/>
      <c r="CU155" s="69"/>
      <c r="CV155" s="69"/>
      <c r="CW155" s="69"/>
      <c r="CX155" s="69"/>
      <c r="CY155" s="69"/>
      <c r="CZ155" s="69"/>
      <c r="DA155" s="69"/>
      <c r="DB155" s="69"/>
      <c r="DC155" s="69"/>
      <c r="DD155" s="69"/>
      <c r="DE155" s="69"/>
      <c r="DF155" s="69"/>
      <c r="DG155" s="69"/>
      <c r="DH155" s="69"/>
      <c r="DI155" s="69"/>
      <c r="DJ155" s="69"/>
      <c r="DK155" s="69"/>
      <c r="DL155" s="69"/>
      <c r="DM155" s="69"/>
      <c r="DN155" s="69"/>
      <c r="DO155" s="69"/>
      <c r="DP155" s="69"/>
      <c r="DQ155" s="69"/>
      <c r="DR155" s="69"/>
      <c r="DS155" s="69"/>
      <c r="DT155" s="69"/>
      <c r="DU155" s="69"/>
      <c r="DV155" s="69"/>
      <c r="DW155" s="69"/>
      <c r="DX155" s="69"/>
      <c r="DY155" s="69"/>
      <c r="DZ155" s="69"/>
      <c r="EA155" s="69"/>
      <c r="EB155" s="69"/>
      <c r="EC155" s="69"/>
      <c r="ED155" s="69"/>
      <c r="EE155" s="69"/>
      <c r="EF155" s="69"/>
      <c r="EG155" s="69"/>
      <c r="EH155" s="69"/>
      <c r="EI155" s="69"/>
      <c r="EJ155" s="69"/>
      <c r="EK155" s="69"/>
      <c r="EL155" s="69"/>
      <c r="EM155" s="69"/>
      <c r="EN155" s="69"/>
      <c r="EO155" s="69"/>
      <c r="EP155" s="69"/>
      <c r="EQ155" s="69"/>
      <c r="ER155" s="69"/>
      <c r="ES155" s="69"/>
      <c r="ET155" s="69"/>
      <c r="EU155" s="69"/>
      <c r="EV155" s="69"/>
      <c r="EW155" s="69"/>
      <c r="EX155" s="69"/>
      <c r="EY155" s="69"/>
      <c r="EZ155" s="69"/>
      <c r="FA155" s="69"/>
      <c r="FB155" s="69"/>
      <c r="FC155" s="69"/>
      <c r="FD155" s="69"/>
      <c r="FE155" s="69"/>
      <c r="FF155" s="69"/>
      <c r="FG155" s="69"/>
      <c r="FH155" s="69"/>
      <c r="FI155" s="69"/>
      <c r="FJ155" s="69"/>
      <c r="FK155" s="69"/>
      <c r="FL155" s="69"/>
      <c r="FM155" s="69"/>
      <c r="FN155" s="69"/>
      <c r="FO155" s="69"/>
      <c r="FP155" s="69"/>
      <c r="FQ155" s="69"/>
      <c r="FR155" s="69"/>
      <c r="FS155" s="69"/>
      <c r="FT155" s="69"/>
      <c r="FU155" s="69"/>
      <c r="FV155" s="69"/>
      <c r="FW155" s="69"/>
      <c r="FX155" s="69"/>
      <c r="FY155" s="69"/>
      <c r="FZ155" s="69"/>
      <c r="GA155" s="69"/>
      <c r="GB155" s="69"/>
      <c r="GC155" s="69"/>
      <c r="GD155" s="70"/>
      <c r="GE155" s="70"/>
      <c r="GF155" s="70"/>
      <c r="GG155" s="70"/>
      <c r="GH155" s="70"/>
      <c r="GI155" s="70"/>
      <c r="GJ155" s="70"/>
      <c r="GK155" s="70"/>
      <c r="GL155" s="70"/>
      <c r="GM155" s="70"/>
      <c r="GN155" s="70"/>
      <c r="GO155" s="70"/>
      <c r="GP155" s="70"/>
      <c r="GQ155" s="70"/>
      <c r="GR155" s="70"/>
      <c r="GS155" s="70"/>
      <c r="GT155" s="70"/>
      <c r="GU155" s="70"/>
      <c r="GV155" s="70"/>
      <c r="GW155" s="3"/>
      <c r="GX155" s="3"/>
      <c r="GY155" s="3"/>
    </row>
    <row r="156" spans="1:207" ht="12.75" customHeight="1">
      <c r="A156" s="5" t="s">
        <v>308</v>
      </c>
      <c r="B156" s="5"/>
      <c r="C156" s="5"/>
      <c r="D156" s="5"/>
      <c r="E156" s="5"/>
      <c r="F156" s="5"/>
      <c r="G156" s="5"/>
      <c r="H156" s="5"/>
      <c r="I156" s="5"/>
      <c r="J156" s="5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>
        <v>89</v>
      </c>
      <c r="DV156" s="12"/>
      <c r="DW156" s="12"/>
      <c r="DX156" s="12"/>
      <c r="DY156" s="12"/>
      <c r="DZ156" s="12"/>
      <c r="EA156" s="12">
        <v>92</v>
      </c>
      <c r="EB156" s="12">
        <v>89</v>
      </c>
      <c r="EC156" s="12"/>
      <c r="ED156" s="12">
        <v>86</v>
      </c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>
        <v>88</v>
      </c>
      <c r="EQ156" s="12"/>
      <c r="ER156" s="12">
        <v>93</v>
      </c>
      <c r="ES156" s="12">
        <v>84</v>
      </c>
      <c r="ET156" s="12">
        <v>88</v>
      </c>
      <c r="EU156" s="12"/>
      <c r="EV156" s="12">
        <v>81</v>
      </c>
      <c r="EW156" s="12">
        <v>91</v>
      </c>
      <c r="EX156" s="12"/>
      <c r="EY156" s="12">
        <v>86</v>
      </c>
      <c r="EZ156" s="12">
        <v>86</v>
      </c>
      <c r="FA156" s="12"/>
      <c r="FB156" s="12">
        <v>83</v>
      </c>
      <c r="FC156" s="12"/>
      <c r="FD156" s="12">
        <v>93</v>
      </c>
      <c r="FE156" s="12">
        <v>95</v>
      </c>
      <c r="FF156" s="12"/>
      <c r="FG156" s="12"/>
      <c r="FH156" s="12">
        <v>83</v>
      </c>
      <c r="FI156" s="12">
        <v>87</v>
      </c>
      <c r="FJ156" s="12"/>
      <c r="FK156" s="12"/>
      <c r="FL156" s="12"/>
      <c r="FM156" s="12"/>
      <c r="FN156" s="12">
        <v>90</v>
      </c>
      <c r="FO156" s="12">
        <v>87</v>
      </c>
      <c r="FP156" s="12"/>
      <c r="FQ156" s="12">
        <v>86</v>
      </c>
      <c r="FR156" s="12">
        <v>86</v>
      </c>
      <c r="FS156" s="12"/>
      <c r="FT156" s="12"/>
      <c r="FU156" s="12"/>
      <c r="FV156" s="12">
        <v>84</v>
      </c>
      <c r="FW156" s="12"/>
      <c r="FX156" s="12"/>
      <c r="FY156" s="12"/>
      <c r="FZ156" s="12"/>
      <c r="GA156" s="12"/>
      <c r="GB156" s="12"/>
      <c r="GC156" s="12"/>
      <c r="GD156" s="7"/>
      <c r="GE156" s="7"/>
      <c r="GF156" s="7"/>
      <c r="GG156" s="7"/>
      <c r="GH156" s="7"/>
      <c r="GI156" s="7"/>
      <c r="GJ156" s="7">
        <v>82</v>
      </c>
      <c r="GK156" s="7"/>
      <c r="GL156" s="7">
        <v>87</v>
      </c>
      <c r="GM156" s="7"/>
      <c r="GN156" s="7"/>
      <c r="GO156" s="7"/>
      <c r="GP156" s="7">
        <v>81</v>
      </c>
      <c r="GQ156" s="7"/>
      <c r="GR156" s="7"/>
      <c r="GS156" s="7"/>
      <c r="GT156" s="7"/>
      <c r="GU156" s="7"/>
      <c r="GV156" s="7">
        <f t="shared" ref="GV156:GV157" si="93">AVERAGE(B156:GS156)</f>
        <v>87.08</v>
      </c>
      <c r="GW156" s="3"/>
      <c r="GX156" s="3"/>
      <c r="GY156" s="3"/>
    </row>
    <row r="157" spans="1:207" ht="12.75" customHeight="1">
      <c r="A157" s="5" t="s">
        <v>309</v>
      </c>
      <c r="B157" s="5"/>
      <c r="C157" s="5"/>
      <c r="D157" s="5"/>
      <c r="E157" s="5"/>
      <c r="F157" s="5"/>
      <c r="G157" s="5"/>
      <c r="H157" s="5"/>
      <c r="I157" s="5"/>
      <c r="J157" s="5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>
        <v>11</v>
      </c>
      <c r="DV157" s="12"/>
      <c r="DW157" s="12"/>
      <c r="DX157" s="12"/>
      <c r="DY157" s="12"/>
      <c r="DZ157" s="12"/>
      <c r="EA157" s="12">
        <v>8</v>
      </c>
      <c r="EB157" s="12">
        <v>11</v>
      </c>
      <c r="EC157" s="12"/>
      <c r="ED157" s="12">
        <v>14</v>
      </c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>
        <v>12</v>
      </c>
      <c r="EQ157" s="12"/>
      <c r="ER157" s="12">
        <v>7</v>
      </c>
      <c r="ES157" s="12">
        <v>16</v>
      </c>
      <c r="ET157" s="12">
        <v>12</v>
      </c>
      <c r="EU157" s="12"/>
      <c r="EV157" s="12">
        <v>19</v>
      </c>
      <c r="EW157" s="12">
        <v>9</v>
      </c>
      <c r="EX157" s="12"/>
      <c r="EY157" s="12">
        <v>14</v>
      </c>
      <c r="EZ157" s="12">
        <v>14</v>
      </c>
      <c r="FA157" s="12"/>
      <c r="FB157" s="12">
        <v>17</v>
      </c>
      <c r="FC157" s="12"/>
      <c r="FD157" s="12">
        <v>7</v>
      </c>
      <c r="FE157" s="12">
        <v>5</v>
      </c>
      <c r="FF157" s="12"/>
      <c r="FG157" s="12"/>
      <c r="FH157" s="12">
        <v>17</v>
      </c>
      <c r="FI157" s="12">
        <v>11</v>
      </c>
      <c r="FJ157" s="12"/>
      <c r="FK157" s="12"/>
      <c r="FL157" s="12"/>
      <c r="FM157" s="12"/>
      <c r="FN157" s="12">
        <v>10</v>
      </c>
      <c r="FO157" s="12">
        <v>13</v>
      </c>
      <c r="FP157" s="12"/>
      <c r="FQ157" s="12">
        <v>14</v>
      </c>
      <c r="FR157" s="12">
        <v>14</v>
      </c>
      <c r="FS157" s="12"/>
      <c r="FT157" s="12"/>
      <c r="FU157" s="12"/>
      <c r="FV157" s="12">
        <v>16</v>
      </c>
      <c r="FW157" s="12"/>
      <c r="FX157" s="12"/>
      <c r="FY157" s="12"/>
      <c r="FZ157" s="12"/>
      <c r="GA157" s="12"/>
      <c r="GB157" s="12"/>
      <c r="GC157" s="12"/>
      <c r="GD157" s="7"/>
      <c r="GE157" s="7"/>
      <c r="GF157" s="7"/>
      <c r="GG157" s="7"/>
      <c r="GH157" s="7"/>
      <c r="GI157" s="7"/>
      <c r="GJ157" s="7">
        <v>18</v>
      </c>
      <c r="GK157" s="7"/>
      <c r="GL157" s="7">
        <v>13</v>
      </c>
      <c r="GM157" s="7"/>
      <c r="GN157" s="7"/>
      <c r="GO157" s="7"/>
      <c r="GP157" s="7">
        <v>19</v>
      </c>
      <c r="GQ157" s="7"/>
      <c r="GR157" s="7"/>
      <c r="GS157" s="7"/>
      <c r="GT157" s="7"/>
      <c r="GU157" s="7"/>
      <c r="GV157" s="7">
        <f t="shared" si="93"/>
        <v>12.84</v>
      </c>
      <c r="GW157" s="3"/>
      <c r="GX157" s="3"/>
      <c r="GY157" s="3"/>
    </row>
    <row r="158" spans="1:207" ht="12.75" customHeight="1">
      <c r="A158" s="68" t="s">
        <v>313</v>
      </c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  <c r="BM158" s="69"/>
      <c r="BN158" s="69"/>
      <c r="BO158" s="69"/>
      <c r="BP158" s="69"/>
      <c r="BQ158" s="69"/>
      <c r="BR158" s="69"/>
      <c r="BS158" s="69"/>
      <c r="BT158" s="69"/>
      <c r="BU158" s="69"/>
      <c r="BV158" s="69"/>
      <c r="BW158" s="69"/>
      <c r="BX158" s="69"/>
      <c r="BY158" s="69"/>
      <c r="BZ158" s="69"/>
      <c r="CA158" s="69"/>
      <c r="CB158" s="69"/>
      <c r="CC158" s="69"/>
      <c r="CD158" s="69"/>
      <c r="CE158" s="69"/>
      <c r="CF158" s="69"/>
      <c r="CG158" s="69"/>
      <c r="CH158" s="69"/>
      <c r="CI158" s="69"/>
      <c r="CJ158" s="69"/>
      <c r="CK158" s="69"/>
      <c r="CL158" s="69"/>
      <c r="CM158" s="69"/>
      <c r="CN158" s="69"/>
      <c r="CO158" s="69"/>
      <c r="CP158" s="69"/>
      <c r="CQ158" s="69"/>
      <c r="CR158" s="69"/>
      <c r="CS158" s="69"/>
      <c r="CT158" s="69"/>
      <c r="CU158" s="69"/>
      <c r="CV158" s="69"/>
      <c r="CW158" s="69"/>
      <c r="CX158" s="69"/>
      <c r="CY158" s="69"/>
      <c r="CZ158" s="69"/>
      <c r="DA158" s="69"/>
      <c r="DB158" s="69"/>
      <c r="DC158" s="69"/>
      <c r="DD158" s="69"/>
      <c r="DE158" s="69"/>
      <c r="DF158" s="69"/>
      <c r="DG158" s="69"/>
      <c r="DH158" s="69"/>
      <c r="DI158" s="69"/>
      <c r="DJ158" s="69"/>
      <c r="DK158" s="69"/>
      <c r="DL158" s="69"/>
      <c r="DM158" s="69"/>
      <c r="DN158" s="69"/>
      <c r="DO158" s="69"/>
      <c r="DP158" s="69"/>
      <c r="DQ158" s="69"/>
      <c r="DR158" s="69"/>
      <c r="DS158" s="69"/>
      <c r="DT158" s="69"/>
      <c r="DU158" s="69"/>
      <c r="DV158" s="69"/>
      <c r="DW158" s="69"/>
      <c r="DX158" s="69"/>
      <c r="DY158" s="69"/>
      <c r="DZ158" s="69"/>
      <c r="EA158" s="69"/>
      <c r="EB158" s="69"/>
      <c r="EC158" s="69"/>
      <c r="ED158" s="69"/>
      <c r="EE158" s="69"/>
      <c r="EF158" s="69"/>
      <c r="EG158" s="69"/>
      <c r="EH158" s="69"/>
      <c r="EI158" s="69"/>
      <c r="EJ158" s="69"/>
      <c r="EK158" s="69"/>
      <c r="EL158" s="69"/>
      <c r="EM158" s="69"/>
      <c r="EN158" s="69"/>
      <c r="EO158" s="69"/>
      <c r="EP158" s="69"/>
      <c r="EQ158" s="69"/>
      <c r="ER158" s="69"/>
      <c r="ES158" s="69"/>
      <c r="ET158" s="69"/>
      <c r="EU158" s="69"/>
      <c r="EV158" s="69"/>
      <c r="EW158" s="69"/>
      <c r="EX158" s="69"/>
      <c r="EY158" s="69"/>
      <c r="EZ158" s="69"/>
      <c r="FA158" s="69"/>
      <c r="FB158" s="69"/>
      <c r="FC158" s="69"/>
      <c r="FD158" s="69"/>
      <c r="FE158" s="69"/>
      <c r="FF158" s="69"/>
      <c r="FG158" s="69"/>
      <c r="FH158" s="69"/>
      <c r="FI158" s="69"/>
      <c r="FJ158" s="69"/>
      <c r="FK158" s="69"/>
      <c r="FL158" s="69"/>
      <c r="FM158" s="69"/>
      <c r="FN158" s="69"/>
      <c r="FO158" s="69"/>
      <c r="FP158" s="69"/>
      <c r="FQ158" s="69"/>
      <c r="FR158" s="69"/>
      <c r="FS158" s="69"/>
      <c r="FT158" s="69"/>
      <c r="FU158" s="69"/>
      <c r="FV158" s="69"/>
      <c r="FW158" s="69"/>
      <c r="FX158" s="69"/>
      <c r="FY158" s="69"/>
      <c r="FZ158" s="69"/>
      <c r="GA158" s="69"/>
      <c r="GB158" s="69"/>
      <c r="GC158" s="69"/>
      <c r="GD158" s="70"/>
      <c r="GE158" s="70"/>
      <c r="GF158" s="70"/>
      <c r="GG158" s="70"/>
      <c r="GH158" s="70"/>
      <c r="GI158" s="70"/>
      <c r="GJ158" s="70"/>
      <c r="GK158" s="70"/>
      <c r="GL158" s="70"/>
      <c r="GM158" s="70"/>
      <c r="GN158" s="70"/>
      <c r="GO158" s="70"/>
      <c r="GP158" s="70"/>
      <c r="GQ158" s="70"/>
      <c r="GR158" s="70"/>
      <c r="GS158" s="70"/>
      <c r="GT158" s="70"/>
      <c r="GU158" s="70"/>
      <c r="GV158" s="70"/>
      <c r="GW158" s="3"/>
      <c r="GX158" s="3"/>
      <c r="GY158" s="3"/>
    </row>
    <row r="159" spans="1:207" ht="12.75" customHeight="1">
      <c r="A159" s="5" t="s">
        <v>236</v>
      </c>
      <c r="B159" s="5"/>
      <c r="C159" s="5"/>
      <c r="D159" s="5"/>
      <c r="E159" s="5"/>
      <c r="F159" s="5"/>
      <c r="G159" s="5"/>
      <c r="H159" s="5"/>
      <c r="I159" s="5"/>
      <c r="J159" s="5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>
        <v>49</v>
      </c>
      <c r="DV159" s="12"/>
      <c r="DW159" s="12"/>
      <c r="DX159" s="12"/>
      <c r="DY159" s="12"/>
      <c r="DZ159" s="12"/>
      <c r="EA159" s="12">
        <v>46</v>
      </c>
      <c r="EB159" s="12">
        <v>40</v>
      </c>
      <c r="EC159" s="12"/>
      <c r="ED159" s="12">
        <v>16</v>
      </c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>
        <v>17</v>
      </c>
      <c r="EQ159" s="12"/>
      <c r="ER159" s="12">
        <v>18</v>
      </c>
      <c r="ES159" s="12">
        <v>14</v>
      </c>
      <c r="ET159" s="12">
        <v>10</v>
      </c>
      <c r="EU159" s="12"/>
      <c r="EV159" s="12">
        <v>29</v>
      </c>
      <c r="EW159" s="12">
        <v>23</v>
      </c>
      <c r="EX159" s="12"/>
      <c r="EY159" s="12">
        <v>31</v>
      </c>
      <c r="EZ159" s="12">
        <v>24</v>
      </c>
      <c r="FA159" s="12"/>
      <c r="FB159" s="12">
        <v>26</v>
      </c>
      <c r="FC159" s="12"/>
      <c r="FD159" s="12"/>
      <c r="FE159" s="12">
        <v>41</v>
      </c>
      <c r="FF159" s="12"/>
      <c r="FG159" s="12"/>
      <c r="FH159" s="12">
        <v>35</v>
      </c>
      <c r="FI159" s="12">
        <v>49</v>
      </c>
      <c r="FJ159" s="12"/>
      <c r="FK159" s="12"/>
      <c r="FL159" s="12"/>
      <c r="FM159" s="12"/>
      <c r="FN159" s="12">
        <v>36</v>
      </c>
      <c r="FO159" s="12">
        <v>38</v>
      </c>
      <c r="FP159" s="12"/>
      <c r="FQ159" s="12">
        <v>26</v>
      </c>
      <c r="FR159" s="12">
        <v>25</v>
      </c>
      <c r="FS159" s="12"/>
      <c r="FT159" s="12"/>
      <c r="FU159" s="12"/>
      <c r="FV159" s="12">
        <v>36</v>
      </c>
      <c r="FW159" s="12"/>
      <c r="FX159" s="12"/>
      <c r="FY159" s="12"/>
      <c r="FZ159" s="12"/>
      <c r="GA159" s="12"/>
      <c r="GB159" s="12"/>
      <c r="GC159" s="12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>
        <f t="shared" ref="GV159:GV160" si="94">AVERAGE(B159:GS159)</f>
        <v>29.952380952380953</v>
      </c>
      <c r="GW159" s="3"/>
      <c r="GX159" s="3"/>
      <c r="GY159" s="3"/>
    </row>
    <row r="160" spans="1:207" ht="12.75" customHeight="1">
      <c r="A160" s="5" t="s">
        <v>237</v>
      </c>
      <c r="B160" s="5"/>
      <c r="C160" s="5"/>
      <c r="D160" s="5"/>
      <c r="E160" s="5"/>
      <c r="F160" s="5"/>
      <c r="G160" s="5"/>
      <c r="H160" s="5"/>
      <c r="I160" s="5"/>
      <c r="J160" s="5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>
        <v>51</v>
      </c>
      <c r="DV160" s="12"/>
      <c r="DW160" s="12"/>
      <c r="DX160" s="12"/>
      <c r="DY160" s="12"/>
      <c r="DZ160" s="12"/>
      <c r="EA160" s="12">
        <v>54</v>
      </c>
      <c r="EB160" s="12">
        <v>60</v>
      </c>
      <c r="EC160" s="12"/>
      <c r="ED160" s="12">
        <v>84</v>
      </c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>
        <v>83</v>
      </c>
      <c r="EQ160" s="12"/>
      <c r="ER160" s="12">
        <v>82</v>
      </c>
      <c r="ES160" s="12">
        <v>86</v>
      </c>
      <c r="ET160" s="12">
        <v>90</v>
      </c>
      <c r="EU160" s="12"/>
      <c r="EV160" s="12">
        <v>71</v>
      </c>
      <c r="EW160" s="12">
        <v>77</v>
      </c>
      <c r="EX160" s="12"/>
      <c r="EY160" s="12">
        <v>69</v>
      </c>
      <c r="EZ160" s="12">
        <v>76</v>
      </c>
      <c r="FA160" s="12"/>
      <c r="FB160" s="12">
        <v>74</v>
      </c>
      <c r="FC160" s="12"/>
      <c r="FD160" s="12"/>
      <c r="FE160" s="12">
        <v>59</v>
      </c>
      <c r="FF160" s="12"/>
      <c r="FG160" s="12"/>
      <c r="FH160" s="12">
        <v>65</v>
      </c>
      <c r="FI160" s="12">
        <v>51</v>
      </c>
      <c r="FJ160" s="12"/>
      <c r="FK160" s="12"/>
      <c r="FL160" s="12"/>
      <c r="FM160" s="12"/>
      <c r="FN160" s="12">
        <v>64</v>
      </c>
      <c r="FO160" s="12">
        <v>62</v>
      </c>
      <c r="FP160" s="12"/>
      <c r="FQ160" s="12">
        <v>74</v>
      </c>
      <c r="FR160" s="12">
        <v>75</v>
      </c>
      <c r="FS160" s="12"/>
      <c r="FT160" s="12"/>
      <c r="FU160" s="12"/>
      <c r="FV160" s="12">
        <v>64</v>
      </c>
      <c r="FW160" s="12"/>
      <c r="FX160" s="12"/>
      <c r="FY160" s="12"/>
      <c r="FZ160" s="12"/>
      <c r="GA160" s="12"/>
      <c r="GB160" s="12"/>
      <c r="GC160" s="12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>
        <f t="shared" si="94"/>
        <v>70.047619047619051</v>
      </c>
      <c r="GW160" s="3"/>
      <c r="GX160" s="3"/>
      <c r="GY160" s="3"/>
    </row>
    <row r="161" spans="1:207" ht="12.75" customHeight="1">
      <c r="A161" s="68" t="s">
        <v>314</v>
      </c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9"/>
      <c r="BI161" s="69"/>
      <c r="BJ161" s="69"/>
      <c r="BK161" s="69"/>
      <c r="BL161" s="69"/>
      <c r="BM161" s="69"/>
      <c r="BN161" s="69"/>
      <c r="BO161" s="69"/>
      <c r="BP161" s="69"/>
      <c r="BQ161" s="69"/>
      <c r="BR161" s="69"/>
      <c r="BS161" s="69"/>
      <c r="BT161" s="69"/>
      <c r="BU161" s="69"/>
      <c r="BV161" s="69"/>
      <c r="BW161" s="69"/>
      <c r="BX161" s="69"/>
      <c r="BY161" s="69"/>
      <c r="BZ161" s="69"/>
      <c r="CA161" s="69"/>
      <c r="CB161" s="69"/>
      <c r="CC161" s="69"/>
      <c r="CD161" s="69"/>
      <c r="CE161" s="69"/>
      <c r="CF161" s="69"/>
      <c r="CG161" s="69"/>
      <c r="CH161" s="69"/>
      <c r="CI161" s="69"/>
      <c r="CJ161" s="69"/>
      <c r="CK161" s="69"/>
      <c r="CL161" s="69"/>
      <c r="CM161" s="69"/>
      <c r="CN161" s="69"/>
      <c r="CO161" s="69"/>
      <c r="CP161" s="69"/>
      <c r="CQ161" s="69"/>
      <c r="CR161" s="69"/>
      <c r="CS161" s="69"/>
      <c r="CT161" s="69"/>
      <c r="CU161" s="69"/>
      <c r="CV161" s="69"/>
      <c r="CW161" s="69"/>
      <c r="CX161" s="69"/>
      <c r="CY161" s="69"/>
      <c r="CZ161" s="69"/>
      <c r="DA161" s="69"/>
      <c r="DB161" s="69"/>
      <c r="DC161" s="69"/>
      <c r="DD161" s="69"/>
      <c r="DE161" s="69"/>
      <c r="DF161" s="69"/>
      <c r="DG161" s="69"/>
      <c r="DH161" s="69"/>
      <c r="DI161" s="69"/>
      <c r="DJ161" s="69"/>
      <c r="DK161" s="69"/>
      <c r="DL161" s="69"/>
      <c r="DM161" s="69"/>
      <c r="DN161" s="69"/>
      <c r="DO161" s="69"/>
      <c r="DP161" s="69"/>
      <c r="DQ161" s="69"/>
      <c r="DR161" s="69"/>
      <c r="DS161" s="69"/>
      <c r="DT161" s="69"/>
      <c r="DU161" s="69"/>
      <c r="DV161" s="69"/>
      <c r="DW161" s="69"/>
      <c r="DX161" s="69"/>
      <c r="DY161" s="69"/>
      <c r="DZ161" s="69"/>
      <c r="EA161" s="69"/>
      <c r="EB161" s="69"/>
      <c r="EC161" s="69"/>
      <c r="ED161" s="69"/>
      <c r="EE161" s="69"/>
      <c r="EF161" s="69"/>
      <c r="EG161" s="69"/>
      <c r="EH161" s="69"/>
      <c r="EI161" s="69"/>
      <c r="EJ161" s="69"/>
      <c r="EK161" s="69"/>
      <c r="EL161" s="69"/>
      <c r="EM161" s="69"/>
      <c r="EN161" s="69"/>
      <c r="EO161" s="69"/>
      <c r="EP161" s="69"/>
      <c r="EQ161" s="69"/>
      <c r="ER161" s="69"/>
      <c r="ES161" s="69"/>
      <c r="ET161" s="69"/>
      <c r="EU161" s="69"/>
      <c r="EV161" s="69"/>
      <c r="EW161" s="69"/>
      <c r="EX161" s="69"/>
      <c r="EY161" s="69"/>
      <c r="EZ161" s="69"/>
      <c r="FA161" s="69"/>
      <c r="FB161" s="69"/>
      <c r="FC161" s="69"/>
      <c r="FD161" s="69"/>
      <c r="FE161" s="69"/>
      <c r="FF161" s="69"/>
      <c r="FG161" s="69"/>
      <c r="FH161" s="69"/>
      <c r="FI161" s="69"/>
      <c r="FJ161" s="69"/>
      <c r="FK161" s="69"/>
      <c r="FL161" s="69"/>
      <c r="FM161" s="69"/>
      <c r="FN161" s="69"/>
      <c r="FO161" s="69"/>
      <c r="FP161" s="69"/>
      <c r="FQ161" s="69"/>
      <c r="FR161" s="69"/>
      <c r="FS161" s="69"/>
      <c r="FT161" s="69"/>
      <c r="FU161" s="69"/>
      <c r="FV161" s="69"/>
      <c r="FW161" s="69"/>
      <c r="FX161" s="69"/>
      <c r="FY161" s="69"/>
      <c r="FZ161" s="69"/>
      <c r="GA161" s="69"/>
      <c r="GB161" s="69"/>
      <c r="GC161" s="69"/>
      <c r="GD161" s="70"/>
      <c r="GE161" s="70"/>
      <c r="GF161" s="70"/>
      <c r="GG161" s="70"/>
      <c r="GH161" s="70"/>
      <c r="GI161" s="70"/>
      <c r="GJ161" s="70"/>
      <c r="GK161" s="70"/>
      <c r="GL161" s="70"/>
      <c r="GM161" s="70"/>
      <c r="GN161" s="70"/>
      <c r="GO161" s="70"/>
      <c r="GP161" s="70"/>
      <c r="GQ161" s="70"/>
      <c r="GR161" s="70"/>
      <c r="GS161" s="70"/>
      <c r="GT161" s="70"/>
      <c r="GU161" s="70"/>
      <c r="GV161" s="70"/>
      <c r="GW161" s="3"/>
      <c r="GX161" s="3"/>
      <c r="GY161" s="3"/>
    </row>
    <row r="162" spans="1:207" ht="12.75" customHeight="1">
      <c r="A162" s="5" t="s">
        <v>236</v>
      </c>
      <c r="B162" s="5"/>
      <c r="C162" s="5"/>
      <c r="D162" s="5"/>
      <c r="E162" s="5"/>
      <c r="F162" s="5"/>
      <c r="G162" s="5"/>
      <c r="H162" s="5"/>
      <c r="I162" s="5"/>
      <c r="J162" s="5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>
        <v>20</v>
      </c>
      <c r="DV162" s="12"/>
      <c r="DW162" s="12"/>
      <c r="DX162" s="12"/>
      <c r="DY162" s="12"/>
      <c r="DZ162" s="12"/>
      <c r="EA162" s="12">
        <v>12</v>
      </c>
      <c r="EB162" s="12">
        <v>21</v>
      </c>
      <c r="EC162" s="12"/>
      <c r="ED162" s="12">
        <v>20</v>
      </c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>
        <v>20</v>
      </c>
      <c r="EQ162" s="12"/>
      <c r="ER162" s="12">
        <v>11</v>
      </c>
      <c r="ES162" s="12">
        <v>0</v>
      </c>
      <c r="ET162" s="12">
        <v>24</v>
      </c>
      <c r="EU162" s="12"/>
      <c r="EV162" s="12">
        <v>28</v>
      </c>
      <c r="EW162" s="12">
        <v>12</v>
      </c>
      <c r="EX162" s="12"/>
      <c r="EY162" s="12">
        <v>10</v>
      </c>
      <c r="EZ162" s="12">
        <v>18</v>
      </c>
      <c r="FA162" s="12"/>
      <c r="FB162" s="12">
        <v>34</v>
      </c>
      <c r="FC162" s="12"/>
      <c r="FD162" s="12"/>
      <c r="FE162" s="12">
        <v>23</v>
      </c>
      <c r="FF162" s="12"/>
      <c r="FG162" s="12"/>
      <c r="FH162" s="12">
        <v>14</v>
      </c>
      <c r="FI162" s="12">
        <v>20</v>
      </c>
      <c r="FJ162" s="12"/>
      <c r="FK162" s="12"/>
      <c r="FL162" s="12"/>
      <c r="FM162" s="12"/>
      <c r="FN162" s="12">
        <v>10</v>
      </c>
      <c r="FO162" s="12">
        <v>22</v>
      </c>
      <c r="FP162" s="12"/>
      <c r="FQ162" s="12">
        <v>28</v>
      </c>
      <c r="FR162" s="12">
        <v>4</v>
      </c>
      <c r="FS162" s="12"/>
      <c r="FT162" s="12"/>
      <c r="FU162" s="12"/>
      <c r="FV162" s="12">
        <v>11</v>
      </c>
      <c r="FW162" s="12"/>
      <c r="FX162" s="12"/>
      <c r="FY162" s="12"/>
      <c r="FZ162" s="12"/>
      <c r="GA162" s="12"/>
      <c r="GB162" s="12"/>
      <c r="GC162" s="12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>
        <f t="shared" ref="GV162:GV163" si="95">AVERAGE(B162:GS162)</f>
        <v>17.238095238095237</v>
      </c>
      <c r="GW162" s="3"/>
      <c r="GX162" s="3"/>
      <c r="GY162" s="3"/>
    </row>
    <row r="163" spans="1:207" ht="12.75" customHeight="1">
      <c r="A163" s="5" t="s">
        <v>237</v>
      </c>
      <c r="B163" s="5"/>
      <c r="C163" s="5"/>
      <c r="D163" s="5"/>
      <c r="E163" s="5"/>
      <c r="F163" s="5"/>
      <c r="G163" s="5"/>
      <c r="H163" s="5"/>
      <c r="I163" s="5"/>
      <c r="J163" s="5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>
        <v>80</v>
      </c>
      <c r="DV163" s="12"/>
      <c r="DW163" s="12"/>
      <c r="DX163" s="12"/>
      <c r="DY163" s="12"/>
      <c r="DZ163" s="12"/>
      <c r="EA163" s="12">
        <v>88</v>
      </c>
      <c r="EB163" s="12">
        <v>79</v>
      </c>
      <c r="EC163" s="12"/>
      <c r="ED163" s="12">
        <v>80</v>
      </c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>
        <v>80</v>
      </c>
      <c r="EQ163" s="12"/>
      <c r="ER163" s="12">
        <v>89</v>
      </c>
      <c r="ES163" s="12">
        <v>100</v>
      </c>
      <c r="ET163" s="12">
        <v>76</v>
      </c>
      <c r="EU163" s="12"/>
      <c r="EV163" s="12">
        <v>72</v>
      </c>
      <c r="EW163" s="12">
        <v>88</v>
      </c>
      <c r="EX163" s="12"/>
      <c r="EY163" s="12">
        <v>90</v>
      </c>
      <c r="EZ163" s="12">
        <v>82</v>
      </c>
      <c r="FA163" s="12"/>
      <c r="FB163" s="12">
        <v>66</v>
      </c>
      <c r="FC163" s="12"/>
      <c r="FD163" s="12"/>
      <c r="FE163" s="12">
        <v>77</v>
      </c>
      <c r="FF163" s="12"/>
      <c r="FG163" s="12"/>
      <c r="FH163" s="12">
        <v>86</v>
      </c>
      <c r="FI163" s="12">
        <v>80</v>
      </c>
      <c r="FJ163" s="12"/>
      <c r="FK163" s="12"/>
      <c r="FL163" s="12"/>
      <c r="FM163" s="12"/>
      <c r="FN163" s="12">
        <v>90</v>
      </c>
      <c r="FO163" s="12">
        <v>78</v>
      </c>
      <c r="FP163" s="12"/>
      <c r="FQ163" s="12">
        <v>72</v>
      </c>
      <c r="FR163" s="12">
        <v>96</v>
      </c>
      <c r="FS163" s="12"/>
      <c r="FT163" s="12"/>
      <c r="FU163" s="12"/>
      <c r="FV163" s="12">
        <v>89</v>
      </c>
      <c r="FW163" s="12"/>
      <c r="FX163" s="12"/>
      <c r="FY163" s="12"/>
      <c r="FZ163" s="12"/>
      <c r="GA163" s="12"/>
      <c r="GB163" s="12"/>
      <c r="GC163" s="12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>
        <f t="shared" si="95"/>
        <v>82.761904761904759</v>
      </c>
      <c r="GW163" s="3"/>
      <c r="GX163" s="3"/>
      <c r="GY163" s="3"/>
    </row>
    <row r="164" spans="1:207" ht="12.75" customHeight="1">
      <c r="A164" s="68" t="s">
        <v>315</v>
      </c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  <c r="BM164" s="69"/>
      <c r="BN164" s="69"/>
      <c r="BO164" s="69"/>
      <c r="BP164" s="69"/>
      <c r="BQ164" s="69"/>
      <c r="BR164" s="69"/>
      <c r="BS164" s="69"/>
      <c r="BT164" s="69"/>
      <c r="BU164" s="69"/>
      <c r="BV164" s="69"/>
      <c r="BW164" s="69"/>
      <c r="BX164" s="69"/>
      <c r="BY164" s="69"/>
      <c r="BZ164" s="69"/>
      <c r="CA164" s="69"/>
      <c r="CB164" s="69"/>
      <c r="CC164" s="69"/>
      <c r="CD164" s="69"/>
      <c r="CE164" s="69"/>
      <c r="CF164" s="69"/>
      <c r="CG164" s="69"/>
      <c r="CH164" s="69"/>
      <c r="CI164" s="69"/>
      <c r="CJ164" s="69"/>
      <c r="CK164" s="69"/>
      <c r="CL164" s="69"/>
      <c r="CM164" s="69"/>
      <c r="CN164" s="69"/>
      <c r="CO164" s="69"/>
      <c r="CP164" s="69"/>
      <c r="CQ164" s="69"/>
      <c r="CR164" s="69"/>
      <c r="CS164" s="69"/>
      <c r="CT164" s="69"/>
      <c r="CU164" s="69"/>
      <c r="CV164" s="69"/>
      <c r="CW164" s="69"/>
      <c r="CX164" s="69"/>
      <c r="CY164" s="69"/>
      <c r="CZ164" s="69"/>
      <c r="DA164" s="69"/>
      <c r="DB164" s="69"/>
      <c r="DC164" s="69"/>
      <c r="DD164" s="69"/>
      <c r="DE164" s="69"/>
      <c r="DF164" s="69"/>
      <c r="DG164" s="69"/>
      <c r="DH164" s="69"/>
      <c r="DI164" s="69"/>
      <c r="DJ164" s="69"/>
      <c r="DK164" s="69"/>
      <c r="DL164" s="69"/>
      <c r="DM164" s="69"/>
      <c r="DN164" s="69"/>
      <c r="DO164" s="69"/>
      <c r="DP164" s="69"/>
      <c r="DQ164" s="69"/>
      <c r="DR164" s="69"/>
      <c r="DS164" s="69"/>
      <c r="DT164" s="69"/>
      <c r="DU164" s="69"/>
      <c r="DV164" s="69"/>
      <c r="DW164" s="69"/>
      <c r="DX164" s="69"/>
      <c r="DY164" s="69"/>
      <c r="DZ164" s="69"/>
      <c r="EA164" s="69"/>
      <c r="EB164" s="69"/>
      <c r="EC164" s="69"/>
      <c r="ED164" s="69"/>
      <c r="EE164" s="69"/>
      <c r="EF164" s="69"/>
      <c r="EG164" s="69"/>
      <c r="EH164" s="69"/>
      <c r="EI164" s="69"/>
      <c r="EJ164" s="69"/>
      <c r="EK164" s="69"/>
      <c r="EL164" s="69"/>
      <c r="EM164" s="69"/>
      <c r="EN164" s="69"/>
      <c r="EO164" s="69"/>
      <c r="EP164" s="69"/>
      <c r="EQ164" s="69"/>
      <c r="ER164" s="69"/>
      <c r="ES164" s="69"/>
      <c r="ET164" s="69"/>
      <c r="EU164" s="69"/>
      <c r="EV164" s="69"/>
      <c r="EW164" s="69"/>
      <c r="EX164" s="69"/>
      <c r="EY164" s="69"/>
      <c r="EZ164" s="69"/>
      <c r="FA164" s="69"/>
      <c r="FB164" s="69"/>
      <c r="FC164" s="69"/>
      <c r="FD164" s="69"/>
      <c r="FE164" s="69"/>
      <c r="FF164" s="69"/>
      <c r="FG164" s="69"/>
      <c r="FH164" s="69"/>
      <c r="FI164" s="69"/>
      <c r="FJ164" s="69"/>
      <c r="FK164" s="69"/>
      <c r="FL164" s="69"/>
      <c r="FM164" s="69"/>
      <c r="FN164" s="69"/>
      <c r="FO164" s="69"/>
      <c r="FP164" s="69"/>
      <c r="FQ164" s="69"/>
      <c r="FR164" s="69"/>
      <c r="FS164" s="69"/>
      <c r="FT164" s="69"/>
      <c r="FU164" s="69"/>
      <c r="FV164" s="69"/>
      <c r="FW164" s="69"/>
      <c r="FX164" s="69"/>
      <c r="FY164" s="69"/>
      <c r="FZ164" s="69"/>
      <c r="GA164" s="69"/>
      <c r="GB164" s="69"/>
      <c r="GC164" s="69"/>
      <c r="GD164" s="70"/>
      <c r="GE164" s="70"/>
      <c r="GF164" s="70"/>
      <c r="GG164" s="70"/>
      <c r="GH164" s="70"/>
      <c r="GI164" s="70"/>
      <c r="GJ164" s="70"/>
      <c r="GK164" s="70"/>
      <c r="GL164" s="70"/>
      <c r="GM164" s="70"/>
      <c r="GN164" s="70"/>
      <c r="GO164" s="70"/>
      <c r="GP164" s="70"/>
      <c r="GQ164" s="70"/>
      <c r="GR164" s="70"/>
      <c r="GS164" s="70"/>
      <c r="GT164" s="70"/>
      <c r="GU164" s="70"/>
      <c r="GV164" s="70"/>
      <c r="GW164" s="3"/>
      <c r="GX164" s="3"/>
      <c r="GY164" s="3"/>
    </row>
    <row r="165" spans="1:207" ht="12.75" customHeight="1">
      <c r="A165" s="5" t="s">
        <v>236</v>
      </c>
      <c r="B165" s="5"/>
      <c r="C165" s="5"/>
      <c r="D165" s="5"/>
      <c r="E165" s="5"/>
      <c r="F165" s="5"/>
      <c r="G165" s="5"/>
      <c r="H165" s="5"/>
      <c r="I165" s="5"/>
      <c r="J165" s="5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>
        <v>62</v>
      </c>
      <c r="DV165" s="12"/>
      <c r="DW165" s="12"/>
      <c r="DX165" s="12"/>
      <c r="DY165" s="12"/>
      <c r="DZ165" s="12"/>
      <c r="EA165" s="12">
        <v>46</v>
      </c>
      <c r="EB165" s="12">
        <v>56</v>
      </c>
      <c r="EC165" s="12"/>
      <c r="ED165" s="12">
        <v>64</v>
      </c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>
        <v>50</v>
      </c>
      <c r="EQ165" s="12"/>
      <c r="ER165" s="12">
        <v>67</v>
      </c>
      <c r="ES165" s="12">
        <v>37</v>
      </c>
      <c r="ET165" s="12">
        <v>50</v>
      </c>
      <c r="EU165" s="12"/>
      <c r="EV165" s="12">
        <v>52</v>
      </c>
      <c r="EW165" s="12">
        <v>79</v>
      </c>
      <c r="EX165" s="12"/>
      <c r="EY165" s="12">
        <v>44</v>
      </c>
      <c r="EZ165" s="12">
        <v>45</v>
      </c>
      <c r="FA165" s="12"/>
      <c r="FB165" s="12">
        <v>55</v>
      </c>
      <c r="FC165" s="12"/>
      <c r="FD165" s="12"/>
      <c r="FE165" s="12">
        <v>47</v>
      </c>
      <c r="FF165" s="12"/>
      <c r="FG165" s="12"/>
      <c r="FH165" s="12">
        <v>0</v>
      </c>
      <c r="FI165" s="12">
        <v>50</v>
      </c>
      <c r="FJ165" s="12"/>
      <c r="FK165" s="12"/>
      <c r="FL165" s="12"/>
      <c r="FM165" s="12"/>
      <c r="FN165" s="12">
        <v>51</v>
      </c>
      <c r="FO165" s="12">
        <v>60</v>
      </c>
      <c r="FP165" s="12"/>
      <c r="FQ165" s="12">
        <v>64</v>
      </c>
      <c r="FR165" s="12">
        <v>32</v>
      </c>
      <c r="FS165" s="12"/>
      <c r="FT165" s="12"/>
      <c r="FU165" s="12"/>
      <c r="FV165" s="12">
        <v>50</v>
      </c>
      <c r="FW165" s="12"/>
      <c r="FX165" s="12"/>
      <c r="FY165" s="12"/>
      <c r="FZ165" s="12"/>
      <c r="GA165" s="12"/>
      <c r="GB165" s="12"/>
      <c r="GC165" s="12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>
        <f t="shared" ref="GV165:GV166" si="96">AVERAGE(B165:GS165)</f>
        <v>50.523809523809526</v>
      </c>
      <c r="GW165" s="3"/>
      <c r="GX165" s="3"/>
      <c r="GY165" s="3"/>
    </row>
    <row r="166" spans="1:207" ht="12.75" customHeight="1">
      <c r="A166" s="5" t="s">
        <v>237</v>
      </c>
      <c r="B166" s="5"/>
      <c r="C166" s="5"/>
      <c r="D166" s="5"/>
      <c r="E166" s="5"/>
      <c r="F166" s="5"/>
      <c r="G166" s="5"/>
      <c r="H166" s="5"/>
      <c r="I166" s="5"/>
      <c r="J166" s="5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>
        <v>38</v>
      </c>
      <c r="DV166" s="12"/>
      <c r="DW166" s="12"/>
      <c r="DX166" s="12"/>
      <c r="DY166" s="12"/>
      <c r="DZ166" s="12"/>
      <c r="EA166" s="12">
        <v>54</v>
      </c>
      <c r="EB166" s="12">
        <v>44</v>
      </c>
      <c r="EC166" s="12"/>
      <c r="ED166" s="12">
        <v>36</v>
      </c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>
        <v>50</v>
      </c>
      <c r="EQ166" s="12"/>
      <c r="ER166" s="12">
        <v>33</v>
      </c>
      <c r="ES166" s="12">
        <v>63</v>
      </c>
      <c r="ET166" s="12">
        <v>50</v>
      </c>
      <c r="EU166" s="12"/>
      <c r="EV166" s="12">
        <v>48</v>
      </c>
      <c r="EW166" s="12">
        <v>51</v>
      </c>
      <c r="EX166" s="12"/>
      <c r="EY166" s="12">
        <v>56</v>
      </c>
      <c r="EZ166" s="12">
        <v>55</v>
      </c>
      <c r="FA166" s="12"/>
      <c r="FB166" s="12">
        <v>45</v>
      </c>
      <c r="FC166" s="12"/>
      <c r="FD166" s="12"/>
      <c r="FE166" s="12">
        <v>53</v>
      </c>
      <c r="FF166" s="12"/>
      <c r="FG166" s="12"/>
      <c r="FH166" s="12">
        <v>100</v>
      </c>
      <c r="FI166" s="12">
        <v>50</v>
      </c>
      <c r="FJ166" s="12"/>
      <c r="FK166" s="12"/>
      <c r="FL166" s="12"/>
      <c r="FM166" s="12"/>
      <c r="FN166" s="12">
        <v>49</v>
      </c>
      <c r="FO166" s="12">
        <v>40</v>
      </c>
      <c r="FP166" s="12"/>
      <c r="FQ166" s="12">
        <v>36</v>
      </c>
      <c r="FR166" s="12">
        <v>68</v>
      </c>
      <c r="FS166" s="12"/>
      <c r="FT166" s="12"/>
      <c r="FU166" s="12"/>
      <c r="FV166" s="12">
        <v>50</v>
      </c>
      <c r="FW166" s="12"/>
      <c r="FX166" s="12"/>
      <c r="FY166" s="12"/>
      <c r="FZ166" s="12"/>
      <c r="GA166" s="12"/>
      <c r="GB166" s="12"/>
      <c r="GC166" s="12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>
        <f t="shared" si="96"/>
        <v>50.904761904761905</v>
      </c>
      <c r="GW166" s="3"/>
      <c r="GX166" s="3"/>
      <c r="GY166" s="3"/>
    </row>
    <row r="167" spans="1:207" ht="12.75" customHeight="1">
      <c r="A167" s="68" t="s">
        <v>316</v>
      </c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9"/>
      <c r="BI167" s="69"/>
      <c r="BJ167" s="69"/>
      <c r="BK167" s="69"/>
      <c r="BL167" s="69"/>
      <c r="BM167" s="69"/>
      <c r="BN167" s="69"/>
      <c r="BO167" s="69"/>
      <c r="BP167" s="69"/>
      <c r="BQ167" s="69"/>
      <c r="BR167" s="69"/>
      <c r="BS167" s="69"/>
      <c r="BT167" s="69"/>
      <c r="BU167" s="69"/>
      <c r="BV167" s="69"/>
      <c r="BW167" s="69"/>
      <c r="BX167" s="69"/>
      <c r="BY167" s="69"/>
      <c r="BZ167" s="69"/>
      <c r="CA167" s="69"/>
      <c r="CB167" s="69"/>
      <c r="CC167" s="69"/>
      <c r="CD167" s="69"/>
      <c r="CE167" s="69"/>
      <c r="CF167" s="69"/>
      <c r="CG167" s="69"/>
      <c r="CH167" s="69"/>
      <c r="CI167" s="69"/>
      <c r="CJ167" s="69"/>
      <c r="CK167" s="69"/>
      <c r="CL167" s="69"/>
      <c r="CM167" s="69"/>
      <c r="CN167" s="69"/>
      <c r="CO167" s="69"/>
      <c r="CP167" s="69"/>
      <c r="CQ167" s="69"/>
      <c r="CR167" s="69"/>
      <c r="CS167" s="69"/>
      <c r="CT167" s="69"/>
      <c r="CU167" s="69"/>
      <c r="CV167" s="69"/>
      <c r="CW167" s="69"/>
      <c r="CX167" s="69"/>
      <c r="CY167" s="69"/>
      <c r="CZ167" s="69"/>
      <c r="DA167" s="69"/>
      <c r="DB167" s="69"/>
      <c r="DC167" s="69"/>
      <c r="DD167" s="69"/>
      <c r="DE167" s="69"/>
      <c r="DF167" s="69"/>
      <c r="DG167" s="69"/>
      <c r="DH167" s="69"/>
      <c r="DI167" s="69"/>
      <c r="DJ167" s="69"/>
      <c r="DK167" s="69"/>
      <c r="DL167" s="69"/>
      <c r="DM167" s="69"/>
      <c r="DN167" s="69"/>
      <c r="DO167" s="69"/>
      <c r="DP167" s="69"/>
      <c r="DQ167" s="69"/>
      <c r="DR167" s="69"/>
      <c r="DS167" s="69"/>
      <c r="DT167" s="69"/>
      <c r="DU167" s="69"/>
      <c r="DV167" s="69"/>
      <c r="DW167" s="69"/>
      <c r="DX167" s="69"/>
      <c r="DY167" s="69"/>
      <c r="DZ167" s="69"/>
      <c r="EA167" s="69"/>
      <c r="EB167" s="69"/>
      <c r="EC167" s="69"/>
      <c r="ED167" s="69"/>
      <c r="EE167" s="69"/>
      <c r="EF167" s="69"/>
      <c r="EG167" s="69"/>
      <c r="EH167" s="69"/>
      <c r="EI167" s="69"/>
      <c r="EJ167" s="69"/>
      <c r="EK167" s="69"/>
      <c r="EL167" s="69"/>
      <c r="EM167" s="69"/>
      <c r="EN167" s="69"/>
      <c r="EO167" s="69"/>
      <c r="EP167" s="69"/>
      <c r="EQ167" s="69"/>
      <c r="ER167" s="69"/>
      <c r="ES167" s="69"/>
      <c r="ET167" s="69"/>
      <c r="EU167" s="69"/>
      <c r="EV167" s="69"/>
      <c r="EW167" s="69"/>
      <c r="EX167" s="69"/>
      <c r="EY167" s="69"/>
      <c r="EZ167" s="69"/>
      <c r="FA167" s="69"/>
      <c r="FB167" s="69"/>
      <c r="FC167" s="69"/>
      <c r="FD167" s="69"/>
      <c r="FE167" s="69"/>
      <c r="FF167" s="69"/>
      <c r="FG167" s="69"/>
      <c r="FH167" s="69"/>
      <c r="FI167" s="69"/>
      <c r="FJ167" s="69"/>
      <c r="FK167" s="69"/>
      <c r="FL167" s="69"/>
      <c r="FM167" s="69"/>
      <c r="FN167" s="69"/>
      <c r="FO167" s="69"/>
      <c r="FP167" s="69"/>
      <c r="FQ167" s="69"/>
      <c r="FR167" s="69"/>
      <c r="FS167" s="69"/>
      <c r="FT167" s="69"/>
      <c r="FU167" s="69"/>
      <c r="FV167" s="69"/>
      <c r="FW167" s="69"/>
      <c r="FX167" s="69"/>
      <c r="FY167" s="69"/>
      <c r="FZ167" s="69"/>
      <c r="GA167" s="69"/>
      <c r="GB167" s="69"/>
      <c r="GC167" s="69"/>
      <c r="GD167" s="70"/>
      <c r="GE167" s="70"/>
      <c r="GF167" s="70"/>
      <c r="GG167" s="70"/>
      <c r="GH167" s="70"/>
      <c r="GI167" s="70"/>
      <c r="GJ167" s="70"/>
      <c r="GK167" s="70"/>
      <c r="GL167" s="70"/>
      <c r="GM167" s="70"/>
      <c r="GN167" s="70"/>
      <c r="GO167" s="70"/>
      <c r="GP167" s="70"/>
      <c r="GQ167" s="70"/>
      <c r="GR167" s="70"/>
      <c r="GS167" s="70"/>
      <c r="GT167" s="70"/>
      <c r="GU167" s="70"/>
      <c r="GV167" s="70"/>
      <c r="GW167" s="3"/>
      <c r="GX167" s="3"/>
      <c r="GY167" s="3"/>
    </row>
    <row r="168" spans="1:207" ht="12.75" customHeight="1">
      <c r="A168" s="5" t="s">
        <v>236</v>
      </c>
      <c r="B168" s="5"/>
      <c r="C168" s="5"/>
      <c r="D168" s="5"/>
      <c r="E168" s="5"/>
      <c r="F168" s="5"/>
      <c r="G168" s="5"/>
      <c r="H168" s="5"/>
      <c r="I168" s="5"/>
      <c r="J168" s="5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>
        <v>27</v>
      </c>
      <c r="DV168" s="12"/>
      <c r="DW168" s="12"/>
      <c r="DX168" s="12"/>
      <c r="DY168" s="12"/>
      <c r="DZ168" s="12"/>
      <c r="EA168" s="12">
        <v>37</v>
      </c>
      <c r="EB168" s="12">
        <v>34</v>
      </c>
      <c r="EC168" s="12"/>
      <c r="ED168" s="12">
        <v>32</v>
      </c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>
        <v>35</v>
      </c>
      <c r="EQ168" s="12"/>
      <c r="ER168" s="12">
        <v>33</v>
      </c>
      <c r="ES168" s="12">
        <v>31</v>
      </c>
      <c r="ET168" s="12">
        <v>34</v>
      </c>
      <c r="EU168" s="12"/>
      <c r="EV168" s="12">
        <v>17</v>
      </c>
      <c r="EW168" s="12">
        <v>28</v>
      </c>
      <c r="EX168" s="12"/>
      <c r="EY168" s="12">
        <v>33</v>
      </c>
      <c r="EZ168" s="12">
        <v>30</v>
      </c>
      <c r="FA168" s="12"/>
      <c r="FB168" s="12">
        <v>35</v>
      </c>
      <c r="FC168" s="12"/>
      <c r="FD168" s="12"/>
      <c r="FE168" s="12">
        <v>31</v>
      </c>
      <c r="FF168" s="12"/>
      <c r="FG168" s="12"/>
      <c r="FH168" s="12">
        <v>49</v>
      </c>
      <c r="FI168" s="12">
        <v>41</v>
      </c>
      <c r="FJ168" s="12"/>
      <c r="FK168" s="12"/>
      <c r="FL168" s="12"/>
      <c r="FM168" s="12"/>
      <c r="FN168" s="12">
        <v>42</v>
      </c>
      <c r="FO168" s="12">
        <v>40</v>
      </c>
      <c r="FP168" s="12"/>
      <c r="FQ168" s="12">
        <v>34</v>
      </c>
      <c r="FR168" s="12">
        <v>42</v>
      </c>
      <c r="FS168" s="12"/>
      <c r="FT168" s="12"/>
      <c r="FU168" s="12"/>
      <c r="FV168" s="12">
        <v>44</v>
      </c>
      <c r="FW168" s="12"/>
      <c r="FX168" s="12"/>
      <c r="FY168" s="12"/>
      <c r="FZ168" s="12"/>
      <c r="GA168" s="12"/>
      <c r="GB168" s="12"/>
      <c r="GC168" s="12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>
        <f t="shared" ref="GV168:GV169" si="97">AVERAGE(B168:GS168)</f>
        <v>34.714285714285715</v>
      </c>
      <c r="GW168" s="3"/>
      <c r="GX168" s="3"/>
      <c r="GY168" s="3"/>
    </row>
    <row r="169" spans="1:207" ht="12.75" customHeight="1">
      <c r="A169" s="5" t="s">
        <v>237</v>
      </c>
      <c r="B169" s="5"/>
      <c r="C169" s="5"/>
      <c r="D169" s="5"/>
      <c r="E169" s="5"/>
      <c r="F169" s="5"/>
      <c r="G169" s="5"/>
      <c r="H169" s="5"/>
      <c r="I169" s="5"/>
      <c r="J169" s="5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>
        <v>73</v>
      </c>
      <c r="DV169" s="12"/>
      <c r="DW169" s="12"/>
      <c r="DX169" s="12"/>
      <c r="DY169" s="12"/>
      <c r="DZ169" s="12"/>
      <c r="EA169" s="12">
        <v>63</v>
      </c>
      <c r="EB169" s="12">
        <v>66</v>
      </c>
      <c r="EC169" s="12"/>
      <c r="ED169" s="12">
        <v>68</v>
      </c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>
        <v>65</v>
      </c>
      <c r="EQ169" s="12"/>
      <c r="ER169" s="12">
        <v>67</v>
      </c>
      <c r="ES169" s="12">
        <v>69</v>
      </c>
      <c r="ET169" s="12">
        <v>66</v>
      </c>
      <c r="EU169" s="12"/>
      <c r="EV169" s="12">
        <v>83</v>
      </c>
      <c r="EW169" s="12">
        <v>72</v>
      </c>
      <c r="EX169" s="12"/>
      <c r="EY169" s="12">
        <v>67</v>
      </c>
      <c r="EZ169" s="12">
        <v>70</v>
      </c>
      <c r="FA169" s="12"/>
      <c r="FB169" s="12">
        <v>65</v>
      </c>
      <c r="FC169" s="12"/>
      <c r="FD169" s="12"/>
      <c r="FE169" s="12">
        <v>69</v>
      </c>
      <c r="FF169" s="12"/>
      <c r="FG169" s="12"/>
      <c r="FH169" s="12">
        <v>51</v>
      </c>
      <c r="FI169" s="12">
        <v>56</v>
      </c>
      <c r="FJ169" s="12"/>
      <c r="FK169" s="12"/>
      <c r="FL169" s="12"/>
      <c r="FM169" s="12"/>
      <c r="FN169" s="12">
        <v>58</v>
      </c>
      <c r="FO169" s="12">
        <v>60</v>
      </c>
      <c r="FP169" s="12"/>
      <c r="FQ169" s="12">
        <v>66</v>
      </c>
      <c r="FR169" s="12">
        <v>58</v>
      </c>
      <c r="FS169" s="12"/>
      <c r="FT169" s="12"/>
      <c r="FU169" s="12"/>
      <c r="FV169" s="12">
        <v>56</v>
      </c>
      <c r="FW169" s="12"/>
      <c r="FX169" s="12"/>
      <c r="FY169" s="12"/>
      <c r="FZ169" s="12"/>
      <c r="GA169" s="12"/>
      <c r="GB169" s="12"/>
      <c r="GC169" s="12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>
        <f t="shared" si="97"/>
        <v>65.142857142857139</v>
      </c>
      <c r="GW169" s="3"/>
      <c r="GX169" s="3"/>
      <c r="GY169" s="3"/>
    </row>
    <row r="170" spans="1:207" ht="12.75" customHeight="1">
      <c r="A170" s="68" t="s">
        <v>317</v>
      </c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  <c r="BM170" s="69"/>
      <c r="BN170" s="69"/>
      <c r="BO170" s="69"/>
      <c r="BP170" s="69"/>
      <c r="BQ170" s="69"/>
      <c r="BR170" s="69"/>
      <c r="BS170" s="69"/>
      <c r="BT170" s="69"/>
      <c r="BU170" s="69"/>
      <c r="BV170" s="69"/>
      <c r="BW170" s="69"/>
      <c r="BX170" s="69"/>
      <c r="BY170" s="69"/>
      <c r="BZ170" s="69"/>
      <c r="CA170" s="69"/>
      <c r="CB170" s="69"/>
      <c r="CC170" s="69"/>
      <c r="CD170" s="69"/>
      <c r="CE170" s="69"/>
      <c r="CF170" s="69"/>
      <c r="CG170" s="69"/>
      <c r="CH170" s="69"/>
      <c r="CI170" s="69"/>
      <c r="CJ170" s="69"/>
      <c r="CK170" s="69"/>
      <c r="CL170" s="69"/>
      <c r="CM170" s="69"/>
      <c r="CN170" s="69"/>
      <c r="CO170" s="69"/>
      <c r="CP170" s="69"/>
      <c r="CQ170" s="69"/>
      <c r="CR170" s="69"/>
      <c r="CS170" s="69"/>
      <c r="CT170" s="69"/>
      <c r="CU170" s="69"/>
      <c r="CV170" s="69"/>
      <c r="CW170" s="69"/>
      <c r="CX170" s="69"/>
      <c r="CY170" s="69"/>
      <c r="CZ170" s="69"/>
      <c r="DA170" s="69"/>
      <c r="DB170" s="69"/>
      <c r="DC170" s="69"/>
      <c r="DD170" s="69"/>
      <c r="DE170" s="69"/>
      <c r="DF170" s="69"/>
      <c r="DG170" s="69"/>
      <c r="DH170" s="69"/>
      <c r="DI170" s="69"/>
      <c r="DJ170" s="69"/>
      <c r="DK170" s="69"/>
      <c r="DL170" s="69"/>
      <c r="DM170" s="69"/>
      <c r="DN170" s="69"/>
      <c r="DO170" s="69"/>
      <c r="DP170" s="69"/>
      <c r="DQ170" s="69"/>
      <c r="DR170" s="69"/>
      <c r="DS170" s="69"/>
      <c r="DT170" s="69"/>
      <c r="DU170" s="69"/>
      <c r="DV170" s="69"/>
      <c r="DW170" s="69"/>
      <c r="DX170" s="69"/>
      <c r="DY170" s="69"/>
      <c r="DZ170" s="69"/>
      <c r="EA170" s="69"/>
      <c r="EB170" s="69"/>
      <c r="EC170" s="69"/>
      <c r="ED170" s="69"/>
      <c r="EE170" s="69"/>
      <c r="EF170" s="69"/>
      <c r="EG170" s="69"/>
      <c r="EH170" s="69"/>
      <c r="EI170" s="69"/>
      <c r="EJ170" s="69"/>
      <c r="EK170" s="69"/>
      <c r="EL170" s="69"/>
      <c r="EM170" s="69"/>
      <c r="EN170" s="69"/>
      <c r="EO170" s="69"/>
      <c r="EP170" s="69"/>
      <c r="EQ170" s="69"/>
      <c r="ER170" s="69"/>
      <c r="ES170" s="69"/>
      <c r="ET170" s="69"/>
      <c r="EU170" s="69"/>
      <c r="EV170" s="69"/>
      <c r="EW170" s="69"/>
      <c r="EX170" s="69"/>
      <c r="EY170" s="69"/>
      <c r="EZ170" s="69"/>
      <c r="FA170" s="69"/>
      <c r="FB170" s="69"/>
      <c r="FC170" s="69"/>
      <c r="FD170" s="69"/>
      <c r="FE170" s="69"/>
      <c r="FF170" s="69"/>
      <c r="FG170" s="69"/>
      <c r="FH170" s="69"/>
      <c r="FI170" s="69"/>
      <c r="FJ170" s="69"/>
      <c r="FK170" s="69"/>
      <c r="FL170" s="69"/>
      <c r="FM170" s="69"/>
      <c r="FN170" s="69"/>
      <c r="FO170" s="69"/>
      <c r="FP170" s="69"/>
      <c r="FQ170" s="69"/>
      <c r="FR170" s="69"/>
      <c r="FS170" s="69"/>
      <c r="FT170" s="69"/>
      <c r="FU170" s="69"/>
      <c r="FV170" s="69"/>
      <c r="FW170" s="69"/>
      <c r="FX170" s="69"/>
      <c r="FY170" s="69"/>
      <c r="FZ170" s="69"/>
      <c r="GA170" s="69"/>
      <c r="GB170" s="69"/>
      <c r="GC170" s="69"/>
      <c r="GD170" s="70"/>
      <c r="GE170" s="70"/>
      <c r="GF170" s="70"/>
      <c r="GG170" s="70"/>
      <c r="GH170" s="70"/>
      <c r="GI170" s="70"/>
      <c r="GJ170" s="70"/>
      <c r="GK170" s="70"/>
      <c r="GL170" s="70"/>
      <c r="GM170" s="70"/>
      <c r="GN170" s="70"/>
      <c r="GO170" s="70"/>
      <c r="GP170" s="70"/>
      <c r="GQ170" s="70"/>
      <c r="GR170" s="70"/>
      <c r="GS170" s="70"/>
      <c r="GT170" s="70"/>
      <c r="GU170" s="70"/>
      <c r="GV170" s="70"/>
      <c r="GW170" s="3"/>
      <c r="GX170" s="3"/>
      <c r="GY170" s="3"/>
    </row>
    <row r="171" spans="1:207" ht="12.75" customHeight="1">
      <c r="A171" s="5" t="s">
        <v>318</v>
      </c>
      <c r="B171" s="5"/>
      <c r="C171" s="5"/>
      <c r="D171" s="5"/>
      <c r="E171" s="5"/>
      <c r="F171" s="5"/>
      <c r="G171" s="5"/>
      <c r="H171" s="5"/>
      <c r="I171" s="5"/>
      <c r="J171" s="5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>
        <v>45</v>
      </c>
      <c r="DV171" s="12"/>
      <c r="DW171" s="12"/>
      <c r="DX171" s="12"/>
      <c r="DY171" s="12"/>
      <c r="DZ171" s="12"/>
      <c r="EA171" s="12">
        <v>49</v>
      </c>
      <c r="EB171" s="12">
        <v>47</v>
      </c>
      <c r="EC171" s="12"/>
      <c r="ED171" s="12">
        <v>79</v>
      </c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>
        <v>75</v>
      </c>
      <c r="EQ171" s="12"/>
      <c r="ER171" s="12">
        <v>82</v>
      </c>
      <c r="ES171" s="12">
        <v>85</v>
      </c>
      <c r="ET171" s="12">
        <v>82</v>
      </c>
      <c r="EU171" s="12"/>
      <c r="EV171" s="12">
        <v>63</v>
      </c>
      <c r="EW171" s="12">
        <v>75</v>
      </c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>
        <v>58</v>
      </c>
      <c r="FO171" s="12"/>
      <c r="FP171" s="12"/>
      <c r="FQ171" s="12"/>
      <c r="FR171" s="12">
        <v>67</v>
      </c>
      <c r="FS171" s="12"/>
      <c r="FT171" s="12"/>
      <c r="FU171" s="12"/>
      <c r="FV171" s="12">
        <v>61</v>
      </c>
      <c r="FW171" s="12"/>
      <c r="FX171" s="12"/>
      <c r="FY171" s="12"/>
      <c r="FZ171" s="12"/>
      <c r="GA171" s="12"/>
      <c r="GB171" s="12"/>
      <c r="GC171" s="12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>
        <f t="shared" ref="GV171:GV183" si="98">AVERAGE(B171:GS171)</f>
        <v>66.769230769230774</v>
      </c>
      <c r="GW171" s="3"/>
      <c r="GX171" s="3"/>
      <c r="GY171" s="3"/>
    </row>
    <row r="172" spans="1:207" ht="12.75" customHeight="1">
      <c r="A172" s="5" t="s">
        <v>319</v>
      </c>
      <c r="B172" s="5"/>
      <c r="C172" s="5"/>
      <c r="D172" s="5"/>
      <c r="E172" s="5"/>
      <c r="F172" s="5"/>
      <c r="G172" s="5"/>
      <c r="H172" s="5"/>
      <c r="I172" s="5"/>
      <c r="J172" s="5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>
        <v>6</v>
      </c>
      <c r="DV172" s="12"/>
      <c r="DW172" s="12"/>
      <c r="DX172" s="12"/>
      <c r="DY172" s="12"/>
      <c r="DZ172" s="12"/>
      <c r="EA172" s="12">
        <v>5</v>
      </c>
      <c r="EB172" s="12">
        <v>8</v>
      </c>
      <c r="EC172" s="12"/>
      <c r="ED172" s="12">
        <v>2</v>
      </c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>
        <v>7</v>
      </c>
      <c r="EQ172" s="12"/>
      <c r="ER172" s="12">
        <v>4</v>
      </c>
      <c r="ES172" s="12">
        <v>2</v>
      </c>
      <c r="ET172" s="12">
        <v>2</v>
      </c>
      <c r="EU172" s="12"/>
      <c r="EV172" s="12">
        <v>10</v>
      </c>
      <c r="EW172" s="12">
        <v>5</v>
      </c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>
        <v>2</v>
      </c>
      <c r="FO172" s="12"/>
      <c r="FP172" s="12"/>
      <c r="FQ172" s="12"/>
      <c r="FR172" s="12">
        <v>13</v>
      </c>
      <c r="FS172" s="12"/>
      <c r="FT172" s="12"/>
      <c r="FU172" s="12"/>
      <c r="FV172" s="12">
        <v>10</v>
      </c>
      <c r="FW172" s="12"/>
      <c r="FX172" s="12"/>
      <c r="FY172" s="12"/>
      <c r="FZ172" s="12"/>
      <c r="GA172" s="12"/>
      <c r="GB172" s="12"/>
      <c r="GC172" s="12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>
        <f t="shared" si="98"/>
        <v>5.8461538461538458</v>
      </c>
      <c r="GW172" s="3"/>
      <c r="GX172" s="3"/>
      <c r="GY172" s="3"/>
    </row>
    <row r="173" spans="1:207" ht="12.75" customHeight="1">
      <c r="A173" s="5" t="s">
        <v>320</v>
      </c>
      <c r="B173" s="5"/>
      <c r="C173" s="5"/>
      <c r="D173" s="5"/>
      <c r="E173" s="5"/>
      <c r="F173" s="5"/>
      <c r="G173" s="5"/>
      <c r="H173" s="5"/>
      <c r="I173" s="5"/>
      <c r="J173" s="5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>
        <v>11</v>
      </c>
      <c r="DV173" s="12"/>
      <c r="DW173" s="12"/>
      <c r="DX173" s="12"/>
      <c r="DY173" s="12"/>
      <c r="DZ173" s="12"/>
      <c r="EA173" s="12">
        <v>8</v>
      </c>
      <c r="EB173" s="12">
        <v>22</v>
      </c>
      <c r="EC173" s="12"/>
      <c r="ED173" s="12">
        <v>8</v>
      </c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>
        <v>5</v>
      </c>
      <c r="EQ173" s="12"/>
      <c r="ER173" s="12">
        <v>4</v>
      </c>
      <c r="ES173" s="12">
        <v>10</v>
      </c>
      <c r="ET173" s="12">
        <v>8</v>
      </c>
      <c r="EU173" s="12"/>
      <c r="EV173" s="12">
        <v>15</v>
      </c>
      <c r="EW173" s="12">
        <v>9</v>
      </c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>
        <v>15</v>
      </c>
      <c r="FO173" s="12"/>
      <c r="FP173" s="12"/>
      <c r="FQ173" s="12"/>
      <c r="FR173" s="12">
        <v>8</v>
      </c>
      <c r="FS173" s="12"/>
      <c r="FT173" s="12"/>
      <c r="FU173" s="12"/>
      <c r="FV173" s="12">
        <v>10</v>
      </c>
      <c r="FW173" s="12"/>
      <c r="FX173" s="12"/>
      <c r="FY173" s="12"/>
      <c r="FZ173" s="12"/>
      <c r="GA173" s="12"/>
      <c r="GB173" s="12"/>
      <c r="GC173" s="12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>
        <f t="shared" si="98"/>
        <v>10.23076923076923</v>
      </c>
      <c r="GW173" s="3"/>
      <c r="GX173" s="3"/>
      <c r="GY173" s="3"/>
    </row>
    <row r="174" spans="1:207" ht="12.75" customHeight="1">
      <c r="A174" s="5" t="s">
        <v>321</v>
      </c>
      <c r="B174" s="5"/>
      <c r="C174" s="5"/>
      <c r="D174" s="5"/>
      <c r="E174" s="5"/>
      <c r="F174" s="5"/>
      <c r="G174" s="5"/>
      <c r="H174" s="5"/>
      <c r="I174" s="5"/>
      <c r="J174" s="5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>
        <v>8</v>
      </c>
      <c r="DV174" s="12"/>
      <c r="DW174" s="12"/>
      <c r="DX174" s="12"/>
      <c r="DY174" s="12"/>
      <c r="DZ174" s="12"/>
      <c r="EA174" s="12">
        <v>10</v>
      </c>
      <c r="EB174" s="12">
        <v>11</v>
      </c>
      <c r="EC174" s="12"/>
      <c r="ED174" s="12">
        <v>1</v>
      </c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>
        <v>3</v>
      </c>
      <c r="EQ174" s="12"/>
      <c r="ER174" s="12">
        <v>4</v>
      </c>
      <c r="ES174" s="12">
        <v>2</v>
      </c>
      <c r="ET174" s="12">
        <v>2</v>
      </c>
      <c r="EU174" s="12"/>
      <c r="EV174" s="12">
        <v>5</v>
      </c>
      <c r="EW174" s="12">
        <v>3</v>
      </c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>
        <v>6</v>
      </c>
      <c r="FO174" s="12"/>
      <c r="FP174" s="12"/>
      <c r="FQ174" s="12"/>
      <c r="FR174" s="12">
        <v>4</v>
      </c>
      <c r="FS174" s="12"/>
      <c r="FT174" s="12"/>
      <c r="FU174" s="12"/>
      <c r="FV174" s="12">
        <v>3</v>
      </c>
      <c r="FW174" s="12"/>
      <c r="FX174" s="12"/>
      <c r="FY174" s="12"/>
      <c r="FZ174" s="12"/>
      <c r="GA174" s="12"/>
      <c r="GB174" s="12"/>
      <c r="GC174" s="12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>
        <f t="shared" si="98"/>
        <v>4.7692307692307692</v>
      </c>
      <c r="GW174" s="3"/>
      <c r="GX174" s="3"/>
      <c r="GY174" s="3"/>
    </row>
    <row r="175" spans="1:207" ht="12.75" customHeight="1">
      <c r="A175" s="5" t="s">
        <v>322</v>
      </c>
      <c r="B175" s="5"/>
      <c r="C175" s="5"/>
      <c r="D175" s="5"/>
      <c r="E175" s="5"/>
      <c r="F175" s="5"/>
      <c r="G175" s="5"/>
      <c r="H175" s="5"/>
      <c r="I175" s="5"/>
      <c r="J175" s="5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>
        <v>14</v>
      </c>
      <c r="DV175" s="12"/>
      <c r="DW175" s="12"/>
      <c r="DX175" s="12"/>
      <c r="DY175" s="12"/>
      <c r="DZ175" s="12"/>
      <c r="EA175" s="12">
        <v>10</v>
      </c>
      <c r="EB175" s="12">
        <v>6</v>
      </c>
      <c r="EC175" s="12"/>
      <c r="ED175" s="12">
        <v>4</v>
      </c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>
        <v>4</v>
      </c>
      <c r="EQ175" s="12"/>
      <c r="ER175" s="12">
        <v>0</v>
      </c>
      <c r="ES175" s="12">
        <v>0</v>
      </c>
      <c r="ET175" s="12">
        <v>2</v>
      </c>
      <c r="EU175" s="12"/>
      <c r="EV175" s="12">
        <v>5</v>
      </c>
      <c r="EW175" s="12">
        <v>7</v>
      </c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>
        <v>9</v>
      </c>
      <c r="FO175" s="12"/>
      <c r="FP175" s="12"/>
      <c r="FQ175" s="12"/>
      <c r="FR175" s="12">
        <v>4</v>
      </c>
      <c r="FS175" s="12"/>
      <c r="FT175" s="12"/>
      <c r="FU175" s="12"/>
      <c r="FV175" s="12">
        <v>8</v>
      </c>
      <c r="FW175" s="12"/>
      <c r="FX175" s="12"/>
      <c r="FY175" s="12"/>
      <c r="FZ175" s="12"/>
      <c r="GA175" s="12"/>
      <c r="GB175" s="12"/>
      <c r="GC175" s="12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>
        <f t="shared" si="98"/>
        <v>5.615384615384615</v>
      </c>
      <c r="GW175" s="3"/>
      <c r="GX175" s="3"/>
      <c r="GY175" s="3"/>
    </row>
    <row r="176" spans="1:207" ht="12.75" customHeight="1">
      <c r="A176" s="5" t="s">
        <v>323</v>
      </c>
      <c r="B176" s="5"/>
      <c r="C176" s="5"/>
      <c r="D176" s="5"/>
      <c r="E176" s="5"/>
      <c r="F176" s="5"/>
      <c r="G176" s="5"/>
      <c r="H176" s="5"/>
      <c r="I176" s="5"/>
      <c r="J176" s="5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>
        <v>2</v>
      </c>
      <c r="DV176" s="12"/>
      <c r="DW176" s="12"/>
      <c r="DX176" s="12"/>
      <c r="DY176" s="12"/>
      <c r="DZ176" s="12"/>
      <c r="EA176" s="12">
        <v>0</v>
      </c>
      <c r="EB176" s="12">
        <v>6</v>
      </c>
      <c r="EC176" s="12"/>
      <c r="ED176" s="12">
        <v>2</v>
      </c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>
        <v>1</v>
      </c>
      <c r="EQ176" s="12"/>
      <c r="ER176" s="12">
        <v>0</v>
      </c>
      <c r="ES176" s="12">
        <v>0</v>
      </c>
      <c r="ET176" s="12">
        <v>0</v>
      </c>
      <c r="EU176" s="12"/>
      <c r="EV176" s="12">
        <v>0</v>
      </c>
      <c r="EW176" s="12">
        <v>1</v>
      </c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>
        <v>3</v>
      </c>
      <c r="FO176" s="12"/>
      <c r="FP176" s="12"/>
      <c r="FQ176" s="12"/>
      <c r="FR176" s="12">
        <v>0</v>
      </c>
      <c r="FS176" s="12"/>
      <c r="FT176" s="12"/>
      <c r="FU176" s="12"/>
      <c r="FV176" s="12">
        <v>0</v>
      </c>
      <c r="FW176" s="12"/>
      <c r="FX176" s="12"/>
      <c r="FY176" s="12"/>
      <c r="FZ176" s="12"/>
      <c r="GA176" s="12"/>
      <c r="GB176" s="12"/>
      <c r="GC176" s="12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>
        <f t="shared" si="98"/>
        <v>1.1538461538461537</v>
      </c>
      <c r="GW176" s="3"/>
      <c r="GX176" s="3"/>
      <c r="GY176" s="3"/>
    </row>
    <row r="177" spans="1:207" ht="12.75" customHeight="1">
      <c r="A177" s="5" t="s">
        <v>324</v>
      </c>
      <c r="B177" s="5"/>
      <c r="C177" s="5"/>
      <c r="D177" s="5"/>
      <c r="E177" s="5"/>
      <c r="F177" s="5"/>
      <c r="G177" s="5"/>
      <c r="H177" s="5"/>
      <c r="I177" s="5"/>
      <c r="J177" s="5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>
        <v>6</v>
      </c>
      <c r="DV177" s="12"/>
      <c r="DW177" s="12"/>
      <c r="DX177" s="12"/>
      <c r="DY177" s="12"/>
      <c r="DZ177" s="12"/>
      <c r="EA177" s="12">
        <v>3</v>
      </c>
      <c r="EB177" s="12">
        <v>0</v>
      </c>
      <c r="EC177" s="12"/>
      <c r="ED177" s="12">
        <v>3</v>
      </c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>
        <v>2</v>
      </c>
      <c r="EQ177" s="12"/>
      <c r="ER177" s="12">
        <v>0</v>
      </c>
      <c r="ES177" s="12">
        <v>0</v>
      </c>
      <c r="ET177" s="12">
        <v>0</v>
      </c>
      <c r="EU177" s="12"/>
      <c r="EV177" s="12">
        <v>1</v>
      </c>
      <c r="EW177" s="12">
        <v>0</v>
      </c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>
        <v>1</v>
      </c>
      <c r="FO177" s="12"/>
      <c r="FP177" s="12"/>
      <c r="FQ177" s="12"/>
      <c r="FR177" s="12">
        <v>1</v>
      </c>
      <c r="FS177" s="12"/>
      <c r="FT177" s="12"/>
      <c r="FU177" s="12"/>
      <c r="FV177" s="12">
        <v>5</v>
      </c>
      <c r="FW177" s="12"/>
      <c r="FX177" s="12"/>
      <c r="FY177" s="12"/>
      <c r="FZ177" s="12"/>
      <c r="GA177" s="12"/>
      <c r="GB177" s="12"/>
      <c r="GC177" s="12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>
        <f t="shared" si="98"/>
        <v>1.6923076923076923</v>
      </c>
      <c r="GW177" s="3"/>
      <c r="GX177" s="3"/>
      <c r="GY177" s="3"/>
    </row>
    <row r="178" spans="1:207" ht="12.75" customHeight="1">
      <c r="A178" s="5" t="s">
        <v>325</v>
      </c>
      <c r="B178" s="5"/>
      <c r="C178" s="5"/>
      <c r="D178" s="5"/>
      <c r="E178" s="5"/>
      <c r="F178" s="5"/>
      <c r="G178" s="5"/>
      <c r="H178" s="5"/>
      <c r="I178" s="5"/>
      <c r="J178" s="5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>
        <v>2</v>
      </c>
      <c r="DV178" s="12"/>
      <c r="DW178" s="12"/>
      <c r="DX178" s="12"/>
      <c r="DY178" s="12"/>
      <c r="DZ178" s="12"/>
      <c r="EA178" s="12">
        <v>2</v>
      </c>
      <c r="EB178" s="12">
        <v>0</v>
      </c>
      <c r="EC178" s="12"/>
      <c r="ED178" s="12">
        <v>0</v>
      </c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>
        <v>1</v>
      </c>
      <c r="EQ178" s="12"/>
      <c r="ER178" s="12">
        <v>0</v>
      </c>
      <c r="ES178" s="12">
        <v>0</v>
      </c>
      <c r="ET178" s="12">
        <v>0</v>
      </c>
      <c r="EU178" s="12"/>
      <c r="EV178" s="12">
        <v>0</v>
      </c>
      <c r="EW178" s="12">
        <v>0</v>
      </c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>
        <v>2</v>
      </c>
      <c r="FO178" s="12"/>
      <c r="FP178" s="12"/>
      <c r="FQ178" s="12"/>
      <c r="FR178" s="12">
        <v>0</v>
      </c>
      <c r="FS178" s="12"/>
      <c r="FT178" s="12"/>
      <c r="FU178" s="12"/>
      <c r="FV178" s="12">
        <v>0</v>
      </c>
      <c r="FW178" s="12"/>
      <c r="FX178" s="12"/>
      <c r="FY178" s="12"/>
      <c r="FZ178" s="12"/>
      <c r="GA178" s="12"/>
      <c r="GB178" s="12"/>
      <c r="GC178" s="12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>
        <f t="shared" si="98"/>
        <v>0.53846153846153844</v>
      </c>
      <c r="GW178" s="3"/>
      <c r="GX178" s="3"/>
      <c r="GY178" s="3"/>
    </row>
    <row r="179" spans="1:207" ht="12.75" customHeight="1">
      <c r="A179" s="5" t="s">
        <v>326</v>
      </c>
      <c r="B179" s="5"/>
      <c r="C179" s="5"/>
      <c r="D179" s="5"/>
      <c r="E179" s="5"/>
      <c r="F179" s="5"/>
      <c r="G179" s="5"/>
      <c r="H179" s="5"/>
      <c r="I179" s="5"/>
      <c r="J179" s="5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>
        <v>5</v>
      </c>
      <c r="DV179" s="12"/>
      <c r="DW179" s="12"/>
      <c r="DX179" s="12"/>
      <c r="DY179" s="12"/>
      <c r="DZ179" s="12"/>
      <c r="EA179" s="12">
        <v>10</v>
      </c>
      <c r="EB179" s="12">
        <v>0</v>
      </c>
      <c r="EC179" s="12"/>
      <c r="ED179" s="12">
        <v>1</v>
      </c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>
        <v>0</v>
      </c>
      <c r="EQ179" s="12"/>
      <c r="ER179" s="12">
        <v>0</v>
      </c>
      <c r="ES179" s="12">
        <v>0</v>
      </c>
      <c r="ET179" s="12">
        <v>0</v>
      </c>
      <c r="EU179" s="12"/>
      <c r="EV179" s="12">
        <v>1</v>
      </c>
      <c r="EW179" s="12">
        <v>1</v>
      </c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>
        <v>2</v>
      </c>
      <c r="FO179" s="12"/>
      <c r="FP179" s="12"/>
      <c r="FQ179" s="12"/>
      <c r="FR179" s="12">
        <v>2</v>
      </c>
      <c r="FS179" s="12"/>
      <c r="FT179" s="12"/>
      <c r="FU179" s="12"/>
      <c r="FV179" s="12">
        <v>2</v>
      </c>
      <c r="FW179" s="12"/>
      <c r="FX179" s="12"/>
      <c r="FY179" s="12"/>
      <c r="FZ179" s="12"/>
      <c r="GA179" s="12"/>
      <c r="GB179" s="12"/>
      <c r="GC179" s="12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>
        <f t="shared" si="98"/>
        <v>1.8461538461538463</v>
      </c>
      <c r="GW179" s="3"/>
      <c r="GX179" s="3"/>
      <c r="GY179" s="3"/>
    </row>
    <row r="180" spans="1:207" ht="12.75" customHeight="1">
      <c r="A180" s="5" t="s">
        <v>327</v>
      </c>
      <c r="B180" s="5"/>
      <c r="C180" s="5"/>
      <c r="D180" s="5"/>
      <c r="E180" s="5"/>
      <c r="F180" s="5"/>
      <c r="G180" s="5"/>
      <c r="H180" s="5"/>
      <c r="I180" s="5"/>
      <c r="J180" s="5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>
        <v>0</v>
      </c>
      <c r="DV180" s="12"/>
      <c r="DW180" s="12"/>
      <c r="DX180" s="12"/>
      <c r="DY180" s="12"/>
      <c r="DZ180" s="12"/>
      <c r="EA180" s="12">
        <v>0</v>
      </c>
      <c r="EB180" s="12">
        <v>0</v>
      </c>
      <c r="EC180" s="12"/>
      <c r="ED180" s="12">
        <v>0</v>
      </c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>
        <v>0</v>
      </c>
      <c r="EQ180" s="12"/>
      <c r="ER180" s="12">
        <v>0</v>
      </c>
      <c r="ES180" s="12">
        <v>0</v>
      </c>
      <c r="ET180" s="12">
        <v>0</v>
      </c>
      <c r="EU180" s="12"/>
      <c r="EV180" s="12">
        <v>0</v>
      </c>
      <c r="EW180" s="12">
        <v>0</v>
      </c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>
        <v>0</v>
      </c>
      <c r="FO180" s="12"/>
      <c r="FP180" s="12"/>
      <c r="FQ180" s="12"/>
      <c r="FR180" s="12">
        <v>0</v>
      </c>
      <c r="FS180" s="12"/>
      <c r="FT180" s="12"/>
      <c r="FU180" s="12"/>
      <c r="FV180" s="12">
        <v>0</v>
      </c>
      <c r="FW180" s="12"/>
      <c r="FX180" s="12"/>
      <c r="FY180" s="12"/>
      <c r="FZ180" s="12"/>
      <c r="GA180" s="12"/>
      <c r="GB180" s="12"/>
      <c r="GC180" s="12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>
        <f t="shared" si="98"/>
        <v>0</v>
      </c>
      <c r="GW180" s="3"/>
      <c r="GX180" s="3"/>
      <c r="GY180" s="3"/>
    </row>
    <row r="181" spans="1:207" ht="12.75" customHeight="1">
      <c r="A181" s="5" t="s">
        <v>328</v>
      </c>
      <c r="B181" s="5"/>
      <c r="C181" s="5"/>
      <c r="D181" s="5"/>
      <c r="E181" s="5"/>
      <c r="F181" s="5"/>
      <c r="G181" s="5"/>
      <c r="H181" s="5"/>
      <c r="I181" s="5"/>
      <c r="J181" s="5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>
        <v>0</v>
      </c>
      <c r="DV181" s="12"/>
      <c r="DW181" s="12"/>
      <c r="DX181" s="12"/>
      <c r="DY181" s="12"/>
      <c r="DZ181" s="12"/>
      <c r="EA181" s="12">
        <v>2</v>
      </c>
      <c r="EB181" s="12">
        <v>0</v>
      </c>
      <c r="EC181" s="12"/>
      <c r="ED181" s="12">
        <v>0</v>
      </c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>
        <v>0</v>
      </c>
      <c r="EQ181" s="12"/>
      <c r="ER181" s="12">
        <v>0</v>
      </c>
      <c r="ES181" s="12">
        <v>2</v>
      </c>
      <c r="ET181" s="12">
        <v>0</v>
      </c>
      <c r="EU181" s="12"/>
      <c r="EV181" s="12">
        <v>0</v>
      </c>
      <c r="EW181" s="12">
        <v>0</v>
      </c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>
        <v>0</v>
      </c>
      <c r="FO181" s="12"/>
      <c r="FP181" s="12"/>
      <c r="FQ181" s="12"/>
      <c r="FR181" s="12">
        <v>0</v>
      </c>
      <c r="FS181" s="12"/>
      <c r="FT181" s="12"/>
      <c r="FU181" s="12"/>
      <c r="FV181" s="12">
        <v>2</v>
      </c>
      <c r="FW181" s="12"/>
      <c r="FX181" s="12"/>
      <c r="FY181" s="12"/>
      <c r="FZ181" s="12"/>
      <c r="GA181" s="12"/>
      <c r="GB181" s="12"/>
      <c r="GC181" s="12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>
        <f t="shared" si="98"/>
        <v>0.46153846153846156</v>
      </c>
      <c r="GW181" s="3"/>
      <c r="GX181" s="3"/>
      <c r="GY181" s="3"/>
    </row>
    <row r="182" spans="1:207" ht="12.75" customHeight="1">
      <c r="A182" s="5" t="s">
        <v>329</v>
      </c>
      <c r="B182" s="5"/>
      <c r="C182" s="5"/>
      <c r="D182" s="5"/>
      <c r="E182" s="5"/>
      <c r="F182" s="5"/>
      <c r="G182" s="5"/>
      <c r="H182" s="5"/>
      <c r="I182" s="5"/>
      <c r="J182" s="5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>
        <v>0</v>
      </c>
      <c r="DV182" s="12"/>
      <c r="DW182" s="12"/>
      <c r="DX182" s="12"/>
      <c r="DY182" s="12"/>
      <c r="DZ182" s="12"/>
      <c r="EA182" s="12">
        <v>0</v>
      </c>
      <c r="EB182" s="12">
        <v>0</v>
      </c>
      <c r="EC182" s="12"/>
      <c r="ED182" s="12">
        <v>0</v>
      </c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>
        <v>1</v>
      </c>
      <c r="EQ182" s="12"/>
      <c r="ER182" s="12">
        <v>0</v>
      </c>
      <c r="ES182" s="12">
        <v>0</v>
      </c>
      <c r="ET182" s="12">
        <v>0</v>
      </c>
      <c r="EU182" s="12"/>
      <c r="EV182" s="12">
        <v>0</v>
      </c>
      <c r="EW182" s="12">
        <v>0</v>
      </c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>
        <v>0</v>
      </c>
      <c r="FO182" s="12"/>
      <c r="FP182" s="12"/>
      <c r="FQ182" s="12"/>
      <c r="FR182" s="12">
        <v>0</v>
      </c>
      <c r="FS182" s="12"/>
      <c r="FT182" s="12"/>
      <c r="FU182" s="12"/>
      <c r="FV182" s="12">
        <v>0</v>
      </c>
      <c r="FW182" s="12"/>
      <c r="FX182" s="12"/>
      <c r="FY182" s="12"/>
      <c r="FZ182" s="12"/>
      <c r="GA182" s="12"/>
      <c r="GB182" s="12"/>
      <c r="GC182" s="12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>
        <f t="shared" si="98"/>
        <v>7.6923076923076927E-2</v>
      </c>
      <c r="GW182" s="3"/>
      <c r="GX182" s="3"/>
      <c r="GY182" s="3"/>
    </row>
    <row r="183" spans="1:207" ht="12.75" customHeight="1">
      <c r="A183" s="5" t="s">
        <v>330</v>
      </c>
      <c r="B183" s="5"/>
      <c r="C183" s="5"/>
      <c r="D183" s="5"/>
      <c r="E183" s="5"/>
      <c r="F183" s="5"/>
      <c r="G183" s="5"/>
      <c r="H183" s="5"/>
      <c r="I183" s="5"/>
      <c r="J183" s="5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>
        <v>1</v>
      </c>
      <c r="DV183" s="12"/>
      <c r="DW183" s="12"/>
      <c r="DX183" s="12"/>
      <c r="DY183" s="12"/>
      <c r="DZ183" s="12"/>
      <c r="EA183" s="12">
        <v>0</v>
      </c>
      <c r="EB183" s="12">
        <v>0</v>
      </c>
      <c r="EC183" s="12"/>
      <c r="ED183" s="12">
        <v>0</v>
      </c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>
        <v>1</v>
      </c>
      <c r="EQ183" s="12"/>
      <c r="ER183" s="12">
        <v>0</v>
      </c>
      <c r="ES183" s="12">
        <v>0</v>
      </c>
      <c r="ET183" s="12">
        <v>2</v>
      </c>
      <c r="EU183" s="12"/>
      <c r="EV183" s="12">
        <v>0</v>
      </c>
      <c r="EW183" s="12">
        <v>0</v>
      </c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>
        <v>2</v>
      </c>
      <c r="FO183" s="12"/>
      <c r="FP183" s="12"/>
      <c r="FQ183" s="12"/>
      <c r="FR183" s="12">
        <v>0</v>
      </c>
      <c r="FS183" s="12"/>
      <c r="FT183" s="12"/>
      <c r="FU183" s="12"/>
      <c r="FV183" s="12">
        <v>0</v>
      </c>
      <c r="FW183" s="12"/>
      <c r="FX183" s="12"/>
      <c r="FY183" s="12"/>
      <c r="FZ183" s="12"/>
      <c r="GA183" s="12"/>
      <c r="GB183" s="12"/>
      <c r="GC183" s="12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>
        <f t="shared" si="98"/>
        <v>0.46153846153846156</v>
      </c>
      <c r="GW183" s="3"/>
      <c r="GX183" s="3"/>
      <c r="GY183" s="3"/>
    </row>
    <row r="184" spans="1:207" ht="12.75" customHeight="1">
      <c r="A184" s="5" t="s">
        <v>233</v>
      </c>
      <c r="B184" s="5"/>
      <c r="C184" s="5"/>
      <c r="D184" s="5"/>
      <c r="E184" s="5"/>
      <c r="F184" s="5"/>
      <c r="G184" s="5"/>
      <c r="H184" s="5"/>
      <c r="I184" s="5"/>
      <c r="J184" s="5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3">
        <f t="shared" ref="DU184:DX184" si="99">(15*DU172+30*DU173+45*DU174+60*DU175+75*DU176+90*DU177+105*DU178+120*DU179+135*DU180+150*DU181+180*DU182)/100</f>
        <v>31.2</v>
      </c>
      <c r="DV184" s="3">
        <f t="shared" si="99"/>
        <v>0</v>
      </c>
      <c r="DW184" s="3">
        <f t="shared" si="99"/>
        <v>0</v>
      </c>
      <c r="DX184" s="3">
        <f t="shared" si="99"/>
        <v>0</v>
      </c>
      <c r="DY184" s="3"/>
      <c r="DZ184" s="12"/>
      <c r="EA184" s="3">
        <f t="shared" ref="EA184:EB184" si="100">(15*EA172+30*EA173+45*EA174+60*EA175+75*EA176+90*EA177+105*EA178+120*EA179+135*EA180+150*EA181+180*EA182)/100</f>
        <v>33.450000000000003</v>
      </c>
      <c r="EB184" s="3">
        <f t="shared" si="100"/>
        <v>20.85</v>
      </c>
      <c r="EC184" s="3"/>
      <c r="ED184" s="3">
        <f>(15*ED172+30*ED173+45*ED174+60*ED175+75*ED176+90*ED177+105*ED178+120*ED179+135*ED180+150*ED181+180*ED182)/100</f>
        <v>10.95</v>
      </c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>
        <f>(15*EP172+30*EP173+45*EP174+60*EP175+75*EP176+90*EP177+105*EP178+120*EP179+135*EP180+150*EP181+180*EP182)/100</f>
        <v>11.7</v>
      </c>
      <c r="EQ184" s="3"/>
      <c r="ER184" s="3">
        <f t="shared" ref="ER184:ET184" si="101">(15*ER172+30*ER173+45*ER174+60*ER175+75*ER176+90*ER177+105*ER178+120*ER179+135*ER180+150*ER181+180*ER182)/100</f>
        <v>3.6</v>
      </c>
      <c r="ES184" s="3">
        <f t="shared" si="101"/>
        <v>7.2</v>
      </c>
      <c r="ET184" s="3">
        <f t="shared" si="101"/>
        <v>4.8</v>
      </c>
      <c r="EU184" s="3"/>
      <c r="EV184" s="3">
        <f t="shared" ref="EV184:EW184" si="102">(15*EV172+30*EV173+45*EV174+60*EV175+75*EV176+90*EV177+105*EV178+120*EV179+135*EV180+150*EV181+180*EV182)/100</f>
        <v>13.35</v>
      </c>
      <c r="EW184" s="3">
        <f t="shared" si="102"/>
        <v>10.95</v>
      </c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>
        <f>(15*FN172+30*FN173+45*FN174+60*FN175+75*FN176+90*FN177+105*FN178+120*FN179+135*FN180+150*FN181+180*FN182)/100</f>
        <v>20.55</v>
      </c>
      <c r="FO184" s="3"/>
      <c r="FP184" s="3"/>
      <c r="FQ184" s="3"/>
      <c r="FR184" s="3">
        <f>(15*FR172+30*FR173+45*FR174+60*FR175+75*FR176+90*FR177+105*FR178+120*FR179+135*FR180+150*FR181+180*FR182)/100</f>
        <v>11.85</v>
      </c>
      <c r="FS184" s="3"/>
      <c r="FT184" s="3"/>
      <c r="FU184" s="3"/>
      <c r="FV184" s="3">
        <f>(15*FV172+30*FV173+45*FV174+60*FV175+75*FV176+90*FV177+105*FV178+120*FV179+135*FV180+150*FV181+180*FV182)/100</f>
        <v>20.55</v>
      </c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18"/>
      <c r="GU184" s="18"/>
      <c r="GV184" s="18">
        <f>(15*GV172+30*GV173+45*GV174+60*GV175+75*GV176+90*GV177+105*GV178+120*GV179+135*GV180+150*GV181+180*GV182)/100</f>
        <v>15.46153846153846</v>
      </c>
      <c r="GW184" s="3"/>
      <c r="GX184" s="3"/>
      <c r="GY184" s="3"/>
    </row>
    <row r="185" spans="1:207" ht="12.75" customHeight="1">
      <c r="A185" s="68" t="s">
        <v>331</v>
      </c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  <c r="BM185" s="69"/>
      <c r="BN185" s="69"/>
      <c r="BO185" s="69"/>
      <c r="BP185" s="69"/>
      <c r="BQ185" s="69"/>
      <c r="BR185" s="69"/>
      <c r="BS185" s="69"/>
      <c r="BT185" s="69"/>
      <c r="BU185" s="69"/>
      <c r="BV185" s="69"/>
      <c r="BW185" s="69"/>
      <c r="BX185" s="69"/>
      <c r="BY185" s="69"/>
      <c r="BZ185" s="69"/>
      <c r="CA185" s="69"/>
      <c r="CB185" s="69"/>
      <c r="CC185" s="69"/>
      <c r="CD185" s="69"/>
      <c r="CE185" s="69"/>
      <c r="CF185" s="69"/>
      <c r="CG185" s="69"/>
      <c r="CH185" s="69"/>
      <c r="CI185" s="69"/>
      <c r="CJ185" s="69"/>
      <c r="CK185" s="69"/>
      <c r="CL185" s="69"/>
      <c r="CM185" s="69"/>
      <c r="CN185" s="69"/>
      <c r="CO185" s="69"/>
      <c r="CP185" s="69"/>
      <c r="CQ185" s="69"/>
      <c r="CR185" s="69"/>
      <c r="CS185" s="69"/>
      <c r="CT185" s="69"/>
      <c r="CU185" s="69"/>
      <c r="CV185" s="69"/>
      <c r="CW185" s="69"/>
      <c r="CX185" s="69"/>
      <c r="CY185" s="69"/>
      <c r="CZ185" s="69"/>
      <c r="DA185" s="69"/>
      <c r="DB185" s="69"/>
      <c r="DC185" s="69"/>
      <c r="DD185" s="69"/>
      <c r="DE185" s="69"/>
      <c r="DF185" s="69"/>
      <c r="DG185" s="69"/>
      <c r="DH185" s="69"/>
      <c r="DI185" s="69"/>
      <c r="DJ185" s="69"/>
      <c r="DK185" s="69"/>
      <c r="DL185" s="69"/>
      <c r="DM185" s="69"/>
      <c r="DN185" s="69"/>
      <c r="DO185" s="69"/>
      <c r="DP185" s="69"/>
      <c r="DQ185" s="69"/>
      <c r="DR185" s="69"/>
      <c r="DS185" s="69"/>
      <c r="DT185" s="69"/>
      <c r="DU185" s="69"/>
      <c r="DV185" s="69"/>
      <c r="DW185" s="69"/>
      <c r="DX185" s="69"/>
      <c r="DY185" s="69"/>
      <c r="DZ185" s="69"/>
      <c r="EA185" s="69"/>
      <c r="EB185" s="69"/>
      <c r="EC185" s="69"/>
      <c r="ED185" s="69"/>
      <c r="EE185" s="69"/>
      <c r="EF185" s="69"/>
      <c r="EG185" s="69"/>
      <c r="EH185" s="69"/>
      <c r="EI185" s="69"/>
      <c r="EJ185" s="69"/>
      <c r="EK185" s="69"/>
      <c r="EL185" s="69"/>
      <c r="EM185" s="69"/>
      <c r="EN185" s="69"/>
      <c r="EO185" s="69"/>
      <c r="EP185" s="69"/>
      <c r="EQ185" s="69"/>
      <c r="ER185" s="69"/>
      <c r="ES185" s="69"/>
      <c r="ET185" s="69"/>
      <c r="EU185" s="69"/>
      <c r="EV185" s="69"/>
      <c r="EW185" s="69"/>
      <c r="EX185" s="69"/>
      <c r="EY185" s="69"/>
      <c r="EZ185" s="69"/>
      <c r="FA185" s="69"/>
      <c r="FB185" s="69"/>
      <c r="FC185" s="69"/>
      <c r="FD185" s="69"/>
      <c r="FE185" s="69"/>
      <c r="FF185" s="69"/>
      <c r="FG185" s="69"/>
      <c r="FH185" s="69"/>
      <c r="FI185" s="69"/>
      <c r="FJ185" s="69"/>
      <c r="FK185" s="69"/>
      <c r="FL185" s="69"/>
      <c r="FM185" s="69"/>
      <c r="FN185" s="69"/>
      <c r="FO185" s="69"/>
      <c r="FP185" s="69"/>
      <c r="FQ185" s="69"/>
      <c r="FR185" s="69"/>
      <c r="FS185" s="69"/>
      <c r="FT185" s="69"/>
      <c r="FU185" s="69"/>
      <c r="FV185" s="69"/>
      <c r="FW185" s="69"/>
      <c r="FX185" s="69"/>
      <c r="FY185" s="69"/>
      <c r="FZ185" s="69"/>
      <c r="GA185" s="69"/>
      <c r="GB185" s="69"/>
      <c r="GC185" s="69"/>
      <c r="GD185" s="70"/>
      <c r="GE185" s="70"/>
      <c r="GF185" s="70"/>
      <c r="GG185" s="70"/>
      <c r="GH185" s="70"/>
      <c r="GI185" s="70"/>
      <c r="GJ185" s="70"/>
      <c r="GK185" s="70"/>
      <c r="GL185" s="70"/>
      <c r="GM185" s="70"/>
      <c r="GN185" s="70"/>
      <c r="GO185" s="70"/>
      <c r="GP185" s="70"/>
      <c r="GQ185" s="70"/>
      <c r="GR185" s="70"/>
      <c r="GS185" s="70"/>
      <c r="GT185" s="70"/>
      <c r="GU185" s="70"/>
      <c r="GV185" s="70"/>
      <c r="GW185" s="3"/>
      <c r="GX185" s="3"/>
      <c r="GY185" s="3"/>
    </row>
    <row r="186" spans="1:207" ht="12.75" customHeight="1">
      <c r="A186" s="5" t="s">
        <v>318</v>
      </c>
      <c r="B186" s="5"/>
      <c r="C186" s="5"/>
      <c r="D186" s="5"/>
      <c r="E186" s="5"/>
      <c r="F186" s="5"/>
      <c r="G186" s="5"/>
      <c r="H186" s="5"/>
      <c r="I186" s="5"/>
      <c r="J186" s="5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>
        <v>77</v>
      </c>
      <c r="DV186" s="12"/>
      <c r="DW186" s="12"/>
      <c r="DX186" s="12"/>
      <c r="DY186" s="12"/>
      <c r="DZ186" s="12"/>
      <c r="EA186" s="12">
        <v>86</v>
      </c>
      <c r="EB186" s="12">
        <v>70</v>
      </c>
      <c r="EC186" s="12"/>
      <c r="ED186" s="12">
        <v>75</v>
      </c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>
        <v>75</v>
      </c>
      <c r="EQ186" s="12"/>
      <c r="ER186" s="12">
        <v>79</v>
      </c>
      <c r="ES186" s="12">
        <v>82</v>
      </c>
      <c r="ET186" s="12">
        <v>76</v>
      </c>
      <c r="EU186" s="12"/>
      <c r="EV186" s="12">
        <v>71</v>
      </c>
      <c r="EW186" s="12">
        <v>85</v>
      </c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>
        <v>82</v>
      </c>
      <c r="FO186" s="12"/>
      <c r="FP186" s="12"/>
      <c r="FQ186" s="12"/>
      <c r="FR186" s="12">
        <v>96</v>
      </c>
      <c r="FS186" s="12"/>
      <c r="FT186" s="12"/>
      <c r="FU186" s="12"/>
      <c r="FV186" s="12">
        <v>83</v>
      </c>
      <c r="FW186" s="12"/>
      <c r="FX186" s="12"/>
      <c r="FY186" s="12"/>
      <c r="FZ186" s="12"/>
      <c r="GA186" s="12"/>
      <c r="GB186" s="12"/>
      <c r="GC186" s="12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>
        <f t="shared" ref="GV186:GV198" si="103">AVERAGE(B186:GS186)</f>
        <v>79.769230769230774</v>
      </c>
      <c r="GW186" s="3"/>
      <c r="GX186" s="3"/>
      <c r="GY186" s="3"/>
    </row>
    <row r="187" spans="1:207" ht="12.75" customHeight="1">
      <c r="A187" s="5" t="s">
        <v>319</v>
      </c>
      <c r="B187" s="5"/>
      <c r="C187" s="5"/>
      <c r="D187" s="5"/>
      <c r="E187" s="5"/>
      <c r="F187" s="5"/>
      <c r="G187" s="5"/>
      <c r="H187" s="5"/>
      <c r="I187" s="5"/>
      <c r="J187" s="5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>
        <v>5</v>
      </c>
      <c r="DV187" s="12"/>
      <c r="DW187" s="12"/>
      <c r="DX187" s="12"/>
      <c r="DY187" s="12"/>
      <c r="DZ187" s="12"/>
      <c r="EA187" s="12">
        <v>0</v>
      </c>
      <c r="EB187" s="12">
        <v>0</v>
      </c>
      <c r="EC187" s="12"/>
      <c r="ED187" s="12">
        <v>3</v>
      </c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>
        <v>3</v>
      </c>
      <c r="EQ187" s="12"/>
      <c r="ER187" s="12">
        <v>5</v>
      </c>
      <c r="ES187" s="12">
        <v>0</v>
      </c>
      <c r="ET187" s="12">
        <v>0</v>
      </c>
      <c r="EU187" s="12"/>
      <c r="EV187" s="12">
        <v>5</v>
      </c>
      <c r="EW187" s="12">
        <v>2</v>
      </c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>
        <v>2</v>
      </c>
      <c r="FO187" s="12"/>
      <c r="FP187" s="12"/>
      <c r="FQ187" s="12"/>
      <c r="FR187" s="12">
        <v>0</v>
      </c>
      <c r="FS187" s="12"/>
      <c r="FT187" s="12"/>
      <c r="FU187" s="12"/>
      <c r="FV187" s="12">
        <v>2</v>
      </c>
      <c r="FW187" s="12"/>
      <c r="FX187" s="12"/>
      <c r="FY187" s="12"/>
      <c r="FZ187" s="12"/>
      <c r="GA187" s="12"/>
      <c r="GB187" s="12"/>
      <c r="GC187" s="12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>
        <f t="shared" si="103"/>
        <v>2.0769230769230771</v>
      </c>
      <c r="GW187" s="3"/>
      <c r="GX187" s="3"/>
      <c r="GY187" s="3"/>
    </row>
    <row r="188" spans="1:207" ht="12.75" customHeight="1">
      <c r="A188" s="5" t="s">
        <v>320</v>
      </c>
      <c r="B188" s="5"/>
      <c r="C188" s="5"/>
      <c r="D188" s="5"/>
      <c r="E188" s="5"/>
      <c r="F188" s="5"/>
      <c r="G188" s="5"/>
      <c r="H188" s="5"/>
      <c r="I188" s="5"/>
      <c r="J188" s="5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>
        <v>6</v>
      </c>
      <c r="DV188" s="12"/>
      <c r="DW188" s="12"/>
      <c r="DX188" s="12"/>
      <c r="DY188" s="12"/>
      <c r="DZ188" s="12"/>
      <c r="EA188" s="12">
        <v>4</v>
      </c>
      <c r="EB188" s="12">
        <v>9</v>
      </c>
      <c r="EC188" s="12"/>
      <c r="ED188" s="12">
        <v>8</v>
      </c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>
        <v>5</v>
      </c>
      <c r="EQ188" s="12"/>
      <c r="ER188" s="12">
        <v>0</v>
      </c>
      <c r="ES188" s="12">
        <v>0</v>
      </c>
      <c r="ET188" s="12">
        <v>10</v>
      </c>
      <c r="EU188" s="12"/>
      <c r="EV188" s="12">
        <v>12</v>
      </c>
      <c r="EW188" s="12">
        <v>0</v>
      </c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>
        <v>6</v>
      </c>
      <c r="FO188" s="12"/>
      <c r="FP188" s="12"/>
      <c r="FQ188" s="12"/>
      <c r="FR188" s="12">
        <v>0</v>
      </c>
      <c r="FS188" s="12"/>
      <c r="FT188" s="12"/>
      <c r="FU188" s="12"/>
      <c r="FV188" s="12">
        <v>4</v>
      </c>
      <c r="FW188" s="12"/>
      <c r="FX188" s="12"/>
      <c r="FY188" s="12"/>
      <c r="FZ188" s="12"/>
      <c r="GA188" s="12"/>
      <c r="GB188" s="12"/>
      <c r="GC188" s="12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>
        <f t="shared" si="103"/>
        <v>4.9230769230769234</v>
      </c>
      <c r="GW188" s="3"/>
      <c r="GX188" s="3"/>
      <c r="GY188" s="3"/>
    </row>
    <row r="189" spans="1:207" ht="12.75" customHeight="1">
      <c r="A189" s="5" t="s">
        <v>321</v>
      </c>
      <c r="B189" s="5"/>
      <c r="C189" s="5"/>
      <c r="D189" s="5"/>
      <c r="E189" s="5"/>
      <c r="F189" s="5"/>
      <c r="G189" s="5"/>
      <c r="H189" s="5"/>
      <c r="I189" s="5"/>
      <c r="J189" s="5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>
        <v>3</v>
      </c>
      <c r="DV189" s="12"/>
      <c r="DW189" s="12"/>
      <c r="DX189" s="12"/>
      <c r="DY189" s="12"/>
      <c r="DZ189" s="12"/>
      <c r="EA189" s="12">
        <v>6</v>
      </c>
      <c r="EB189" s="12">
        <v>3</v>
      </c>
      <c r="EC189" s="12"/>
      <c r="ED189" s="12">
        <v>2</v>
      </c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>
        <v>0</v>
      </c>
      <c r="EQ189" s="12"/>
      <c r="ER189" s="12">
        <v>5</v>
      </c>
      <c r="ES189" s="12">
        <v>0</v>
      </c>
      <c r="ET189" s="12">
        <v>0</v>
      </c>
      <c r="EU189" s="12"/>
      <c r="EV189" s="12">
        <v>3</v>
      </c>
      <c r="EW189" s="12">
        <v>0</v>
      </c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>
        <v>2</v>
      </c>
      <c r="FO189" s="12"/>
      <c r="FP189" s="12"/>
      <c r="FQ189" s="12"/>
      <c r="FR189" s="12">
        <v>0</v>
      </c>
      <c r="FS189" s="12"/>
      <c r="FT189" s="12"/>
      <c r="FU189" s="12"/>
      <c r="FV189" s="12">
        <v>2</v>
      </c>
      <c r="FW189" s="12"/>
      <c r="FX189" s="12"/>
      <c r="FY189" s="12"/>
      <c r="FZ189" s="12"/>
      <c r="GA189" s="12"/>
      <c r="GB189" s="12"/>
      <c r="GC189" s="12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>
        <f t="shared" si="103"/>
        <v>2</v>
      </c>
      <c r="GW189" s="3"/>
      <c r="GX189" s="3"/>
      <c r="GY189" s="3"/>
    </row>
    <row r="190" spans="1:207" ht="12.75" customHeight="1">
      <c r="A190" s="5" t="s">
        <v>322</v>
      </c>
      <c r="B190" s="5"/>
      <c r="C190" s="5"/>
      <c r="D190" s="5"/>
      <c r="E190" s="5"/>
      <c r="F190" s="5"/>
      <c r="G190" s="5"/>
      <c r="H190" s="5"/>
      <c r="I190" s="5"/>
      <c r="J190" s="5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>
        <v>5</v>
      </c>
      <c r="DV190" s="12"/>
      <c r="DW190" s="12"/>
      <c r="DX190" s="12"/>
      <c r="DY190" s="12"/>
      <c r="DZ190" s="12"/>
      <c r="EA190" s="12">
        <v>2</v>
      </c>
      <c r="EB190" s="12">
        <v>12</v>
      </c>
      <c r="EC190" s="12"/>
      <c r="ED190" s="12">
        <v>8</v>
      </c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>
        <v>8</v>
      </c>
      <c r="EQ190" s="12"/>
      <c r="ER190" s="12">
        <v>0</v>
      </c>
      <c r="ES190" s="12">
        <v>0</v>
      </c>
      <c r="ET190" s="12">
        <v>10</v>
      </c>
      <c r="EU190" s="12"/>
      <c r="EV190" s="12">
        <v>3</v>
      </c>
      <c r="EW190" s="12">
        <v>2</v>
      </c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>
        <v>3</v>
      </c>
      <c r="FO190" s="12"/>
      <c r="FP190" s="12"/>
      <c r="FQ190" s="12"/>
      <c r="FR190" s="12">
        <v>0</v>
      </c>
      <c r="FS190" s="12"/>
      <c r="FT190" s="12"/>
      <c r="FU190" s="12"/>
      <c r="FV190" s="12">
        <v>6</v>
      </c>
      <c r="FW190" s="12"/>
      <c r="FX190" s="12"/>
      <c r="FY190" s="12"/>
      <c r="FZ190" s="12"/>
      <c r="GA190" s="12"/>
      <c r="GB190" s="12"/>
      <c r="GC190" s="12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>
        <f t="shared" si="103"/>
        <v>4.5384615384615383</v>
      </c>
      <c r="GW190" s="3"/>
      <c r="GX190" s="3"/>
      <c r="GY190" s="3"/>
    </row>
    <row r="191" spans="1:207" ht="12.75" customHeight="1">
      <c r="A191" s="5" t="s">
        <v>323</v>
      </c>
      <c r="B191" s="5"/>
      <c r="C191" s="5"/>
      <c r="D191" s="5"/>
      <c r="E191" s="5"/>
      <c r="F191" s="5"/>
      <c r="G191" s="5"/>
      <c r="H191" s="5"/>
      <c r="I191" s="5"/>
      <c r="J191" s="5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>
        <v>0</v>
      </c>
      <c r="DV191" s="12"/>
      <c r="DW191" s="12"/>
      <c r="DX191" s="12"/>
      <c r="DY191" s="12"/>
      <c r="DZ191" s="12"/>
      <c r="EA191" s="12">
        <v>0</v>
      </c>
      <c r="EB191" s="12">
        <v>0</v>
      </c>
      <c r="EC191" s="12"/>
      <c r="ED191" s="12">
        <v>1</v>
      </c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>
        <v>3</v>
      </c>
      <c r="EQ191" s="12"/>
      <c r="ER191" s="12">
        <v>0</v>
      </c>
      <c r="ES191" s="12">
        <v>0</v>
      </c>
      <c r="ET191" s="12">
        <v>0</v>
      </c>
      <c r="EU191" s="12"/>
      <c r="EV191" s="12">
        <v>0</v>
      </c>
      <c r="EW191" s="12">
        <v>2</v>
      </c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>
        <v>0</v>
      </c>
      <c r="FO191" s="12"/>
      <c r="FP191" s="12"/>
      <c r="FQ191" s="12"/>
      <c r="FR191" s="12">
        <v>0</v>
      </c>
      <c r="FS191" s="12"/>
      <c r="FT191" s="12"/>
      <c r="FU191" s="12"/>
      <c r="FV191" s="12">
        <v>0</v>
      </c>
      <c r="FW191" s="12"/>
      <c r="FX191" s="12"/>
      <c r="FY191" s="12"/>
      <c r="FZ191" s="12"/>
      <c r="GA191" s="12"/>
      <c r="GB191" s="12"/>
      <c r="GC191" s="12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>
        <f t="shared" si="103"/>
        <v>0.46153846153846156</v>
      </c>
      <c r="GW191" s="3"/>
      <c r="GX191" s="3"/>
      <c r="GY191" s="3"/>
    </row>
    <row r="192" spans="1:207" ht="12.75" customHeight="1">
      <c r="A192" s="5" t="s">
        <v>324</v>
      </c>
      <c r="B192" s="5"/>
      <c r="C192" s="5"/>
      <c r="D192" s="5"/>
      <c r="E192" s="5"/>
      <c r="F192" s="5"/>
      <c r="G192" s="5"/>
      <c r="H192" s="5"/>
      <c r="I192" s="5"/>
      <c r="J192" s="5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>
        <v>2</v>
      </c>
      <c r="DV192" s="12"/>
      <c r="DW192" s="12"/>
      <c r="DX192" s="12"/>
      <c r="DY192" s="12"/>
      <c r="DZ192" s="12"/>
      <c r="EA192" s="12">
        <v>2</v>
      </c>
      <c r="EB192" s="12">
        <v>0</v>
      </c>
      <c r="EC192" s="12"/>
      <c r="ED192" s="12">
        <v>2</v>
      </c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>
        <v>2</v>
      </c>
      <c r="EQ192" s="12"/>
      <c r="ER192" s="12">
        <v>0</v>
      </c>
      <c r="ES192" s="12">
        <v>4</v>
      </c>
      <c r="ET192" s="12">
        <v>0</v>
      </c>
      <c r="EU192" s="12"/>
      <c r="EV192" s="12">
        <v>2</v>
      </c>
      <c r="EW192" s="12">
        <v>5</v>
      </c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>
        <v>2</v>
      </c>
      <c r="FO192" s="12"/>
      <c r="FP192" s="12"/>
      <c r="FQ192" s="12"/>
      <c r="FR192" s="12">
        <v>0</v>
      </c>
      <c r="FS192" s="12"/>
      <c r="FT192" s="12"/>
      <c r="FU192" s="12"/>
      <c r="FV192" s="12">
        <v>0</v>
      </c>
      <c r="FW192" s="12"/>
      <c r="FX192" s="12"/>
      <c r="FY192" s="12"/>
      <c r="FZ192" s="12"/>
      <c r="GA192" s="12"/>
      <c r="GB192" s="12"/>
      <c r="GC192" s="12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>
        <f t="shared" si="103"/>
        <v>1.6153846153846154</v>
      </c>
      <c r="GW192" s="3"/>
      <c r="GX192" s="3"/>
      <c r="GY192" s="3"/>
    </row>
    <row r="193" spans="1:207" ht="12.75" customHeight="1">
      <c r="A193" s="5" t="s">
        <v>325</v>
      </c>
      <c r="B193" s="5"/>
      <c r="C193" s="5"/>
      <c r="D193" s="5"/>
      <c r="E193" s="5"/>
      <c r="F193" s="5"/>
      <c r="G193" s="5"/>
      <c r="H193" s="5"/>
      <c r="I193" s="5"/>
      <c r="J193" s="5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>
        <v>0</v>
      </c>
      <c r="DV193" s="12"/>
      <c r="DW193" s="12"/>
      <c r="DX193" s="12"/>
      <c r="DY193" s="12"/>
      <c r="DZ193" s="12"/>
      <c r="EA193" s="12">
        <v>0</v>
      </c>
      <c r="EB193" s="12">
        <v>0</v>
      </c>
      <c r="EC193" s="12"/>
      <c r="ED193" s="12">
        <v>1</v>
      </c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>
        <v>3</v>
      </c>
      <c r="EQ193" s="12"/>
      <c r="ER193" s="12">
        <v>0</v>
      </c>
      <c r="ES193" s="12">
        <v>0</v>
      </c>
      <c r="ET193" s="12">
        <v>0</v>
      </c>
      <c r="EU193" s="12"/>
      <c r="EV193" s="12">
        <v>0</v>
      </c>
      <c r="EW193" s="12">
        <v>0</v>
      </c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>
        <v>1</v>
      </c>
      <c r="FO193" s="12"/>
      <c r="FP193" s="12"/>
      <c r="FQ193" s="12"/>
      <c r="FR193" s="12">
        <v>0</v>
      </c>
      <c r="FS193" s="12"/>
      <c r="FT193" s="12"/>
      <c r="FU193" s="12"/>
      <c r="FV193" s="12">
        <v>0</v>
      </c>
      <c r="FW193" s="12"/>
      <c r="FX193" s="12"/>
      <c r="FY193" s="12"/>
      <c r="FZ193" s="12"/>
      <c r="GA193" s="12"/>
      <c r="GB193" s="12"/>
      <c r="GC193" s="12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>
        <f t="shared" si="103"/>
        <v>0.38461538461538464</v>
      </c>
      <c r="GW193" s="3"/>
      <c r="GX193" s="3"/>
      <c r="GY193" s="3"/>
    </row>
    <row r="194" spans="1:207" ht="12.75" customHeight="1">
      <c r="A194" s="5" t="s">
        <v>326</v>
      </c>
      <c r="B194" s="5"/>
      <c r="C194" s="5"/>
      <c r="D194" s="5"/>
      <c r="E194" s="5"/>
      <c r="F194" s="5"/>
      <c r="G194" s="5"/>
      <c r="H194" s="5"/>
      <c r="I194" s="5"/>
      <c r="J194" s="5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>
        <v>1</v>
      </c>
      <c r="DV194" s="12"/>
      <c r="DW194" s="12"/>
      <c r="DX194" s="12"/>
      <c r="DY194" s="12"/>
      <c r="DZ194" s="12"/>
      <c r="EA194" s="12">
        <v>0</v>
      </c>
      <c r="EB194" s="12">
        <v>0</v>
      </c>
      <c r="EC194" s="12"/>
      <c r="ED194" s="12">
        <v>1</v>
      </c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>
        <v>0</v>
      </c>
      <c r="EQ194" s="12"/>
      <c r="ER194" s="12">
        <v>5</v>
      </c>
      <c r="ES194" s="12">
        <v>9</v>
      </c>
      <c r="ET194" s="12">
        <v>5</v>
      </c>
      <c r="EU194" s="12"/>
      <c r="EV194" s="12">
        <v>5</v>
      </c>
      <c r="EW194" s="12">
        <v>0</v>
      </c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>
        <v>2</v>
      </c>
      <c r="FO194" s="12"/>
      <c r="FP194" s="12"/>
      <c r="FQ194" s="12"/>
      <c r="FR194" s="12">
        <v>4</v>
      </c>
      <c r="FS194" s="12"/>
      <c r="FT194" s="12"/>
      <c r="FU194" s="12"/>
      <c r="FV194" s="12">
        <v>0</v>
      </c>
      <c r="FW194" s="12"/>
      <c r="FX194" s="12"/>
      <c r="FY194" s="12"/>
      <c r="FZ194" s="12"/>
      <c r="GA194" s="12"/>
      <c r="GB194" s="12"/>
      <c r="GC194" s="12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>
        <f t="shared" si="103"/>
        <v>2.4615384615384617</v>
      </c>
      <c r="GW194" s="3"/>
      <c r="GX194" s="3"/>
      <c r="GY194" s="3"/>
    </row>
    <row r="195" spans="1:207" ht="12.75" customHeight="1">
      <c r="A195" s="5" t="s">
        <v>327</v>
      </c>
      <c r="B195" s="5"/>
      <c r="C195" s="5"/>
      <c r="D195" s="5"/>
      <c r="E195" s="5"/>
      <c r="F195" s="5"/>
      <c r="G195" s="5"/>
      <c r="H195" s="5"/>
      <c r="I195" s="5"/>
      <c r="J195" s="5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>
        <v>0</v>
      </c>
      <c r="DV195" s="12"/>
      <c r="DW195" s="12"/>
      <c r="DX195" s="12"/>
      <c r="DY195" s="12"/>
      <c r="DZ195" s="12"/>
      <c r="EA195" s="12">
        <v>0</v>
      </c>
      <c r="EB195" s="12">
        <v>0</v>
      </c>
      <c r="EC195" s="12"/>
      <c r="ED195" s="12">
        <v>0</v>
      </c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>
        <v>0</v>
      </c>
      <c r="EQ195" s="12"/>
      <c r="ER195" s="12">
        <v>0</v>
      </c>
      <c r="ES195" s="12">
        <v>0</v>
      </c>
      <c r="ET195" s="12">
        <v>0</v>
      </c>
      <c r="EU195" s="12"/>
      <c r="EV195" s="12">
        <v>0</v>
      </c>
      <c r="EW195" s="12">
        <v>0</v>
      </c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>
        <v>0</v>
      </c>
      <c r="FO195" s="12"/>
      <c r="FP195" s="12"/>
      <c r="FQ195" s="12"/>
      <c r="FR195" s="12">
        <v>0</v>
      </c>
      <c r="FS195" s="12"/>
      <c r="FT195" s="12"/>
      <c r="FU195" s="12"/>
      <c r="FV195" s="12">
        <v>2</v>
      </c>
      <c r="FW195" s="12"/>
      <c r="FX195" s="12"/>
      <c r="FY195" s="12"/>
      <c r="FZ195" s="12"/>
      <c r="GA195" s="12"/>
      <c r="GB195" s="12"/>
      <c r="GC195" s="12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>
        <f t="shared" si="103"/>
        <v>0.15384615384615385</v>
      </c>
      <c r="GW195" s="3"/>
      <c r="GX195" s="3"/>
      <c r="GY195" s="3"/>
    </row>
    <row r="196" spans="1:207" ht="12.75" customHeight="1">
      <c r="A196" s="5" t="s">
        <v>328</v>
      </c>
      <c r="B196" s="5"/>
      <c r="C196" s="5"/>
      <c r="D196" s="5"/>
      <c r="E196" s="5"/>
      <c r="F196" s="5"/>
      <c r="G196" s="5"/>
      <c r="H196" s="5"/>
      <c r="I196" s="5"/>
      <c r="J196" s="5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>
        <v>0</v>
      </c>
      <c r="DV196" s="12"/>
      <c r="DW196" s="12"/>
      <c r="DX196" s="12"/>
      <c r="DY196" s="12"/>
      <c r="DZ196" s="12"/>
      <c r="EA196" s="12">
        <v>0</v>
      </c>
      <c r="EB196" s="12">
        <v>0</v>
      </c>
      <c r="EC196" s="12"/>
      <c r="ED196" s="12">
        <v>0</v>
      </c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>
        <v>0</v>
      </c>
      <c r="EQ196" s="12"/>
      <c r="ER196" s="12">
        <v>0</v>
      </c>
      <c r="ES196" s="12">
        <v>0</v>
      </c>
      <c r="ET196" s="12">
        <v>0</v>
      </c>
      <c r="EU196" s="12"/>
      <c r="EV196" s="12">
        <v>0</v>
      </c>
      <c r="EW196" s="12">
        <v>2</v>
      </c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>
        <v>0</v>
      </c>
      <c r="FO196" s="12"/>
      <c r="FP196" s="12"/>
      <c r="FQ196" s="12"/>
      <c r="FR196" s="12">
        <v>0</v>
      </c>
      <c r="FS196" s="12"/>
      <c r="FT196" s="12"/>
      <c r="FU196" s="12"/>
      <c r="FV196" s="12">
        <v>2</v>
      </c>
      <c r="FW196" s="12"/>
      <c r="FX196" s="12"/>
      <c r="FY196" s="12"/>
      <c r="FZ196" s="12"/>
      <c r="GA196" s="12"/>
      <c r="GB196" s="12"/>
      <c r="GC196" s="12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>
        <f t="shared" si="103"/>
        <v>0.30769230769230771</v>
      </c>
      <c r="GW196" s="3"/>
      <c r="GX196" s="3"/>
      <c r="GY196" s="3"/>
    </row>
    <row r="197" spans="1:207" ht="12.75" customHeight="1">
      <c r="A197" s="5" t="s">
        <v>329</v>
      </c>
      <c r="B197" s="5"/>
      <c r="C197" s="5"/>
      <c r="D197" s="5"/>
      <c r="E197" s="5"/>
      <c r="F197" s="5"/>
      <c r="G197" s="5"/>
      <c r="H197" s="5"/>
      <c r="I197" s="5"/>
      <c r="J197" s="5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>
        <v>0</v>
      </c>
      <c r="DV197" s="12"/>
      <c r="DW197" s="12"/>
      <c r="DX197" s="12"/>
      <c r="DY197" s="12"/>
      <c r="DZ197" s="12"/>
      <c r="EA197" s="12">
        <v>0</v>
      </c>
      <c r="EB197" s="12">
        <v>3</v>
      </c>
      <c r="EC197" s="12"/>
      <c r="ED197" s="12">
        <v>0</v>
      </c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>
        <v>0</v>
      </c>
      <c r="EQ197" s="12"/>
      <c r="ER197" s="12">
        <v>0</v>
      </c>
      <c r="ES197" s="12">
        <v>0</v>
      </c>
      <c r="ET197" s="12">
        <v>0</v>
      </c>
      <c r="EU197" s="12"/>
      <c r="EV197" s="12">
        <v>0</v>
      </c>
      <c r="EW197" s="12">
        <v>0</v>
      </c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>
        <v>0</v>
      </c>
      <c r="FO197" s="12"/>
      <c r="FP197" s="12"/>
      <c r="FQ197" s="12"/>
      <c r="FR197" s="12">
        <v>0</v>
      </c>
      <c r="FS197" s="12"/>
      <c r="FT197" s="12"/>
      <c r="FU197" s="12"/>
      <c r="FV197" s="12">
        <v>0</v>
      </c>
      <c r="FW197" s="12"/>
      <c r="FX197" s="12"/>
      <c r="FY197" s="12"/>
      <c r="FZ197" s="12"/>
      <c r="GA197" s="12"/>
      <c r="GB197" s="12"/>
      <c r="GC197" s="12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>
        <f t="shared" si="103"/>
        <v>0.23076923076923078</v>
      </c>
      <c r="GW197" s="3"/>
      <c r="GX197" s="3"/>
      <c r="GY197" s="3"/>
    </row>
    <row r="198" spans="1:207" ht="12.75" customHeight="1">
      <c r="A198" s="5" t="s">
        <v>330</v>
      </c>
      <c r="B198" s="5"/>
      <c r="C198" s="5"/>
      <c r="D198" s="5"/>
      <c r="E198" s="5"/>
      <c r="F198" s="5"/>
      <c r="G198" s="5"/>
      <c r="H198" s="5"/>
      <c r="I198" s="5"/>
      <c r="J198" s="5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>
        <v>0</v>
      </c>
      <c r="DV198" s="12"/>
      <c r="DW198" s="12"/>
      <c r="DX198" s="12"/>
      <c r="DY198" s="12"/>
      <c r="DZ198" s="12"/>
      <c r="EA198" s="12">
        <v>0</v>
      </c>
      <c r="EB198" s="12">
        <v>3</v>
      </c>
      <c r="EC198" s="12"/>
      <c r="ED198" s="12">
        <v>0</v>
      </c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>
        <v>0</v>
      </c>
      <c r="EQ198" s="12"/>
      <c r="ER198" s="12">
        <v>0</v>
      </c>
      <c r="ES198" s="12">
        <v>4</v>
      </c>
      <c r="ET198" s="12">
        <v>0</v>
      </c>
      <c r="EU198" s="12"/>
      <c r="EV198" s="12">
        <v>0</v>
      </c>
      <c r="EW198" s="12">
        <v>0</v>
      </c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>
        <v>1</v>
      </c>
      <c r="FO198" s="12"/>
      <c r="FP198" s="12"/>
      <c r="FQ198" s="12"/>
      <c r="FR198" s="12">
        <v>0</v>
      </c>
      <c r="FS198" s="12"/>
      <c r="FT198" s="12"/>
      <c r="FU198" s="12"/>
      <c r="FV198" s="12">
        <v>0</v>
      </c>
      <c r="FW198" s="12"/>
      <c r="FX198" s="12"/>
      <c r="FY198" s="12"/>
      <c r="FZ198" s="12"/>
      <c r="GA198" s="12"/>
      <c r="GB198" s="12"/>
      <c r="GC198" s="12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>
        <f t="shared" si="103"/>
        <v>0.61538461538461542</v>
      </c>
      <c r="GW198" s="3"/>
      <c r="GX198" s="3"/>
      <c r="GY198" s="3"/>
    </row>
    <row r="199" spans="1:207" ht="12.75" customHeight="1">
      <c r="A199" s="5" t="s">
        <v>233</v>
      </c>
      <c r="B199" s="5"/>
      <c r="C199" s="5"/>
      <c r="D199" s="5"/>
      <c r="E199" s="5"/>
      <c r="F199" s="5"/>
      <c r="G199" s="5"/>
      <c r="H199" s="5"/>
      <c r="I199" s="5"/>
      <c r="J199" s="5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3">
        <f t="shared" ref="DU199:DX199" si="104">(15*DU187+30*DU188+45*DU189+60*DU190+75*DU191+90*DU192+105*DU193+120*DU194+135*DU195+150*DU196+180*DU197)/100</f>
        <v>9.9</v>
      </c>
      <c r="DV199" s="3">
        <f t="shared" si="104"/>
        <v>0</v>
      </c>
      <c r="DW199" s="3">
        <f t="shared" si="104"/>
        <v>0</v>
      </c>
      <c r="DX199" s="3">
        <f t="shared" si="104"/>
        <v>0</v>
      </c>
      <c r="DY199" s="3"/>
      <c r="DZ199" s="12"/>
      <c r="EA199" s="3">
        <f t="shared" ref="EA199:EB199" si="105">(15*EA187+30*EA188+45*EA189+60*EA190+75*EA191+90*EA192+105*EA193+120*EA194+135*EA195+150*EA196+180*EA197)/100</f>
        <v>6.9</v>
      </c>
      <c r="EB199" s="3">
        <f t="shared" si="105"/>
        <v>16.649999999999999</v>
      </c>
      <c r="EC199" s="3"/>
      <c r="ED199" s="3">
        <f>(15*ED187+30*ED188+45*ED189+60*ED190+75*ED191+90*ED192+105*ED193+120*ED194+135*ED195+150*ED196+180*ED197)/100</f>
        <v>13.35</v>
      </c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>
        <f>(15*EP187+30*EP188+45*EP189+60*EP190+75*EP191+90*EP192+105*EP193+120*EP194+135*EP195+150*EP196+180*EP197)/100</f>
        <v>13.95</v>
      </c>
      <c r="EQ199" s="3"/>
      <c r="ER199" s="3">
        <f t="shared" ref="ER199:ET199" si="106">(15*ER187+30*ER188+45*ER189+60*ER190+75*ER191+90*ER192+105*ER193+120*ER194+135*ER195+150*ER196+180*ER197)/100</f>
        <v>9</v>
      </c>
      <c r="ES199" s="3">
        <f t="shared" si="106"/>
        <v>14.4</v>
      </c>
      <c r="ET199" s="3">
        <f t="shared" si="106"/>
        <v>15</v>
      </c>
      <c r="EU199" s="3"/>
      <c r="EV199" s="3">
        <f t="shared" ref="EV199:EW199" si="107">(15*EV187+30*EV188+45*EV189+60*EV190+75*EV191+90*EV192+105*EV193+120*EV194+135*EV195+150*EV196+180*EV197)/100</f>
        <v>15.3</v>
      </c>
      <c r="EW199" s="3">
        <f t="shared" si="107"/>
        <v>10.5</v>
      </c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>
        <f>(15*FN187+30*FN188+45*FN189+60*FN190+75*FN191+90*FN192+105*FN193+120*FN194+135*FN195+150*FN196+180*FN197)/100</f>
        <v>10.050000000000001</v>
      </c>
      <c r="FO199" s="3"/>
      <c r="FP199" s="3"/>
      <c r="FQ199" s="3"/>
      <c r="FR199" s="3">
        <f>(15*FR187+30*FR188+45*FR189+60*FR190+75*FR191+90*FR192+105*FR193+120*FR194+135*FR195+150*FR196+180*FR197)/100</f>
        <v>4.8</v>
      </c>
      <c r="FS199" s="3"/>
      <c r="FT199" s="3"/>
      <c r="FU199" s="3"/>
      <c r="FV199" s="3">
        <f>(15*FV187+30*FV188+45*FV189+60*FV190+75*FV191+90*FV192+105*FV193+120*FV194+135*FV195+150*FV196+180*FV197)/100</f>
        <v>11.7</v>
      </c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7"/>
      <c r="GR199" s="7"/>
      <c r="GS199" s="7"/>
      <c r="GT199" s="18"/>
      <c r="GU199" s="18"/>
      <c r="GV199" s="18">
        <f>(15*GV187+30*GV188+45*GV189+60*GV190+75*GV191+90*GV192+105*GV193+120*GV194+135*GV195+150*GV196+180*GV197)/100</f>
        <v>11.653846153846153</v>
      </c>
      <c r="GW199" s="3"/>
      <c r="GX199" s="3"/>
      <c r="GY199" s="3"/>
    </row>
    <row r="200" spans="1:207" ht="12.75" customHeight="1">
      <c r="A200" s="68" t="s">
        <v>332</v>
      </c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  <c r="BM200" s="69"/>
      <c r="BN200" s="69"/>
      <c r="BO200" s="69"/>
      <c r="BP200" s="69"/>
      <c r="BQ200" s="69"/>
      <c r="BR200" s="69"/>
      <c r="BS200" s="69"/>
      <c r="BT200" s="69"/>
      <c r="BU200" s="69"/>
      <c r="BV200" s="69"/>
      <c r="BW200" s="69"/>
      <c r="BX200" s="69"/>
      <c r="BY200" s="69"/>
      <c r="BZ200" s="69"/>
      <c r="CA200" s="69"/>
      <c r="CB200" s="69"/>
      <c r="CC200" s="69"/>
      <c r="CD200" s="69"/>
      <c r="CE200" s="69"/>
      <c r="CF200" s="69"/>
      <c r="CG200" s="69"/>
      <c r="CH200" s="69"/>
      <c r="CI200" s="69"/>
      <c r="CJ200" s="69"/>
      <c r="CK200" s="69"/>
      <c r="CL200" s="69"/>
      <c r="CM200" s="69"/>
      <c r="CN200" s="69"/>
      <c r="CO200" s="69"/>
      <c r="CP200" s="69"/>
      <c r="CQ200" s="69"/>
      <c r="CR200" s="69"/>
      <c r="CS200" s="69"/>
      <c r="CT200" s="69"/>
      <c r="CU200" s="69"/>
      <c r="CV200" s="69"/>
      <c r="CW200" s="69"/>
      <c r="CX200" s="69"/>
      <c r="CY200" s="69"/>
      <c r="CZ200" s="69"/>
      <c r="DA200" s="69"/>
      <c r="DB200" s="69"/>
      <c r="DC200" s="69"/>
      <c r="DD200" s="69"/>
      <c r="DE200" s="69"/>
      <c r="DF200" s="69"/>
      <c r="DG200" s="69"/>
      <c r="DH200" s="69"/>
      <c r="DI200" s="69"/>
      <c r="DJ200" s="69"/>
      <c r="DK200" s="69"/>
      <c r="DL200" s="69"/>
      <c r="DM200" s="69"/>
      <c r="DN200" s="69"/>
      <c r="DO200" s="69"/>
      <c r="DP200" s="69"/>
      <c r="DQ200" s="69"/>
      <c r="DR200" s="69"/>
      <c r="DS200" s="69"/>
      <c r="DT200" s="69"/>
      <c r="DU200" s="69"/>
      <c r="DV200" s="69"/>
      <c r="DW200" s="69"/>
      <c r="DX200" s="69"/>
      <c r="DY200" s="69"/>
      <c r="DZ200" s="69"/>
      <c r="EA200" s="69"/>
      <c r="EB200" s="69"/>
      <c r="EC200" s="69"/>
      <c r="ED200" s="69"/>
      <c r="EE200" s="69"/>
      <c r="EF200" s="69"/>
      <c r="EG200" s="69"/>
      <c r="EH200" s="69"/>
      <c r="EI200" s="69"/>
      <c r="EJ200" s="69"/>
      <c r="EK200" s="69"/>
      <c r="EL200" s="69"/>
      <c r="EM200" s="69"/>
      <c r="EN200" s="69"/>
      <c r="EO200" s="69"/>
      <c r="EP200" s="69"/>
      <c r="EQ200" s="69"/>
      <c r="ER200" s="69"/>
      <c r="ES200" s="69"/>
      <c r="ET200" s="69"/>
      <c r="EU200" s="69"/>
      <c r="EV200" s="69"/>
      <c r="EW200" s="69"/>
      <c r="EX200" s="69"/>
      <c r="EY200" s="69"/>
      <c r="EZ200" s="69"/>
      <c r="FA200" s="69"/>
      <c r="FB200" s="69"/>
      <c r="FC200" s="69"/>
      <c r="FD200" s="69"/>
      <c r="FE200" s="69"/>
      <c r="FF200" s="69"/>
      <c r="FG200" s="69"/>
      <c r="FH200" s="69"/>
      <c r="FI200" s="69"/>
      <c r="FJ200" s="69"/>
      <c r="FK200" s="69"/>
      <c r="FL200" s="69"/>
      <c r="FM200" s="69"/>
      <c r="FN200" s="69"/>
      <c r="FO200" s="69"/>
      <c r="FP200" s="69"/>
      <c r="FQ200" s="69"/>
      <c r="FR200" s="69"/>
      <c r="FS200" s="69"/>
      <c r="FT200" s="69"/>
      <c r="FU200" s="69"/>
      <c r="FV200" s="69"/>
      <c r="FW200" s="69"/>
      <c r="FX200" s="69"/>
      <c r="FY200" s="69"/>
      <c r="FZ200" s="69"/>
      <c r="GA200" s="69"/>
      <c r="GB200" s="69"/>
      <c r="GC200" s="69"/>
      <c r="GD200" s="70"/>
      <c r="GE200" s="70"/>
      <c r="GF200" s="70"/>
      <c r="GG200" s="70"/>
      <c r="GH200" s="70"/>
      <c r="GI200" s="70"/>
      <c r="GJ200" s="70"/>
      <c r="GK200" s="70"/>
      <c r="GL200" s="70"/>
      <c r="GM200" s="70"/>
      <c r="GN200" s="70"/>
      <c r="GO200" s="70"/>
      <c r="GP200" s="70"/>
      <c r="GQ200" s="70"/>
      <c r="GR200" s="70"/>
      <c r="GS200" s="70"/>
      <c r="GT200" s="70"/>
      <c r="GU200" s="70"/>
      <c r="GV200" s="70"/>
      <c r="GW200" s="3"/>
      <c r="GX200" s="3"/>
      <c r="GY200" s="3"/>
    </row>
    <row r="201" spans="1:207" ht="12.75" customHeight="1">
      <c r="A201" s="5" t="s">
        <v>318</v>
      </c>
      <c r="B201" s="5"/>
      <c r="C201" s="5"/>
      <c r="D201" s="5"/>
      <c r="E201" s="5"/>
      <c r="F201" s="5"/>
      <c r="G201" s="5"/>
      <c r="H201" s="5"/>
      <c r="I201" s="5"/>
      <c r="J201" s="5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>
        <v>36</v>
      </c>
      <c r="DV201" s="12"/>
      <c r="DW201" s="12"/>
      <c r="DX201" s="12"/>
      <c r="DY201" s="12"/>
      <c r="DZ201" s="12"/>
      <c r="EA201" s="12">
        <v>54</v>
      </c>
      <c r="EB201" s="12">
        <v>41</v>
      </c>
      <c r="EC201" s="12"/>
      <c r="ED201" s="12">
        <v>33</v>
      </c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>
        <v>42</v>
      </c>
      <c r="EQ201" s="12"/>
      <c r="ER201" s="12">
        <v>33</v>
      </c>
      <c r="ES201" s="12">
        <v>53</v>
      </c>
      <c r="ET201" s="12">
        <v>46</v>
      </c>
      <c r="EU201" s="12"/>
      <c r="EV201" s="12">
        <v>57</v>
      </c>
      <c r="EW201" s="12">
        <v>49</v>
      </c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>
        <v>37</v>
      </c>
      <c r="FO201" s="12"/>
      <c r="FP201" s="12"/>
      <c r="FQ201" s="12"/>
      <c r="FR201" s="12">
        <v>57</v>
      </c>
      <c r="FS201" s="12"/>
      <c r="FT201" s="12"/>
      <c r="FU201" s="12"/>
      <c r="FV201" s="12">
        <v>46</v>
      </c>
      <c r="FW201" s="12"/>
      <c r="FX201" s="12"/>
      <c r="FY201" s="12"/>
      <c r="FZ201" s="12"/>
      <c r="GA201" s="12"/>
      <c r="GB201" s="12"/>
      <c r="GC201" s="12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>
        <f t="shared" ref="GV201:GV213" si="108">AVERAGE(B201:GS201)</f>
        <v>44.92307692307692</v>
      </c>
      <c r="GW201" s="3"/>
      <c r="GX201" s="3"/>
      <c r="GY201" s="3"/>
    </row>
    <row r="202" spans="1:207" ht="12.75" customHeight="1">
      <c r="A202" s="5" t="s">
        <v>319</v>
      </c>
      <c r="B202" s="5"/>
      <c r="C202" s="5"/>
      <c r="D202" s="5"/>
      <c r="E202" s="5"/>
      <c r="F202" s="5"/>
      <c r="G202" s="5"/>
      <c r="H202" s="5"/>
      <c r="I202" s="5"/>
      <c r="J202" s="5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>
        <v>2</v>
      </c>
      <c r="DV202" s="12"/>
      <c r="DW202" s="12"/>
      <c r="DX202" s="12"/>
      <c r="DY202" s="12"/>
      <c r="DZ202" s="12"/>
      <c r="EA202" s="12">
        <v>3</v>
      </c>
      <c r="EB202" s="12">
        <v>0</v>
      </c>
      <c r="EC202" s="12"/>
      <c r="ED202" s="12">
        <v>7</v>
      </c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>
        <v>8</v>
      </c>
      <c r="EQ202" s="12"/>
      <c r="ER202" s="12">
        <v>0</v>
      </c>
      <c r="ES202" s="12">
        <v>5</v>
      </c>
      <c r="ET202" s="12">
        <v>0</v>
      </c>
      <c r="EU202" s="12"/>
      <c r="EV202" s="12">
        <v>0</v>
      </c>
      <c r="EW202" s="12">
        <v>3</v>
      </c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>
        <v>7</v>
      </c>
      <c r="FO202" s="12"/>
      <c r="FP202" s="12"/>
      <c r="FQ202" s="12"/>
      <c r="FR202" s="12">
        <v>5</v>
      </c>
      <c r="FS202" s="12"/>
      <c r="FT202" s="12"/>
      <c r="FU202" s="12"/>
      <c r="FV202" s="12">
        <v>2</v>
      </c>
      <c r="FW202" s="12"/>
      <c r="FX202" s="12"/>
      <c r="FY202" s="12"/>
      <c r="FZ202" s="12"/>
      <c r="GA202" s="12"/>
      <c r="GB202" s="12"/>
      <c r="GC202" s="12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>
        <f t="shared" si="108"/>
        <v>3.2307692307692308</v>
      </c>
      <c r="GW202" s="3"/>
      <c r="GX202" s="3"/>
      <c r="GY202" s="3"/>
    </row>
    <row r="203" spans="1:207" ht="12.75" customHeight="1">
      <c r="A203" s="5" t="s">
        <v>320</v>
      </c>
      <c r="B203" s="5"/>
      <c r="C203" s="5"/>
      <c r="D203" s="5"/>
      <c r="E203" s="5"/>
      <c r="F203" s="5"/>
      <c r="G203" s="5"/>
      <c r="H203" s="5"/>
      <c r="I203" s="5"/>
      <c r="J203" s="5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>
        <v>12</v>
      </c>
      <c r="DV203" s="12"/>
      <c r="DW203" s="12"/>
      <c r="DX203" s="12"/>
      <c r="DY203" s="12"/>
      <c r="DZ203" s="12"/>
      <c r="EA203" s="12">
        <v>8</v>
      </c>
      <c r="EB203" s="12">
        <v>9</v>
      </c>
      <c r="EC203" s="12"/>
      <c r="ED203" s="12">
        <v>8</v>
      </c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>
        <v>4</v>
      </c>
      <c r="EQ203" s="12"/>
      <c r="ER203" s="12">
        <v>0</v>
      </c>
      <c r="ES203" s="12">
        <v>0</v>
      </c>
      <c r="ET203" s="12">
        <v>9</v>
      </c>
      <c r="EU203" s="12"/>
      <c r="EV203" s="12">
        <v>13</v>
      </c>
      <c r="EW203" s="12">
        <v>8</v>
      </c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>
        <v>8</v>
      </c>
      <c r="FO203" s="12"/>
      <c r="FP203" s="12"/>
      <c r="FQ203" s="12"/>
      <c r="FR203" s="12">
        <v>14</v>
      </c>
      <c r="FS203" s="12"/>
      <c r="FT203" s="12"/>
      <c r="FU203" s="12"/>
      <c r="FV203" s="12">
        <v>12</v>
      </c>
      <c r="FW203" s="12"/>
      <c r="FX203" s="12"/>
      <c r="FY203" s="12"/>
      <c r="FZ203" s="12"/>
      <c r="GA203" s="12"/>
      <c r="GB203" s="12"/>
      <c r="GC203" s="12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>
        <f t="shared" si="108"/>
        <v>8.0769230769230766</v>
      </c>
      <c r="GW203" s="3"/>
      <c r="GX203" s="3"/>
      <c r="GY203" s="3"/>
    </row>
    <row r="204" spans="1:207" ht="12.75" customHeight="1">
      <c r="A204" s="5" t="s">
        <v>321</v>
      </c>
      <c r="B204" s="5"/>
      <c r="C204" s="5"/>
      <c r="D204" s="5"/>
      <c r="E204" s="5"/>
      <c r="F204" s="5"/>
      <c r="G204" s="5"/>
      <c r="H204" s="5"/>
      <c r="I204" s="5"/>
      <c r="J204" s="5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>
        <v>7</v>
      </c>
      <c r="DV204" s="12"/>
      <c r="DW204" s="12"/>
      <c r="DX204" s="12"/>
      <c r="DY204" s="12"/>
      <c r="DZ204" s="12"/>
      <c r="EA204" s="12">
        <v>10</v>
      </c>
      <c r="EB204" s="12">
        <v>9</v>
      </c>
      <c r="EC204" s="12"/>
      <c r="ED204" s="12">
        <v>5</v>
      </c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>
        <v>4</v>
      </c>
      <c r="EQ204" s="12"/>
      <c r="ER204" s="12">
        <v>0</v>
      </c>
      <c r="ES204" s="12">
        <v>0</v>
      </c>
      <c r="ET204" s="12">
        <v>0</v>
      </c>
      <c r="EU204" s="12"/>
      <c r="EV204" s="12">
        <v>7</v>
      </c>
      <c r="EW204" s="12">
        <v>3</v>
      </c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>
        <v>6</v>
      </c>
      <c r="FO204" s="12"/>
      <c r="FP204" s="12"/>
      <c r="FQ204" s="12"/>
      <c r="FR204" s="12">
        <v>0</v>
      </c>
      <c r="FS204" s="12"/>
      <c r="FT204" s="12"/>
      <c r="FU204" s="12"/>
      <c r="FV204" s="12">
        <v>4</v>
      </c>
      <c r="FW204" s="12"/>
      <c r="FX204" s="12"/>
      <c r="FY204" s="12"/>
      <c r="FZ204" s="12"/>
      <c r="GA204" s="12"/>
      <c r="GB204" s="12"/>
      <c r="GC204" s="12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>
        <f t="shared" si="108"/>
        <v>4.2307692307692308</v>
      </c>
      <c r="GW204" s="3"/>
      <c r="GX204" s="3"/>
      <c r="GY204" s="3"/>
    </row>
    <row r="205" spans="1:207" ht="12.75" customHeight="1">
      <c r="A205" s="5" t="s">
        <v>322</v>
      </c>
      <c r="B205" s="5"/>
      <c r="C205" s="5"/>
      <c r="D205" s="5"/>
      <c r="E205" s="5"/>
      <c r="F205" s="5"/>
      <c r="G205" s="5"/>
      <c r="H205" s="5"/>
      <c r="I205" s="5"/>
      <c r="J205" s="5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>
        <v>15</v>
      </c>
      <c r="DV205" s="12"/>
      <c r="DW205" s="12"/>
      <c r="DX205" s="12"/>
      <c r="DY205" s="12"/>
      <c r="DZ205" s="12"/>
      <c r="EA205" s="12">
        <v>10</v>
      </c>
      <c r="EB205" s="12">
        <v>12</v>
      </c>
      <c r="EC205" s="12"/>
      <c r="ED205" s="12">
        <v>16</v>
      </c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>
        <v>4</v>
      </c>
      <c r="EQ205" s="12"/>
      <c r="ER205" s="12">
        <v>28</v>
      </c>
      <c r="ES205" s="12">
        <v>0</v>
      </c>
      <c r="ET205" s="12">
        <v>9</v>
      </c>
      <c r="EU205" s="12"/>
      <c r="EV205" s="12">
        <v>13</v>
      </c>
      <c r="EW205" s="12">
        <v>18</v>
      </c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>
        <v>22</v>
      </c>
      <c r="FO205" s="12"/>
      <c r="FP205" s="12"/>
      <c r="FQ205" s="12"/>
      <c r="FR205" s="12">
        <v>0</v>
      </c>
      <c r="FS205" s="12"/>
      <c r="FT205" s="12"/>
      <c r="FU205" s="12"/>
      <c r="FV205" s="12">
        <v>7</v>
      </c>
      <c r="FW205" s="12"/>
      <c r="FX205" s="12"/>
      <c r="FY205" s="12"/>
      <c r="FZ205" s="12"/>
      <c r="GA205" s="12"/>
      <c r="GB205" s="12"/>
      <c r="GC205" s="12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>
        <f t="shared" si="108"/>
        <v>11.846153846153847</v>
      </c>
      <c r="GW205" s="3"/>
      <c r="GX205" s="3"/>
      <c r="GY205" s="3"/>
    </row>
    <row r="206" spans="1:207" ht="12.75" customHeight="1">
      <c r="A206" s="5" t="s">
        <v>323</v>
      </c>
      <c r="B206" s="5"/>
      <c r="C206" s="5"/>
      <c r="D206" s="5"/>
      <c r="E206" s="5"/>
      <c r="F206" s="5"/>
      <c r="G206" s="5"/>
      <c r="H206" s="5"/>
      <c r="I206" s="5"/>
      <c r="J206" s="5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>
        <v>2</v>
      </c>
      <c r="DV206" s="12"/>
      <c r="DW206" s="12"/>
      <c r="DX206" s="12"/>
      <c r="DY206" s="12"/>
      <c r="DZ206" s="12"/>
      <c r="EA206" s="12">
        <v>0</v>
      </c>
      <c r="EB206" s="12">
        <v>0</v>
      </c>
      <c r="EC206" s="12"/>
      <c r="ED206" s="12">
        <v>4</v>
      </c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>
        <v>4</v>
      </c>
      <c r="EQ206" s="12"/>
      <c r="ER206" s="12">
        <v>0</v>
      </c>
      <c r="ES206" s="12">
        <v>0</v>
      </c>
      <c r="ET206" s="12">
        <v>0</v>
      </c>
      <c r="EU206" s="12"/>
      <c r="EV206" s="12">
        <v>0</v>
      </c>
      <c r="EW206" s="12">
        <v>0</v>
      </c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>
        <v>1</v>
      </c>
      <c r="FO206" s="12"/>
      <c r="FP206" s="12"/>
      <c r="FQ206" s="12"/>
      <c r="FR206" s="12">
        <v>0</v>
      </c>
      <c r="FS206" s="12"/>
      <c r="FT206" s="12"/>
      <c r="FU206" s="12"/>
      <c r="FV206" s="12">
        <v>4</v>
      </c>
      <c r="FW206" s="12"/>
      <c r="FX206" s="12"/>
      <c r="FY206" s="12"/>
      <c r="FZ206" s="12"/>
      <c r="GA206" s="12"/>
      <c r="GB206" s="12"/>
      <c r="GC206" s="12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>
        <f t="shared" si="108"/>
        <v>1.1538461538461537</v>
      </c>
      <c r="GW206" s="3"/>
      <c r="GX206" s="3"/>
      <c r="GY206" s="3"/>
    </row>
    <row r="207" spans="1:207" ht="12.75" customHeight="1">
      <c r="A207" s="5" t="s">
        <v>324</v>
      </c>
      <c r="B207" s="5"/>
      <c r="C207" s="5"/>
      <c r="D207" s="5"/>
      <c r="E207" s="5"/>
      <c r="F207" s="5"/>
      <c r="G207" s="5"/>
      <c r="H207" s="5"/>
      <c r="I207" s="5"/>
      <c r="J207" s="5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>
        <v>4</v>
      </c>
      <c r="DV207" s="12"/>
      <c r="DW207" s="12"/>
      <c r="DX207" s="12"/>
      <c r="DY207" s="12"/>
      <c r="DZ207" s="12"/>
      <c r="EA207" s="12">
        <v>3</v>
      </c>
      <c r="EB207" s="12">
        <v>9</v>
      </c>
      <c r="EC207" s="12"/>
      <c r="ED207" s="12">
        <v>5</v>
      </c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>
        <v>8</v>
      </c>
      <c r="EQ207" s="12"/>
      <c r="ER207" s="12">
        <v>6</v>
      </c>
      <c r="ES207" s="12">
        <v>5</v>
      </c>
      <c r="ET207" s="12">
        <v>9</v>
      </c>
      <c r="EU207" s="12"/>
      <c r="EV207" s="12">
        <v>3</v>
      </c>
      <c r="EW207" s="12">
        <v>10</v>
      </c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>
        <v>5</v>
      </c>
      <c r="FO207" s="12"/>
      <c r="FP207" s="12"/>
      <c r="FQ207" s="12"/>
      <c r="FR207" s="12">
        <v>5</v>
      </c>
      <c r="FS207" s="12"/>
      <c r="FT207" s="12"/>
      <c r="FU207" s="12"/>
      <c r="FV207" s="12">
        <v>4</v>
      </c>
      <c r="FW207" s="12"/>
      <c r="FX207" s="12"/>
      <c r="FY207" s="12"/>
      <c r="FZ207" s="12"/>
      <c r="GA207" s="12"/>
      <c r="GB207" s="12"/>
      <c r="GC207" s="12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>
        <f t="shared" si="108"/>
        <v>5.8461538461538458</v>
      </c>
      <c r="GW207" s="3"/>
      <c r="GX207" s="3"/>
      <c r="GY207" s="3"/>
    </row>
    <row r="208" spans="1:207" ht="12.75" customHeight="1">
      <c r="A208" s="5" t="s">
        <v>325</v>
      </c>
      <c r="B208" s="5"/>
      <c r="C208" s="5"/>
      <c r="D208" s="5"/>
      <c r="E208" s="5"/>
      <c r="F208" s="5"/>
      <c r="G208" s="5"/>
      <c r="H208" s="5"/>
      <c r="I208" s="5"/>
      <c r="J208" s="5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>
        <v>0</v>
      </c>
      <c r="DV208" s="12"/>
      <c r="DW208" s="12"/>
      <c r="DX208" s="12"/>
      <c r="DY208" s="12"/>
      <c r="DZ208" s="12"/>
      <c r="EA208" s="12">
        <v>0</v>
      </c>
      <c r="EB208" s="12">
        <v>0</v>
      </c>
      <c r="EC208" s="12"/>
      <c r="ED208" s="12">
        <v>2</v>
      </c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>
        <v>4</v>
      </c>
      <c r="EQ208" s="12"/>
      <c r="ER208" s="12">
        <v>0</v>
      </c>
      <c r="ES208" s="12">
        <v>0</v>
      </c>
      <c r="ET208" s="12">
        <v>0</v>
      </c>
      <c r="EU208" s="12"/>
      <c r="EV208" s="12">
        <v>0</v>
      </c>
      <c r="EW208" s="12">
        <v>3</v>
      </c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>
        <v>0</v>
      </c>
      <c r="FO208" s="12"/>
      <c r="FP208" s="12"/>
      <c r="FQ208" s="12"/>
      <c r="FR208" s="12">
        <v>0</v>
      </c>
      <c r="FS208" s="12"/>
      <c r="FT208" s="12"/>
      <c r="FU208" s="12"/>
      <c r="FV208" s="12">
        <v>5</v>
      </c>
      <c r="FW208" s="12"/>
      <c r="FX208" s="12"/>
      <c r="FY208" s="12"/>
      <c r="FZ208" s="12"/>
      <c r="GA208" s="12"/>
      <c r="GB208" s="12"/>
      <c r="GC208" s="12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>
        <f t="shared" si="108"/>
        <v>1.0769230769230769</v>
      </c>
      <c r="GW208" s="3"/>
      <c r="GX208" s="3"/>
      <c r="GY208" s="3"/>
    </row>
    <row r="209" spans="1:207" ht="12.75" customHeight="1">
      <c r="A209" s="5" t="s">
        <v>326</v>
      </c>
      <c r="B209" s="5"/>
      <c r="C209" s="5"/>
      <c r="D209" s="5"/>
      <c r="E209" s="5"/>
      <c r="F209" s="5"/>
      <c r="G209" s="5"/>
      <c r="H209" s="5"/>
      <c r="I209" s="5"/>
      <c r="J209" s="5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>
        <v>15</v>
      </c>
      <c r="DV209" s="12"/>
      <c r="DW209" s="12"/>
      <c r="DX209" s="12"/>
      <c r="DY209" s="12"/>
      <c r="DZ209" s="12"/>
      <c r="EA209" s="12">
        <v>13</v>
      </c>
      <c r="EB209" s="12">
        <v>9</v>
      </c>
      <c r="EC209" s="12"/>
      <c r="ED209" s="12">
        <v>13</v>
      </c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>
        <v>12</v>
      </c>
      <c r="EQ209" s="12"/>
      <c r="ER209" s="12">
        <v>11</v>
      </c>
      <c r="ES209" s="12">
        <v>26</v>
      </c>
      <c r="ET209" s="12">
        <v>18</v>
      </c>
      <c r="EU209" s="12"/>
      <c r="EV209" s="12">
        <v>0</v>
      </c>
      <c r="EW209" s="12">
        <v>5</v>
      </c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>
        <v>11</v>
      </c>
      <c r="FO209" s="12"/>
      <c r="FP209" s="12"/>
      <c r="FQ209" s="12"/>
      <c r="FR209" s="12">
        <v>10</v>
      </c>
      <c r="FS209" s="12"/>
      <c r="FT209" s="12"/>
      <c r="FU209" s="12"/>
      <c r="FV209" s="12">
        <v>9</v>
      </c>
      <c r="FW209" s="12"/>
      <c r="FX209" s="12"/>
      <c r="FY209" s="12"/>
      <c r="FZ209" s="12"/>
      <c r="GA209" s="12"/>
      <c r="GB209" s="12"/>
      <c r="GC209" s="12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>
        <f t="shared" si="108"/>
        <v>11.692307692307692</v>
      </c>
      <c r="GW209" s="3"/>
      <c r="GX209" s="3"/>
      <c r="GY209" s="3"/>
    </row>
    <row r="210" spans="1:207" ht="12.75" customHeight="1">
      <c r="A210" s="5" t="s">
        <v>327</v>
      </c>
      <c r="B210" s="5"/>
      <c r="C210" s="5"/>
      <c r="D210" s="5"/>
      <c r="E210" s="5"/>
      <c r="F210" s="5"/>
      <c r="G210" s="5"/>
      <c r="H210" s="5"/>
      <c r="I210" s="5"/>
      <c r="J210" s="5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>
        <v>0</v>
      </c>
      <c r="DV210" s="12"/>
      <c r="DW210" s="12"/>
      <c r="DX210" s="12"/>
      <c r="DY210" s="12"/>
      <c r="DZ210" s="12"/>
      <c r="EA210" s="12">
        <v>0</v>
      </c>
      <c r="EB210" s="12">
        <v>0</v>
      </c>
      <c r="EC210" s="12"/>
      <c r="ED210" s="12">
        <v>0</v>
      </c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>
        <v>4</v>
      </c>
      <c r="EQ210" s="12"/>
      <c r="ER210" s="12">
        <v>11</v>
      </c>
      <c r="ES210" s="12">
        <v>0</v>
      </c>
      <c r="ET210" s="12">
        <v>4</v>
      </c>
      <c r="EU210" s="12"/>
      <c r="EV210" s="12">
        <v>0</v>
      </c>
      <c r="EW210" s="12">
        <v>0</v>
      </c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>
        <v>0</v>
      </c>
      <c r="FO210" s="12"/>
      <c r="FP210" s="12"/>
      <c r="FQ210" s="12"/>
      <c r="FR210" s="12">
        <v>0</v>
      </c>
      <c r="FS210" s="12"/>
      <c r="FT210" s="12"/>
      <c r="FU210" s="12"/>
      <c r="FV210" s="12">
        <v>0</v>
      </c>
      <c r="FW210" s="12"/>
      <c r="FX210" s="12"/>
      <c r="FY210" s="12"/>
      <c r="FZ210" s="12"/>
      <c r="GA210" s="12"/>
      <c r="GB210" s="12"/>
      <c r="GC210" s="12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>
        <f t="shared" si="108"/>
        <v>1.4615384615384615</v>
      </c>
      <c r="GW210" s="3"/>
      <c r="GX210" s="3"/>
      <c r="GY210" s="3"/>
    </row>
    <row r="211" spans="1:207" ht="12.75" customHeight="1">
      <c r="A211" s="5" t="s">
        <v>328</v>
      </c>
      <c r="B211" s="5"/>
      <c r="C211" s="5"/>
      <c r="D211" s="5"/>
      <c r="E211" s="5"/>
      <c r="F211" s="5"/>
      <c r="G211" s="5"/>
      <c r="H211" s="5"/>
      <c r="I211" s="5"/>
      <c r="J211" s="5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>
        <v>2</v>
      </c>
      <c r="DV211" s="12"/>
      <c r="DW211" s="12"/>
      <c r="DX211" s="12"/>
      <c r="DY211" s="12"/>
      <c r="DZ211" s="12"/>
      <c r="EA211" s="12">
        <v>0</v>
      </c>
      <c r="EB211" s="12">
        <v>0</v>
      </c>
      <c r="EC211" s="12"/>
      <c r="ED211" s="12">
        <v>4</v>
      </c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>
        <v>0</v>
      </c>
      <c r="EQ211" s="12"/>
      <c r="ER211" s="12">
        <v>0</v>
      </c>
      <c r="ES211" s="12">
        <v>5</v>
      </c>
      <c r="ET211" s="12">
        <v>4</v>
      </c>
      <c r="EU211" s="12"/>
      <c r="EV211" s="12">
        <v>3</v>
      </c>
      <c r="EW211" s="12">
        <v>0</v>
      </c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>
        <v>0</v>
      </c>
      <c r="FO211" s="12"/>
      <c r="FP211" s="12"/>
      <c r="FQ211" s="12"/>
      <c r="FR211" s="12">
        <v>0</v>
      </c>
      <c r="FS211" s="12"/>
      <c r="FT211" s="12"/>
      <c r="FU211" s="12"/>
      <c r="FV211" s="12">
        <v>0</v>
      </c>
      <c r="FW211" s="12"/>
      <c r="FX211" s="12"/>
      <c r="FY211" s="12"/>
      <c r="FZ211" s="12"/>
      <c r="GA211" s="12"/>
      <c r="GB211" s="12"/>
      <c r="GC211" s="12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>
        <f t="shared" si="108"/>
        <v>1.3846153846153846</v>
      </c>
      <c r="GW211" s="3"/>
      <c r="GX211" s="3"/>
      <c r="GY211" s="3"/>
    </row>
    <row r="212" spans="1:207" ht="12.75" customHeight="1">
      <c r="A212" s="5" t="s">
        <v>329</v>
      </c>
      <c r="B212" s="5"/>
      <c r="C212" s="5"/>
      <c r="D212" s="5"/>
      <c r="E212" s="5"/>
      <c r="F212" s="5"/>
      <c r="G212" s="5"/>
      <c r="H212" s="5"/>
      <c r="I212" s="5"/>
      <c r="J212" s="5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>
        <v>1</v>
      </c>
      <c r="DV212" s="12"/>
      <c r="DW212" s="12"/>
      <c r="DX212" s="12"/>
      <c r="DY212" s="12"/>
      <c r="DZ212" s="12"/>
      <c r="EA212" s="12">
        <v>0</v>
      </c>
      <c r="EB212" s="12">
        <v>0</v>
      </c>
      <c r="EC212" s="12"/>
      <c r="ED212" s="12">
        <v>0</v>
      </c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>
        <v>0</v>
      </c>
      <c r="EQ212" s="12"/>
      <c r="ER212" s="12">
        <v>0</v>
      </c>
      <c r="ES212" s="12">
        <v>0</v>
      </c>
      <c r="ET212" s="12">
        <v>0</v>
      </c>
      <c r="EU212" s="12"/>
      <c r="EV212" s="12">
        <v>0</v>
      </c>
      <c r="EW212" s="12">
        <v>0</v>
      </c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>
        <v>1</v>
      </c>
      <c r="FO212" s="12"/>
      <c r="FP212" s="12"/>
      <c r="FQ212" s="12"/>
      <c r="FR212" s="12">
        <v>0</v>
      </c>
      <c r="FS212" s="12"/>
      <c r="FT212" s="12"/>
      <c r="FU212" s="12"/>
      <c r="FV212" s="12">
        <v>2</v>
      </c>
      <c r="FW212" s="12"/>
      <c r="FX212" s="12"/>
      <c r="FY212" s="12"/>
      <c r="FZ212" s="12"/>
      <c r="GA212" s="12"/>
      <c r="GB212" s="12"/>
      <c r="GC212" s="12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>
        <f t="shared" si="108"/>
        <v>0.30769230769230771</v>
      </c>
      <c r="GW212" s="3"/>
      <c r="GX212" s="3"/>
      <c r="GY212" s="3"/>
    </row>
    <row r="213" spans="1:207" ht="12.75" customHeight="1">
      <c r="A213" s="5" t="s">
        <v>330</v>
      </c>
      <c r="B213" s="5"/>
      <c r="C213" s="5"/>
      <c r="D213" s="5"/>
      <c r="E213" s="5"/>
      <c r="F213" s="5"/>
      <c r="G213" s="5"/>
      <c r="H213" s="5"/>
      <c r="I213" s="5"/>
      <c r="J213" s="5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>
        <v>2</v>
      </c>
      <c r="DV213" s="12"/>
      <c r="DW213" s="12"/>
      <c r="DX213" s="12"/>
      <c r="DY213" s="12"/>
      <c r="DZ213" s="12"/>
      <c r="EA213" s="12">
        <v>0</v>
      </c>
      <c r="EB213" s="12">
        <v>9</v>
      </c>
      <c r="EC213" s="12"/>
      <c r="ED213" s="12">
        <v>4</v>
      </c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>
        <v>8</v>
      </c>
      <c r="EQ213" s="12"/>
      <c r="ER213" s="12">
        <v>6</v>
      </c>
      <c r="ES213" s="12">
        <v>5</v>
      </c>
      <c r="ET213" s="12">
        <v>0</v>
      </c>
      <c r="EU213" s="12"/>
      <c r="EV213" s="12">
        <v>3</v>
      </c>
      <c r="EW213" s="12">
        <v>3</v>
      </c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>
        <v>1</v>
      </c>
      <c r="FO213" s="12"/>
      <c r="FP213" s="12"/>
      <c r="FQ213" s="12"/>
      <c r="FR213" s="12">
        <v>10</v>
      </c>
      <c r="FS213" s="12"/>
      <c r="FT213" s="12"/>
      <c r="FU213" s="12"/>
      <c r="FV213" s="12">
        <v>5</v>
      </c>
      <c r="FW213" s="12"/>
      <c r="FX213" s="12"/>
      <c r="FY213" s="12"/>
      <c r="FZ213" s="12"/>
      <c r="GA213" s="12"/>
      <c r="GB213" s="12"/>
      <c r="GC213" s="12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>
        <f t="shared" si="108"/>
        <v>4.3076923076923075</v>
      </c>
      <c r="GW213" s="3"/>
      <c r="GX213" s="3"/>
      <c r="GY213" s="3"/>
    </row>
    <row r="214" spans="1:207" ht="12.75" customHeight="1">
      <c r="A214" s="5" t="s">
        <v>233</v>
      </c>
      <c r="B214" s="5"/>
      <c r="C214" s="5"/>
      <c r="D214" s="5"/>
      <c r="E214" s="5"/>
      <c r="F214" s="5"/>
      <c r="G214" s="5"/>
      <c r="H214" s="5"/>
      <c r="I214" s="5"/>
      <c r="J214" s="5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3">
        <f t="shared" ref="DU214:DX214" si="109">(15*DU202+30*DU203+45*DU204+60*DU205+75*DU206+90*DU207+105*DU208+120*DU209+135*DU210+150*DU211+180*DU212)/100</f>
        <v>43.95</v>
      </c>
      <c r="DV214" s="3">
        <f t="shared" si="109"/>
        <v>0</v>
      </c>
      <c r="DW214" s="3">
        <f t="shared" si="109"/>
        <v>0</v>
      </c>
      <c r="DX214" s="3">
        <f t="shared" si="109"/>
        <v>0</v>
      </c>
      <c r="DY214" s="3"/>
      <c r="DZ214" s="12"/>
      <c r="EA214" s="3">
        <f t="shared" ref="EA214:EB214" si="110">(15*EA202+30*EA203+45*EA204+60*EA205+75*EA206+90*EA207+105*EA208+120*EA209+135*EA210+150*EA211+180*EA212)/100</f>
        <v>31.65</v>
      </c>
      <c r="EB214" s="3">
        <f t="shared" si="110"/>
        <v>32.85</v>
      </c>
      <c r="EC214" s="3"/>
      <c r="ED214" s="3">
        <f>(15*ED202+30*ED203+45*ED204+60*ED205+75*ED206+90*ED207+105*ED208+120*ED209+135*ED210+150*ED211+180*ED212)/100</f>
        <v>46.5</v>
      </c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>
        <f>(15*EP202+30*EP203+45*EP204+60*EP205+75*EP206+90*EP207+105*EP208+120*EP209+135*EP210+150*EP211+180*EP212)/100</f>
        <v>40.799999999999997</v>
      </c>
      <c r="EQ214" s="3"/>
      <c r="ER214" s="3">
        <f t="shared" ref="ER214:ET214" si="111">(15*ER202+30*ER203+45*ER204+60*ER205+75*ER206+90*ER207+105*ER208+120*ER209+135*ER210+150*ER211+180*ER212)/100</f>
        <v>50.25</v>
      </c>
      <c r="ES214" s="3">
        <f t="shared" si="111"/>
        <v>43.95</v>
      </c>
      <c r="ET214" s="3">
        <f t="shared" si="111"/>
        <v>49.2</v>
      </c>
      <c r="EU214" s="3"/>
      <c r="EV214" s="3">
        <f t="shared" ref="EV214:EW214" si="112">(15*EV202+30*EV203+45*EV204+60*EV205+75*EV206+90*EV207+105*EV208+120*EV209+135*EV210+150*EV211+180*EV212)/100</f>
        <v>22.05</v>
      </c>
      <c r="EW214" s="3">
        <f t="shared" si="112"/>
        <v>33.15</v>
      </c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>
        <f>(15*FN202+30*FN203+45*FN204+60*FN205+75*FN206+90*FN207+105*FN208+120*FN209+135*FN210+150*FN211+180*FN212)/100</f>
        <v>39.6</v>
      </c>
      <c r="FO214" s="3"/>
      <c r="FP214" s="3"/>
      <c r="FQ214" s="3"/>
      <c r="FR214" s="3">
        <f>(15*FR202+30*FR203+45*FR204+60*FR205+75*FR206+90*FR207+105*FR208+120*FR209+135*FR210+150*FR211+180*FR212)/100</f>
        <v>21.45</v>
      </c>
      <c r="FS214" s="3"/>
      <c r="FT214" s="3"/>
      <c r="FU214" s="3"/>
      <c r="FV214" s="3">
        <f>(15*FV202+30*FV203+45*FV204+60*FV205+75*FV206+90*FV207+105*FV208+120*FV209+135*FV210+150*FV211+180*FV212)/100</f>
        <v>36.15</v>
      </c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7"/>
      <c r="GR214" s="7"/>
      <c r="GS214" s="7"/>
      <c r="GT214" s="18"/>
      <c r="GU214" s="18"/>
      <c r="GV214" s="18">
        <f>(15*GV202+30*GV203+45*GV204+60*GV205+75*GV206+90*GV207+105*GV208+120*GV209+135*GV210+150*GV211+180*GV212)/100</f>
        <v>37.811538461538461</v>
      </c>
      <c r="GW214" s="3"/>
      <c r="GX214" s="3"/>
      <c r="GY214" s="3"/>
    </row>
    <row r="215" spans="1:207" ht="12.75" customHeight="1">
      <c r="A215" s="68" t="s">
        <v>333</v>
      </c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  <c r="BD215" s="69"/>
      <c r="BE215" s="69"/>
      <c r="BF215" s="69"/>
      <c r="BG215" s="69"/>
      <c r="BH215" s="69"/>
      <c r="BI215" s="69"/>
      <c r="BJ215" s="69"/>
      <c r="BK215" s="69"/>
      <c r="BL215" s="69"/>
      <c r="BM215" s="69"/>
      <c r="BN215" s="69"/>
      <c r="BO215" s="69"/>
      <c r="BP215" s="69"/>
      <c r="BQ215" s="69"/>
      <c r="BR215" s="69"/>
      <c r="BS215" s="69"/>
      <c r="BT215" s="69"/>
      <c r="BU215" s="69"/>
      <c r="BV215" s="69"/>
      <c r="BW215" s="69"/>
      <c r="BX215" s="69"/>
      <c r="BY215" s="69"/>
      <c r="BZ215" s="69"/>
      <c r="CA215" s="69"/>
      <c r="CB215" s="69"/>
      <c r="CC215" s="69"/>
      <c r="CD215" s="69"/>
      <c r="CE215" s="69"/>
      <c r="CF215" s="69"/>
      <c r="CG215" s="69"/>
      <c r="CH215" s="69"/>
      <c r="CI215" s="69"/>
      <c r="CJ215" s="69"/>
      <c r="CK215" s="69"/>
      <c r="CL215" s="69"/>
      <c r="CM215" s="69"/>
      <c r="CN215" s="69"/>
      <c r="CO215" s="69"/>
      <c r="CP215" s="69"/>
      <c r="CQ215" s="69"/>
      <c r="CR215" s="69"/>
      <c r="CS215" s="69"/>
      <c r="CT215" s="69"/>
      <c r="CU215" s="69"/>
      <c r="CV215" s="69"/>
      <c r="CW215" s="69"/>
      <c r="CX215" s="69"/>
      <c r="CY215" s="69"/>
      <c r="CZ215" s="69"/>
      <c r="DA215" s="69"/>
      <c r="DB215" s="69"/>
      <c r="DC215" s="69"/>
      <c r="DD215" s="69"/>
      <c r="DE215" s="69"/>
      <c r="DF215" s="69"/>
      <c r="DG215" s="69"/>
      <c r="DH215" s="69"/>
      <c r="DI215" s="69"/>
      <c r="DJ215" s="69"/>
      <c r="DK215" s="69"/>
      <c r="DL215" s="69"/>
      <c r="DM215" s="69"/>
      <c r="DN215" s="69"/>
      <c r="DO215" s="69"/>
      <c r="DP215" s="69"/>
      <c r="DQ215" s="69"/>
      <c r="DR215" s="69"/>
      <c r="DS215" s="69"/>
      <c r="DT215" s="69"/>
      <c r="DU215" s="69"/>
      <c r="DV215" s="69"/>
      <c r="DW215" s="69"/>
      <c r="DX215" s="69"/>
      <c r="DY215" s="69"/>
      <c r="DZ215" s="69"/>
      <c r="EA215" s="69"/>
      <c r="EB215" s="69"/>
      <c r="EC215" s="69"/>
      <c r="ED215" s="69"/>
      <c r="EE215" s="69"/>
      <c r="EF215" s="69"/>
      <c r="EG215" s="69"/>
      <c r="EH215" s="69"/>
      <c r="EI215" s="69"/>
      <c r="EJ215" s="69"/>
      <c r="EK215" s="69"/>
      <c r="EL215" s="69"/>
      <c r="EM215" s="69"/>
      <c r="EN215" s="69"/>
      <c r="EO215" s="69"/>
      <c r="EP215" s="69"/>
      <c r="EQ215" s="69"/>
      <c r="ER215" s="69"/>
      <c r="ES215" s="69"/>
      <c r="ET215" s="69"/>
      <c r="EU215" s="69"/>
      <c r="EV215" s="69"/>
      <c r="EW215" s="69"/>
      <c r="EX215" s="69"/>
      <c r="EY215" s="69"/>
      <c r="EZ215" s="69"/>
      <c r="FA215" s="69"/>
      <c r="FB215" s="69"/>
      <c r="FC215" s="69"/>
      <c r="FD215" s="69"/>
      <c r="FE215" s="69"/>
      <c r="FF215" s="69"/>
      <c r="FG215" s="69"/>
      <c r="FH215" s="69"/>
      <c r="FI215" s="69"/>
      <c r="FJ215" s="69"/>
      <c r="FK215" s="69"/>
      <c r="FL215" s="69"/>
      <c r="FM215" s="69"/>
      <c r="FN215" s="69"/>
      <c r="FO215" s="69"/>
      <c r="FP215" s="69"/>
      <c r="FQ215" s="69"/>
      <c r="FR215" s="69"/>
      <c r="FS215" s="69"/>
      <c r="FT215" s="69"/>
      <c r="FU215" s="69"/>
      <c r="FV215" s="69"/>
      <c r="FW215" s="69"/>
      <c r="FX215" s="69"/>
      <c r="FY215" s="69"/>
      <c r="FZ215" s="69"/>
      <c r="GA215" s="69"/>
      <c r="GB215" s="69"/>
      <c r="GC215" s="69"/>
      <c r="GD215" s="70"/>
      <c r="GE215" s="70"/>
      <c r="GF215" s="70"/>
      <c r="GG215" s="70"/>
      <c r="GH215" s="70"/>
      <c r="GI215" s="70"/>
      <c r="GJ215" s="70"/>
      <c r="GK215" s="70"/>
      <c r="GL215" s="70"/>
      <c r="GM215" s="70"/>
      <c r="GN215" s="70"/>
      <c r="GO215" s="70"/>
      <c r="GP215" s="70"/>
      <c r="GQ215" s="70"/>
      <c r="GR215" s="70"/>
      <c r="GS215" s="70"/>
      <c r="GT215" s="70"/>
      <c r="GU215" s="70"/>
      <c r="GV215" s="70"/>
      <c r="GW215" s="3"/>
      <c r="GX215" s="3"/>
      <c r="GY215" s="3"/>
    </row>
    <row r="216" spans="1:207" ht="12.75" customHeight="1">
      <c r="A216" s="5" t="s">
        <v>318</v>
      </c>
      <c r="B216" s="5"/>
      <c r="C216" s="5"/>
      <c r="D216" s="5"/>
      <c r="E216" s="5"/>
      <c r="F216" s="5"/>
      <c r="G216" s="5"/>
      <c r="H216" s="5"/>
      <c r="I216" s="5"/>
      <c r="J216" s="5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>
        <v>67</v>
      </c>
      <c r="DV216" s="12"/>
      <c r="DW216" s="12"/>
      <c r="DX216" s="12"/>
      <c r="DY216" s="12"/>
      <c r="DZ216" s="12"/>
      <c r="EA216" s="12">
        <v>60</v>
      </c>
      <c r="EB216" s="12">
        <v>52</v>
      </c>
      <c r="EC216" s="12"/>
      <c r="ED216" s="12">
        <v>61</v>
      </c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>
        <v>60</v>
      </c>
      <c r="EQ216" s="12"/>
      <c r="ER216" s="12">
        <v>70</v>
      </c>
      <c r="ES216" s="12">
        <v>64</v>
      </c>
      <c r="ET216" s="12">
        <v>66</v>
      </c>
      <c r="EU216" s="12"/>
      <c r="EV216" s="12">
        <v>78</v>
      </c>
      <c r="EW216" s="12">
        <v>69</v>
      </c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>
        <v>54</v>
      </c>
      <c r="FO216" s="12"/>
      <c r="FP216" s="12"/>
      <c r="FQ216" s="12"/>
      <c r="FR216" s="12">
        <v>51</v>
      </c>
      <c r="FS216" s="12"/>
      <c r="FT216" s="12"/>
      <c r="FU216" s="12"/>
      <c r="FV216" s="12">
        <v>50</v>
      </c>
      <c r="FW216" s="12"/>
      <c r="FX216" s="12"/>
      <c r="FY216" s="12"/>
      <c r="FZ216" s="12"/>
      <c r="GA216" s="12"/>
      <c r="GB216" s="12"/>
      <c r="GC216" s="12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>
        <f t="shared" ref="GV216:GV228" si="113">AVERAGE(B216:GS216)</f>
        <v>61.692307692307693</v>
      </c>
      <c r="GW216" s="3"/>
      <c r="GX216" s="3"/>
      <c r="GY216" s="3"/>
    </row>
    <row r="217" spans="1:207" ht="12.75" customHeight="1">
      <c r="A217" s="5" t="s">
        <v>319</v>
      </c>
      <c r="B217" s="5"/>
      <c r="C217" s="5"/>
      <c r="D217" s="5"/>
      <c r="E217" s="5"/>
      <c r="F217" s="5"/>
      <c r="G217" s="5"/>
      <c r="H217" s="5"/>
      <c r="I217" s="5"/>
      <c r="J217" s="5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>
        <v>3</v>
      </c>
      <c r="DV217" s="12"/>
      <c r="DW217" s="12"/>
      <c r="DX217" s="12"/>
      <c r="DY217" s="12"/>
      <c r="DZ217" s="12"/>
      <c r="EA217" s="12">
        <v>1</v>
      </c>
      <c r="EB217" s="12">
        <v>5</v>
      </c>
      <c r="EC217" s="12"/>
      <c r="ED217" s="12">
        <v>4</v>
      </c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>
        <v>5</v>
      </c>
      <c r="EQ217" s="12"/>
      <c r="ER217" s="12">
        <v>3</v>
      </c>
      <c r="ES217" s="12">
        <v>0</v>
      </c>
      <c r="ET217" s="12">
        <v>4</v>
      </c>
      <c r="EU217" s="12"/>
      <c r="EV217" s="12">
        <v>2</v>
      </c>
      <c r="EW217" s="12">
        <v>4</v>
      </c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>
        <v>3</v>
      </c>
      <c r="FO217" s="12"/>
      <c r="FP217" s="12"/>
      <c r="FQ217" s="12"/>
      <c r="FR217" s="12">
        <v>6</v>
      </c>
      <c r="FS217" s="12"/>
      <c r="FT217" s="12"/>
      <c r="FU217" s="12"/>
      <c r="FV217" s="12">
        <v>4</v>
      </c>
      <c r="FW217" s="12"/>
      <c r="FX217" s="12"/>
      <c r="FY217" s="12"/>
      <c r="FZ217" s="12"/>
      <c r="GA217" s="12"/>
      <c r="GB217" s="12"/>
      <c r="GC217" s="12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>
        <f t="shared" si="113"/>
        <v>3.3846153846153846</v>
      </c>
      <c r="GW217" s="3"/>
      <c r="GX217" s="3"/>
      <c r="GY217" s="3"/>
    </row>
    <row r="218" spans="1:207" ht="12.75" customHeight="1">
      <c r="A218" s="5" t="s">
        <v>320</v>
      </c>
      <c r="B218" s="5"/>
      <c r="C218" s="5"/>
      <c r="D218" s="5"/>
      <c r="E218" s="5"/>
      <c r="F218" s="5"/>
      <c r="G218" s="5"/>
      <c r="H218" s="5"/>
      <c r="I218" s="5"/>
      <c r="J218" s="5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>
        <v>9</v>
      </c>
      <c r="DV218" s="12"/>
      <c r="DW218" s="12"/>
      <c r="DX218" s="12"/>
      <c r="DY218" s="12"/>
      <c r="DZ218" s="12"/>
      <c r="EA218" s="12">
        <v>4</v>
      </c>
      <c r="EB218" s="12">
        <v>5</v>
      </c>
      <c r="EC218" s="12"/>
      <c r="ED218" s="12">
        <v>10</v>
      </c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>
        <v>9</v>
      </c>
      <c r="EQ218" s="12"/>
      <c r="ER218" s="12">
        <v>3</v>
      </c>
      <c r="ES218" s="12">
        <v>9</v>
      </c>
      <c r="ET218" s="12">
        <v>4</v>
      </c>
      <c r="EU218" s="12"/>
      <c r="EV218" s="12">
        <v>8</v>
      </c>
      <c r="EW218" s="12">
        <v>10</v>
      </c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>
        <v>7</v>
      </c>
      <c r="FO218" s="12"/>
      <c r="FP218" s="12"/>
      <c r="FQ218" s="12"/>
      <c r="FR218" s="12">
        <v>9</v>
      </c>
      <c r="FS218" s="12"/>
      <c r="FT218" s="12"/>
      <c r="FU218" s="12"/>
      <c r="FV218" s="12">
        <v>7</v>
      </c>
      <c r="FW218" s="12"/>
      <c r="FX218" s="12"/>
      <c r="FY218" s="12"/>
      <c r="FZ218" s="12"/>
      <c r="GA218" s="12"/>
      <c r="GB218" s="12"/>
      <c r="GC218" s="12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>
        <f t="shared" si="113"/>
        <v>7.2307692307692308</v>
      </c>
      <c r="GW218" s="3"/>
      <c r="GX218" s="3"/>
      <c r="GY218" s="3"/>
    </row>
    <row r="219" spans="1:207" ht="12.75" customHeight="1">
      <c r="A219" s="5" t="s">
        <v>321</v>
      </c>
      <c r="B219" s="5"/>
      <c r="C219" s="5"/>
      <c r="D219" s="5"/>
      <c r="E219" s="5"/>
      <c r="F219" s="5"/>
      <c r="G219" s="5"/>
      <c r="H219" s="5"/>
      <c r="I219" s="5"/>
      <c r="J219" s="5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>
        <v>0</v>
      </c>
      <c r="DV219" s="12"/>
      <c r="DW219" s="12"/>
      <c r="DX219" s="12"/>
      <c r="DY219" s="12"/>
      <c r="DZ219" s="12"/>
      <c r="EA219" s="12">
        <v>7</v>
      </c>
      <c r="EB219" s="12">
        <v>9</v>
      </c>
      <c r="EC219" s="12"/>
      <c r="ED219" s="12">
        <v>3</v>
      </c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>
        <v>6</v>
      </c>
      <c r="EQ219" s="12"/>
      <c r="ER219" s="12">
        <v>3</v>
      </c>
      <c r="ES219" s="12">
        <v>3</v>
      </c>
      <c r="ET219" s="12">
        <v>1</v>
      </c>
      <c r="EU219" s="12"/>
      <c r="EV219" s="12">
        <v>5</v>
      </c>
      <c r="EW219" s="12">
        <v>2</v>
      </c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>
        <v>6</v>
      </c>
      <c r="FO219" s="12"/>
      <c r="FP219" s="12"/>
      <c r="FQ219" s="12"/>
      <c r="FR219" s="12">
        <v>5</v>
      </c>
      <c r="FS219" s="12"/>
      <c r="FT219" s="12"/>
      <c r="FU219" s="12"/>
      <c r="FV219" s="12">
        <v>2</v>
      </c>
      <c r="FW219" s="12"/>
      <c r="FX219" s="12"/>
      <c r="FY219" s="12"/>
      <c r="FZ219" s="12"/>
      <c r="GA219" s="12"/>
      <c r="GB219" s="12"/>
      <c r="GC219" s="12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>
        <f t="shared" si="113"/>
        <v>4</v>
      </c>
      <c r="GW219" s="3"/>
      <c r="GX219" s="3"/>
      <c r="GY219" s="3"/>
    </row>
    <row r="220" spans="1:207" ht="12.75" customHeight="1">
      <c r="A220" s="5" t="s">
        <v>322</v>
      </c>
      <c r="B220" s="5"/>
      <c r="C220" s="5"/>
      <c r="D220" s="5"/>
      <c r="E220" s="5"/>
      <c r="F220" s="5"/>
      <c r="G220" s="5"/>
      <c r="H220" s="5"/>
      <c r="I220" s="5"/>
      <c r="J220" s="5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>
        <v>8</v>
      </c>
      <c r="DV220" s="12"/>
      <c r="DW220" s="12"/>
      <c r="DX220" s="12"/>
      <c r="DY220" s="12"/>
      <c r="DZ220" s="12"/>
      <c r="EA220" s="12">
        <v>11</v>
      </c>
      <c r="EB220" s="12">
        <v>13</v>
      </c>
      <c r="EC220" s="12"/>
      <c r="ED220" s="12">
        <v>12</v>
      </c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>
        <v>8</v>
      </c>
      <c r="EQ220" s="12"/>
      <c r="ER220" s="12">
        <v>9</v>
      </c>
      <c r="ES220" s="12">
        <v>10</v>
      </c>
      <c r="ET220" s="12">
        <v>11</v>
      </c>
      <c r="EU220" s="12"/>
      <c r="EV220" s="12">
        <v>5</v>
      </c>
      <c r="EW220" s="12">
        <v>9</v>
      </c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>
        <v>12</v>
      </c>
      <c r="FO220" s="12"/>
      <c r="FP220" s="12"/>
      <c r="FQ220" s="12"/>
      <c r="FR220" s="12">
        <v>10</v>
      </c>
      <c r="FS220" s="12"/>
      <c r="FT220" s="12"/>
      <c r="FU220" s="12"/>
      <c r="FV220" s="12">
        <v>17</v>
      </c>
      <c r="FW220" s="12"/>
      <c r="FX220" s="12"/>
      <c r="FY220" s="12"/>
      <c r="FZ220" s="12"/>
      <c r="GA220" s="12"/>
      <c r="GB220" s="12"/>
      <c r="GC220" s="12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>
        <f t="shared" si="113"/>
        <v>10.384615384615385</v>
      </c>
      <c r="GW220" s="3"/>
      <c r="GX220" s="3"/>
      <c r="GY220" s="3"/>
    </row>
    <row r="221" spans="1:207" ht="12.75" customHeight="1">
      <c r="A221" s="5" t="s">
        <v>323</v>
      </c>
      <c r="B221" s="5"/>
      <c r="C221" s="5"/>
      <c r="D221" s="5"/>
      <c r="E221" s="5"/>
      <c r="F221" s="5"/>
      <c r="G221" s="5"/>
      <c r="H221" s="5"/>
      <c r="I221" s="5"/>
      <c r="J221" s="5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>
        <v>2</v>
      </c>
      <c r="DV221" s="12"/>
      <c r="DW221" s="12"/>
      <c r="DX221" s="12"/>
      <c r="DY221" s="12"/>
      <c r="DZ221" s="12"/>
      <c r="EA221" s="12">
        <v>2</v>
      </c>
      <c r="EB221" s="12">
        <v>1</v>
      </c>
      <c r="EC221" s="12"/>
      <c r="ED221" s="12">
        <v>1</v>
      </c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>
        <v>2</v>
      </c>
      <c r="EQ221" s="12"/>
      <c r="ER221" s="12">
        <v>1</v>
      </c>
      <c r="ES221" s="12">
        <v>0</v>
      </c>
      <c r="ET221" s="12">
        <v>0</v>
      </c>
      <c r="EU221" s="12"/>
      <c r="EV221" s="12">
        <v>1</v>
      </c>
      <c r="EW221" s="12">
        <v>1</v>
      </c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>
        <v>2</v>
      </c>
      <c r="FO221" s="12"/>
      <c r="FP221" s="12"/>
      <c r="FQ221" s="12"/>
      <c r="FR221" s="12">
        <v>0</v>
      </c>
      <c r="FS221" s="12"/>
      <c r="FT221" s="12"/>
      <c r="FU221" s="12"/>
      <c r="FV221" s="12">
        <v>1</v>
      </c>
      <c r="FW221" s="12"/>
      <c r="FX221" s="12"/>
      <c r="FY221" s="12"/>
      <c r="FZ221" s="12"/>
      <c r="GA221" s="12"/>
      <c r="GB221" s="12"/>
      <c r="GC221" s="12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>
        <f t="shared" si="113"/>
        <v>1.0769230769230769</v>
      </c>
      <c r="GW221" s="3"/>
      <c r="GX221" s="3"/>
      <c r="GY221" s="3"/>
    </row>
    <row r="222" spans="1:207" ht="12.75" customHeight="1">
      <c r="A222" s="5" t="s">
        <v>324</v>
      </c>
      <c r="B222" s="5"/>
      <c r="C222" s="5"/>
      <c r="D222" s="5"/>
      <c r="E222" s="5"/>
      <c r="F222" s="5"/>
      <c r="G222" s="5"/>
      <c r="H222" s="5"/>
      <c r="I222" s="5"/>
      <c r="J222" s="5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>
        <v>3</v>
      </c>
      <c r="DV222" s="12"/>
      <c r="DW222" s="12"/>
      <c r="DX222" s="12"/>
      <c r="DY222" s="12"/>
      <c r="DZ222" s="12"/>
      <c r="EA222" s="12">
        <v>4</v>
      </c>
      <c r="EB222" s="12">
        <v>6</v>
      </c>
      <c r="EC222" s="12"/>
      <c r="ED222" s="12">
        <v>2</v>
      </c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>
        <v>3</v>
      </c>
      <c r="EQ222" s="12"/>
      <c r="ER222" s="12">
        <v>0</v>
      </c>
      <c r="ES222" s="12">
        <v>4</v>
      </c>
      <c r="ET222" s="12">
        <v>5</v>
      </c>
      <c r="EU222" s="12"/>
      <c r="EV222" s="12">
        <v>0</v>
      </c>
      <c r="EW222" s="12">
        <v>2</v>
      </c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>
        <v>4</v>
      </c>
      <c r="FO222" s="12"/>
      <c r="FP222" s="12"/>
      <c r="FQ222" s="12"/>
      <c r="FR222" s="12">
        <v>2</v>
      </c>
      <c r="FS222" s="12"/>
      <c r="FT222" s="12"/>
      <c r="FU222" s="12"/>
      <c r="FV222" s="12">
        <v>2</v>
      </c>
      <c r="FW222" s="12"/>
      <c r="FX222" s="12"/>
      <c r="FY222" s="12"/>
      <c r="FZ222" s="12"/>
      <c r="GA222" s="12"/>
      <c r="GB222" s="12"/>
      <c r="GC222" s="12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>
        <f t="shared" si="113"/>
        <v>2.8461538461538463</v>
      </c>
      <c r="GW222" s="3"/>
      <c r="GX222" s="3"/>
      <c r="GY222" s="3"/>
    </row>
    <row r="223" spans="1:207" ht="12.75" customHeight="1">
      <c r="A223" s="5" t="s">
        <v>325</v>
      </c>
      <c r="B223" s="5"/>
      <c r="C223" s="5"/>
      <c r="D223" s="5"/>
      <c r="E223" s="5"/>
      <c r="F223" s="5"/>
      <c r="G223" s="5"/>
      <c r="H223" s="5"/>
      <c r="I223" s="5"/>
      <c r="J223" s="5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>
        <v>0</v>
      </c>
      <c r="DV223" s="12"/>
      <c r="DW223" s="12"/>
      <c r="DX223" s="12"/>
      <c r="DY223" s="12"/>
      <c r="DZ223" s="12"/>
      <c r="EA223" s="12">
        <v>1</v>
      </c>
      <c r="EB223" s="12">
        <v>1</v>
      </c>
      <c r="EC223" s="12"/>
      <c r="ED223" s="12">
        <v>1</v>
      </c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>
        <v>0</v>
      </c>
      <c r="EQ223" s="12"/>
      <c r="ER223" s="12">
        <v>0</v>
      </c>
      <c r="ES223" s="12">
        <v>0</v>
      </c>
      <c r="ET223" s="12">
        <v>0</v>
      </c>
      <c r="EU223" s="12"/>
      <c r="EV223" s="12">
        <v>0</v>
      </c>
      <c r="EW223" s="12">
        <v>0</v>
      </c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>
        <v>1</v>
      </c>
      <c r="FO223" s="12"/>
      <c r="FP223" s="12"/>
      <c r="FQ223" s="12"/>
      <c r="FR223" s="12">
        <v>0</v>
      </c>
      <c r="FS223" s="12"/>
      <c r="FT223" s="12"/>
      <c r="FU223" s="12"/>
      <c r="FV223" s="12">
        <v>1</v>
      </c>
      <c r="FW223" s="12"/>
      <c r="FX223" s="12"/>
      <c r="FY223" s="12"/>
      <c r="FZ223" s="12"/>
      <c r="GA223" s="12"/>
      <c r="GB223" s="12"/>
      <c r="GC223" s="12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>
        <f t="shared" si="113"/>
        <v>0.38461538461538464</v>
      </c>
      <c r="GW223" s="3"/>
      <c r="GX223" s="3"/>
      <c r="GY223" s="3"/>
    </row>
    <row r="224" spans="1:207" ht="12.75" customHeight="1">
      <c r="A224" s="5" t="s">
        <v>326</v>
      </c>
      <c r="B224" s="5"/>
      <c r="C224" s="5"/>
      <c r="D224" s="5"/>
      <c r="E224" s="5"/>
      <c r="F224" s="5"/>
      <c r="G224" s="5"/>
      <c r="H224" s="5"/>
      <c r="I224" s="5"/>
      <c r="J224" s="5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>
        <v>6</v>
      </c>
      <c r="DV224" s="12"/>
      <c r="DW224" s="12"/>
      <c r="DX224" s="12"/>
      <c r="DY224" s="12"/>
      <c r="DZ224" s="12"/>
      <c r="EA224" s="12">
        <v>8</v>
      </c>
      <c r="EB224" s="12">
        <v>4</v>
      </c>
      <c r="EC224" s="12"/>
      <c r="ED224" s="12">
        <v>3</v>
      </c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>
        <v>4</v>
      </c>
      <c r="EQ224" s="12"/>
      <c r="ER224" s="12">
        <v>6</v>
      </c>
      <c r="ES224" s="12">
        <v>8</v>
      </c>
      <c r="ET224" s="12">
        <v>8</v>
      </c>
      <c r="EU224" s="12"/>
      <c r="EV224" s="12">
        <v>0</v>
      </c>
      <c r="EW224" s="12">
        <v>2</v>
      </c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>
        <v>8</v>
      </c>
      <c r="FO224" s="12"/>
      <c r="FP224" s="12"/>
      <c r="FQ224" s="12"/>
      <c r="FR224" s="12">
        <v>13</v>
      </c>
      <c r="FS224" s="12"/>
      <c r="FT224" s="12"/>
      <c r="FU224" s="12"/>
      <c r="FV224" s="12">
        <v>10</v>
      </c>
      <c r="FW224" s="12"/>
      <c r="FX224" s="12"/>
      <c r="FY224" s="12"/>
      <c r="FZ224" s="12"/>
      <c r="GA224" s="12"/>
      <c r="GB224" s="12"/>
      <c r="GC224" s="12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>
        <f t="shared" si="113"/>
        <v>6.1538461538461542</v>
      </c>
      <c r="GW224" s="3"/>
      <c r="GX224" s="3"/>
      <c r="GY224" s="3"/>
    </row>
    <row r="225" spans="1:207" ht="12.75" customHeight="1">
      <c r="A225" s="5" t="s">
        <v>327</v>
      </c>
      <c r="B225" s="5"/>
      <c r="C225" s="5"/>
      <c r="D225" s="5"/>
      <c r="E225" s="5"/>
      <c r="F225" s="5"/>
      <c r="G225" s="5"/>
      <c r="H225" s="5"/>
      <c r="I225" s="5"/>
      <c r="J225" s="5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>
        <v>0</v>
      </c>
      <c r="DV225" s="12"/>
      <c r="DW225" s="12"/>
      <c r="DX225" s="12"/>
      <c r="DY225" s="12"/>
      <c r="DZ225" s="12"/>
      <c r="EA225" s="12">
        <v>0</v>
      </c>
      <c r="EB225" s="12">
        <v>0</v>
      </c>
      <c r="EC225" s="12"/>
      <c r="ED225" s="12">
        <v>0</v>
      </c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>
        <v>0</v>
      </c>
      <c r="EQ225" s="12"/>
      <c r="ER225" s="12">
        <v>1</v>
      </c>
      <c r="ES225" s="12">
        <v>1</v>
      </c>
      <c r="ET225" s="12">
        <v>0</v>
      </c>
      <c r="EU225" s="12"/>
      <c r="EV225" s="12">
        <v>0</v>
      </c>
      <c r="EW225" s="12">
        <v>0</v>
      </c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>
        <v>0</v>
      </c>
      <c r="FO225" s="12"/>
      <c r="FP225" s="12"/>
      <c r="FQ225" s="12"/>
      <c r="FR225" s="12">
        <v>0</v>
      </c>
      <c r="FS225" s="12"/>
      <c r="FT225" s="12"/>
      <c r="FU225" s="12"/>
      <c r="FV225" s="12">
        <v>0</v>
      </c>
      <c r="FW225" s="12"/>
      <c r="FX225" s="12"/>
      <c r="FY225" s="12"/>
      <c r="FZ225" s="12"/>
      <c r="GA225" s="12"/>
      <c r="GB225" s="12"/>
      <c r="GC225" s="12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>
        <f t="shared" si="113"/>
        <v>0.15384615384615385</v>
      </c>
      <c r="GW225" s="3"/>
      <c r="GX225" s="3"/>
      <c r="GY225" s="3"/>
    </row>
    <row r="226" spans="1:207" ht="12.75" customHeight="1">
      <c r="A226" s="5" t="s">
        <v>328</v>
      </c>
      <c r="B226" s="5"/>
      <c r="C226" s="5"/>
      <c r="D226" s="5"/>
      <c r="E226" s="5"/>
      <c r="F226" s="5"/>
      <c r="G226" s="5"/>
      <c r="H226" s="5"/>
      <c r="I226" s="5"/>
      <c r="J226" s="5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>
        <v>1</v>
      </c>
      <c r="DV226" s="12"/>
      <c r="DW226" s="12"/>
      <c r="DX226" s="12"/>
      <c r="DY226" s="12"/>
      <c r="DZ226" s="12"/>
      <c r="EA226" s="12">
        <v>0</v>
      </c>
      <c r="EB226" s="12">
        <v>1</v>
      </c>
      <c r="EC226" s="12"/>
      <c r="ED226" s="12">
        <v>0</v>
      </c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>
        <v>0</v>
      </c>
      <c r="EQ226" s="12"/>
      <c r="ER226" s="12">
        <v>1</v>
      </c>
      <c r="ES226" s="12">
        <v>1</v>
      </c>
      <c r="ET226" s="12">
        <v>0</v>
      </c>
      <c r="EU226" s="12"/>
      <c r="EV226" s="12">
        <v>0</v>
      </c>
      <c r="EW226" s="12">
        <v>0</v>
      </c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>
        <v>0</v>
      </c>
      <c r="FO226" s="12"/>
      <c r="FP226" s="12"/>
      <c r="FQ226" s="12"/>
      <c r="FR226" s="12">
        <v>0</v>
      </c>
      <c r="FS226" s="12"/>
      <c r="FT226" s="12"/>
      <c r="FU226" s="12"/>
      <c r="FV226" s="12">
        <v>0</v>
      </c>
      <c r="FW226" s="12"/>
      <c r="FX226" s="12"/>
      <c r="FY226" s="12"/>
      <c r="FZ226" s="12"/>
      <c r="GA226" s="12"/>
      <c r="GB226" s="12"/>
      <c r="GC226" s="12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>
        <f t="shared" si="113"/>
        <v>0.30769230769230771</v>
      </c>
      <c r="GW226" s="3"/>
      <c r="GX226" s="3"/>
      <c r="GY226" s="3"/>
    </row>
    <row r="227" spans="1:207" ht="12.75" customHeight="1">
      <c r="A227" s="5" t="s">
        <v>329</v>
      </c>
      <c r="B227" s="5"/>
      <c r="C227" s="5"/>
      <c r="D227" s="5"/>
      <c r="E227" s="5"/>
      <c r="F227" s="5"/>
      <c r="G227" s="5"/>
      <c r="H227" s="5"/>
      <c r="I227" s="5"/>
      <c r="J227" s="5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>
        <v>0</v>
      </c>
      <c r="DV227" s="12"/>
      <c r="DW227" s="12"/>
      <c r="DX227" s="12"/>
      <c r="DY227" s="12"/>
      <c r="DZ227" s="12"/>
      <c r="EA227" s="12">
        <v>0</v>
      </c>
      <c r="EB227" s="12">
        <v>1</v>
      </c>
      <c r="EC227" s="12"/>
      <c r="ED227" s="12">
        <v>1</v>
      </c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>
        <v>0</v>
      </c>
      <c r="EQ227" s="12"/>
      <c r="ER227" s="12">
        <v>1</v>
      </c>
      <c r="ES227" s="12">
        <v>0</v>
      </c>
      <c r="ET227" s="12">
        <v>0</v>
      </c>
      <c r="EU227" s="12"/>
      <c r="EV227" s="12">
        <v>0</v>
      </c>
      <c r="EW227" s="12">
        <v>0</v>
      </c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>
        <v>0</v>
      </c>
      <c r="FO227" s="12"/>
      <c r="FP227" s="12"/>
      <c r="FQ227" s="12"/>
      <c r="FR227" s="12">
        <v>0</v>
      </c>
      <c r="FS227" s="12"/>
      <c r="FT227" s="12"/>
      <c r="FU227" s="12"/>
      <c r="FV227" s="12">
        <v>0</v>
      </c>
      <c r="FW227" s="12"/>
      <c r="FX227" s="12"/>
      <c r="FY227" s="12"/>
      <c r="FZ227" s="12"/>
      <c r="GA227" s="12"/>
      <c r="GB227" s="12"/>
      <c r="GC227" s="12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>
        <f t="shared" si="113"/>
        <v>0.23076923076923078</v>
      </c>
      <c r="GW227" s="3"/>
      <c r="GX227" s="3"/>
      <c r="GY227" s="3"/>
    </row>
    <row r="228" spans="1:207" ht="12.75" customHeight="1">
      <c r="A228" s="5" t="s">
        <v>330</v>
      </c>
      <c r="B228" s="5"/>
      <c r="C228" s="5"/>
      <c r="D228" s="5"/>
      <c r="E228" s="5"/>
      <c r="F228" s="5"/>
      <c r="G228" s="5"/>
      <c r="H228" s="5"/>
      <c r="I228" s="5"/>
      <c r="J228" s="5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>
        <v>1</v>
      </c>
      <c r="DV228" s="12"/>
      <c r="DW228" s="12"/>
      <c r="DX228" s="12"/>
      <c r="DY228" s="12"/>
      <c r="DZ228" s="12"/>
      <c r="EA228" s="12">
        <v>1</v>
      </c>
      <c r="EB228" s="12">
        <v>2</v>
      </c>
      <c r="EC228" s="12"/>
      <c r="ED228" s="12">
        <v>2</v>
      </c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>
        <v>2</v>
      </c>
      <c r="EQ228" s="12"/>
      <c r="ER228" s="12">
        <v>1</v>
      </c>
      <c r="ES228" s="12">
        <v>1</v>
      </c>
      <c r="ET228" s="12">
        <v>1</v>
      </c>
      <c r="EU228" s="12"/>
      <c r="EV228" s="12">
        <v>0</v>
      </c>
      <c r="EW228" s="12">
        <v>0.5</v>
      </c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>
        <v>3</v>
      </c>
      <c r="FO228" s="12"/>
      <c r="FP228" s="12"/>
      <c r="FQ228" s="12"/>
      <c r="FR228" s="12">
        <v>4</v>
      </c>
      <c r="FS228" s="12"/>
      <c r="FT228" s="12"/>
      <c r="FU228" s="12"/>
      <c r="FV228" s="12">
        <v>5</v>
      </c>
      <c r="FW228" s="12"/>
      <c r="FX228" s="12"/>
      <c r="FY228" s="12"/>
      <c r="FZ228" s="12"/>
      <c r="GA228" s="12"/>
      <c r="GB228" s="12"/>
      <c r="GC228" s="12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>
        <f t="shared" si="113"/>
        <v>1.8076923076923077</v>
      </c>
      <c r="GW228" s="3"/>
      <c r="GX228" s="3"/>
      <c r="GY228" s="3"/>
    </row>
    <row r="229" spans="1:207" ht="12.75" customHeight="1">
      <c r="A229" s="5" t="s">
        <v>233</v>
      </c>
      <c r="B229" s="5"/>
      <c r="C229" s="5"/>
      <c r="D229" s="5"/>
      <c r="E229" s="5"/>
      <c r="F229" s="5"/>
      <c r="G229" s="5"/>
      <c r="H229" s="5"/>
      <c r="I229" s="5"/>
      <c r="J229" s="5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3">
        <f t="shared" ref="DU229:DX229" si="114">(15*DU217+30*DU218+45*DU219+60*DU220+75*DU221+90*DU222+105*DU223+120*DU224+135*DU225+150*DU226+180*DU227)/100</f>
        <v>20.85</v>
      </c>
      <c r="DV229" s="3">
        <f t="shared" si="114"/>
        <v>0</v>
      </c>
      <c r="DW229" s="3">
        <f t="shared" si="114"/>
        <v>0</v>
      </c>
      <c r="DX229" s="3">
        <f t="shared" si="114"/>
        <v>0</v>
      </c>
      <c r="DY229" s="3"/>
      <c r="DZ229" s="12"/>
      <c r="EA229" s="3">
        <f t="shared" ref="EA229:EB229" si="115">(15*EA217+30*EA218+45*EA219+60*EA220+75*EA221+90*EA222+105*EA223+120*EA224+135*EA225+150*EA226+180*EA227)/100</f>
        <v>26.85</v>
      </c>
      <c r="EB229" s="3">
        <f t="shared" si="115"/>
        <v>29.4</v>
      </c>
      <c r="EC229" s="3"/>
      <c r="ED229" s="3">
        <f>(15*ED217+30*ED218+45*ED219+60*ED220+75*ED221+90*ED222+105*ED223+120*ED224+135*ED225+150*ED226+180*ED227)/100</f>
        <v>21.15</v>
      </c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>
        <f>(15*EP217+30*EP218+45*EP219+60*EP220+75*EP221+90*EP222+105*EP223+120*EP224+135*EP225+150*EP226+180*EP227)/100</f>
        <v>19.95</v>
      </c>
      <c r="EQ229" s="3"/>
      <c r="ER229" s="3">
        <f t="shared" ref="ER229:ET229" si="116">(15*ER217+30*ER218+45*ER219+60*ER220+75*ER221+90*ER222+105*ER223+120*ER224+135*ER225+150*ER226+180*ER227)/100</f>
        <v>20.7</v>
      </c>
      <c r="ES229" s="3">
        <f t="shared" si="116"/>
        <v>26.1</v>
      </c>
      <c r="ET229" s="3">
        <f t="shared" si="116"/>
        <v>22.95</v>
      </c>
      <c r="EU229" s="3"/>
      <c r="EV229" s="3">
        <f t="shared" ref="EV229:EW229" si="117">(15*EV217+30*EV218+45*EV219+60*EV220+75*EV221+90*EV222+105*EV223+120*EV224+135*EV225+150*EV226+180*EV227)/100</f>
        <v>8.6999999999999993</v>
      </c>
      <c r="EW229" s="3">
        <f t="shared" si="117"/>
        <v>14.85</v>
      </c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>
        <f>(15*FN217+30*FN218+45*FN219+60*FN220+75*FN221+90*FN222+105*FN223+120*FN224+135*FN225+150*FN226+180*FN227)/100</f>
        <v>28.2</v>
      </c>
      <c r="FO229" s="3"/>
      <c r="FP229" s="3"/>
      <c r="FQ229" s="3"/>
      <c r="FR229" s="3">
        <f>(15*FR217+30*FR218+45*FR219+60*FR220+75*FR221+90*FR222+105*FR223+120*FR224+135*FR225+150*FR226+180*FR227)/100</f>
        <v>29.25</v>
      </c>
      <c r="FS229" s="3"/>
      <c r="FT229" s="3"/>
      <c r="FU229" s="3"/>
      <c r="FV229" s="3">
        <f>(15*FV217+30*FV218+45*FV219+60*FV220+75*FV221+90*FV222+105*FV223+120*FV224+135*FV225+150*FV226+180*FV227)/100</f>
        <v>29.4</v>
      </c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7"/>
      <c r="GR229" s="7"/>
      <c r="GS229" s="7"/>
      <c r="GT229" s="19"/>
      <c r="GU229" s="19"/>
      <c r="GV229" s="19">
        <f>(15*GV217+30*GV218+45*GV219+60*GV220+75*GV221+90*GV222+105*GV223+120*GV224+135*GV225+150*GV226+180*GV227)/100</f>
        <v>22.95</v>
      </c>
      <c r="GW229" s="3"/>
      <c r="GX229" s="3"/>
      <c r="GY229" s="3"/>
    </row>
    <row r="230" spans="1:207" ht="12.75" customHeight="1">
      <c r="A230" s="68" t="s">
        <v>334</v>
      </c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9"/>
      <c r="BG230" s="69"/>
      <c r="BH230" s="69"/>
      <c r="BI230" s="69"/>
      <c r="BJ230" s="69"/>
      <c r="BK230" s="69"/>
      <c r="BL230" s="69"/>
      <c r="BM230" s="69"/>
      <c r="BN230" s="69"/>
      <c r="BO230" s="69"/>
      <c r="BP230" s="69"/>
      <c r="BQ230" s="69"/>
      <c r="BR230" s="69"/>
      <c r="BS230" s="69"/>
      <c r="BT230" s="69"/>
      <c r="BU230" s="69"/>
      <c r="BV230" s="69"/>
      <c r="BW230" s="69"/>
      <c r="BX230" s="69"/>
      <c r="BY230" s="69"/>
      <c r="BZ230" s="69"/>
      <c r="CA230" s="69"/>
      <c r="CB230" s="69"/>
      <c r="CC230" s="69"/>
      <c r="CD230" s="69"/>
      <c r="CE230" s="69"/>
      <c r="CF230" s="69"/>
      <c r="CG230" s="69"/>
      <c r="CH230" s="69"/>
      <c r="CI230" s="69"/>
      <c r="CJ230" s="69"/>
      <c r="CK230" s="69"/>
      <c r="CL230" s="69"/>
      <c r="CM230" s="69"/>
      <c r="CN230" s="69"/>
      <c r="CO230" s="69"/>
      <c r="CP230" s="69"/>
      <c r="CQ230" s="69"/>
      <c r="CR230" s="69"/>
      <c r="CS230" s="69"/>
      <c r="CT230" s="69"/>
      <c r="CU230" s="69"/>
      <c r="CV230" s="69"/>
      <c r="CW230" s="69"/>
      <c r="CX230" s="69"/>
      <c r="CY230" s="69"/>
      <c r="CZ230" s="69"/>
      <c r="DA230" s="69"/>
      <c r="DB230" s="69"/>
      <c r="DC230" s="69"/>
      <c r="DD230" s="69"/>
      <c r="DE230" s="69"/>
      <c r="DF230" s="69"/>
      <c r="DG230" s="69"/>
      <c r="DH230" s="69"/>
      <c r="DI230" s="69"/>
      <c r="DJ230" s="69"/>
      <c r="DK230" s="69"/>
      <c r="DL230" s="69"/>
      <c r="DM230" s="69"/>
      <c r="DN230" s="69"/>
      <c r="DO230" s="69"/>
      <c r="DP230" s="69"/>
      <c r="DQ230" s="69"/>
      <c r="DR230" s="69"/>
      <c r="DS230" s="69"/>
      <c r="DT230" s="69"/>
      <c r="DU230" s="69"/>
      <c r="DV230" s="69"/>
      <c r="DW230" s="69"/>
      <c r="DX230" s="69"/>
      <c r="DY230" s="69"/>
      <c r="DZ230" s="69"/>
      <c r="EA230" s="69"/>
      <c r="EB230" s="69"/>
      <c r="EC230" s="69"/>
      <c r="ED230" s="69"/>
      <c r="EE230" s="69"/>
      <c r="EF230" s="69"/>
      <c r="EG230" s="69"/>
      <c r="EH230" s="69"/>
      <c r="EI230" s="69"/>
      <c r="EJ230" s="69"/>
      <c r="EK230" s="69"/>
      <c r="EL230" s="69"/>
      <c r="EM230" s="69"/>
      <c r="EN230" s="69"/>
      <c r="EO230" s="69"/>
      <c r="EP230" s="69"/>
      <c r="EQ230" s="69"/>
      <c r="ER230" s="69"/>
      <c r="ES230" s="69"/>
      <c r="ET230" s="69"/>
      <c r="EU230" s="69"/>
      <c r="EV230" s="69"/>
      <c r="EW230" s="69"/>
      <c r="EX230" s="69"/>
      <c r="EY230" s="69"/>
      <c r="EZ230" s="69"/>
      <c r="FA230" s="69"/>
      <c r="FB230" s="69"/>
      <c r="FC230" s="69"/>
      <c r="FD230" s="69"/>
      <c r="FE230" s="69"/>
      <c r="FF230" s="69"/>
      <c r="FG230" s="69"/>
      <c r="FH230" s="69"/>
      <c r="FI230" s="69"/>
      <c r="FJ230" s="69"/>
      <c r="FK230" s="69"/>
      <c r="FL230" s="69"/>
      <c r="FM230" s="69"/>
      <c r="FN230" s="69"/>
      <c r="FO230" s="69"/>
      <c r="FP230" s="69"/>
      <c r="FQ230" s="69"/>
      <c r="FR230" s="69"/>
      <c r="FS230" s="69"/>
      <c r="FT230" s="69"/>
      <c r="FU230" s="69"/>
      <c r="FV230" s="69"/>
      <c r="FW230" s="69"/>
      <c r="FX230" s="69"/>
      <c r="FY230" s="69"/>
      <c r="FZ230" s="69"/>
      <c r="GA230" s="69"/>
      <c r="GB230" s="69"/>
      <c r="GC230" s="69"/>
      <c r="GD230" s="70"/>
      <c r="GE230" s="70"/>
      <c r="GF230" s="70"/>
      <c r="GG230" s="70"/>
      <c r="GH230" s="70"/>
      <c r="GI230" s="70"/>
      <c r="GJ230" s="70"/>
      <c r="GK230" s="70"/>
      <c r="GL230" s="70"/>
      <c r="GM230" s="70"/>
      <c r="GN230" s="70"/>
      <c r="GO230" s="70"/>
      <c r="GP230" s="70"/>
      <c r="GQ230" s="70"/>
      <c r="GR230" s="70"/>
      <c r="GS230" s="70"/>
      <c r="GT230" s="70"/>
      <c r="GU230" s="70"/>
      <c r="GV230" s="70"/>
      <c r="GW230" s="3"/>
      <c r="GX230" s="3"/>
      <c r="GY230" s="3"/>
    </row>
    <row r="231" spans="1:207" ht="12.75" customHeight="1">
      <c r="A231" s="20" t="s">
        <v>335</v>
      </c>
      <c r="B231" s="13">
        <v>9</v>
      </c>
      <c r="C231" s="13">
        <v>0</v>
      </c>
      <c r="D231" s="13">
        <v>0</v>
      </c>
      <c r="E231" s="13">
        <v>0</v>
      </c>
      <c r="F231" s="13"/>
      <c r="G231" s="13">
        <v>0</v>
      </c>
      <c r="H231" s="13">
        <v>14</v>
      </c>
      <c r="I231" s="13"/>
      <c r="J231" s="13">
        <v>0</v>
      </c>
      <c r="K231" s="13">
        <v>0</v>
      </c>
      <c r="L231" s="13"/>
      <c r="M231" s="13">
        <v>0</v>
      </c>
      <c r="N231" s="13">
        <v>16</v>
      </c>
      <c r="O231" s="13">
        <v>30</v>
      </c>
      <c r="P231" s="13">
        <v>16</v>
      </c>
      <c r="Q231" s="13">
        <v>0</v>
      </c>
      <c r="R231" s="13">
        <v>0</v>
      </c>
      <c r="S231" s="13">
        <v>0</v>
      </c>
      <c r="T231" s="13">
        <v>0</v>
      </c>
      <c r="U231" s="13">
        <v>31</v>
      </c>
      <c r="V231" s="13">
        <v>29</v>
      </c>
      <c r="W231" s="13">
        <v>29</v>
      </c>
      <c r="X231" s="13">
        <v>8</v>
      </c>
      <c r="Y231" s="13">
        <v>26</v>
      </c>
      <c r="Z231" s="13">
        <v>2</v>
      </c>
      <c r="AA231" s="13">
        <v>33</v>
      </c>
      <c r="AB231" s="13">
        <v>5</v>
      </c>
      <c r="AC231" s="13">
        <v>19</v>
      </c>
      <c r="AD231" s="13"/>
      <c r="AE231" s="13">
        <v>62</v>
      </c>
      <c r="AF231" s="13">
        <v>0</v>
      </c>
      <c r="AG231" s="13">
        <v>16</v>
      </c>
      <c r="AH231" s="13">
        <v>24</v>
      </c>
      <c r="AI231" s="13">
        <v>0</v>
      </c>
      <c r="AJ231" s="13">
        <v>11</v>
      </c>
      <c r="AK231" s="13">
        <v>43</v>
      </c>
      <c r="AL231" s="13">
        <v>0</v>
      </c>
      <c r="AM231" s="13">
        <v>0</v>
      </c>
      <c r="AN231" s="13"/>
      <c r="AO231" s="13">
        <v>11</v>
      </c>
      <c r="AP231" s="13">
        <v>33</v>
      </c>
      <c r="AQ231" s="13">
        <v>16</v>
      </c>
      <c r="AR231" s="13">
        <v>24</v>
      </c>
      <c r="AS231" s="13">
        <v>17</v>
      </c>
      <c r="AT231" s="13">
        <v>38</v>
      </c>
      <c r="AU231" s="13"/>
      <c r="AV231" s="13"/>
      <c r="AW231" s="13"/>
      <c r="AX231" s="13"/>
      <c r="AY231" s="13">
        <v>0</v>
      </c>
      <c r="AZ231" s="13">
        <v>15</v>
      </c>
      <c r="BA231" s="13">
        <v>0</v>
      </c>
      <c r="BB231" s="13">
        <v>14</v>
      </c>
      <c r="BC231" s="13">
        <v>0</v>
      </c>
      <c r="BD231" s="13">
        <v>47</v>
      </c>
      <c r="BE231" s="13">
        <v>3</v>
      </c>
      <c r="BF231" s="13">
        <v>8</v>
      </c>
      <c r="BG231" s="13"/>
      <c r="BH231" s="13"/>
      <c r="BI231" s="13">
        <v>7</v>
      </c>
      <c r="BJ231" s="13">
        <v>0</v>
      </c>
      <c r="BK231" s="13"/>
      <c r="BL231" s="13">
        <v>20</v>
      </c>
      <c r="BM231" s="13">
        <v>0</v>
      </c>
      <c r="BN231" s="13">
        <v>25</v>
      </c>
      <c r="BO231" s="13">
        <v>0</v>
      </c>
      <c r="BP231" s="13">
        <v>30</v>
      </c>
      <c r="BQ231" s="13"/>
      <c r="BR231" s="13"/>
      <c r="BS231" s="13">
        <v>8</v>
      </c>
      <c r="BT231" s="13">
        <v>9</v>
      </c>
      <c r="BU231" s="13"/>
      <c r="BV231" s="13">
        <v>9</v>
      </c>
      <c r="BW231" s="13">
        <v>0</v>
      </c>
      <c r="BX231" s="13">
        <v>0</v>
      </c>
      <c r="BY231" s="13"/>
      <c r="BZ231" s="13">
        <v>19</v>
      </c>
      <c r="CA231" s="13">
        <v>0</v>
      </c>
      <c r="CB231" s="13">
        <v>37</v>
      </c>
      <c r="CC231" s="13">
        <v>25</v>
      </c>
      <c r="CD231" s="13">
        <v>25</v>
      </c>
      <c r="CE231" s="13">
        <v>0</v>
      </c>
      <c r="CF231" s="13">
        <v>0</v>
      </c>
      <c r="CG231" s="13">
        <v>0</v>
      </c>
      <c r="CH231" s="13">
        <v>20</v>
      </c>
      <c r="CI231" s="13">
        <v>28</v>
      </c>
      <c r="CJ231" s="13">
        <v>0</v>
      </c>
      <c r="CK231" s="13"/>
      <c r="CL231" s="13"/>
      <c r="CM231" s="13">
        <v>9</v>
      </c>
      <c r="CN231" s="13">
        <v>29</v>
      </c>
      <c r="CO231" s="13">
        <v>10</v>
      </c>
      <c r="CP231" s="13">
        <v>2</v>
      </c>
      <c r="CQ231" s="13">
        <v>0</v>
      </c>
      <c r="CR231" s="13">
        <v>0</v>
      </c>
      <c r="CS231" s="13">
        <v>26</v>
      </c>
      <c r="CT231" s="13">
        <v>37</v>
      </c>
      <c r="CU231" s="13"/>
      <c r="CV231" s="13">
        <v>26</v>
      </c>
      <c r="CW231" s="13">
        <v>31</v>
      </c>
      <c r="CX231" s="13">
        <v>0</v>
      </c>
      <c r="CY231" s="13">
        <v>17</v>
      </c>
      <c r="CZ231" s="13">
        <v>12</v>
      </c>
      <c r="DA231" s="13">
        <v>0</v>
      </c>
      <c r="DB231" s="13"/>
      <c r="DC231" s="13">
        <v>13</v>
      </c>
      <c r="DD231" s="13">
        <v>7</v>
      </c>
      <c r="DE231" s="13">
        <v>0</v>
      </c>
      <c r="DF231" s="13">
        <v>0</v>
      </c>
      <c r="DG231" s="13">
        <v>0</v>
      </c>
      <c r="DH231" s="13"/>
      <c r="DI231" s="13">
        <v>12</v>
      </c>
      <c r="DJ231" s="13">
        <v>8</v>
      </c>
      <c r="DK231" s="13">
        <v>15</v>
      </c>
      <c r="DL231" s="13"/>
      <c r="DM231" s="13">
        <v>6</v>
      </c>
      <c r="DN231" s="13">
        <v>28</v>
      </c>
      <c r="DO231" s="13">
        <v>0</v>
      </c>
      <c r="DP231" s="13">
        <v>0</v>
      </c>
      <c r="DQ231" s="13">
        <v>0</v>
      </c>
      <c r="DR231" s="13">
        <v>1</v>
      </c>
      <c r="DS231" s="13"/>
      <c r="DT231" s="13"/>
      <c r="DU231" s="13">
        <v>0</v>
      </c>
      <c r="DV231" s="13"/>
      <c r="DW231" s="13"/>
      <c r="DX231" s="13">
        <v>0</v>
      </c>
      <c r="DY231" s="13">
        <v>1</v>
      </c>
      <c r="DZ231" s="13">
        <v>6</v>
      </c>
      <c r="EA231" s="13"/>
      <c r="EB231" s="13"/>
      <c r="EC231" s="13">
        <v>2</v>
      </c>
      <c r="ED231" s="13"/>
      <c r="EE231" s="13"/>
      <c r="EF231" s="13">
        <v>24</v>
      </c>
      <c r="EG231" s="13"/>
      <c r="EH231" s="13"/>
      <c r="EI231" s="13"/>
      <c r="EJ231" s="13">
        <v>27</v>
      </c>
      <c r="EK231" s="13">
        <v>18</v>
      </c>
      <c r="EL231" s="13"/>
      <c r="EM231" s="13"/>
      <c r="EN231" s="13"/>
      <c r="EO231" s="13"/>
      <c r="EP231" s="13"/>
      <c r="EQ231" s="13">
        <v>0</v>
      </c>
      <c r="ER231" s="13"/>
      <c r="ES231" s="13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>
        <v>25</v>
      </c>
      <c r="FG231" s="13">
        <v>16</v>
      </c>
      <c r="FH231" s="13"/>
      <c r="FI231" s="13"/>
      <c r="FJ231" s="13">
        <v>14</v>
      </c>
      <c r="FK231" s="13">
        <v>0</v>
      </c>
      <c r="FL231" s="13"/>
      <c r="FM231" s="13">
        <v>14</v>
      </c>
      <c r="FN231" s="13"/>
      <c r="FO231" s="13"/>
      <c r="FP231" s="13"/>
      <c r="FQ231" s="13"/>
      <c r="FR231" s="13"/>
      <c r="FS231" s="13"/>
      <c r="FT231" s="13">
        <v>4</v>
      </c>
      <c r="FU231" s="13">
        <v>16</v>
      </c>
      <c r="FV231" s="13"/>
      <c r="FW231" s="13"/>
      <c r="FX231" s="13"/>
      <c r="FY231" s="13"/>
      <c r="FZ231" s="13"/>
      <c r="GA231" s="13"/>
      <c r="GB231" s="13"/>
      <c r="GC231" s="13"/>
      <c r="GD231" s="7">
        <v>0</v>
      </c>
      <c r="GE231" s="7">
        <v>0</v>
      </c>
      <c r="GF231" s="7">
        <v>0</v>
      </c>
      <c r="GG231" s="7">
        <v>0</v>
      </c>
      <c r="GH231" s="7"/>
      <c r="GI231" s="7"/>
      <c r="GJ231" s="7"/>
      <c r="GK231" s="7"/>
      <c r="GL231" s="7">
        <v>0</v>
      </c>
      <c r="GM231" s="7">
        <v>0</v>
      </c>
      <c r="GN231" s="7">
        <v>0</v>
      </c>
      <c r="GO231" s="7"/>
      <c r="GP231" s="7">
        <v>2</v>
      </c>
      <c r="GQ231" s="10">
        <v>0</v>
      </c>
      <c r="GR231" s="7">
        <v>23</v>
      </c>
      <c r="GS231" s="7">
        <v>0</v>
      </c>
      <c r="GT231" s="7">
        <v>22</v>
      </c>
      <c r="GU231" s="7"/>
      <c r="GV231" s="7">
        <f t="shared" ref="GV231:GV237" si="118">AVERAGE(B231:GT231)</f>
        <v>11.133858267716535</v>
      </c>
      <c r="GW231" s="3"/>
      <c r="GX231" s="22"/>
      <c r="GY231" s="3"/>
    </row>
    <row r="232" spans="1:207" ht="12.75" customHeight="1">
      <c r="A232" s="5" t="s">
        <v>336</v>
      </c>
      <c r="B232" s="6">
        <v>6</v>
      </c>
      <c r="C232" s="6">
        <v>10</v>
      </c>
      <c r="D232" s="6">
        <v>14</v>
      </c>
      <c r="E232" s="6">
        <v>7</v>
      </c>
      <c r="F232" s="5"/>
      <c r="G232" s="5">
        <v>13</v>
      </c>
      <c r="H232" s="6">
        <v>3</v>
      </c>
      <c r="I232" s="6"/>
      <c r="J232" s="6">
        <v>15</v>
      </c>
      <c r="K232" s="6">
        <v>3</v>
      </c>
      <c r="L232" s="12"/>
      <c r="M232" s="12">
        <v>17</v>
      </c>
      <c r="N232" s="12">
        <v>3</v>
      </c>
      <c r="O232" s="12">
        <v>2</v>
      </c>
      <c r="P232" s="12">
        <v>4</v>
      </c>
      <c r="Q232" s="12">
        <v>6</v>
      </c>
      <c r="R232" s="12">
        <v>8</v>
      </c>
      <c r="S232" s="12">
        <v>17</v>
      </c>
      <c r="T232" s="12">
        <v>4</v>
      </c>
      <c r="U232" s="12">
        <v>5</v>
      </c>
      <c r="V232" s="12">
        <v>4</v>
      </c>
      <c r="W232" s="12">
        <v>3</v>
      </c>
      <c r="X232" s="12">
        <v>0</v>
      </c>
      <c r="Y232" s="12">
        <v>5</v>
      </c>
      <c r="Z232" s="12">
        <v>7</v>
      </c>
      <c r="AA232" s="12">
        <v>2</v>
      </c>
      <c r="AB232" s="12">
        <v>0</v>
      </c>
      <c r="AC232" s="12">
        <v>5</v>
      </c>
      <c r="AD232" s="12">
        <v>7</v>
      </c>
      <c r="AE232" s="12">
        <v>0</v>
      </c>
      <c r="AF232" s="12">
        <v>13</v>
      </c>
      <c r="AG232" s="12">
        <v>10</v>
      </c>
      <c r="AH232" s="12">
        <v>10</v>
      </c>
      <c r="AI232" s="12">
        <v>6</v>
      </c>
      <c r="AJ232" s="12">
        <v>0</v>
      </c>
      <c r="AK232" s="12">
        <v>0</v>
      </c>
      <c r="AL232" s="12">
        <v>2</v>
      </c>
      <c r="AM232" s="12">
        <v>4</v>
      </c>
      <c r="AN232" s="12">
        <v>4</v>
      </c>
      <c r="AO232" s="12">
        <v>17</v>
      </c>
      <c r="AP232" s="12">
        <v>3</v>
      </c>
      <c r="AQ232" s="12">
        <v>3</v>
      </c>
      <c r="AR232" s="12">
        <v>2</v>
      </c>
      <c r="AS232" s="12">
        <v>8</v>
      </c>
      <c r="AT232" s="12">
        <v>10</v>
      </c>
      <c r="AU232" s="12">
        <v>11</v>
      </c>
      <c r="AV232" s="12">
        <v>7</v>
      </c>
      <c r="AW232" s="12"/>
      <c r="AX232" s="12">
        <v>3</v>
      </c>
      <c r="AY232" s="12">
        <v>9</v>
      </c>
      <c r="AZ232" s="12">
        <v>3</v>
      </c>
      <c r="BA232" s="12">
        <v>7</v>
      </c>
      <c r="BB232" s="12">
        <v>3</v>
      </c>
      <c r="BC232" s="12">
        <v>3</v>
      </c>
      <c r="BD232" s="12">
        <v>4</v>
      </c>
      <c r="BE232" s="12">
        <v>2</v>
      </c>
      <c r="BF232" s="12">
        <v>4</v>
      </c>
      <c r="BG232" s="12">
        <v>12</v>
      </c>
      <c r="BH232" s="12">
        <v>1</v>
      </c>
      <c r="BI232" s="12">
        <v>3</v>
      </c>
      <c r="BJ232" s="12">
        <v>10</v>
      </c>
      <c r="BK232" s="12">
        <v>9</v>
      </c>
      <c r="BL232" s="12">
        <v>6</v>
      </c>
      <c r="BM232" s="12">
        <v>5</v>
      </c>
      <c r="BN232" s="12">
        <v>6</v>
      </c>
      <c r="BO232" s="12">
        <v>14</v>
      </c>
      <c r="BP232" s="12">
        <v>7</v>
      </c>
      <c r="BQ232" s="12">
        <v>6</v>
      </c>
      <c r="BR232" s="12">
        <v>6</v>
      </c>
      <c r="BS232" s="12">
        <v>1</v>
      </c>
      <c r="BT232" s="12">
        <v>2</v>
      </c>
      <c r="BU232" s="12">
        <v>9</v>
      </c>
      <c r="BV232" s="12">
        <v>4</v>
      </c>
      <c r="BW232" s="12">
        <v>6</v>
      </c>
      <c r="BX232" s="12">
        <v>2</v>
      </c>
      <c r="BY232" s="12">
        <v>6</v>
      </c>
      <c r="BZ232" s="12">
        <v>6</v>
      </c>
      <c r="CA232" s="12">
        <v>14</v>
      </c>
      <c r="CB232" s="12">
        <v>4</v>
      </c>
      <c r="CC232" s="12">
        <v>8</v>
      </c>
      <c r="CD232" s="12">
        <v>0</v>
      </c>
      <c r="CE232" s="12">
        <v>15</v>
      </c>
      <c r="CF232" s="12">
        <v>18</v>
      </c>
      <c r="CG232" s="12">
        <v>8</v>
      </c>
      <c r="CH232" s="12">
        <v>10</v>
      </c>
      <c r="CI232" s="12">
        <v>15</v>
      </c>
      <c r="CJ232" s="12">
        <v>2</v>
      </c>
      <c r="CK232" s="12"/>
      <c r="CL232" s="12">
        <v>10</v>
      </c>
      <c r="CM232" s="12">
        <v>6</v>
      </c>
      <c r="CN232" s="12">
        <v>7</v>
      </c>
      <c r="CO232" s="12">
        <v>2</v>
      </c>
      <c r="CP232" s="12">
        <v>7</v>
      </c>
      <c r="CQ232" s="12">
        <v>10</v>
      </c>
      <c r="CR232" s="12">
        <v>10</v>
      </c>
      <c r="CS232" s="12">
        <v>0</v>
      </c>
      <c r="CT232" s="12">
        <v>0</v>
      </c>
      <c r="CU232" s="12">
        <v>6</v>
      </c>
      <c r="CV232" s="12">
        <v>4</v>
      </c>
      <c r="CW232" s="12">
        <v>6</v>
      </c>
      <c r="CX232" s="12">
        <v>6</v>
      </c>
      <c r="CY232" s="12">
        <v>2</v>
      </c>
      <c r="CZ232" s="12">
        <v>4</v>
      </c>
      <c r="DA232" s="12">
        <v>14</v>
      </c>
      <c r="DB232" s="12"/>
      <c r="DC232" s="12">
        <v>7</v>
      </c>
      <c r="DD232" s="12">
        <v>2</v>
      </c>
      <c r="DE232" s="12">
        <v>18</v>
      </c>
      <c r="DF232" s="12">
        <v>2</v>
      </c>
      <c r="DG232" s="12">
        <v>5</v>
      </c>
      <c r="DH232" s="12">
        <v>5</v>
      </c>
      <c r="DI232" s="12">
        <v>4</v>
      </c>
      <c r="DJ232" s="12">
        <v>4</v>
      </c>
      <c r="DK232" s="12">
        <v>1</v>
      </c>
      <c r="DL232" s="12">
        <v>6</v>
      </c>
      <c r="DM232" s="12">
        <v>0</v>
      </c>
      <c r="DN232" s="12">
        <v>6</v>
      </c>
      <c r="DO232" s="12">
        <v>4</v>
      </c>
      <c r="DP232" s="12">
        <v>8</v>
      </c>
      <c r="DQ232" s="12">
        <v>10</v>
      </c>
      <c r="DR232" s="12">
        <v>6</v>
      </c>
      <c r="DS232" s="12">
        <v>14</v>
      </c>
      <c r="DT232" s="12">
        <v>9</v>
      </c>
      <c r="DU232" s="12">
        <v>17</v>
      </c>
      <c r="DV232" s="12">
        <v>4</v>
      </c>
      <c r="DW232" s="12">
        <v>6</v>
      </c>
      <c r="DX232" s="12">
        <v>17</v>
      </c>
      <c r="DY232" s="12">
        <v>2</v>
      </c>
      <c r="DZ232" s="12">
        <v>5</v>
      </c>
      <c r="EA232" s="12">
        <v>5</v>
      </c>
      <c r="EB232" s="12">
        <v>3</v>
      </c>
      <c r="EC232" s="12">
        <v>5</v>
      </c>
      <c r="ED232" s="12">
        <v>3</v>
      </c>
      <c r="EE232" s="12">
        <v>4</v>
      </c>
      <c r="EF232" s="12">
        <v>4</v>
      </c>
      <c r="EG232" s="12">
        <v>12</v>
      </c>
      <c r="EH232" s="12">
        <v>0</v>
      </c>
      <c r="EI232" s="12">
        <v>4</v>
      </c>
      <c r="EJ232" s="12">
        <v>0</v>
      </c>
      <c r="EK232" s="12">
        <v>5</v>
      </c>
      <c r="EL232" s="12">
        <v>6</v>
      </c>
      <c r="EM232" s="12">
        <v>8</v>
      </c>
      <c r="EN232" s="12">
        <v>10</v>
      </c>
      <c r="EO232" s="12">
        <v>1</v>
      </c>
      <c r="EP232" s="12">
        <v>7</v>
      </c>
      <c r="EQ232" s="12">
        <v>8</v>
      </c>
      <c r="ER232" s="12">
        <v>9</v>
      </c>
      <c r="ES232" s="12">
        <v>0</v>
      </c>
      <c r="ET232" s="12">
        <v>0</v>
      </c>
      <c r="EU232" s="12">
        <v>2</v>
      </c>
      <c r="EV232" s="12">
        <v>7</v>
      </c>
      <c r="EW232" s="12">
        <v>3</v>
      </c>
      <c r="EX232" s="12"/>
      <c r="EY232" s="12">
        <v>8</v>
      </c>
      <c r="EZ232" s="12">
        <v>4</v>
      </c>
      <c r="FA232" s="12">
        <v>14</v>
      </c>
      <c r="FB232" s="12">
        <v>5</v>
      </c>
      <c r="FC232" s="12"/>
      <c r="FD232" s="12">
        <v>13</v>
      </c>
      <c r="FE232" s="12">
        <v>7</v>
      </c>
      <c r="FF232" s="12">
        <v>4</v>
      </c>
      <c r="FG232" s="12">
        <v>2</v>
      </c>
      <c r="FH232" s="12">
        <v>29</v>
      </c>
      <c r="FI232" s="12">
        <v>13</v>
      </c>
      <c r="FJ232" s="12">
        <v>11</v>
      </c>
      <c r="FK232" s="12">
        <v>7</v>
      </c>
      <c r="FL232" s="12"/>
      <c r="FM232" s="12">
        <v>5</v>
      </c>
      <c r="FN232" s="12">
        <v>9</v>
      </c>
      <c r="FO232" s="12">
        <v>7</v>
      </c>
      <c r="FP232" s="12">
        <v>12</v>
      </c>
      <c r="FQ232" s="12">
        <v>3</v>
      </c>
      <c r="FR232" s="3">
        <v>17</v>
      </c>
      <c r="FS232" s="3">
        <v>9</v>
      </c>
      <c r="FT232" s="3">
        <v>14</v>
      </c>
      <c r="FU232" s="3">
        <v>5</v>
      </c>
      <c r="FV232" s="3">
        <v>3</v>
      </c>
      <c r="FW232" s="3">
        <v>6</v>
      </c>
      <c r="FX232" s="3">
        <v>4</v>
      </c>
      <c r="FY232" s="3"/>
      <c r="FZ232" s="3"/>
      <c r="GA232" s="3">
        <v>4</v>
      </c>
      <c r="GB232" s="3">
        <v>2</v>
      </c>
      <c r="GC232" s="3"/>
      <c r="GD232" s="11">
        <v>8</v>
      </c>
      <c r="GE232" s="11">
        <v>7</v>
      </c>
      <c r="GF232" s="11">
        <v>4</v>
      </c>
      <c r="GG232" s="11">
        <v>11</v>
      </c>
      <c r="GH232" s="11"/>
      <c r="GI232" s="11"/>
      <c r="GJ232" s="11"/>
      <c r="GK232" s="11"/>
      <c r="GL232" s="11">
        <v>14</v>
      </c>
      <c r="GM232" s="7">
        <v>10</v>
      </c>
      <c r="GN232" s="7">
        <v>6.92</v>
      </c>
      <c r="GO232" s="7">
        <v>2.31</v>
      </c>
      <c r="GP232" s="11">
        <v>20</v>
      </c>
      <c r="GQ232" s="11">
        <v>15</v>
      </c>
      <c r="GR232" s="7">
        <v>2</v>
      </c>
      <c r="GS232" s="7">
        <v>6</v>
      </c>
      <c r="GT232" s="7">
        <v>4</v>
      </c>
      <c r="GU232" s="7"/>
      <c r="GV232" s="7">
        <f t="shared" si="118"/>
        <v>6.6066486486486484</v>
      </c>
      <c r="GW232" s="3"/>
      <c r="GX232" s="22"/>
      <c r="GY232" s="3"/>
    </row>
    <row r="233" spans="1:207" ht="12.75" customHeight="1">
      <c r="A233" s="5" t="s">
        <v>337</v>
      </c>
      <c r="B233" s="6">
        <v>28</v>
      </c>
      <c r="C233" s="6">
        <v>47</v>
      </c>
      <c r="D233" s="6">
        <v>39</v>
      </c>
      <c r="E233" s="6">
        <v>32</v>
      </c>
      <c r="F233" s="5"/>
      <c r="G233" s="5">
        <v>30</v>
      </c>
      <c r="H233" s="6">
        <v>22</v>
      </c>
      <c r="I233" s="6"/>
      <c r="J233" s="6">
        <v>43</v>
      </c>
      <c r="K233" s="6">
        <v>13</v>
      </c>
      <c r="L233" s="12"/>
      <c r="M233" s="12">
        <v>33</v>
      </c>
      <c r="N233" s="12">
        <v>15</v>
      </c>
      <c r="O233" s="12">
        <v>15</v>
      </c>
      <c r="P233" s="12">
        <v>20</v>
      </c>
      <c r="Q233" s="12">
        <v>24</v>
      </c>
      <c r="R233" s="12">
        <v>25</v>
      </c>
      <c r="S233" s="12">
        <v>36</v>
      </c>
      <c r="T233" s="12">
        <v>30</v>
      </c>
      <c r="U233" s="12">
        <v>15</v>
      </c>
      <c r="V233" s="12">
        <v>14</v>
      </c>
      <c r="W233" s="12">
        <v>14</v>
      </c>
      <c r="X233" s="12">
        <v>28</v>
      </c>
      <c r="Y233" s="12">
        <v>13</v>
      </c>
      <c r="Z233" s="12">
        <v>29</v>
      </c>
      <c r="AA233" s="12">
        <v>12</v>
      </c>
      <c r="AB233" s="12">
        <v>5</v>
      </c>
      <c r="AC233" s="12">
        <v>21</v>
      </c>
      <c r="AD233" s="12">
        <v>30</v>
      </c>
      <c r="AE233" s="12">
        <v>0</v>
      </c>
      <c r="AF233" s="12">
        <v>33</v>
      </c>
      <c r="AG233" s="12">
        <v>21</v>
      </c>
      <c r="AH233" s="12">
        <v>13</v>
      </c>
      <c r="AI233" s="12">
        <v>21</v>
      </c>
      <c r="AJ233" s="12">
        <v>11</v>
      </c>
      <c r="AK233" s="12">
        <v>29</v>
      </c>
      <c r="AL233" s="12">
        <v>21</v>
      </c>
      <c r="AM233" s="12">
        <v>46</v>
      </c>
      <c r="AN233" s="12">
        <v>25</v>
      </c>
      <c r="AO233" s="12">
        <v>17</v>
      </c>
      <c r="AP233" s="12">
        <v>15</v>
      </c>
      <c r="AQ233" s="12">
        <v>18</v>
      </c>
      <c r="AR233" s="12">
        <v>16</v>
      </c>
      <c r="AS233" s="12">
        <v>14</v>
      </c>
      <c r="AT233" s="12">
        <v>23</v>
      </c>
      <c r="AU233" s="12">
        <v>22</v>
      </c>
      <c r="AV233" s="12">
        <v>33</v>
      </c>
      <c r="AW233" s="12"/>
      <c r="AX233" s="12">
        <v>26</v>
      </c>
      <c r="AY233" s="12">
        <v>28</v>
      </c>
      <c r="AZ233" s="12">
        <v>15</v>
      </c>
      <c r="BA233" s="12">
        <v>47</v>
      </c>
      <c r="BB233" s="12">
        <v>17</v>
      </c>
      <c r="BC233" s="12">
        <v>20</v>
      </c>
      <c r="BD233" s="12">
        <v>12</v>
      </c>
      <c r="BE233" s="12">
        <v>17</v>
      </c>
      <c r="BF233" s="12">
        <v>18</v>
      </c>
      <c r="BG233" s="12">
        <v>19</v>
      </c>
      <c r="BH233" s="12">
        <v>17</v>
      </c>
      <c r="BI233" s="12">
        <v>20</v>
      </c>
      <c r="BJ233" s="12">
        <v>48</v>
      </c>
      <c r="BK233" s="12">
        <v>14</v>
      </c>
      <c r="BL233" s="12">
        <v>17</v>
      </c>
      <c r="BM233" s="12">
        <v>38</v>
      </c>
      <c r="BN233" s="12">
        <v>12</v>
      </c>
      <c r="BO233" s="12">
        <v>34</v>
      </c>
      <c r="BP233" s="12">
        <v>16</v>
      </c>
      <c r="BQ233" s="12">
        <v>33</v>
      </c>
      <c r="BR233" s="12">
        <v>32</v>
      </c>
      <c r="BS233" s="12">
        <v>13</v>
      </c>
      <c r="BT233" s="12">
        <v>16</v>
      </c>
      <c r="BU233" s="12">
        <v>34</v>
      </c>
      <c r="BV233" s="12">
        <v>21</v>
      </c>
      <c r="BW233" s="12">
        <v>30</v>
      </c>
      <c r="BX233" s="12">
        <v>15</v>
      </c>
      <c r="BY233" s="12">
        <v>26</v>
      </c>
      <c r="BZ233" s="12">
        <v>23</v>
      </c>
      <c r="CA233" s="12">
        <v>50</v>
      </c>
      <c r="CB233" s="12">
        <v>9</v>
      </c>
      <c r="CC233" s="12">
        <v>16</v>
      </c>
      <c r="CD233" s="12">
        <v>25</v>
      </c>
      <c r="CE233" s="12">
        <v>34</v>
      </c>
      <c r="CF233" s="12">
        <v>32</v>
      </c>
      <c r="CG233" s="12">
        <v>28</v>
      </c>
      <c r="CH233" s="12">
        <v>18</v>
      </c>
      <c r="CI233" s="12">
        <v>26</v>
      </c>
      <c r="CJ233" s="12">
        <v>44</v>
      </c>
      <c r="CK233" s="12"/>
      <c r="CL233" s="12">
        <v>25</v>
      </c>
      <c r="CM233" s="12">
        <v>38</v>
      </c>
      <c r="CN233" s="12">
        <v>11</v>
      </c>
      <c r="CO233" s="12">
        <v>22</v>
      </c>
      <c r="CP233" s="12">
        <v>20</v>
      </c>
      <c r="CQ233" s="12">
        <v>14</v>
      </c>
      <c r="CR233" s="12">
        <v>36</v>
      </c>
      <c r="CS233" s="12">
        <v>0</v>
      </c>
      <c r="CT233" s="12">
        <v>0</v>
      </c>
      <c r="CU233" s="12">
        <v>26</v>
      </c>
      <c r="CV233" s="12">
        <v>20</v>
      </c>
      <c r="CW233" s="12">
        <v>6</v>
      </c>
      <c r="CX233" s="12">
        <v>38</v>
      </c>
      <c r="CY233" s="12">
        <v>12</v>
      </c>
      <c r="CZ233" s="12">
        <v>32</v>
      </c>
      <c r="DA233" s="12">
        <v>29</v>
      </c>
      <c r="DB233" s="12"/>
      <c r="DC233" s="12">
        <v>7</v>
      </c>
      <c r="DD233" s="12">
        <v>10</v>
      </c>
      <c r="DE233" s="12">
        <v>18</v>
      </c>
      <c r="DF233" s="12">
        <v>13</v>
      </c>
      <c r="DG233" s="12">
        <v>23</v>
      </c>
      <c r="DH233" s="12">
        <v>26</v>
      </c>
      <c r="DI233" s="12">
        <v>21</v>
      </c>
      <c r="DJ233" s="12">
        <v>31</v>
      </c>
      <c r="DK233" s="12">
        <v>16</v>
      </c>
      <c r="DL233" s="12">
        <v>27</v>
      </c>
      <c r="DM233" s="12">
        <v>8</v>
      </c>
      <c r="DN233" s="12">
        <v>21</v>
      </c>
      <c r="DO233" s="12">
        <v>20</v>
      </c>
      <c r="DP233" s="12">
        <v>25</v>
      </c>
      <c r="DQ233" s="12">
        <v>31</v>
      </c>
      <c r="DR233" s="12">
        <v>28</v>
      </c>
      <c r="DS233" s="12">
        <v>34</v>
      </c>
      <c r="DT233" s="12">
        <v>33</v>
      </c>
      <c r="DU233" s="12">
        <v>36</v>
      </c>
      <c r="DV233" s="12">
        <v>22</v>
      </c>
      <c r="DW233" s="12">
        <v>26</v>
      </c>
      <c r="DX233" s="12">
        <v>16</v>
      </c>
      <c r="DY233" s="12">
        <v>17</v>
      </c>
      <c r="DZ233" s="12">
        <v>28</v>
      </c>
      <c r="EA233" s="12">
        <v>27</v>
      </c>
      <c r="EB233" s="12">
        <v>25</v>
      </c>
      <c r="EC233" s="12">
        <v>38</v>
      </c>
      <c r="ED233" s="12">
        <v>19</v>
      </c>
      <c r="EE233" s="12">
        <v>26</v>
      </c>
      <c r="EF233" s="12">
        <v>16</v>
      </c>
      <c r="EG233" s="12">
        <v>37</v>
      </c>
      <c r="EH233" s="12">
        <v>0</v>
      </c>
      <c r="EI233" s="12">
        <v>26</v>
      </c>
      <c r="EJ233" s="12">
        <v>23</v>
      </c>
      <c r="EK233" s="12">
        <v>18</v>
      </c>
      <c r="EL233" s="12">
        <v>26</v>
      </c>
      <c r="EM233" s="12">
        <v>36</v>
      </c>
      <c r="EN233" s="12">
        <v>27</v>
      </c>
      <c r="EO233" s="12">
        <v>16</v>
      </c>
      <c r="EP233" s="12">
        <v>33</v>
      </c>
      <c r="EQ233" s="12">
        <v>28</v>
      </c>
      <c r="ER233" s="12">
        <v>32</v>
      </c>
      <c r="ES233" s="12">
        <v>14</v>
      </c>
      <c r="ET233" s="12">
        <v>12</v>
      </c>
      <c r="EU233" s="12">
        <v>40</v>
      </c>
      <c r="EV233" s="12">
        <v>27</v>
      </c>
      <c r="EW233" s="12">
        <v>16</v>
      </c>
      <c r="EX233" s="12"/>
      <c r="EY233" s="12">
        <v>28</v>
      </c>
      <c r="EZ233" s="12">
        <v>25</v>
      </c>
      <c r="FA233" s="12">
        <v>37</v>
      </c>
      <c r="FB233" s="12">
        <v>24</v>
      </c>
      <c r="FC233" s="12"/>
      <c r="FD233" s="12">
        <v>37</v>
      </c>
      <c r="FE233" s="12">
        <v>26</v>
      </c>
      <c r="FF233" s="12">
        <v>12</v>
      </c>
      <c r="FG233" s="12">
        <v>14</v>
      </c>
      <c r="FH233" s="12">
        <v>53</v>
      </c>
      <c r="FI233" s="12">
        <v>34</v>
      </c>
      <c r="FJ233" s="12">
        <v>24</v>
      </c>
      <c r="FK233" s="12">
        <v>30</v>
      </c>
      <c r="FL233" s="12"/>
      <c r="FM233" s="12">
        <v>17</v>
      </c>
      <c r="FN233" s="12">
        <v>28</v>
      </c>
      <c r="FO233" s="12">
        <v>26</v>
      </c>
      <c r="FP233" s="12">
        <v>24</v>
      </c>
      <c r="FQ233" s="12">
        <v>26</v>
      </c>
      <c r="FR233" s="12">
        <v>37</v>
      </c>
      <c r="FS233" s="12">
        <v>15</v>
      </c>
      <c r="FT233" s="12">
        <v>25</v>
      </c>
      <c r="FU233" s="12">
        <v>30</v>
      </c>
      <c r="FV233" s="12">
        <v>27</v>
      </c>
      <c r="FW233" s="12">
        <v>34</v>
      </c>
      <c r="FX233" s="12">
        <v>21</v>
      </c>
      <c r="FY233" s="12"/>
      <c r="FZ233" s="12"/>
      <c r="GA233" s="12">
        <v>21</v>
      </c>
      <c r="GB233" s="12">
        <v>25</v>
      </c>
      <c r="GC233" s="12"/>
      <c r="GD233" s="7">
        <v>28</v>
      </c>
      <c r="GE233" s="7">
        <v>32</v>
      </c>
      <c r="GF233" s="7">
        <v>20</v>
      </c>
      <c r="GG233" s="7">
        <v>30</v>
      </c>
      <c r="GH233" s="7"/>
      <c r="GI233" s="7"/>
      <c r="GJ233" s="7"/>
      <c r="GK233" s="7"/>
      <c r="GL233" s="7">
        <v>41</v>
      </c>
      <c r="GM233" s="7">
        <f>47/196*100</f>
        <v>23.979591836734691</v>
      </c>
      <c r="GN233" s="7">
        <v>27.69</v>
      </c>
      <c r="GO233" s="7">
        <v>30</v>
      </c>
      <c r="GP233" s="7">
        <v>34</v>
      </c>
      <c r="GQ233" s="11">
        <v>31</v>
      </c>
      <c r="GR233" s="7">
        <v>11</v>
      </c>
      <c r="GS233" s="7">
        <v>30</v>
      </c>
      <c r="GT233" s="7">
        <v>17</v>
      </c>
      <c r="GU233" s="7"/>
      <c r="GV233" s="7">
        <f t="shared" si="118"/>
        <v>24.079295091009374</v>
      </c>
      <c r="GW233" s="3"/>
      <c r="GX233" s="22"/>
      <c r="GY233" s="3"/>
    </row>
    <row r="234" spans="1:207" ht="12.75" customHeight="1">
      <c r="A234" s="5" t="s">
        <v>338</v>
      </c>
      <c r="B234" s="6">
        <v>34</v>
      </c>
      <c r="C234" s="6">
        <v>23</v>
      </c>
      <c r="D234" s="6">
        <v>31</v>
      </c>
      <c r="E234" s="6">
        <v>31</v>
      </c>
      <c r="F234" s="5"/>
      <c r="G234" s="5">
        <v>35</v>
      </c>
      <c r="H234" s="6">
        <v>36</v>
      </c>
      <c r="I234" s="6"/>
      <c r="J234" s="6">
        <v>26</v>
      </c>
      <c r="K234" s="6">
        <v>51</v>
      </c>
      <c r="L234" s="12"/>
      <c r="M234" s="12">
        <v>36</v>
      </c>
      <c r="N234" s="12">
        <v>36</v>
      </c>
      <c r="O234" s="12">
        <v>19</v>
      </c>
      <c r="P234" s="12">
        <v>31</v>
      </c>
      <c r="Q234" s="12">
        <v>65</v>
      </c>
      <c r="R234" s="12">
        <v>44</v>
      </c>
      <c r="S234" s="12">
        <v>28</v>
      </c>
      <c r="T234" s="12">
        <v>37</v>
      </c>
      <c r="U234" s="12">
        <v>23</v>
      </c>
      <c r="V234" s="12">
        <v>26</v>
      </c>
      <c r="W234" s="12">
        <v>26</v>
      </c>
      <c r="X234" s="12">
        <v>26</v>
      </c>
      <c r="Y234" s="12">
        <v>31</v>
      </c>
      <c r="Z234" s="12">
        <v>38</v>
      </c>
      <c r="AA234" s="12">
        <v>22</v>
      </c>
      <c r="AB234" s="12">
        <v>42</v>
      </c>
      <c r="AC234" s="12">
        <v>32</v>
      </c>
      <c r="AD234" s="12">
        <v>45</v>
      </c>
      <c r="AE234" s="12">
        <v>25</v>
      </c>
      <c r="AF234" s="12">
        <v>27</v>
      </c>
      <c r="AG234" s="12">
        <v>20</v>
      </c>
      <c r="AH234" s="12">
        <v>29</v>
      </c>
      <c r="AI234" s="12">
        <v>45</v>
      </c>
      <c r="AJ234" s="12">
        <v>32</v>
      </c>
      <c r="AK234" s="12">
        <v>14</v>
      </c>
      <c r="AL234" s="12">
        <v>37</v>
      </c>
      <c r="AM234" s="12">
        <v>32</v>
      </c>
      <c r="AN234" s="12">
        <v>54</v>
      </c>
      <c r="AO234" s="12">
        <v>39</v>
      </c>
      <c r="AP234" s="12">
        <v>23</v>
      </c>
      <c r="AQ234" s="12">
        <v>19</v>
      </c>
      <c r="AR234" s="12">
        <v>30</v>
      </c>
      <c r="AS234" s="12">
        <v>31</v>
      </c>
      <c r="AT234" s="12">
        <v>22</v>
      </c>
      <c r="AU234" s="12">
        <v>44</v>
      </c>
      <c r="AV234" s="12">
        <v>18</v>
      </c>
      <c r="AW234" s="12"/>
      <c r="AX234" s="12">
        <v>49</v>
      </c>
      <c r="AY234" s="12">
        <v>50</v>
      </c>
      <c r="AZ234" s="12">
        <v>31</v>
      </c>
      <c r="BA234" s="12">
        <v>33</v>
      </c>
      <c r="BB234" s="12">
        <v>39</v>
      </c>
      <c r="BC234" s="12">
        <v>35</v>
      </c>
      <c r="BD234" s="12">
        <v>17</v>
      </c>
      <c r="BE234" s="12">
        <v>28</v>
      </c>
      <c r="BF234" s="12">
        <v>36</v>
      </c>
      <c r="BG234" s="12">
        <v>50</v>
      </c>
      <c r="BH234" s="12">
        <v>37</v>
      </c>
      <c r="BI234" s="12">
        <v>28</v>
      </c>
      <c r="BJ234" s="12">
        <v>30</v>
      </c>
      <c r="BK234" s="12">
        <v>49</v>
      </c>
      <c r="BL234" s="12">
        <v>29</v>
      </c>
      <c r="BM234" s="12">
        <v>44</v>
      </c>
      <c r="BN234" s="12">
        <v>25</v>
      </c>
      <c r="BO234" s="12">
        <v>31</v>
      </c>
      <c r="BP234" s="12">
        <v>19</v>
      </c>
      <c r="BQ234" s="12">
        <v>36</v>
      </c>
      <c r="BR234" s="12">
        <v>37</v>
      </c>
      <c r="BS234" s="12">
        <v>38</v>
      </c>
      <c r="BT234" s="12">
        <v>42</v>
      </c>
      <c r="BU234" s="12">
        <v>41</v>
      </c>
      <c r="BV234" s="12">
        <v>39</v>
      </c>
      <c r="BW234" s="12">
        <v>50</v>
      </c>
      <c r="BX234" s="12">
        <v>51</v>
      </c>
      <c r="BY234" s="12">
        <v>40</v>
      </c>
      <c r="BZ234" s="12">
        <v>32</v>
      </c>
      <c r="CA234" s="12">
        <v>29</v>
      </c>
      <c r="CB234" s="12">
        <v>25</v>
      </c>
      <c r="CC234" s="12">
        <v>26</v>
      </c>
      <c r="CD234" s="12">
        <v>25</v>
      </c>
      <c r="CE234" s="12">
        <v>28</v>
      </c>
      <c r="CF234" s="12">
        <v>38</v>
      </c>
      <c r="CG234" s="12">
        <v>41</v>
      </c>
      <c r="CH234" s="12">
        <v>30</v>
      </c>
      <c r="CI234" s="12">
        <v>20</v>
      </c>
      <c r="CJ234" s="12">
        <v>34</v>
      </c>
      <c r="CK234" s="12"/>
      <c r="CL234" s="12">
        <v>35</v>
      </c>
      <c r="CM234" s="12">
        <v>25</v>
      </c>
      <c r="CN234" s="12">
        <v>21</v>
      </c>
      <c r="CO234" s="12">
        <v>37</v>
      </c>
      <c r="CP234" s="12">
        <v>30</v>
      </c>
      <c r="CQ234" s="12">
        <v>45</v>
      </c>
      <c r="CR234" s="12">
        <v>29</v>
      </c>
      <c r="CS234" s="12">
        <v>32</v>
      </c>
      <c r="CT234" s="12">
        <v>37</v>
      </c>
      <c r="CU234" s="12">
        <v>31</v>
      </c>
      <c r="CV234" s="12">
        <v>29</v>
      </c>
      <c r="CW234" s="12">
        <v>38</v>
      </c>
      <c r="CX234" s="12">
        <v>31</v>
      </c>
      <c r="CY234" s="12">
        <v>22</v>
      </c>
      <c r="CZ234" s="12">
        <v>28</v>
      </c>
      <c r="DA234" s="12">
        <v>33</v>
      </c>
      <c r="DB234" s="12"/>
      <c r="DC234" s="12">
        <v>20</v>
      </c>
      <c r="DD234" s="12">
        <v>37</v>
      </c>
      <c r="DE234" s="12">
        <v>48</v>
      </c>
      <c r="DF234" s="12">
        <v>52</v>
      </c>
      <c r="DG234" s="12">
        <v>42</v>
      </c>
      <c r="DH234" s="12">
        <v>30</v>
      </c>
      <c r="DI234" s="12">
        <v>38</v>
      </c>
      <c r="DJ234" s="12">
        <v>34</v>
      </c>
      <c r="DK234" s="12">
        <v>32</v>
      </c>
      <c r="DL234" s="12">
        <v>40</v>
      </c>
      <c r="DM234" s="12">
        <v>46</v>
      </c>
      <c r="DN234" s="12">
        <v>28</v>
      </c>
      <c r="DO234" s="12">
        <v>39</v>
      </c>
      <c r="DP234" s="12">
        <v>35</v>
      </c>
      <c r="DQ234" s="12">
        <v>42</v>
      </c>
      <c r="DR234" s="12">
        <v>35</v>
      </c>
      <c r="DS234" s="12">
        <v>34</v>
      </c>
      <c r="DT234" s="12">
        <v>32</v>
      </c>
      <c r="DU234" s="12">
        <v>32</v>
      </c>
      <c r="DV234" s="12">
        <v>43</v>
      </c>
      <c r="DW234" s="12">
        <v>32</v>
      </c>
      <c r="DX234" s="12">
        <v>30</v>
      </c>
      <c r="DY234" s="12">
        <v>32</v>
      </c>
      <c r="DZ234" s="12">
        <v>35</v>
      </c>
      <c r="EA234" s="12">
        <v>45</v>
      </c>
      <c r="EB234" s="12">
        <v>44</v>
      </c>
      <c r="EC234" s="12">
        <v>25</v>
      </c>
      <c r="ED234" s="12">
        <v>41</v>
      </c>
      <c r="EE234" s="12">
        <v>36</v>
      </c>
      <c r="EF234" s="12">
        <v>29</v>
      </c>
      <c r="EG234" s="12">
        <v>33</v>
      </c>
      <c r="EH234" s="12">
        <v>0</v>
      </c>
      <c r="EI234" s="12">
        <v>41</v>
      </c>
      <c r="EJ234" s="12">
        <v>23</v>
      </c>
      <c r="EK234" s="12">
        <v>33</v>
      </c>
      <c r="EL234" s="12">
        <v>40</v>
      </c>
      <c r="EM234" s="12">
        <v>25</v>
      </c>
      <c r="EN234" s="12">
        <v>60</v>
      </c>
      <c r="EO234" s="12">
        <v>49</v>
      </c>
      <c r="EP234" s="12">
        <v>32</v>
      </c>
      <c r="EQ234" s="12">
        <v>39</v>
      </c>
      <c r="ER234" s="12">
        <v>41</v>
      </c>
      <c r="ES234" s="12">
        <v>43</v>
      </c>
      <c r="ET234" s="12">
        <v>50</v>
      </c>
      <c r="EU234" s="12">
        <v>45</v>
      </c>
      <c r="EV234" s="12">
        <v>40</v>
      </c>
      <c r="EW234" s="12">
        <v>50</v>
      </c>
      <c r="EX234" s="12"/>
      <c r="EY234" s="12">
        <v>41</v>
      </c>
      <c r="EZ234" s="12">
        <v>43</v>
      </c>
      <c r="FA234" s="12">
        <v>30</v>
      </c>
      <c r="FB234" s="12">
        <v>38</v>
      </c>
      <c r="FC234" s="12"/>
      <c r="FD234" s="12">
        <v>39</v>
      </c>
      <c r="FE234" s="12">
        <v>40</v>
      </c>
      <c r="FF234" s="12">
        <v>28</v>
      </c>
      <c r="FG234" s="12">
        <v>32</v>
      </c>
      <c r="FH234" s="12">
        <v>12</v>
      </c>
      <c r="FI234" s="12">
        <v>31</v>
      </c>
      <c r="FJ234" s="12">
        <v>27</v>
      </c>
      <c r="FK234" s="12">
        <v>37</v>
      </c>
      <c r="FL234" s="12"/>
      <c r="FM234" s="12">
        <v>28</v>
      </c>
      <c r="FN234" s="12">
        <v>37</v>
      </c>
      <c r="FO234" s="12">
        <v>42</v>
      </c>
      <c r="FP234" s="12">
        <v>36</v>
      </c>
      <c r="FQ234" s="12">
        <v>39</v>
      </c>
      <c r="FR234" s="12">
        <v>31</v>
      </c>
      <c r="FS234" s="12">
        <v>42</v>
      </c>
      <c r="FT234" s="12">
        <v>31</v>
      </c>
      <c r="FU234" s="12">
        <v>29</v>
      </c>
      <c r="FV234" s="12">
        <v>45</v>
      </c>
      <c r="FW234" s="12">
        <v>32</v>
      </c>
      <c r="FX234" s="12">
        <v>35</v>
      </c>
      <c r="FY234" s="12"/>
      <c r="FZ234" s="12"/>
      <c r="GA234" s="12">
        <v>33</v>
      </c>
      <c r="GB234" s="12">
        <v>40</v>
      </c>
      <c r="GC234" s="12"/>
      <c r="GD234" s="7">
        <v>39</v>
      </c>
      <c r="GE234" s="7">
        <v>32</v>
      </c>
      <c r="GF234" s="7">
        <v>46</v>
      </c>
      <c r="GG234" s="7">
        <v>38</v>
      </c>
      <c r="GH234" s="7"/>
      <c r="GI234" s="7"/>
      <c r="GJ234" s="7"/>
      <c r="GK234" s="7"/>
      <c r="GL234" s="7">
        <v>36</v>
      </c>
      <c r="GM234" s="7">
        <f>61/196*100</f>
        <v>31.122448979591837</v>
      </c>
      <c r="GN234" s="7">
        <v>33.08</v>
      </c>
      <c r="GO234" s="7">
        <v>32.31</v>
      </c>
      <c r="GP234" s="7">
        <v>31</v>
      </c>
      <c r="GQ234" s="7">
        <v>36</v>
      </c>
      <c r="GR234" s="7">
        <v>45</v>
      </c>
      <c r="GS234" s="7">
        <v>38</v>
      </c>
      <c r="GT234" s="7">
        <v>23</v>
      </c>
      <c r="GU234" s="7"/>
      <c r="GV234" s="7">
        <f t="shared" si="118"/>
        <v>34.435202426916717</v>
      </c>
      <c r="GW234" s="3"/>
      <c r="GX234" s="22"/>
      <c r="GY234" s="3"/>
    </row>
    <row r="235" spans="1:207" ht="12.75" customHeight="1">
      <c r="A235" s="5" t="s">
        <v>339</v>
      </c>
      <c r="B235" s="6">
        <v>19</v>
      </c>
      <c r="C235" s="6">
        <v>20</v>
      </c>
      <c r="D235" s="6">
        <v>11</v>
      </c>
      <c r="E235" s="6">
        <v>24</v>
      </c>
      <c r="F235" s="5"/>
      <c r="G235" s="5">
        <v>15</v>
      </c>
      <c r="H235" s="6">
        <v>22</v>
      </c>
      <c r="I235" s="6"/>
      <c r="J235" s="6">
        <v>13</v>
      </c>
      <c r="K235" s="6">
        <v>21</v>
      </c>
      <c r="L235" s="12"/>
      <c r="M235" s="12">
        <v>12</v>
      </c>
      <c r="N235" s="12">
        <v>22</v>
      </c>
      <c r="O235" s="12">
        <v>21</v>
      </c>
      <c r="P235" s="12">
        <v>21</v>
      </c>
      <c r="Q235" s="12">
        <v>6</v>
      </c>
      <c r="R235" s="12">
        <v>22</v>
      </c>
      <c r="S235" s="12">
        <v>14</v>
      </c>
      <c r="T235" s="12">
        <v>19</v>
      </c>
      <c r="U235" s="12">
        <v>17</v>
      </c>
      <c r="V235" s="12">
        <v>18</v>
      </c>
      <c r="W235" s="12">
        <v>18</v>
      </c>
      <c r="X235" s="12">
        <v>28</v>
      </c>
      <c r="Y235" s="12">
        <v>16</v>
      </c>
      <c r="Z235" s="12">
        <v>21</v>
      </c>
      <c r="AA235" s="12">
        <v>14</v>
      </c>
      <c r="AB235" s="12">
        <v>32</v>
      </c>
      <c r="AC235" s="12">
        <v>16</v>
      </c>
      <c r="AD235" s="12">
        <v>15</v>
      </c>
      <c r="AE235" s="12">
        <v>12</v>
      </c>
      <c r="AF235" s="12">
        <v>27</v>
      </c>
      <c r="AG235" s="12">
        <v>23</v>
      </c>
      <c r="AH235" s="12">
        <v>21</v>
      </c>
      <c r="AI235" s="12">
        <v>23</v>
      </c>
      <c r="AJ235" s="12">
        <v>39</v>
      </c>
      <c r="AK235" s="12">
        <v>14</v>
      </c>
      <c r="AL235" s="12">
        <v>29</v>
      </c>
      <c r="AM235" s="12">
        <v>18</v>
      </c>
      <c r="AN235" s="12">
        <v>11</v>
      </c>
      <c r="AO235" s="12">
        <v>6</v>
      </c>
      <c r="AP235" s="12">
        <v>23</v>
      </c>
      <c r="AQ235" s="12">
        <v>29</v>
      </c>
      <c r="AR235" s="12">
        <v>23</v>
      </c>
      <c r="AS235" s="12">
        <v>21</v>
      </c>
      <c r="AT235" s="12">
        <v>6</v>
      </c>
      <c r="AU235" s="12">
        <v>22</v>
      </c>
      <c r="AV235" s="12">
        <v>31</v>
      </c>
      <c r="AW235" s="12"/>
      <c r="AX235" s="12">
        <v>13</v>
      </c>
      <c r="AY235" s="12">
        <v>12</v>
      </c>
      <c r="AZ235" s="12">
        <v>26</v>
      </c>
      <c r="BA235" s="12">
        <v>13</v>
      </c>
      <c r="BB235" s="12">
        <v>21</v>
      </c>
      <c r="BC235" s="12">
        <v>32</v>
      </c>
      <c r="BD235" s="12">
        <v>15</v>
      </c>
      <c r="BE235" s="12">
        <v>33</v>
      </c>
      <c r="BF235" s="12">
        <v>25</v>
      </c>
      <c r="BG235" s="12">
        <v>0</v>
      </c>
      <c r="BH235" s="12">
        <v>32</v>
      </c>
      <c r="BI235" s="12">
        <v>26</v>
      </c>
      <c r="BJ235" s="12">
        <v>8</v>
      </c>
      <c r="BK235" s="12">
        <v>19</v>
      </c>
      <c r="BL235" s="12">
        <v>21</v>
      </c>
      <c r="BM235" s="12">
        <v>10</v>
      </c>
      <c r="BN235" s="12">
        <v>31</v>
      </c>
      <c r="BO235" s="12">
        <v>14</v>
      </c>
      <c r="BP235" s="12">
        <v>21</v>
      </c>
      <c r="BQ235" s="12">
        <v>18</v>
      </c>
      <c r="BR235" s="12">
        <v>18</v>
      </c>
      <c r="BS235" s="12">
        <v>20</v>
      </c>
      <c r="BT235" s="12">
        <v>28</v>
      </c>
      <c r="BU235" s="12">
        <v>13</v>
      </c>
      <c r="BV235" s="12">
        <v>11</v>
      </c>
      <c r="BW235" s="12">
        <v>12</v>
      </c>
      <c r="BX235" s="12">
        <v>26</v>
      </c>
      <c r="BY235" s="12">
        <v>23</v>
      </c>
      <c r="BZ235" s="12">
        <v>10</v>
      </c>
      <c r="CA235" s="12">
        <v>6</v>
      </c>
      <c r="CB235" s="12">
        <v>18</v>
      </c>
      <c r="CC235" s="12">
        <v>17</v>
      </c>
      <c r="CD235" s="12">
        <v>25</v>
      </c>
      <c r="CE235" s="12">
        <v>18</v>
      </c>
      <c r="CF235" s="12">
        <v>6</v>
      </c>
      <c r="CG235" s="12">
        <v>14</v>
      </c>
      <c r="CH235" s="12">
        <v>14</v>
      </c>
      <c r="CI235" s="12">
        <v>6</v>
      </c>
      <c r="CJ235" s="12">
        <v>15</v>
      </c>
      <c r="CK235" s="12"/>
      <c r="CL235" s="12">
        <v>19</v>
      </c>
      <c r="CM235" s="12">
        <v>19</v>
      </c>
      <c r="CN235" s="12">
        <v>21</v>
      </c>
      <c r="CO235" s="12">
        <v>21</v>
      </c>
      <c r="CP235" s="12">
        <v>26</v>
      </c>
      <c r="CQ235" s="12">
        <v>28</v>
      </c>
      <c r="CR235" s="12">
        <v>17</v>
      </c>
      <c r="CS235" s="12">
        <v>42</v>
      </c>
      <c r="CT235" s="12">
        <v>10</v>
      </c>
      <c r="CU235" s="12">
        <v>25</v>
      </c>
      <c r="CV235" s="12">
        <v>16</v>
      </c>
      <c r="CW235" s="12">
        <v>12</v>
      </c>
      <c r="CX235" s="12">
        <v>17</v>
      </c>
      <c r="CY235" s="12">
        <v>32</v>
      </c>
      <c r="CZ235" s="12">
        <v>16</v>
      </c>
      <c r="DA235" s="12">
        <v>22</v>
      </c>
      <c r="DB235" s="12"/>
      <c r="DC235" s="12">
        <v>40</v>
      </c>
      <c r="DD235" s="12">
        <v>42</v>
      </c>
      <c r="DE235" s="12">
        <v>15</v>
      </c>
      <c r="DF235" s="12">
        <v>27</v>
      </c>
      <c r="DG235" s="12">
        <v>22</v>
      </c>
      <c r="DH235" s="12">
        <v>26</v>
      </c>
      <c r="DI235" s="12">
        <v>20</v>
      </c>
      <c r="DJ235" s="12">
        <v>13</v>
      </c>
      <c r="DK235" s="12">
        <v>29</v>
      </c>
      <c r="DL235" s="12">
        <v>25</v>
      </c>
      <c r="DM235" s="12">
        <v>33</v>
      </c>
      <c r="DN235" s="12">
        <v>13</v>
      </c>
      <c r="DO235" s="12">
        <v>27</v>
      </c>
      <c r="DP235" s="12">
        <v>30</v>
      </c>
      <c r="DQ235" s="12">
        <v>12</v>
      </c>
      <c r="DR235" s="12">
        <v>16</v>
      </c>
      <c r="DS235" s="12">
        <v>14</v>
      </c>
      <c r="DT235" s="12">
        <v>18</v>
      </c>
      <c r="DU235" s="12">
        <v>14</v>
      </c>
      <c r="DV235" s="12">
        <v>27</v>
      </c>
      <c r="DW235" s="12">
        <v>26</v>
      </c>
      <c r="DX235" s="12">
        <v>24</v>
      </c>
      <c r="DY235" s="12">
        <v>34</v>
      </c>
      <c r="DZ235" s="12">
        <v>20</v>
      </c>
      <c r="EA235" s="12">
        <v>18</v>
      </c>
      <c r="EB235" s="12">
        <v>25</v>
      </c>
      <c r="EC235" s="12">
        <v>25</v>
      </c>
      <c r="ED235" s="12">
        <v>29</v>
      </c>
      <c r="EE235" s="12">
        <v>24</v>
      </c>
      <c r="EF235" s="12">
        <v>19</v>
      </c>
      <c r="EG235" s="12">
        <v>16</v>
      </c>
      <c r="EH235" s="12">
        <v>100</v>
      </c>
      <c r="EI235" s="12">
        <v>21</v>
      </c>
      <c r="EJ235" s="12">
        <v>18</v>
      </c>
      <c r="EK235" s="12">
        <v>17</v>
      </c>
      <c r="EL235" s="12">
        <v>23</v>
      </c>
      <c r="EM235" s="12">
        <v>22</v>
      </c>
      <c r="EN235" s="12">
        <v>3</v>
      </c>
      <c r="EO235" s="12">
        <v>25</v>
      </c>
      <c r="EP235" s="12">
        <v>21</v>
      </c>
      <c r="EQ235" s="12">
        <v>21</v>
      </c>
      <c r="ER235" s="12">
        <v>14</v>
      </c>
      <c r="ES235" s="12">
        <v>35</v>
      </c>
      <c r="ET235" s="12">
        <v>30</v>
      </c>
      <c r="EU235" s="12">
        <v>10</v>
      </c>
      <c r="EV235" s="12">
        <v>18</v>
      </c>
      <c r="EW235" s="12">
        <v>23</v>
      </c>
      <c r="EX235" s="12"/>
      <c r="EY235" s="12">
        <v>17</v>
      </c>
      <c r="EZ235" s="12">
        <v>22</v>
      </c>
      <c r="FA235" s="12">
        <v>12</v>
      </c>
      <c r="FB235" s="12">
        <v>23</v>
      </c>
      <c r="FC235" s="12"/>
      <c r="FD235" s="12">
        <v>10</v>
      </c>
      <c r="FE235" s="12">
        <v>22</v>
      </c>
      <c r="FF235" s="12">
        <v>21</v>
      </c>
      <c r="FG235" s="12">
        <v>25</v>
      </c>
      <c r="FH235" s="12">
        <v>6</v>
      </c>
      <c r="FI235" s="12">
        <v>15</v>
      </c>
      <c r="FJ235" s="12">
        <v>17</v>
      </c>
      <c r="FK235" s="12">
        <v>19</v>
      </c>
      <c r="FL235" s="12"/>
      <c r="FM235" s="12">
        <v>26</v>
      </c>
      <c r="FN235" s="12">
        <v>24</v>
      </c>
      <c r="FO235" s="12">
        <v>17</v>
      </c>
      <c r="FP235" s="12">
        <v>23</v>
      </c>
      <c r="FQ235" s="12">
        <v>26</v>
      </c>
      <c r="FR235" s="12">
        <v>8</v>
      </c>
      <c r="FS235" s="12">
        <v>21</v>
      </c>
      <c r="FT235" s="12">
        <v>16</v>
      </c>
      <c r="FU235" s="12">
        <v>18</v>
      </c>
      <c r="FV235" s="12">
        <v>19</v>
      </c>
      <c r="FW235" s="12">
        <v>24</v>
      </c>
      <c r="FX235" s="12">
        <v>36</v>
      </c>
      <c r="FY235" s="12"/>
      <c r="FZ235" s="12"/>
      <c r="GA235" s="12">
        <v>33</v>
      </c>
      <c r="GB235" s="12">
        <v>26</v>
      </c>
      <c r="GC235" s="12"/>
      <c r="GD235" s="7">
        <v>22</v>
      </c>
      <c r="GE235" s="7">
        <v>17</v>
      </c>
      <c r="GF235" s="7">
        <v>27</v>
      </c>
      <c r="GG235" s="7">
        <v>15</v>
      </c>
      <c r="GH235" s="7"/>
      <c r="GI235" s="7"/>
      <c r="GJ235" s="7"/>
      <c r="GK235" s="7"/>
      <c r="GL235" s="7">
        <v>9</v>
      </c>
      <c r="GM235" s="7">
        <f>54/196*100</f>
        <v>27.551020408163261</v>
      </c>
      <c r="GN235" s="7">
        <v>24.62</v>
      </c>
      <c r="GO235" s="7">
        <v>16.149999999999999</v>
      </c>
      <c r="GP235" s="7">
        <v>9</v>
      </c>
      <c r="GQ235" s="7">
        <v>18</v>
      </c>
      <c r="GR235" s="7">
        <v>15</v>
      </c>
      <c r="GS235" s="7">
        <v>21</v>
      </c>
      <c r="GT235" s="7">
        <v>18</v>
      </c>
      <c r="GU235" s="7"/>
      <c r="GV235" s="7">
        <f t="shared" si="118"/>
        <v>20.417951461665748</v>
      </c>
      <c r="GW235" s="3"/>
      <c r="GX235" s="22"/>
      <c r="GY235" s="3"/>
    </row>
    <row r="236" spans="1:207" ht="12.75" customHeight="1">
      <c r="A236" s="5" t="s">
        <v>340</v>
      </c>
      <c r="B236" s="6">
        <v>4</v>
      </c>
      <c r="C236" s="6">
        <v>0</v>
      </c>
      <c r="D236" s="6">
        <v>3</v>
      </c>
      <c r="E236" s="6">
        <v>4</v>
      </c>
      <c r="F236" s="5"/>
      <c r="G236" s="5">
        <v>6</v>
      </c>
      <c r="H236" s="6">
        <v>3</v>
      </c>
      <c r="I236" s="6"/>
      <c r="J236" s="6">
        <v>2</v>
      </c>
      <c r="K236" s="6">
        <v>10</v>
      </c>
      <c r="L236" s="12"/>
      <c r="M236" s="12">
        <v>2</v>
      </c>
      <c r="N236" s="12">
        <v>6</v>
      </c>
      <c r="O236" s="12">
        <v>10</v>
      </c>
      <c r="P236" s="12">
        <v>6</v>
      </c>
      <c r="Q236" s="12">
        <v>0</v>
      </c>
      <c r="R236" s="12">
        <v>2</v>
      </c>
      <c r="S236" s="12">
        <v>4</v>
      </c>
      <c r="T236" s="12">
        <v>11</v>
      </c>
      <c r="U236" s="12">
        <v>9</v>
      </c>
      <c r="V236" s="12">
        <v>7</v>
      </c>
      <c r="W236" s="12">
        <v>9</v>
      </c>
      <c r="X236" s="12">
        <v>5</v>
      </c>
      <c r="Y236" s="12">
        <v>7</v>
      </c>
      <c r="Z236" s="12">
        <v>3</v>
      </c>
      <c r="AA236" s="12">
        <v>8</v>
      </c>
      <c r="AB236" s="12">
        <v>10</v>
      </c>
      <c r="AC236" s="12">
        <v>5</v>
      </c>
      <c r="AD236" s="12">
        <v>3</v>
      </c>
      <c r="AE236" s="12">
        <v>0</v>
      </c>
      <c r="AF236" s="12">
        <v>0</v>
      </c>
      <c r="AG236" s="12">
        <v>10</v>
      </c>
      <c r="AH236" s="12">
        <v>3</v>
      </c>
      <c r="AI236" s="12">
        <v>3</v>
      </c>
      <c r="AJ236" s="12">
        <v>7</v>
      </c>
      <c r="AK236" s="12">
        <v>0</v>
      </c>
      <c r="AL236" s="12">
        <v>10</v>
      </c>
      <c r="AM236" s="12">
        <v>0</v>
      </c>
      <c r="AN236" s="12">
        <v>7</v>
      </c>
      <c r="AO236" s="12">
        <v>11</v>
      </c>
      <c r="AP236" s="12">
        <v>0</v>
      </c>
      <c r="AQ236" s="12">
        <v>13</v>
      </c>
      <c r="AR236" s="12">
        <v>5</v>
      </c>
      <c r="AS236" s="12">
        <v>8</v>
      </c>
      <c r="AT236" s="12">
        <v>2</v>
      </c>
      <c r="AU236" s="12">
        <v>0</v>
      </c>
      <c r="AV236" s="12">
        <v>9</v>
      </c>
      <c r="AW236" s="12"/>
      <c r="AX236" s="12">
        <v>10</v>
      </c>
      <c r="AY236" s="12">
        <v>0</v>
      </c>
      <c r="AZ236" s="12">
        <v>8</v>
      </c>
      <c r="BA236" s="12">
        <v>0</v>
      </c>
      <c r="BB236" s="12">
        <v>6</v>
      </c>
      <c r="BC236" s="12">
        <v>9</v>
      </c>
      <c r="BD236" s="12">
        <v>4</v>
      </c>
      <c r="BE236" s="12">
        <v>16</v>
      </c>
      <c r="BF236" s="12">
        <v>8</v>
      </c>
      <c r="BG236" s="12">
        <v>19</v>
      </c>
      <c r="BH236" s="12">
        <v>7</v>
      </c>
      <c r="BI236" s="12">
        <v>9</v>
      </c>
      <c r="BJ236" s="12">
        <v>4</v>
      </c>
      <c r="BK236" s="12">
        <v>7</v>
      </c>
      <c r="BL236" s="12">
        <v>7</v>
      </c>
      <c r="BM236" s="12">
        <v>2</v>
      </c>
      <c r="BN236" s="12">
        <v>0</v>
      </c>
      <c r="BO236" s="12">
        <v>5</v>
      </c>
      <c r="BP236" s="12">
        <v>6</v>
      </c>
      <c r="BQ236" s="12">
        <v>6</v>
      </c>
      <c r="BR236" s="12">
        <v>6</v>
      </c>
      <c r="BS236" s="12">
        <v>18</v>
      </c>
      <c r="BT236" s="12">
        <v>4</v>
      </c>
      <c r="BU236" s="12">
        <v>2</v>
      </c>
      <c r="BV236" s="12">
        <v>12</v>
      </c>
      <c r="BW236" s="12">
        <v>3</v>
      </c>
      <c r="BX236" s="12">
        <v>4</v>
      </c>
      <c r="BY236" s="12">
        <v>4</v>
      </c>
      <c r="BZ236" s="12">
        <v>6</v>
      </c>
      <c r="CA236" s="12">
        <v>0</v>
      </c>
      <c r="CB236" s="12">
        <v>5</v>
      </c>
      <c r="CC236" s="12">
        <v>8</v>
      </c>
      <c r="CD236" s="12">
        <v>0</v>
      </c>
      <c r="CE236" s="12">
        <v>3</v>
      </c>
      <c r="CF236" s="12">
        <v>6</v>
      </c>
      <c r="CG236" s="12">
        <v>7</v>
      </c>
      <c r="CH236" s="12">
        <v>6</v>
      </c>
      <c r="CI236" s="12">
        <v>3</v>
      </c>
      <c r="CJ236" s="12">
        <v>5</v>
      </c>
      <c r="CK236" s="12"/>
      <c r="CL236" s="12">
        <v>9</v>
      </c>
      <c r="CM236" s="12">
        <v>0</v>
      </c>
      <c r="CN236" s="12">
        <v>11</v>
      </c>
      <c r="CO236" s="12">
        <v>7</v>
      </c>
      <c r="CP236" s="12">
        <v>10</v>
      </c>
      <c r="CQ236" s="12">
        <v>3</v>
      </c>
      <c r="CR236" s="12">
        <v>8</v>
      </c>
      <c r="CS236" s="12">
        <v>0</v>
      </c>
      <c r="CT236" s="12">
        <v>16</v>
      </c>
      <c r="CU236" s="12">
        <v>11</v>
      </c>
      <c r="CV236" s="12">
        <v>5</v>
      </c>
      <c r="CW236" s="12">
        <v>6</v>
      </c>
      <c r="CX236" s="12">
        <v>4</v>
      </c>
      <c r="CY236" s="12">
        <v>14</v>
      </c>
      <c r="CZ236" s="12">
        <v>8</v>
      </c>
      <c r="DA236" s="12">
        <v>2</v>
      </c>
      <c r="DB236" s="12"/>
      <c r="DC236" s="12">
        <v>7</v>
      </c>
      <c r="DD236" s="12">
        <v>2</v>
      </c>
      <c r="DE236" s="12">
        <v>0</v>
      </c>
      <c r="DF236" s="12">
        <v>6</v>
      </c>
      <c r="DG236" s="12">
        <v>4</v>
      </c>
      <c r="DH236" s="12">
        <v>8</v>
      </c>
      <c r="DI236" s="12">
        <v>4</v>
      </c>
      <c r="DJ236" s="12">
        <v>8</v>
      </c>
      <c r="DK236" s="12">
        <v>7</v>
      </c>
      <c r="DL236" s="12">
        <v>2</v>
      </c>
      <c r="DM236" s="12">
        <v>8</v>
      </c>
      <c r="DN236" s="12">
        <v>4</v>
      </c>
      <c r="DO236" s="12">
        <v>10</v>
      </c>
      <c r="DP236" s="12">
        <v>1</v>
      </c>
      <c r="DQ236" s="12">
        <v>5</v>
      </c>
      <c r="DR236" s="12">
        <v>10</v>
      </c>
      <c r="DS236" s="12">
        <v>3</v>
      </c>
      <c r="DT236" s="12">
        <v>3</v>
      </c>
      <c r="DU236" s="12">
        <v>1</v>
      </c>
      <c r="DV236" s="12">
        <v>3</v>
      </c>
      <c r="DW236" s="12">
        <v>8</v>
      </c>
      <c r="DX236" s="12">
        <v>13</v>
      </c>
      <c r="DY236" s="12">
        <v>12</v>
      </c>
      <c r="DZ236" s="12">
        <v>5</v>
      </c>
      <c r="EA236" s="12">
        <v>5</v>
      </c>
      <c r="EB236" s="12">
        <v>0</v>
      </c>
      <c r="EC236" s="12">
        <v>5</v>
      </c>
      <c r="ED236" s="12">
        <v>7</v>
      </c>
      <c r="EE236" s="12">
        <v>8</v>
      </c>
      <c r="EF236" s="12">
        <v>7</v>
      </c>
      <c r="EG236" s="12">
        <v>1</v>
      </c>
      <c r="EH236" s="12">
        <v>0</v>
      </c>
      <c r="EI236" s="12">
        <v>8</v>
      </c>
      <c r="EJ236" s="12">
        <v>9</v>
      </c>
      <c r="EK236" s="12">
        <v>7</v>
      </c>
      <c r="EL236" s="12">
        <v>5</v>
      </c>
      <c r="EM236" s="12">
        <v>9</v>
      </c>
      <c r="EN236" s="12">
        <v>0</v>
      </c>
      <c r="EO236" s="12">
        <v>8</v>
      </c>
      <c r="EP236" s="12">
        <v>5</v>
      </c>
      <c r="EQ236" s="12">
        <v>4</v>
      </c>
      <c r="ER236" s="12">
        <v>0</v>
      </c>
      <c r="ES236" s="12">
        <v>8</v>
      </c>
      <c r="ET236" s="12">
        <v>8</v>
      </c>
      <c r="EU236" s="12">
        <v>3</v>
      </c>
      <c r="EV236" s="12">
        <v>8</v>
      </c>
      <c r="EW236" s="12">
        <v>8</v>
      </c>
      <c r="EX236" s="12"/>
      <c r="EY236" s="12">
        <v>5</v>
      </c>
      <c r="EZ236" s="12">
        <v>5</v>
      </c>
      <c r="FA236" s="12">
        <v>5</v>
      </c>
      <c r="FB236" s="12">
        <v>9</v>
      </c>
      <c r="FC236" s="12"/>
      <c r="FD236" s="12">
        <v>1</v>
      </c>
      <c r="FE236" s="12">
        <v>4</v>
      </c>
      <c r="FF236" s="12">
        <v>9</v>
      </c>
      <c r="FG236" s="12">
        <v>10</v>
      </c>
      <c r="FH236" s="12">
        <v>0</v>
      </c>
      <c r="FI236" s="12">
        <v>7</v>
      </c>
      <c r="FJ236" s="12">
        <v>6</v>
      </c>
      <c r="FK236" s="12">
        <v>6</v>
      </c>
      <c r="FL236" s="12"/>
      <c r="FM236" s="12">
        <v>8</v>
      </c>
      <c r="FN236" s="12">
        <v>2</v>
      </c>
      <c r="FO236" s="12">
        <v>7</v>
      </c>
      <c r="FP236" s="12">
        <v>6</v>
      </c>
      <c r="FQ236" s="12">
        <v>6</v>
      </c>
      <c r="FR236" s="12">
        <v>6</v>
      </c>
      <c r="FS236" s="12">
        <v>12</v>
      </c>
      <c r="FT236" s="12">
        <v>6</v>
      </c>
      <c r="FU236" s="12">
        <v>2</v>
      </c>
      <c r="FV236" s="12">
        <v>5</v>
      </c>
      <c r="FW236" s="12">
        <v>4</v>
      </c>
      <c r="FX236" s="12">
        <v>5</v>
      </c>
      <c r="FY236" s="12"/>
      <c r="FZ236" s="12"/>
      <c r="GA236" s="12">
        <v>8</v>
      </c>
      <c r="GB236" s="12">
        <v>6</v>
      </c>
      <c r="GC236" s="12"/>
      <c r="GD236" s="7">
        <v>4</v>
      </c>
      <c r="GE236" s="7">
        <v>10</v>
      </c>
      <c r="GF236" s="7">
        <v>4</v>
      </c>
      <c r="GG236" s="7">
        <v>4</v>
      </c>
      <c r="GH236" s="7"/>
      <c r="GI236" s="7"/>
      <c r="GJ236" s="7"/>
      <c r="GK236" s="7"/>
      <c r="GL236" s="7">
        <v>0</v>
      </c>
      <c r="GM236" s="7">
        <f>14/196*100</f>
        <v>7.1428571428571423</v>
      </c>
      <c r="GN236" s="7">
        <v>5.38</v>
      </c>
      <c r="GO236" s="7">
        <v>6.15</v>
      </c>
      <c r="GP236" s="7">
        <v>3</v>
      </c>
      <c r="GQ236" s="7">
        <v>0</v>
      </c>
      <c r="GR236" s="7">
        <v>3</v>
      </c>
      <c r="GS236" s="7">
        <v>4</v>
      </c>
      <c r="GT236" s="7">
        <v>14</v>
      </c>
      <c r="GU236" s="7"/>
      <c r="GV236" s="7">
        <f t="shared" si="118"/>
        <v>5.6630965250965248</v>
      </c>
      <c r="GW236" s="3"/>
      <c r="GX236" s="22"/>
      <c r="GY236" s="3" t="s">
        <v>222</v>
      </c>
    </row>
    <row r="237" spans="1:207" ht="12.75" customHeight="1">
      <c r="A237" s="5" t="s">
        <v>341</v>
      </c>
      <c r="B237" s="6">
        <v>1</v>
      </c>
      <c r="C237" s="6">
        <v>0</v>
      </c>
      <c r="D237" s="6">
        <v>3</v>
      </c>
      <c r="E237" s="6">
        <v>2</v>
      </c>
      <c r="F237" s="5"/>
      <c r="G237" s="5">
        <v>1</v>
      </c>
      <c r="H237" s="6">
        <v>0</v>
      </c>
      <c r="I237" s="6"/>
      <c r="J237" s="6">
        <v>0</v>
      </c>
      <c r="K237" s="6">
        <v>3</v>
      </c>
      <c r="L237" s="12"/>
      <c r="M237" s="12">
        <v>0</v>
      </c>
      <c r="N237" s="12">
        <v>1</v>
      </c>
      <c r="O237" s="12">
        <v>4</v>
      </c>
      <c r="P237" s="12">
        <v>2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1</v>
      </c>
      <c r="W237" s="12">
        <v>2</v>
      </c>
      <c r="X237" s="12">
        <v>5</v>
      </c>
      <c r="Y237" s="12">
        <v>1</v>
      </c>
      <c r="Z237" s="12">
        <v>0</v>
      </c>
      <c r="AA237" s="12">
        <v>2</v>
      </c>
      <c r="AB237" s="12">
        <v>0</v>
      </c>
      <c r="AC237" s="12">
        <v>2</v>
      </c>
      <c r="AD237" s="12">
        <v>0</v>
      </c>
      <c r="AE237" s="12">
        <v>0</v>
      </c>
      <c r="AF237" s="12">
        <v>0</v>
      </c>
      <c r="AG237" s="12">
        <v>1</v>
      </c>
      <c r="AH237" s="12">
        <v>0</v>
      </c>
      <c r="AI237" s="12">
        <v>2</v>
      </c>
      <c r="AJ237" s="12">
        <v>0</v>
      </c>
      <c r="AK237" s="12">
        <v>0</v>
      </c>
      <c r="AL237" s="12">
        <v>1</v>
      </c>
      <c r="AM237" s="12">
        <v>0</v>
      </c>
      <c r="AN237" s="12">
        <v>0</v>
      </c>
      <c r="AO237" s="12">
        <v>0</v>
      </c>
      <c r="AP237" s="12">
        <v>3</v>
      </c>
      <c r="AQ237" s="12">
        <v>2</v>
      </c>
      <c r="AR237" s="12">
        <v>0</v>
      </c>
      <c r="AS237" s="12">
        <v>2</v>
      </c>
      <c r="AT237" s="12">
        <v>0</v>
      </c>
      <c r="AU237" s="12">
        <v>0</v>
      </c>
      <c r="AV237" s="12">
        <v>2</v>
      </c>
      <c r="AW237" s="12"/>
      <c r="AX237" s="12">
        <v>0</v>
      </c>
      <c r="AY237" s="12">
        <v>0</v>
      </c>
      <c r="AZ237" s="12">
        <v>1</v>
      </c>
      <c r="BA237" s="12">
        <v>0</v>
      </c>
      <c r="BB237" s="12">
        <v>0</v>
      </c>
      <c r="BC237" s="12">
        <v>2</v>
      </c>
      <c r="BD237" s="12">
        <v>1</v>
      </c>
      <c r="BE237" s="12">
        <v>1</v>
      </c>
      <c r="BF237" s="12">
        <v>1</v>
      </c>
      <c r="BG237" s="12">
        <v>0</v>
      </c>
      <c r="BH237" s="12">
        <v>5</v>
      </c>
      <c r="BI237" s="12">
        <v>6</v>
      </c>
      <c r="BJ237" s="12">
        <v>0</v>
      </c>
      <c r="BK237" s="12">
        <v>3</v>
      </c>
      <c r="BL237" s="12">
        <v>1</v>
      </c>
      <c r="BM237" s="12">
        <v>1</v>
      </c>
      <c r="BN237" s="12">
        <v>0</v>
      </c>
      <c r="BO237" s="12">
        <v>2</v>
      </c>
      <c r="BP237" s="12">
        <v>1</v>
      </c>
      <c r="BQ237" s="12">
        <v>1</v>
      </c>
      <c r="BR237" s="12">
        <v>1</v>
      </c>
      <c r="BS237" s="12">
        <v>2</v>
      </c>
      <c r="BT237" s="12">
        <v>0</v>
      </c>
      <c r="BU237" s="12">
        <v>0</v>
      </c>
      <c r="BV237" s="12">
        <v>4</v>
      </c>
      <c r="BW237" s="12">
        <v>0</v>
      </c>
      <c r="BX237" s="12">
        <v>1</v>
      </c>
      <c r="BY237" s="12">
        <v>1</v>
      </c>
      <c r="BZ237" s="12">
        <v>3</v>
      </c>
      <c r="CA237" s="12">
        <v>0</v>
      </c>
      <c r="CB237" s="12">
        <v>2</v>
      </c>
      <c r="CC237" s="12">
        <v>1</v>
      </c>
      <c r="CD237" s="12">
        <v>0</v>
      </c>
      <c r="CE237" s="12">
        <v>1</v>
      </c>
      <c r="CF237" s="12">
        <v>0</v>
      </c>
      <c r="CG237" s="12">
        <v>2</v>
      </c>
      <c r="CH237" s="12">
        <v>2</v>
      </c>
      <c r="CI237" s="12">
        <v>1</v>
      </c>
      <c r="CJ237" s="12">
        <v>0</v>
      </c>
      <c r="CK237" s="12"/>
      <c r="CL237" s="12">
        <v>1</v>
      </c>
      <c r="CM237" s="12">
        <v>3</v>
      </c>
      <c r="CN237" s="12">
        <v>0</v>
      </c>
      <c r="CO237" s="12">
        <v>1</v>
      </c>
      <c r="CP237" s="12">
        <v>6</v>
      </c>
      <c r="CQ237" s="12">
        <v>0</v>
      </c>
      <c r="CR237" s="12">
        <v>0</v>
      </c>
      <c r="CS237" s="12">
        <v>0</v>
      </c>
      <c r="CT237" s="12">
        <v>0</v>
      </c>
      <c r="CU237" s="12">
        <v>2</v>
      </c>
      <c r="CV237" s="12">
        <v>0</v>
      </c>
      <c r="CW237" s="12">
        <v>0</v>
      </c>
      <c r="CX237" s="12">
        <v>4</v>
      </c>
      <c r="CY237" s="12">
        <v>2</v>
      </c>
      <c r="CZ237" s="12">
        <v>0</v>
      </c>
      <c r="DA237" s="12">
        <v>0</v>
      </c>
      <c r="DB237" s="12"/>
      <c r="DC237" s="12">
        <v>7</v>
      </c>
      <c r="DD237" s="12">
        <v>0</v>
      </c>
      <c r="DE237" s="12">
        <v>0</v>
      </c>
      <c r="DF237" s="12">
        <v>1</v>
      </c>
      <c r="DG237" s="12">
        <v>4</v>
      </c>
      <c r="DH237" s="12">
        <v>5</v>
      </c>
      <c r="DI237" s="12">
        <v>0</v>
      </c>
      <c r="DJ237" s="12">
        <v>2</v>
      </c>
      <c r="DK237" s="12">
        <v>0</v>
      </c>
      <c r="DL237" s="12">
        <v>0</v>
      </c>
      <c r="DM237" s="12">
        <v>0</v>
      </c>
      <c r="DN237" s="12">
        <v>0</v>
      </c>
      <c r="DO237" s="12">
        <v>0</v>
      </c>
      <c r="DP237" s="12">
        <v>0</v>
      </c>
      <c r="DQ237" s="12">
        <v>0</v>
      </c>
      <c r="DR237" s="12">
        <v>3</v>
      </c>
      <c r="DS237" s="12">
        <v>1</v>
      </c>
      <c r="DT237" s="12">
        <v>4</v>
      </c>
      <c r="DU237" s="12">
        <v>0</v>
      </c>
      <c r="DV237" s="12">
        <v>0</v>
      </c>
      <c r="DW237" s="12">
        <v>2</v>
      </c>
      <c r="DX237" s="12">
        <v>1</v>
      </c>
      <c r="DY237" s="12">
        <v>1</v>
      </c>
      <c r="DZ237" s="12">
        <v>0</v>
      </c>
      <c r="EA237" s="12">
        <v>0</v>
      </c>
      <c r="EB237" s="12">
        <v>3</v>
      </c>
      <c r="EC237" s="12">
        <v>0</v>
      </c>
      <c r="ED237" s="12">
        <v>1</v>
      </c>
      <c r="EE237" s="12">
        <v>1</v>
      </c>
      <c r="EF237" s="12">
        <v>1</v>
      </c>
      <c r="EG237" s="12">
        <v>0</v>
      </c>
      <c r="EH237" s="12">
        <v>0</v>
      </c>
      <c r="EI237" s="12">
        <v>0</v>
      </c>
      <c r="EJ237" s="12">
        <v>0</v>
      </c>
      <c r="EK237" s="12">
        <v>2</v>
      </c>
      <c r="EL237" s="12">
        <v>0</v>
      </c>
      <c r="EM237" s="12">
        <v>0</v>
      </c>
      <c r="EN237" s="12">
        <v>0</v>
      </c>
      <c r="EO237" s="12">
        <v>1</v>
      </c>
      <c r="EP237" s="12">
        <v>1</v>
      </c>
      <c r="EQ237" s="12">
        <v>0</v>
      </c>
      <c r="ER237" s="12">
        <v>4</v>
      </c>
      <c r="ES237" s="12">
        <v>0</v>
      </c>
      <c r="ET237" s="12">
        <v>0</v>
      </c>
      <c r="EU237" s="12">
        <v>0</v>
      </c>
      <c r="EV237" s="12">
        <v>0</v>
      </c>
      <c r="EW237" s="12">
        <v>0</v>
      </c>
      <c r="EX237" s="12"/>
      <c r="EY237" s="12">
        <v>1</v>
      </c>
      <c r="EZ237" s="12">
        <v>1</v>
      </c>
      <c r="FA237" s="12">
        <v>1</v>
      </c>
      <c r="FB237" s="12">
        <v>2</v>
      </c>
      <c r="FC237" s="12"/>
      <c r="FD237" s="12">
        <v>1</v>
      </c>
      <c r="FE237" s="12">
        <v>0</v>
      </c>
      <c r="FF237" s="12">
        <v>1</v>
      </c>
      <c r="FG237" s="12">
        <v>2</v>
      </c>
      <c r="FH237" s="12">
        <v>0</v>
      </c>
      <c r="FI237" s="12">
        <v>0</v>
      </c>
      <c r="FJ237" s="12">
        <v>0</v>
      </c>
      <c r="FK237" s="12">
        <v>0</v>
      </c>
      <c r="FL237" s="12"/>
      <c r="FM237" s="12">
        <v>2</v>
      </c>
      <c r="FN237" s="12">
        <v>1</v>
      </c>
      <c r="FO237" s="12">
        <v>1</v>
      </c>
      <c r="FP237" s="12">
        <v>0</v>
      </c>
      <c r="FQ237" s="12">
        <v>0</v>
      </c>
      <c r="FR237" s="12">
        <v>0</v>
      </c>
      <c r="FS237" s="12">
        <v>0</v>
      </c>
      <c r="FT237" s="12">
        <v>4</v>
      </c>
      <c r="FU237" s="12">
        <v>0</v>
      </c>
      <c r="FV237" s="12">
        <v>0</v>
      </c>
      <c r="FW237" s="12">
        <v>0</v>
      </c>
      <c r="FX237" s="12">
        <v>0</v>
      </c>
      <c r="FY237" s="12"/>
      <c r="FZ237" s="12"/>
      <c r="GA237" s="12">
        <v>1</v>
      </c>
      <c r="GB237" s="12">
        <v>0</v>
      </c>
      <c r="GC237" s="12"/>
      <c r="GD237" s="7">
        <v>0</v>
      </c>
      <c r="GE237" s="7">
        <v>0</v>
      </c>
      <c r="GF237" s="7">
        <v>0</v>
      </c>
      <c r="GG237" s="7">
        <v>1</v>
      </c>
      <c r="GH237" s="7"/>
      <c r="GI237" s="7"/>
      <c r="GJ237" s="7"/>
      <c r="GK237" s="7"/>
      <c r="GL237" s="7">
        <v>0</v>
      </c>
      <c r="GM237" s="7">
        <v>0</v>
      </c>
      <c r="GN237" s="7">
        <v>2.31</v>
      </c>
      <c r="GO237" s="7">
        <v>1.54</v>
      </c>
      <c r="GP237" s="7">
        <v>1</v>
      </c>
      <c r="GQ237" s="7">
        <v>0</v>
      </c>
      <c r="GR237" s="7">
        <v>2</v>
      </c>
      <c r="GS237" s="7">
        <v>1</v>
      </c>
      <c r="GT237" s="7">
        <v>3</v>
      </c>
      <c r="GU237" s="7"/>
      <c r="GV237" s="7">
        <f t="shared" si="118"/>
        <v>0.99378378378378374</v>
      </c>
      <c r="GW237" s="3"/>
      <c r="GX237" s="22"/>
      <c r="GY237" s="3"/>
    </row>
    <row r="238" spans="1:207" ht="12.75" customHeight="1">
      <c r="A238" s="5" t="s">
        <v>233</v>
      </c>
      <c r="B238" s="5">
        <f t="shared" ref="B238:E238" si="119">(B232*4.5+B233*5.5+B234*6.5+B235*7.5+B236*8.5+B237*9.5)/(B232+B233+B234+B235+B236+B237)</f>
        <v>6.3913043478260869</v>
      </c>
      <c r="C238" s="5">
        <f t="shared" si="119"/>
        <v>6.03</v>
      </c>
      <c r="D238" s="5">
        <f t="shared" si="119"/>
        <v>6.0940594059405937</v>
      </c>
      <c r="E238" s="5">
        <f t="shared" si="119"/>
        <v>6.42</v>
      </c>
      <c r="F238" s="5" t="s">
        <v>222</v>
      </c>
      <c r="G238" s="5">
        <f t="shared" ref="G238:H238" si="120">(G232*4.5+G233*5.5+G234*6.5+G235*7.5+G236*8.5+G237*9.5)/(G232+G233+G234+G235+G236+G237)</f>
        <v>6.24</v>
      </c>
      <c r="H238" s="5">
        <f t="shared" si="120"/>
        <v>6.5</v>
      </c>
      <c r="I238" s="5"/>
      <c r="J238" s="5">
        <f t="shared" ref="J238:K238" si="121">(J232*4.5+J233*5.5+J234*6.5+J235*7.5+J236*8.5+J237*9.5)/(J232+J233+J234+J235+J236+J237)</f>
        <v>5.9343434343434343</v>
      </c>
      <c r="K238" s="5">
        <f t="shared" si="121"/>
        <v>6.8069306930693072</v>
      </c>
      <c r="L238" s="12" t="s">
        <v>222</v>
      </c>
      <c r="M238" s="5">
        <f t="shared" ref="M238:AV238" si="122">(M232*4.5+M233*5.5+M234*6.5+M235*7.5+M236*8.5+M237*9.5)/(M232+M233+M234+M235+M236+M237)</f>
        <v>5.99</v>
      </c>
      <c r="N238" s="5">
        <f t="shared" si="122"/>
        <v>6.6927710843373491</v>
      </c>
      <c r="O238" s="5">
        <f t="shared" si="122"/>
        <v>6.97887323943662</v>
      </c>
      <c r="P238" s="5">
        <f t="shared" si="122"/>
        <v>6.6309523809523814</v>
      </c>
      <c r="Q238" s="5">
        <f t="shared" si="122"/>
        <v>6.2029702970297027</v>
      </c>
      <c r="R238" s="5">
        <f t="shared" si="122"/>
        <v>6.3514851485148514</v>
      </c>
      <c r="S238" s="5">
        <f t="shared" si="122"/>
        <v>6.0151515151515156</v>
      </c>
      <c r="T238" s="5">
        <f t="shared" si="122"/>
        <v>6.5297029702970297</v>
      </c>
      <c r="U238" s="5">
        <f t="shared" si="122"/>
        <v>6.6449275362318838</v>
      </c>
      <c r="V238" s="5">
        <f t="shared" si="122"/>
        <v>6.6857142857142859</v>
      </c>
      <c r="W238" s="5">
        <f t="shared" si="122"/>
        <v>6.8055555555555554</v>
      </c>
      <c r="X238" s="5">
        <f t="shared" si="122"/>
        <v>6.7717391304347823</v>
      </c>
      <c r="Y238" s="16">
        <f t="shared" si="122"/>
        <v>6.6369863013698627</v>
      </c>
      <c r="Z238" s="16">
        <f t="shared" si="122"/>
        <v>6.3367346938775508</v>
      </c>
      <c r="AA238" s="16">
        <f t="shared" si="122"/>
        <v>6.833333333333333</v>
      </c>
      <c r="AB238" s="16">
        <f t="shared" si="122"/>
        <v>7.0280898876404496</v>
      </c>
      <c r="AC238" s="16">
        <f t="shared" si="122"/>
        <v>6.5123456790123457</v>
      </c>
      <c r="AD238" s="16">
        <f t="shared" si="122"/>
        <v>6.27</v>
      </c>
      <c r="AE238" s="16">
        <f t="shared" si="122"/>
        <v>6.8243243243243246</v>
      </c>
      <c r="AF238" s="16">
        <f t="shared" si="122"/>
        <v>6.18</v>
      </c>
      <c r="AG238" s="16">
        <f t="shared" si="122"/>
        <v>6.5588235294117645</v>
      </c>
      <c r="AH238" s="16">
        <f t="shared" si="122"/>
        <v>6.4210526315789478</v>
      </c>
      <c r="AI238" s="5">
        <f t="shared" si="122"/>
        <v>6.52</v>
      </c>
      <c r="AJ238" s="16">
        <f t="shared" si="122"/>
        <v>6.9719101123595504</v>
      </c>
      <c r="AK238" s="16">
        <f t="shared" si="122"/>
        <v>6.2368421052631575</v>
      </c>
      <c r="AL238" s="16">
        <f t="shared" si="122"/>
        <v>6.77</v>
      </c>
      <c r="AM238" s="16">
        <f t="shared" si="122"/>
        <v>6.14</v>
      </c>
      <c r="AN238" s="16">
        <f t="shared" si="122"/>
        <v>6.4207920792079207</v>
      </c>
      <c r="AO238" s="16">
        <f t="shared" si="122"/>
        <v>6.2444444444444445</v>
      </c>
      <c r="AP238" s="16">
        <f t="shared" si="122"/>
        <v>6.6641791044776122</v>
      </c>
      <c r="AQ238" s="16">
        <f t="shared" si="122"/>
        <v>6.9404761904761907</v>
      </c>
      <c r="AR238" s="16">
        <f t="shared" si="122"/>
        <v>6.6710526315789478</v>
      </c>
      <c r="AS238" s="16">
        <f t="shared" si="122"/>
        <v>6.6547619047619051</v>
      </c>
      <c r="AT238" s="16">
        <f t="shared" si="122"/>
        <v>5.9761904761904763</v>
      </c>
      <c r="AU238" s="16">
        <f t="shared" si="122"/>
        <v>6.2777777777777777</v>
      </c>
      <c r="AV238" s="16">
        <f t="shared" si="122"/>
        <v>6.58</v>
      </c>
      <c r="AW238" s="16"/>
      <c r="AX238" s="16">
        <f t="shared" ref="AX238:CJ238" si="123">(AX232*4.5+AX233*5.5+AX234*6.5+AX235*7.5+AX236*8.5+AX237*9.5)/(AX232+AX233+AX234+AX235+AX236+AX237)</f>
        <v>6.5099009900990099</v>
      </c>
      <c r="AY238" s="16">
        <f t="shared" si="123"/>
        <v>6.1565656565656566</v>
      </c>
      <c r="AZ238" s="16">
        <f t="shared" si="123"/>
        <v>6.7857142857142856</v>
      </c>
      <c r="BA238" s="16">
        <f t="shared" si="123"/>
        <v>6.02</v>
      </c>
      <c r="BB238" s="16">
        <f t="shared" si="123"/>
        <v>6.6162790697674421</v>
      </c>
      <c r="BC238" s="16">
        <f t="shared" si="123"/>
        <v>6.7970297029702973</v>
      </c>
      <c r="BD238" s="16">
        <f t="shared" si="123"/>
        <v>6.6132075471698117</v>
      </c>
      <c r="BE238" s="16">
        <f t="shared" si="123"/>
        <v>6.9845360824742269</v>
      </c>
      <c r="BF238" s="16">
        <f t="shared" si="123"/>
        <v>6.6956521739130439</v>
      </c>
      <c r="BG238" s="16">
        <f t="shared" si="123"/>
        <v>6.45</v>
      </c>
      <c r="BH238" s="16">
        <f t="shared" si="123"/>
        <v>6.9242424242424239</v>
      </c>
      <c r="BI238" s="16">
        <f t="shared" si="123"/>
        <v>6.8913043478260869</v>
      </c>
      <c r="BJ238" s="16">
        <f t="shared" si="123"/>
        <v>5.98</v>
      </c>
      <c r="BK238" s="16">
        <f t="shared" si="123"/>
        <v>6.5990099009900991</v>
      </c>
      <c r="BL238" s="16">
        <f t="shared" si="123"/>
        <v>6.6111111111111107</v>
      </c>
      <c r="BM238" s="16">
        <f t="shared" si="123"/>
        <v>6.19</v>
      </c>
      <c r="BN238" s="16">
        <f t="shared" si="123"/>
        <v>6.5945945945945947</v>
      </c>
      <c r="BO238" s="16">
        <f t="shared" si="123"/>
        <v>6.18</v>
      </c>
      <c r="BP238" s="16">
        <f t="shared" si="123"/>
        <v>6.5857142857142854</v>
      </c>
      <c r="BQ238" s="16">
        <f t="shared" si="123"/>
        <v>6.38</v>
      </c>
      <c r="BR238" s="16">
        <f t="shared" si="123"/>
        <v>6.39</v>
      </c>
      <c r="BS238" s="16">
        <f t="shared" si="123"/>
        <v>7.0108695652173916</v>
      </c>
      <c r="BT238" s="16">
        <f t="shared" si="123"/>
        <v>6.6739130434782608</v>
      </c>
      <c r="BU238" s="16">
        <f t="shared" si="123"/>
        <v>6.1464646464646462</v>
      </c>
      <c r="BV238" s="16">
        <f t="shared" si="123"/>
        <v>6.697802197802198</v>
      </c>
      <c r="BW238" s="16">
        <f t="shared" si="123"/>
        <v>6.2623762376237622</v>
      </c>
      <c r="BX238" s="16">
        <f t="shared" si="123"/>
        <v>6.6818181818181817</v>
      </c>
      <c r="BY238" s="16">
        <f t="shared" si="123"/>
        <v>6.46</v>
      </c>
      <c r="BZ238" s="16">
        <f t="shared" si="123"/>
        <v>6.45</v>
      </c>
      <c r="CA238" s="16">
        <f t="shared" si="123"/>
        <v>5.7727272727272725</v>
      </c>
      <c r="CB238" s="16">
        <f t="shared" si="123"/>
        <v>6.7698412698412698</v>
      </c>
      <c r="CC238" s="16">
        <f t="shared" si="123"/>
        <v>6.5526315789473681</v>
      </c>
      <c r="CD238" s="16">
        <f t="shared" si="123"/>
        <v>6.5</v>
      </c>
      <c r="CE238" s="16">
        <f t="shared" si="123"/>
        <v>6.1262626262626263</v>
      </c>
      <c r="CF238" s="16">
        <f t="shared" si="123"/>
        <v>6</v>
      </c>
      <c r="CG238" s="16">
        <f t="shared" si="123"/>
        <v>6.4</v>
      </c>
      <c r="CH238" s="16">
        <f t="shared" si="123"/>
        <v>6.4249999999999998</v>
      </c>
      <c r="CI238" s="16">
        <f t="shared" si="123"/>
        <v>5.922535211267606</v>
      </c>
      <c r="CJ238" s="16">
        <f t="shared" si="123"/>
        <v>6.27</v>
      </c>
      <c r="CK238" s="16"/>
      <c r="CL238" s="16">
        <f t="shared" ref="CL238:DA238" si="124">(CL232*4.5+CL233*5.5+CL234*6.5+CL235*7.5+CL236*8.5+CL237*9.5)/(CL232+CL233+CL234+CL235+CL236+CL237)</f>
        <v>6.4494949494949498</v>
      </c>
      <c r="CM238" s="16">
        <f t="shared" si="124"/>
        <v>6.2582417582417582</v>
      </c>
      <c r="CN238" s="16">
        <f t="shared" si="124"/>
        <v>6.753521126760563</v>
      </c>
      <c r="CO238" s="16">
        <f t="shared" si="124"/>
        <v>6.6333333333333337</v>
      </c>
      <c r="CP238" s="16">
        <f t="shared" si="124"/>
        <v>6.8030303030303028</v>
      </c>
      <c r="CQ238" s="16">
        <f t="shared" si="124"/>
        <v>6.5</v>
      </c>
      <c r="CR238" s="16">
        <f t="shared" si="124"/>
        <v>6.27</v>
      </c>
      <c r="CS238" s="16">
        <f t="shared" si="124"/>
        <v>7.0675675675675675</v>
      </c>
      <c r="CT238" s="16">
        <f t="shared" si="124"/>
        <v>7.166666666666667</v>
      </c>
      <c r="CU238" s="16">
        <f t="shared" si="124"/>
        <v>6.6485148514851486</v>
      </c>
      <c r="CV238" s="16">
        <f t="shared" si="124"/>
        <v>6.4729729729729728</v>
      </c>
      <c r="CW238" s="16">
        <f t="shared" si="124"/>
        <v>6.5882352941176467</v>
      </c>
      <c r="CX238" s="16">
        <f t="shared" si="124"/>
        <v>6.37</v>
      </c>
      <c r="CY238" s="16">
        <f t="shared" si="124"/>
        <v>7.0952380952380949</v>
      </c>
      <c r="CZ238" s="16">
        <f t="shared" si="124"/>
        <v>6.4090909090909092</v>
      </c>
      <c r="DA238" s="16">
        <f t="shared" si="124"/>
        <v>6.19</v>
      </c>
      <c r="DB238" s="16"/>
      <c r="DC238" s="16">
        <f t="shared" ref="DC238:EW238" si="125">(DC232*4.5+DC233*5.5+DC234*6.5+DC235*7.5+DC236*8.5+DC237*9.5)/(DC232+DC233+DC234+DC235+DC236+DC237)</f>
        <v>7.1136363636363633</v>
      </c>
      <c r="DD238" s="16">
        <f t="shared" si="125"/>
        <v>6.844086021505376</v>
      </c>
      <c r="DE238" s="16">
        <f t="shared" si="125"/>
        <v>6.1060606060606064</v>
      </c>
      <c r="DF238" s="16">
        <f t="shared" si="125"/>
        <v>6.7475247524752477</v>
      </c>
      <c r="DG238" s="16">
        <f t="shared" si="125"/>
        <v>6.59</v>
      </c>
      <c r="DH238" s="16">
        <f t="shared" si="125"/>
        <v>6.71</v>
      </c>
      <c r="DI238" s="16">
        <f t="shared" si="125"/>
        <v>6.4885057471264371</v>
      </c>
      <c r="DJ238" s="16">
        <f t="shared" si="125"/>
        <v>6.4565217391304346</v>
      </c>
      <c r="DK238" s="16">
        <f t="shared" si="125"/>
        <v>6.7941176470588234</v>
      </c>
      <c r="DL238" s="16">
        <f t="shared" si="125"/>
        <v>6.4</v>
      </c>
      <c r="DM238" s="16">
        <f t="shared" si="125"/>
        <v>6.9315789473684211</v>
      </c>
      <c r="DN238" s="16">
        <f t="shared" si="125"/>
        <v>6.333333333333333</v>
      </c>
      <c r="DO238" s="16">
        <f t="shared" si="125"/>
        <v>6.69</v>
      </c>
      <c r="DP238" s="16">
        <f t="shared" si="125"/>
        <v>6.4090909090909092</v>
      </c>
      <c r="DQ238" s="16">
        <f t="shared" si="125"/>
        <v>6.21</v>
      </c>
      <c r="DR238" s="16">
        <f t="shared" si="125"/>
        <v>6.5510204081632653</v>
      </c>
      <c r="DS238" s="16">
        <f t="shared" si="125"/>
        <v>6.11</v>
      </c>
      <c r="DT238" s="16">
        <f t="shared" si="125"/>
        <v>6.3484848484848486</v>
      </c>
      <c r="DU238" s="16">
        <f t="shared" si="125"/>
        <v>5.96</v>
      </c>
      <c r="DV238" s="16">
        <f t="shared" si="125"/>
        <v>6.5303030303030303</v>
      </c>
      <c r="DW238" s="16">
        <f t="shared" si="125"/>
        <v>6.6</v>
      </c>
      <c r="DX238" s="16">
        <f t="shared" si="125"/>
        <v>6.5297029702970297</v>
      </c>
      <c r="DY238" s="16">
        <f t="shared" si="125"/>
        <v>6.908163265306122</v>
      </c>
      <c r="DZ238" s="16">
        <f t="shared" si="125"/>
        <v>6.413978494623656</v>
      </c>
      <c r="EA238" s="16">
        <f t="shared" si="125"/>
        <v>6.41</v>
      </c>
      <c r="EB238" s="16">
        <f t="shared" si="125"/>
        <v>6.53</v>
      </c>
      <c r="EC238" s="16">
        <f t="shared" si="125"/>
        <v>6.3673469387755102</v>
      </c>
      <c r="ED238" s="16">
        <f t="shared" si="125"/>
        <v>6.71</v>
      </c>
      <c r="EE238" s="16">
        <f t="shared" si="125"/>
        <v>6.5909090909090908</v>
      </c>
      <c r="EF238" s="16">
        <f t="shared" si="125"/>
        <v>6.6578947368421053</v>
      </c>
      <c r="EG238" s="16">
        <f t="shared" si="125"/>
        <v>6.0656565656565657</v>
      </c>
      <c r="EH238" s="16">
        <f t="shared" si="125"/>
        <v>7.5</v>
      </c>
      <c r="EI238" s="16">
        <f t="shared" si="125"/>
        <v>6.53</v>
      </c>
      <c r="EJ238" s="16">
        <f t="shared" si="125"/>
        <v>6.6780821917808222</v>
      </c>
      <c r="EK238" s="16">
        <f t="shared" si="125"/>
        <v>6.6097560975609753</v>
      </c>
      <c r="EL238" s="16">
        <f t="shared" si="125"/>
        <v>6.45</v>
      </c>
      <c r="EM238" s="16">
        <f t="shared" si="125"/>
        <v>6.38</v>
      </c>
      <c r="EN238" s="16">
        <f t="shared" si="125"/>
        <v>6.06</v>
      </c>
      <c r="EO238" s="16">
        <f t="shared" si="125"/>
        <v>6.76</v>
      </c>
      <c r="EP238" s="16">
        <f t="shared" si="125"/>
        <v>6.3686868686868685</v>
      </c>
      <c r="EQ238" s="16">
        <f t="shared" si="125"/>
        <v>6.35</v>
      </c>
      <c r="ER238" s="16">
        <f t="shared" si="125"/>
        <v>6.26</v>
      </c>
      <c r="ES238" s="16">
        <f t="shared" si="125"/>
        <v>6.87</v>
      </c>
      <c r="ET238" s="16">
        <f t="shared" si="125"/>
        <v>6.84</v>
      </c>
      <c r="EU238" s="16">
        <f t="shared" si="125"/>
        <v>6.22</v>
      </c>
      <c r="EV238" s="16">
        <f t="shared" si="125"/>
        <v>6.43</v>
      </c>
      <c r="EW238" s="16">
        <f t="shared" si="125"/>
        <v>6.67</v>
      </c>
      <c r="EX238" s="16"/>
      <c r="EY238" s="16">
        <f t="shared" ref="EY238:FB238" si="126">(EY232*4.5+EY233*5.5+EY234*6.5+EY235*7.5+EY236*8.5+EY237*9.5)/(EY232+EY233+EY234+EY235+EY236+EY237)</f>
        <v>6.36</v>
      </c>
      <c r="EZ238" s="16">
        <f t="shared" si="126"/>
        <v>6.52</v>
      </c>
      <c r="FA238" s="16">
        <f t="shared" si="126"/>
        <v>6.095959595959596</v>
      </c>
      <c r="FB238" s="16">
        <f t="shared" si="126"/>
        <v>6.6287128712871288</v>
      </c>
      <c r="FC238" s="16"/>
      <c r="FD238" s="16">
        <f t="shared" ref="FD238:FK238" si="127">(FD232*4.5+FD233*5.5+FD234*6.5+FD235*7.5+FD236*8.5+FD237*9.5)/(FD232+FD233+FD234+FD235+FD236+FD237)</f>
        <v>6.0247524752475243</v>
      </c>
      <c r="FE238" s="16">
        <f t="shared" si="127"/>
        <v>6.3989898989898988</v>
      </c>
      <c r="FF238" s="16">
        <f t="shared" si="127"/>
        <v>6.793333333333333</v>
      </c>
      <c r="FG238" s="16">
        <f t="shared" si="127"/>
        <v>6.8882352941176475</v>
      </c>
      <c r="FH238" s="16">
        <f t="shared" si="127"/>
        <v>5.45</v>
      </c>
      <c r="FI238" s="16">
        <f t="shared" si="127"/>
        <v>6.19</v>
      </c>
      <c r="FJ238" s="16">
        <f t="shared" si="127"/>
        <v>6.3</v>
      </c>
      <c r="FK238" s="16">
        <f t="shared" si="127"/>
        <v>6.3686868686868685</v>
      </c>
      <c r="FL238" s="16"/>
      <c r="FM238" s="16">
        <f t="shared" ref="FM238:FX238" si="128">(FM232*4.5+FM233*5.5+FM234*6.5+FM235*7.5+FM236*8.5+FM237*9.5)/(FM232+FM233+FM234+FM235+FM236+FM237)</f>
        <v>6.7441860465116283</v>
      </c>
      <c r="FN238" s="16">
        <f t="shared" si="128"/>
        <v>6.3514851485148514</v>
      </c>
      <c r="FO238" s="16">
        <f t="shared" si="128"/>
        <v>6.44</v>
      </c>
      <c r="FP238" s="16">
        <f t="shared" si="128"/>
        <v>6.3712871287128712</v>
      </c>
      <c r="FQ238" s="16">
        <f t="shared" si="128"/>
        <v>6.56</v>
      </c>
      <c r="FR238" s="16">
        <f t="shared" si="128"/>
        <v>5.9848484848484844</v>
      </c>
      <c r="FS238" s="16">
        <f t="shared" si="128"/>
        <v>6.6212121212121211</v>
      </c>
      <c r="FT238" s="16">
        <f t="shared" si="128"/>
        <v>6.364583333333333</v>
      </c>
      <c r="FU238" s="16">
        <f t="shared" si="128"/>
        <v>6.2857142857142856</v>
      </c>
      <c r="FV238" s="16">
        <f t="shared" si="128"/>
        <v>6.4595959595959593</v>
      </c>
      <c r="FW238" s="16">
        <f t="shared" si="128"/>
        <v>6.36</v>
      </c>
      <c r="FX238" s="16">
        <f t="shared" si="128"/>
        <v>6.6683168316831685</v>
      </c>
      <c r="FY238" s="16"/>
      <c r="FZ238" s="16"/>
      <c r="GA238" s="16">
        <f t="shared" ref="GA238:GB238" si="129">(GA232*4.5+GA233*5.5+GA234*6.5+GA235*7.5+GA236*8.5+GA237*9.5)/(GA232+GA233+GA234+GA235+GA236+GA237)</f>
        <v>6.73</v>
      </c>
      <c r="GB238" s="16">
        <f t="shared" si="129"/>
        <v>6.5909090909090908</v>
      </c>
      <c r="GC238" s="16"/>
      <c r="GD238" s="16">
        <f t="shared" ref="GD238:GG238" si="130">(GD232*4.5+GD233*5.5+GD234*6.5+GD235*7.5+GD236*8.5+GD237*9.5)/(GD232+GD233+GD234+GD235+GD236+GD237)</f>
        <v>6.3613861386138613</v>
      </c>
      <c r="GE238" s="16">
        <f t="shared" si="130"/>
        <v>6.408163265306122</v>
      </c>
      <c r="GF238" s="16">
        <f t="shared" si="130"/>
        <v>6.5693069306930694</v>
      </c>
      <c r="GG238" s="16">
        <f t="shared" si="130"/>
        <v>6.237373737373737</v>
      </c>
      <c r="GH238" s="16"/>
      <c r="GI238" s="16"/>
      <c r="GJ238" s="16"/>
      <c r="GK238" s="16"/>
      <c r="GL238" s="16">
        <f t="shared" ref="GL238:GT238" si="131">(GL232*4.5+GL233*5.5+GL234*6.5+GL235*7.5+GL236*8.5+GL237*9.5)/(GL232+GL233+GL234+GL235+GL236+GL237)</f>
        <v>5.9</v>
      </c>
      <c r="GM238" s="16">
        <f t="shared" si="131"/>
        <v>6.4785276073619631</v>
      </c>
      <c r="GN238" s="16">
        <f t="shared" si="131"/>
        <v>6.5078000000000005</v>
      </c>
      <c r="GO238" s="16">
        <f t="shared" si="131"/>
        <v>6.482477956138367</v>
      </c>
      <c r="GP238" s="16">
        <f t="shared" si="131"/>
        <v>5.9285714285714288</v>
      </c>
      <c r="GQ238" s="16">
        <f t="shared" si="131"/>
        <v>6.07</v>
      </c>
      <c r="GR238" s="16">
        <f t="shared" si="131"/>
        <v>6.6538461538461542</v>
      </c>
      <c r="GS238" s="16">
        <f t="shared" si="131"/>
        <v>6.4</v>
      </c>
      <c r="GT238" s="16">
        <f t="shared" si="131"/>
        <v>6.8797468354430382</v>
      </c>
      <c r="GU238" s="16"/>
      <c r="GV238" s="16">
        <f>(GV232*4.5+GV233*5.5+GV234*6.5+GV235*7.5+GV236*8.5+GV237*9.5)/(GV232+GV233+GV234+GV235+GV236+GV237)</f>
        <v>6.4721560898584176</v>
      </c>
      <c r="GX238" s="3"/>
      <c r="GY238" s="3"/>
    </row>
    <row r="239" spans="1:207" ht="12.75" customHeight="1">
      <c r="A239" s="68" t="s">
        <v>342</v>
      </c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  <c r="BM239" s="69"/>
      <c r="BN239" s="69"/>
      <c r="BO239" s="69"/>
      <c r="BP239" s="69"/>
      <c r="BQ239" s="69"/>
      <c r="BR239" s="69"/>
      <c r="BS239" s="69"/>
      <c r="BT239" s="69"/>
      <c r="BU239" s="69"/>
      <c r="BV239" s="69"/>
      <c r="BW239" s="69"/>
      <c r="BX239" s="69"/>
      <c r="BY239" s="69"/>
      <c r="BZ239" s="69"/>
      <c r="CA239" s="69"/>
      <c r="CB239" s="69"/>
      <c r="CC239" s="69"/>
      <c r="CD239" s="69"/>
      <c r="CE239" s="69"/>
      <c r="CF239" s="69"/>
      <c r="CG239" s="69"/>
      <c r="CH239" s="69"/>
      <c r="CI239" s="69"/>
      <c r="CJ239" s="69"/>
      <c r="CK239" s="69"/>
      <c r="CL239" s="69"/>
      <c r="CM239" s="69"/>
      <c r="CN239" s="69"/>
      <c r="CO239" s="69"/>
      <c r="CP239" s="69"/>
      <c r="CQ239" s="69"/>
      <c r="CR239" s="69"/>
      <c r="CS239" s="69"/>
      <c r="CT239" s="69"/>
      <c r="CU239" s="69"/>
      <c r="CV239" s="69"/>
      <c r="CW239" s="69"/>
      <c r="CX239" s="69"/>
      <c r="CY239" s="69"/>
      <c r="CZ239" s="69"/>
      <c r="DA239" s="69"/>
      <c r="DB239" s="69"/>
      <c r="DC239" s="69"/>
      <c r="DD239" s="69"/>
      <c r="DE239" s="69"/>
      <c r="DF239" s="69"/>
      <c r="DG239" s="69"/>
      <c r="DH239" s="69"/>
      <c r="DI239" s="69"/>
      <c r="DJ239" s="69"/>
      <c r="DK239" s="69"/>
      <c r="DL239" s="69"/>
      <c r="DM239" s="69"/>
      <c r="DN239" s="69"/>
      <c r="DO239" s="69"/>
      <c r="DP239" s="69"/>
      <c r="DQ239" s="69"/>
      <c r="DR239" s="69"/>
      <c r="DS239" s="69"/>
      <c r="DT239" s="69"/>
      <c r="DU239" s="69"/>
      <c r="DV239" s="69"/>
      <c r="DW239" s="69"/>
      <c r="DX239" s="69"/>
      <c r="DY239" s="69"/>
      <c r="DZ239" s="69"/>
      <c r="EA239" s="69"/>
      <c r="EB239" s="69"/>
      <c r="EC239" s="69"/>
      <c r="ED239" s="69"/>
      <c r="EE239" s="69"/>
      <c r="EF239" s="69"/>
      <c r="EG239" s="69"/>
      <c r="EH239" s="69"/>
      <c r="EI239" s="69"/>
      <c r="EJ239" s="69"/>
      <c r="EK239" s="69"/>
      <c r="EL239" s="69"/>
      <c r="EM239" s="69"/>
      <c r="EN239" s="69"/>
      <c r="EO239" s="69"/>
      <c r="EP239" s="69"/>
      <c r="EQ239" s="69"/>
      <c r="ER239" s="69"/>
      <c r="ES239" s="69"/>
      <c r="ET239" s="69"/>
      <c r="EU239" s="69"/>
      <c r="EV239" s="69"/>
      <c r="EW239" s="69"/>
      <c r="EX239" s="69"/>
      <c r="EY239" s="69"/>
      <c r="EZ239" s="69"/>
      <c r="FA239" s="69"/>
      <c r="FB239" s="69"/>
      <c r="FC239" s="69"/>
      <c r="FD239" s="69"/>
      <c r="FE239" s="69"/>
      <c r="FF239" s="69"/>
      <c r="FG239" s="73"/>
      <c r="FH239" s="73"/>
      <c r="FI239" s="73"/>
      <c r="FJ239" s="73"/>
      <c r="FK239" s="73"/>
      <c r="FL239" s="73"/>
      <c r="FM239" s="73"/>
      <c r="FN239" s="73"/>
      <c r="FO239" s="73"/>
      <c r="FP239" s="73"/>
      <c r="FQ239" s="73"/>
      <c r="FR239" s="73"/>
      <c r="FS239" s="73"/>
      <c r="FT239" s="73"/>
      <c r="FU239" s="73"/>
      <c r="FV239" s="73"/>
      <c r="FW239" s="73"/>
      <c r="FX239" s="73"/>
      <c r="FY239" s="73"/>
      <c r="FZ239" s="73"/>
      <c r="GA239" s="73"/>
      <c r="GB239" s="73"/>
      <c r="GC239" s="73"/>
      <c r="GD239" s="73"/>
      <c r="GE239" s="73"/>
      <c r="GF239" s="73"/>
      <c r="GG239" s="73"/>
      <c r="GH239" s="73"/>
      <c r="GI239" s="73"/>
      <c r="GJ239" s="73"/>
      <c r="GK239" s="73"/>
      <c r="GL239" s="73"/>
      <c r="GM239" s="73"/>
      <c r="GN239" s="73"/>
      <c r="GO239" s="73"/>
      <c r="GP239" s="73"/>
      <c r="GQ239" s="73"/>
      <c r="GR239" s="73"/>
      <c r="GS239" s="73"/>
      <c r="GT239" s="73"/>
      <c r="GU239" s="73"/>
      <c r="GV239" s="73"/>
      <c r="GW239" s="3"/>
      <c r="GX239" s="3"/>
      <c r="GY239" s="3"/>
    </row>
    <row r="240" spans="1:207" ht="12.75" customHeight="1">
      <c r="A240" s="20" t="s">
        <v>343</v>
      </c>
      <c r="B240" s="13">
        <v>36</v>
      </c>
      <c r="C240" s="13"/>
      <c r="D240" s="13">
        <v>0</v>
      </c>
      <c r="E240" s="13"/>
      <c r="F240" s="13"/>
      <c r="G240" s="13"/>
      <c r="H240" s="13">
        <v>44</v>
      </c>
      <c r="I240" s="13"/>
      <c r="J240" s="13" t="s">
        <v>222</v>
      </c>
      <c r="K240" s="13">
        <v>0</v>
      </c>
      <c r="L240" s="13"/>
      <c r="M240" s="13" t="s">
        <v>222</v>
      </c>
      <c r="N240" s="13">
        <v>45</v>
      </c>
      <c r="O240" s="13">
        <v>37</v>
      </c>
      <c r="P240" s="13">
        <v>38</v>
      </c>
      <c r="Q240" s="13">
        <v>29</v>
      </c>
      <c r="R240" s="13"/>
      <c r="S240" s="13">
        <v>4</v>
      </c>
      <c r="T240" s="13">
        <v>4</v>
      </c>
      <c r="U240" s="13">
        <v>35</v>
      </c>
      <c r="V240" s="13">
        <v>43</v>
      </c>
      <c r="W240" s="13">
        <v>38</v>
      </c>
      <c r="X240" s="13">
        <v>25</v>
      </c>
      <c r="Y240" s="13">
        <v>47</v>
      </c>
      <c r="Z240" s="13">
        <v>36</v>
      </c>
      <c r="AA240" s="13">
        <v>47</v>
      </c>
      <c r="AB240" s="13">
        <v>37</v>
      </c>
      <c r="AC240" s="13">
        <v>36</v>
      </c>
      <c r="AD240" s="13"/>
      <c r="AE240" s="13">
        <v>38</v>
      </c>
      <c r="AF240" s="13">
        <v>0</v>
      </c>
      <c r="AG240" s="13">
        <v>25</v>
      </c>
      <c r="AH240" s="13"/>
      <c r="AI240" s="13">
        <v>2</v>
      </c>
      <c r="AJ240" s="13">
        <v>7</v>
      </c>
      <c r="AK240" s="13">
        <v>50</v>
      </c>
      <c r="AL240" s="13">
        <v>13</v>
      </c>
      <c r="AM240" s="13">
        <v>0</v>
      </c>
      <c r="AN240" s="13"/>
      <c r="AO240" s="13">
        <v>33</v>
      </c>
      <c r="AP240" s="13">
        <v>32</v>
      </c>
      <c r="AQ240" s="13">
        <v>34</v>
      </c>
      <c r="AR240" s="13"/>
      <c r="AS240" s="13">
        <v>37</v>
      </c>
      <c r="AT240" s="13">
        <v>45</v>
      </c>
      <c r="AU240" s="13"/>
      <c r="AV240" s="13"/>
      <c r="AW240" s="13"/>
      <c r="AX240" s="13" t="s">
        <v>222</v>
      </c>
      <c r="AY240" s="13">
        <v>0</v>
      </c>
      <c r="AZ240" s="13">
        <v>41</v>
      </c>
      <c r="BA240" s="13"/>
      <c r="BB240" s="13"/>
      <c r="BC240" s="13"/>
      <c r="BD240" s="13">
        <v>49</v>
      </c>
      <c r="BE240" s="13">
        <v>4</v>
      </c>
      <c r="BF240" s="13">
        <v>42</v>
      </c>
      <c r="BG240" s="13"/>
      <c r="BH240" s="13"/>
      <c r="BI240" s="13">
        <v>28</v>
      </c>
      <c r="BJ240" s="13"/>
      <c r="BK240" s="13">
        <v>12</v>
      </c>
      <c r="BL240" s="13">
        <v>43</v>
      </c>
      <c r="BM240" s="13"/>
      <c r="BN240" s="13">
        <v>44</v>
      </c>
      <c r="BO240" s="13">
        <v>9</v>
      </c>
      <c r="BP240" s="13">
        <v>41</v>
      </c>
      <c r="BQ240" s="13"/>
      <c r="BR240" s="13"/>
      <c r="BS240" s="13"/>
      <c r="BT240" s="13">
        <v>31</v>
      </c>
      <c r="BU240" s="13"/>
      <c r="BV240" s="13">
        <v>22</v>
      </c>
      <c r="BW240" s="13">
        <v>0</v>
      </c>
      <c r="BX240" s="13">
        <v>10</v>
      </c>
      <c r="BY240" s="13"/>
      <c r="BZ240" s="13"/>
      <c r="CA240" s="13"/>
      <c r="CB240" s="13">
        <v>58</v>
      </c>
      <c r="CC240" s="13">
        <v>28</v>
      </c>
      <c r="CD240" s="13">
        <v>0</v>
      </c>
      <c r="CE240" s="13"/>
      <c r="CF240" s="13"/>
      <c r="CG240" s="13">
        <v>1</v>
      </c>
      <c r="CH240" s="13">
        <v>22</v>
      </c>
      <c r="CI240" s="13">
        <v>34</v>
      </c>
      <c r="CJ240" s="13"/>
      <c r="CK240" s="13"/>
      <c r="CL240" s="13"/>
      <c r="CM240" s="13">
        <v>10</v>
      </c>
      <c r="CN240" s="13">
        <v>56</v>
      </c>
      <c r="CO240" s="13">
        <v>42</v>
      </c>
      <c r="CP240" s="13"/>
      <c r="CQ240" s="13">
        <v>0</v>
      </c>
      <c r="CR240" s="13">
        <v>6</v>
      </c>
      <c r="CS240" s="13">
        <v>37</v>
      </c>
      <c r="CT240" s="13">
        <v>33</v>
      </c>
      <c r="CU240" s="13"/>
      <c r="CV240" s="13">
        <v>50</v>
      </c>
      <c r="CW240" s="13">
        <v>47</v>
      </c>
      <c r="CX240" s="13">
        <v>8</v>
      </c>
      <c r="CY240" s="13">
        <v>25</v>
      </c>
      <c r="CZ240" s="13">
        <v>41</v>
      </c>
      <c r="DA240" s="13"/>
      <c r="DB240" s="13"/>
      <c r="DC240" s="13">
        <v>27</v>
      </c>
      <c r="DD240" s="13">
        <v>8</v>
      </c>
      <c r="DE240" s="13"/>
      <c r="DF240" s="13">
        <v>6</v>
      </c>
      <c r="DG240" s="13">
        <v>1</v>
      </c>
      <c r="DH240" s="13"/>
      <c r="DI240" s="13">
        <v>66</v>
      </c>
      <c r="DJ240" s="13">
        <v>42</v>
      </c>
      <c r="DK240" s="13">
        <v>26</v>
      </c>
      <c r="DL240" s="13"/>
      <c r="DM240" s="13"/>
      <c r="DN240" s="13">
        <v>27</v>
      </c>
      <c r="DO240" s="13">
        <v>18</v>
      </c>
      <c r="DP240" s="13">
        <v>0</v>
      </c>
      <c r="DQ240" s="13">
        <v>3</v>
      </c>
      <c r="DR240" s="13">
        <v>24</v>
      </c>
      <c r="DS240" s="13"/>
      <c r="DT240" s="13"/>
      <c r="DU240" s="13">
        <v>1</v>
      </c>
      <c r="DV240" s="13"/>
      <c r="DW240" s="13"/>
      <c r="DX240" s="13">
        <v>13</v>
      </c>
      <c r="DY240" s="13">
        <v>11</v>
      </c>
      <c r="DZ240" s="13">
        <v>15</v>
      </c>
      <c r="EA240" s="13"/>
      <c r="EB240" s="13"/>
      <c r="EC240" s="13">
        <v>22</v>
      </c>
      <c r="ED240" s="13"/>
      <c r="EE240" s="13"/>
      <c r="EF240" s="13">
        <v>25</v>
      </c>
      <c r="EG240" s="13"/>
      <c r="EH240" s="13"/>
      <c r="EI240" s="13"/>
      <c r="EJ240" s="13">
        <v>27</v>
      </c>
      <c r="EK240" s="13">
        <v>33</v>
      </c>
      <c r="EL240" s="13"/>
      <c r="EM240" s="13"/>
      <c r="EN240" s="13"/>
      <c r="EO240" s="13"/>
      <c r="EP240" s="13"/>
      <c r="EQ240" s="13">
        <v>11</v>
      </c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>
        <v>22</v>
      </c>
      <c r="FG240" s="13">
        <v>33</v>
      </c>
      <c r="FH240" s="13"/>
      <c r="FI240" s="13"/>
      <c r="FJ240" s="13">
        <v>22</v>
      </c>
      <c r="FK240" s="13"/>
      <c r="FL240" s="13"/>
      <c r="FM240" s="13">
        <v>40</v>
      </c>
      <c r="FN240" s="13"/>
      <c r="FO240" s="13"/>
      <c r="FP240" s="13"/>
      <c r="FQ240" s="13"/>
      <c r="FR240" s="13"/>
      <c r="FS240" s="13"/>
      <c r="FT240" s="13">
        <v>18</v>
      </c>
      <c r="FU240" s="13">
        <v>26</v>
      </c>
      <c r="FV240" s="13"/>
      <c r="FW240" s="13"/>
      <c r="FX240" s="13"/>
      <c r="FY240" s="13"/>
      <c r="FZ240" s="13"/>
      <c r="GA240" s="13"/>
      <c r="GB240" s="13"/>
      <c r="GC240" s="13"/>
      <c r="GD240" s="7">
        <v>2</v>
      </c>
      <c r="GE240" s="7"/>
      <c r="GF240" s="7"/>
      <c r="GG240" s="7"/>
      <c r="GH240" s="7"/>
      <c r="GI240" s="7"/>
      <c r="GJ240" s="7"/>
      <c r="GK240" s="7"/>
      <c r="GL240" s="7"/>
      <c r="GM240" s="7">
        <v>0</v>
      </c>
      <c r="GN240" s="7"/>
      <c r="GO240" s="7"/>
      <c r="GP240" s="7"/>
      <c r="GQ240" s="10">
        <v>0</v>
      </c>
      <c r="GR240" s="7">
        <v>32</v>
      </c>
      <c r="GS240" s="7">
        <v>3</v>
      </c>
      <c r="GT240" s="7"/>
      <c r="GU240" s="7"/>
      <c r="GV240" s="7">
        <f t="shared" ref="GV240:GV246" si="132">AVERAGE(B240:GS240)</f>
        <v>24.484536082474225</v>
      </c>
      <c r="GW240" s="3"/>
      <c r="GX240" s="3"/>
      <c r="GY240" s="3"/>
    </row>
    <row r="241" spans="1:207" ht="12.75" customHeight="1">
      <c r="A241" s="5" t="s">
        <v>336</v>
      </c>
      <c r="B241" s="6">
        <v>8</v>
      </c>
      <c r="C241" s="6"/>
      <c r="D241" s="6">
        <v>15</v>
      </c>
      <c r="E241" s="5"/>
      <c r="F241" s="5"/>
      <c r="G241" s="5"/>
      <c r="H241" s="6">
        <v>5</v>
      </c>
      <c r="I241" s="6"/>
      <c r="J241" s="6" t="s">
        <v>222</v>
      </c>
      <c r="K241" s="6">
        <v>3</v>
      </c>
      <c r="L241" s="12"/>
      <c r="M241" s="12" t="s">
        <v>222</v>
      </c>
      <c r="N241" s="12">
        <v>2</v>
      </c>
      <c r="O241" s="12">
        <v>5</v>
      </c>
      <c r="P241" s="12">
        <v>5</v>
      </c>
      <c r="Q241" s="12">
        <v>6</v>
      </c>
      <c r="R241" s="12"/>
      <c r="S241" s="12">
        <v>13</v>
      </c>
      <c r="T241" s="12">
        <v>15</v>
      </c>
      <c r="U241" s="12">
        <v>6</v>
      </c>
      <c r="V241" s="12">
        <v>4</v>
      </c>
      <c r="W241" s="12">
        <v>3</v>
      </c>
      <c r="X241" s="12">
        <v>3</v>
      </c>
      <c r="Y241" s="12">
        <v>4</v>
      </c>
      <c r="Z241" s="12">
        <v>4</v>
      </c>
      <c r="AA241" s="12">
        <v>2</v>
      </c>
      <c r="AB241" s="12">
        <v>5</v>
      </c>
      <c r="AC241" s="12">
        <v>3</v>
      </c>
      <c r="AD241" s="12"/>
      <c r="AE241" s="12">
        <v>0</v>
      </c>
      <c r="AF241" s="12">
        <v>0</v>
      </c>
      <c r="AG241" s="12">
        <v>6</v>
      </c>
      <c r="AH241" s="12"/>
      <c r="AI241" s="12">
        <v>16</v>
      </c>
      <c r="AJ241" s="12">
        <v>7</v>
      </c>
      <c r="AK241" s="12">
        <v>0</v>
      </c>
      <c r="AL241" s="12">
        <v>26</v>
      </c>
      <c r="AM241" s="12">
        <v>4</v>
      </c>
      <c r="AN241" s="12">
        <v>7</v>
      </c>
      <c r="AO241" s="12">
        <v>0</v>
      </c>
      <c r="AP241" s="12">
        <v>3</v>
      </c>
      <c r="AQ241" s="12">
        <v>4</v>
      </c>
      <c r="AR241" s="12"/>
      <c r="AS241" s="12">
        <v>8</v>
      </c>
      <c r="AT241" s="12">
        <v>8</v>
      </c>
      <c r="AU241" s="12">
        <v>11</v>
      </c>
      <c r="AV241" s="12">
        <v>34</v>
      </c>
      <c r="AW241" s="12"/>
      <c r="AX241" s="12">
        <v>10</v>
      </c>
      <c r="AY241" s="12">
        <v>16</v>
      </c>
      <c r="AZ241" s="12">
        <v>6</v>
      </c>
      <c r="BA241" s="12"/>
      <c r="BB241" s="12"/>
      <c r="BC241" s="12"/>
      <c r="BD241" s="12">
        <v>1</v>
      </c>
      <c r="BE241" s="12">
        <v>4</v>
      </c>
      <c r="BF241" s="12">
        <v>5</v>
      </c>
      <c r="BG241" s="12"/>
      <c r="BH241" s="12"/>
      <c r="BI241" s="12">
        <v>3</v>
      </c>
      <c r="BJ241" s="12"/>
      <c r="BK241" s="12">
        <v>10</v>
      </c>
      <c r="BL241" s="12">
        <v>4</v>
      </c>
      <c r="BM241" s="12"/>
      <c r="BN241" s="12">
        <v>6</v>
      </c>
      <c r="BO241" s="12">
        <v>15</v>
      </c>
      <c r="BP241" s="12">
        <v>4</v>
      </c>
      <c r="BQ241" s="12">
        <v>6</v>
      </c>
      <c r="BR241" s="12">
        <v>7</v>
      </c>
      <c r="BS241" s="12"/>
      <c r="BT241" s="12">
        <v>8</v>
      </c>
      <c r="BU241" s="12">
        <v>5</v>
      </c>
      <c r="BV241" s="12">
        <v>10</v>
      </c>
      <c r="BW241" s="12">
        <v>2</v>
      </c>
      <c r="BX241" s="12">
        <v>1</v>
      </c>
      <c r="BY241" s="12">
        <v>6</v>
      </c>
      <c r="BZ241" s="12"/>
      <c r="CA241" s="12"/>
      <c r="CB241" s="12">
        <v>1</v>
      </c>
      <c r="CC241" s="12">
        <v>7</v>
      </c>
      <c r="CD241" s="12">
        <v>43</v>
      </c>
      <c r="CE241" s="12"/>
      <c r="CF241" s="12"/>
      <c r="CG241" s="12">
        <v>6</v>
      </c>
      <c r="CH241" s="12">
        <v>11</v>
      </c>
      <c r="CI241" s="12">
        <v>15</v>
      </c>
      <c r="CJ241" s="12"/>
      <c r="CK241" s="12"/>
      <c r="CL241" s="12"/>
      <c r="CM241" s="12">
        <v>3</v>
      </c>
      <c r="CN241" s="12">
        <v>11</v>
      </c>
      <c r="CO241" s="12">
        <v>4</v>
      </c>
      <c r="CP241" s="12"/>
      <c r="CQ241" s="12">
        <v>3</v>
      </c>
      <c r="CR241" s="12">
        <v>8</v>
      </c>
      <c r="CS241" s="12">
        <v>0</v>
      </c>
      <c r="CT241" s="12">
        <v>6</v>
      </c>
      <c r="CU241" s="12"/>
      <c r="CV241" s="12">
        <v>3</v>
      </c>
      <c r="CW241" s="12">
        <v>7</v>
      </c>
      <c r="CX241" s="12">
        <v>5</v>
      </c>
      <c r="CY241" s="12">
        <v>4</v>
      </c>
      <c r="CZ241" s="12">
        <v>0</v>
      </c>
      <c r="DA241" s="12"/>
      <c r="DB241" s="12"/>
      <c r="DC241" s="12">
        <v>7</v>
      </c>
      <c r="DD241" s="12">
        <v>5</v>
      </c>
      <c r="DE241" s="12"/>
      <c r="DF241" s="12">
        <v>1</v>
      </c>
      <c r="DG241" s="12">
        <v>4</v>
      </c>
      <c r="DH241" s="12">
        <v>3</v>
      </c>
      <c r="DI241" s="12">
        <v>3</v>
      </c>
      <c r="DJ241" s="12">
        <v>6</v>
      </c>
      <c r="DK241" s="12">
        <v>2</v>
      </c>
      <c r="DL241" s="12">
        <v>14</v>
      </c>
      <c r="DM241" s="12"/>
      <c r="DN241" s="12">
        <v>4</v>
      </c>
      <c r="DO241" s="12">
        <v>6</v>
      </c>
      <c r="DP241" s="12">
        <v>6</v>
      </c>
      <c r="DQ241" s="12">
        <v>6</v>
      </c>
      <c r="DR241" s="12">
        <v>6</v>
      </c>
      <c r="DS241" s="12">
        <v>19</v>
      </c>
      <c r="DT241" s="12">
        <v>6</v>
      </c>
      <c r="DU241" s="12">
        <v>4</v>
      </c>
      <c r="DV241" s="12">
        <v>12</v>
      </c>
      <c r="DW241" s="12">
        <v>8</v>
      </c>
      <c r="DX241" s="12">
        <v>14</v>
      </c>
      <c r="DY241" s="12">
        <v>4</v>
      </c>
      <c r="DZ241" s="12">
        <v>6</v>
      </c>
      <c r="EA241" s="12">
        <v>2</v>
      </c>
      <c r="EB241" s="12">
        <v>15</v>
      </c>
      <c r="EC241" s="12">
        <v>2</v>
      </c>
      <c r="ED241" s="12">
        <v>4</v>
      </c>
      <c r="EE241" s="12">
        <v>5</v>
      </c>
      <c r="EF241" s="12">
        <v>7</v>
      </c>
      <c r="EG241" s="12"/>
      <c r="EH241" s="12">
        <v>0</v>
      </c>
      <c r="EI241" s="12">
        <v>5</v>
      </c>
      <c r="EJ241" s="12">
        <v>0</v>
      </c>
      <c r="EK241" s="12">
        <v>6</v>
      </c>
      <c r="EL241" s="12">
        <v>12</v>
      </c>
      <c r="EM241" s="12">
        <v>14</v>
      </c>
      <c r="EN241" s="12"/>
      <c r="EO241" s="12">
        <v>2</v>
      </c>
      <c r="EP241" s="12">
        <v>7</v>
      </c>
      <c r="EQ241" s="12">
        <v>25</v>
      </c>
      <c r="ER241" s="12">
        <v>0</v>
      </c>
      <c r="ES241" s="12">
        <v>9</v>
      </c>
      <c r="ET241" s="12">
        <v>0</v>
      </c>
      <c r="EU241" s="12">
        <v>12</v>
      </c>
      <c r="EV241" s="12">
        <v>6</v>
      </c>
      <c r="EW241" s="12">
        <v>5</v>
      </c>
      <c r="EX241" s="12"/>
      <c r="EY241" s="12">
        <v>7</v>
      </c>
      <c r="EZ241" s="12">
        <v>3</v>
      </c>
      <c r="FA241" s="12"/>
      <c r="FB241" s="12">
        <v>5</v>
      </c>
      <c r="FC241" s="12"/>
      <c r="FD241" s="12"/>
      <c r="FE241" s="12">
        <v>0</v>
      </c>
      <c r="FF241" s="12">
        <v>5</v>
      </c>
      <c r="FG241" s="12">
        <v>1</v>
      </c>
      <c r="FH241" s="12">
        <v>29</v>
      </c>
      <c r="FI241" s="12">
        <v>12</v>
      </c>
      <c r="FJ241" s="12">
        <v>9</v>
      </c>
      <c r="FK241" s="12"/>
      <c r="FL241" s="12"/>
      <c r="FM241" s="12">
        <v>3</v>
      </c>
      <c r="FN241" s="12">
        <v>4</v>
      </c>
      <c r="FO241" s="12">
        <v>3</v>
      </c>
      <c r="FP241" s="12">
        <v>8</v>
      </c>
      <c r="FQ241" s="12">
        <v>6</v>
      </c>
      <c r="FR241" s="12">
        <v>14</v>
      </c>
      <c r="FS241" s="12">
        <v>0</v>
      </c>
      <c r="FT241" s="12">
        <v>19</v>
      </c>
      <c r="FU241" s="12">
        <v>0</v>
      </c>
      <c r="FV241" s="12">
        <v>6</v>
      </c>
      <c r="FW241" s="12">
        <v>9</v>
      </c>
      <c r="FX241" s="12">
        <v>17</v>
      </c>
      <c r="FY241" s="12"/>
      <c r="FZ241" s="12"/>
      <c r="GA241" s="12">
        <v>11</v>
      </c>
      <c r="GB241" s="12">
        <v>6</v>
      </c>
      <c r="GC241" s="12"/>
      <c r="GD241" s="7">
        <v>8</v>
      </c>
      <c r="GE241" s="7"/>
      <c r="GF241" s="7"/>
      <c r="GG241" s="7"/>
      <c r="GH241" s="7"/>
      <c r="GI241" s="7"/>
      <c r="GJ241" s="7"/>
      <c r="GK241" s="7"/>
      <c r="GL241" s="7"/>
      <c r="GM241" s="7">
        <v>7.69</v>
      </c>
      <c r="GN241" s="7">
        <v>33.33</v>
      </c>
      <c r="GO241" s="7">
        <v>0</v>
      </c>
      <c r="GP241" s="7"/>
      <c r="GQ241" s="7">
        <v>14</v>
      </c>
      <c r="GR241" s="7">
        <v>6</v>
      </c>
      <c r="GS241" s="7">
        <v>10</v>
      </c>
      <c r="GT241" s="7"/>
      <c r="GU241" s="7"/>
      <c r="GV241" s="7">
        <f t="shared" si="132"/>
        <v>7.1987671232876709</v>
      </c>
      <c r="GW241" s="3"/>
      <c r="GX241" s="3"/>
      <c r="GY241" s="3"/>
    </row>
    <row r="242" spans="1:207" ht="12.75" customHeight="1">
      <c r="A242" s="5" t="s">
        <v>337</v>
      </c>
      <c r="B242" s="6">
        <v>18</v>
      </c>
      <c r="C242" s="6"/>
      <c r="D242" s="6">
        <v>32</v>
      </c>
      <c r="E242" s="5"/>
      <c r="F242" s="5"/>
      <c r="G242" s="5"/>
      <c r="H242" s="6">
        <v>14</v>
      </c>
      <c r="I242" s="6"/>
      <c r="J242" s="6" t="s">
        <v>222</v>
      </c>
      <c r="K242" s="6">
        <v>13</v>
      </c>
      <c r="L242" s="12"/>
      <c r="M242" s="12" t="s">
        <v>222</v>
      </c>
      <c r="N242" s="12">
        <v>8</v>
      </c>
      <c r="O242" s="12">
        <v>16</v>
      </c>
      <c r="P242" s="12">
        <v>11</v>
      </c>
      <c r="Q242" s="12">
        <v>6</v>
      </c>
      <c r="R242" s="12"/>
      <c r="S242" s="12">
        <v>24</v>
      </c>
      <c r="T242" s="12">
        <v>26</v>
      </c>
      <c r="U242" s="12">
        <v>13</v>
      </c>
      <c r="V242" s="12">
        <v>7</v>
      </c>
      <c r="W242" s="12">
        <v>10</v>
      </c>
      <c r="X242" s="12">
        <v>14</v>
      </c>
      <c r="Y242" s="12">
        <v>11</v>
      </c>
      <c r="Z242" s="12">
        <v>11</v>
      </c>
      <c r="AA242" s="12">
        <v>18</v>
      </c>
      <c r="AB242" s="12">
        <v>0</v>
      </c>
      <c r="AC242" s="12">
        <v>11</v>
      </c>
      <c r="AD242" s="12"/>
      <c r="AE242" s="12">
        <v>12</v>
      </c>
      <c r="AF242" s="12">
        <v>20</v>
      </c>
      <c r="AG242" s="12">
        <v>20</v>
      </c>
      <c r="AH242" s="12"/>
      <c r="AI242" s="12">
        <v>29</v>
      </c>
      <c r="AJ242" s="12">
        <v>32</v>
      </c>
      <c r="AK242" s="12">
        <v>0</v>
      </c>
      <c r="AL242" s="12">
        <v>28</v>
      </c>
      <c r="AM242" s="12">
        <v>18</v>
      </c>
      <c r="AN242" s="12">
        <v>7</v>
      </c>
      <c r="AO242" s="12">
        <v>0</v>
      </c>
      <c r="AP242" s="12">
        <v>16</v>
      </c>
      <c r="AQ242" s="12">
        <v>13</v>
      </c>
      <c r="AR242" s="12"/>
      <c r="AS242" s="12">
        <v>24</v>
      </c>
      <c r="AT242" s="12">
        <v>12</v>
      </c>
      <c r="AU242" s="12">
        <v>22</v>
      </c>
      <c r="AV242" s="12">
        <v>20</v>
      </c>
      <c r="AW242" s="12"/>
      <c r="AX242" s="12">
        <v>27</v>
      </c>
      <c r="AY242" s="12">
        <v>25</v>
      </c>
      <c r="AZ242" s="12">
        <v>11</v>
      </c>
      <c r="BA242" s="12"/>
      <c r="BB242" s="12"/>
      <c r="BC242" s="12"/>
      <c r="BD242" s="12">
        <v>3</v>
      </c>
      <c r="BE242" s="12">
        <v>16</v>
      </c>
      <c r="BF242" s="12">
        <v>11</v>
      </c>
      <c r="BG242" s="12"/>
      <c r="BH242" s="12"/>
      <c r="BI242" s="12">
        <v>19</v>
      </c>
      <c r="BJ242" s="12"/>
      <c r="BK242" s="12">
        <v>15</v>
      </c>
      <c r="BL242" s="12">
        <v>13</v>
      </c>
      <c r="BM242" s="12"/>
      <c r="BN242" s="12">
        <v>0</v>
      </c>
      <c r="BO242" s="12">
        <v>20</v>
      </c>
      <c r="BP242" s="12">
        <v>11</v>
      </c>
      <c r="BQ242" s="12">
        <v>18</v>
      </c>
      <c r="BR242" s="12">
        <v>23</v>
      </c>
      <c r="BS242" s="12"/>
      <c r="BT242" s="12">
        <v>2</v>
      </c>
      <c r="BU242" s="12">
        <v>24</v>
      </c>
      <c r="BV242" s="12">
        <v>12</v>
      </c>
      <c r="BW242" s="12">
        <v>12</v>
      </c>
      <c r="BX242" s="12">
        <v>9</v>
      </c>
      <c r="BY242" s="12">
        <v>18</v>
      </c>
      <c r="BZ242" s="12"/>
      <c r="CA242" s="12"/>
      <c r="CB242" s="12">
        <v>8</v>
      </c>
      <c r="CC242" s="12">
        <v>14</v>
      </c>
      <c r="CD242" s="12">
        <v>0</v>
      </c>
      <c r="CE242" s="12"/>
      <c r="CF242" s="12"/>
      <c r="CG242" s="12">
        <v>20</v>
      </c>
      <c r="CH242" s="12">
        <v>27</v>
      </c>
      <c r="CI242" s="12">
        <v>12</v>
      </c>
      <c r="CJ242" s="12"/>
      <c r="CK242" s="12"/>
      <c r="CL242" s="12"/>
      <c r="CM242" s="12">
        <v>27</v>
      </c>
      <c r="CN242" s="12">
        <v>7</v>
      </c>
      <c r="CO242" s="12">
        <v>17</v>
      </c>
      <c r="CP242" s="12"/>
      <c r="CQ242" s="12">
        <v>14</v>
      </c>
      <c r="CR242" s="12">
        <v>29</v>
      </c>
      <c r="CS242" s="12">
        <v>16</v>
      </c>
      <c r="CT242" s="12">
        <v>6</v>
      </c>
      <c r="CU242" s="12"/>
      <c r="CV242" s="12">
        <v>9</v>
      </c>
      <c r="CW242" s="12">
        <v>7</v>
      </c>
      <c r="CX242" s="12">
        <v>23</v>
      </c>
      <c r="CY242" s="12">
        <v>8</v>
      </c>
      <c r="CZ242" s="12">
        <v>9</v>
      </c>
      <c r="DA242" s="12"/>
      <c r="DB242" s="12"/>
      <c r="DC242" s="12">
        <v>7</v>
      </c>
      <c r="DD242" s="12">
        <v>8</v>
      </c>
      <c r="DE242" s="12"/>
      <c r="DF242" s="12">
        <v>9</v>
      </c>
      <c r="DG242" s="12">
        <v>21</v>
      </c>
      <c r="DH242" s="12">
        <v>11</v>
      </c>
      <c r="DI242" s="12">
        <v>8</v>
      </c>
      <c r="DJ242" s="12">
        <v>12</v>
      </c>
      <c r="DK242" s="12">
        <v>15</v>
      </c>
      <c r="DL242" s="12">
        <v>27</v>
      </c>
      <c r="DM242" s="12"/>
      <c r="DN242" s="12">
        <v>17</v>
      </c>
      <c r="DO242" s="12">
        <v>15</v>
      </c>
      <c r="DP242" s="12">
        <v>17</v>
      </c>
      <c r="DQ242" s="12">
        <v>23</v>
      </c>
      <c r="DR242" s="12">
        <v>18</v>
      </c>
      <c r="DS242" s="12">
        <v>31</v>
      </c>
      <c r="DT242" s="12">
        <v>39</v>
      </c>
      <c r="DU242" s="12">
        <v>13</v>
      </c>
      <c r="DV242" s="12">
        <v>18</v>
      </c>
      <c r="DW242" s="12">
        <v>28</v>
      </c>
      <c r="DX242" s="12">
        <v>16</v>
      </c>
      <c r="DY242" s="12">
        <v>18</v>
      </c>
      <c r="DZ242" s="12">
        <v>20</v>
      </c>
      <c r="EA242" s="12">
        <v>16</v>
      </c>
      <c r="EB242" s="12">
        <v>36</v>
      </c>
      <c r="EC242" s="12">
        <v>20</v>
      </c>
      <c r="ED242" s="12">
        <v>20</v>
      </c>
      <c r="EE242" s="12">
        <v>29</v>
      </c>
      <c r="EF242" s="12">
        <v>13</v>
      </c>
      <c r="EG242" s="12"/>
      <c r="EH242" s="12">
        <v>42</v>
      </c>
      <c r="EI242" s="12">
        <v>26</v>
      </c>
      <c r="EJ242" s="12">
        <v>4</v>
      </c>
      <c r="EK242" s="12">
        <v>16</v>
      </c>
      <c r="EL242" s="12">
        <v>9</v>
      </c>
      <c r="EM242" s="12">
        <v>19</v>
      </c>
      <c r="EN242" s="12"/>
      <c r="EO242" s="12">
        <v>16</v>
      </c>
      <c r="EP242" s="12">
        <v>28</v>
      </c>
      <c r="EQ242" s="12">
        <v>26</v>
      </c>
      <c r="ER242" s="12">
        <v>26</v>
      </c>
      <c r="ES242" s="12">
        <v>18</v>
      </c>
      <c r="ET242" s="12">
        <v>33</v>
      </c>
      <c r="EU242" s="12">
        <v>16</v>
      </c>
      <c r="EV242" s="12">
        <v>16</v>
      </c>
      <c r="EW242" s="12">
        <v>15</v>
      </c>
      <c r="EX242" s="12"/>
      <c r="EY242" s="12">
        <v>24</v>
      </c>
      <c r="EZ242" s="12">
        <v>19</v>
      </c>
      <c r="FA242" s="12"/>
      <c r="FB242" s="12">
        <v>19</v>
      </c>
      <c r="FC242" s="12"/>
      <c r="FD242" s="12"/>
      <c r="FE242" s="12">
        <v>3</v>
      </c>
      <c r="FF242" s="12">
        <v>9</v>
      </c>
      <c r="FG242" s="12">
        <v>9</v>
      </c>
      <c r="FH242" s="12">
        <v>36</v>
      </c>
      <c r="FI242" s="12">
        <v>34</v>
      </c>
      <c r="FJ242" s="12">
        <v>19</v>
      </c>
      <c r="FK242" s="12"/>
      <c r="FL242" s="12"/>
      <c r="FM242" s="12">
        <v>11</v>
      </c>
      <c r="FN242" s="12">
        <v>31</v>
      </c>
      <c r="FO242" s="12">
        <v>22</v>
      </c>
      <c r="FP242" s="12">
        <v>43</v>
      </c>
      <c r="FQ242" s="12">
        <v>22</v>
      </c>
      <c r="FR242" s="12">
        <v>27</v>
      </c>
      <c r="FS242" s="12">
        <v>23</v>
      </c>
      <c r="FT242" s="12">
        <v>21</v>
      </c>
      <c r="FU242" s="12">
        <v>24</v>
      </c>
      <c r="FV242" s="12">
        <v>26</v>
      </c>
      <c r="FW242" s="12">
        <v>25</v>
      </c>
      <c r="FX242" s="12">
        <v>15</v>
      </c>
      <c r="FY242" s="12"/>
      <c r="FZ242" s="12"/>
      <c r="GA242" s="12">
        <v>17</v>
      </c>
      <c r="GB242" s="12">
        <v>20</v>
      </c>
      <c r="GC242" s="12"/>
      <c r="GD242" s="7">
        <v>22</v>
      </c>
      <c r="GE242" s="7"/>
      <c r="GF242" s="7"/>
      <c r="GG242" s="7"/>
      <c r="GH242" s="7"/>
      <c r="GI242" s="7"/>
      <c r="GJ242" s="7"/>
      <c r="GK242" s="7"/>
      <c r="GL242" s="7"/>
      <c r="GM242" s="7">
        <v>23.08</v>
      </c>
      <c r="GN242" s="7">
        <v>0</v>
      </c>
      <c r="GO242" s="7">
        <v>0</v>
      </c>
      <c r="GP242" s="7"/>
      <c r="GQ242" s="7">
        <v>28</v>
      </c>
      <c r="GR242" s="7">
        <v>14</v>
      </c>
      <c r="GS242" s="7">
        <v>34</v>
      </c>
      <c r="GT242" s="7"/>
      <c r="GU242" s="7"/>
      <c r="GV242" s="7">
        <f t="shared" si="132"/>
        <v>17.349863013698631</v>
      </c>
      <c r="GW242" s="3"/>
      <c r="GX242" s="3"/>
      <c r="GY242" s="3"/>
    </row>
    <row r="243" spans="1:207" ht="12.75" customHeight="1">
      <c r="A243" s="5" t="s">
        <v>338</v>
      </c>
      <c r="B243" s="6">
        <v>15</v>
      </c>
      <c r="C243" s="6"/>
      <c r="D243" s="6">
        <v>25</v>
      </c>
      <c r="E243" s="5"/>
      <c r="F243" s="5"/>
      <c r="G243" s="5"/>
      <c r="H243" s="6">
        <v>16</v>
      </c>
      <c r="I243" s="6"/>
      <c r="J243" s="6" t="s">
        <v>222</v>
      </c>
      <c r="K243" s="6">
        <v>45</v>
      </c>
      <c r="L243" s="12"/>
      <c r="M243" s="12" t="s">
        <v>222</v>
      </c>
      <c r="N243" s="12">
        <v>10</v>
      </c>
      <c r="O243" s="12">
        <v>18</v>
      </c>
      <c r="P243" s="12">
        <v>18</v>
      </c>
      <c r="Q243" s="12">
        <v>18</v>
      </c>
      <c r="R243" s="12"/>
      <c r="S243" s="12">
        <v>30</v>
      </c>
      <c r="T243" s="12">
        <v>33</v>
      </c>
      <c r="U243" s="12">
        <v>19</v>
      </c>
      <c r="V243" s="12">
        <v>16</v>
      </c>
      <c r="W243" s="12">
        <v>18</v>
      </c>
      <c r="X243" s="12">
        <v>31</v>
      </c>
      <c r="Y243" s="12">
        <v>19</v>
      </c>
      <c r="Z243" s="12">
        <v>23</v>
      </c>
      <c r="AA243" s="12">
        <v>12</v>
      </c>
      <c r="AB243" s="12">
        <v>16</v>
      </c>
      <c r="AC243" s="12">
        <v>17</v>
      </c>
      <c r="AD243" s="12"/>
      <c r="AE243" s="12">
        <v>25</v>
      </c>
      <c r="AF243" s="12">
        <v>47</v>
      </c>
      <c r="AG243" s="12">
        <v>15</v>
      </c>
      <c r="AH243" s="12"/>
      <c r="AI243" s="12">
        <v>34</v>
      </c>
      <c r="AJ243" s="12">
        <v>25</v>
      </c>
      <c r="AK243" s="12">
        <v>0</v>
      </c>
      <c r="AL243" s="12">
        <v>18</v>
      </c>
      <c r="AM243" s="12">
        <v>41</v>
      </c>
      <c r="AN243" s="12">
        <v>37</v>
      </c>
      <c r="AO243" s="12">
        <v>39</v>
      </c>
      <c r="AP243" s="12">
        <v>10</v>
      </c>
      <c r="AQ243" s="12">
        <v>21</v>
      </c>
      <c r="AR243" s="12"/>
      <c r="AS243" s="12">
        <v>10</v>
      </c>
      <c r="AT243" s="12">
        <v>17</v>
      </c>
      <c r="AU243" s="12">
        <v>11</v>
      </c>
      <c r="AV243" s="12">
        <v>16</v>
      </c>
      <c r="AW243" s="12"/>
      <c r="AX243" s="12">
        <v>22</v>
      </c>
      <c r="AY243" s="12">
        <v>31</v>
      </c>
      <c r="AZ243" s="12">
        <v>21</v>
      </c>
      <c r="BA243" s="12"/>
      <c r="BB243" s="12"/>
      <c r="BC243" s="12"/>
      <c r="BD243" s="12">
        <v>12</v>
      </c>
      <c r="BE243" s="12">
        <v>21</v>
      </c>
      <c r="BF243" s="12">
        <v>13</v>
      </c>
      <c r="BG243" s="12"/>
      <c r="BH243" s="12"/>
      <c r="BI243" s="12">
        <v>15</v>
      </c>
      <c r="BJ243" s="12"/>
      <c r="BK243" s="12">
        <v>25</v>
      </c>
      <c r="BL243" s="12">
        <v>18</v>
      </c>
      <c r="BM243" s="12"/>
      <c r="BN243" s="12">
        <v>19</v>
      </c>
      <c r="BO243" s="12">
        <v>23</v>
      </c>
      <c r="BP243" s="12">
        <v>13</v>
      </c>
      <c r="BQ243" s="12">
        <v>35</v>
      </c>
      <c r="BR243" s="12">
        <v>36</v>
      </c>
      <c r="BS243" s="12"/>
      <c r="BT243" s="12">
        <v>22</v>
      </c>
      <c r="BU243" s="12">
        <v>38</v>
      </c>
      <c r="BV243" s="12">
        <v>29</v>
      </c>
      <c r="BW243" s="12">
        <v>35</v>
      </c>
      <c r="BX243" s="12">
        <v>27</v>
      </c>
      <c r="BY243" s="12">
        <v>32</v>
      </c>
      <c r="BZ243" s="12"/>
      <c r="CA243" s="12"/>
      <c r="CB243" s="12">
        <v>12</v>
      </c>
      <c r="CC243" s="12">
        <v>19</v>
      </c>
      <c r="CD243" s="12">
        <v>43</v>
      </c>
      <c r="CE243" s="12"/>
      <c r="CF243" s="12"/>
      <c r="CG243" s="12">
        <v>28</v>
      </c>
      <c r="CH243" s="12">
        <v>27</v>
      </c>
      <c r="CI243" s="12">
        <v>18</v>
      </c>
      <c r="CJ243" s="12"/>
      <c r="CK243" s="12"/>
      <c r="CL243" s="12"/>
      <c r="CM243" s="12">
        <v>20</v>
      </c>
      <c r="CN243" s="12">
        <v>18</v>
      </c>
      <c r="CO243" s="12">
        <v>20</v>
      </c>
      <c r="CP243" s="12"/>
      <c r="CQ243" s="12">
        <v>48</v>
      </c>
      <c r="CR243" s="12">
        <v>27</v>
      </c>
      <c r="CS243" s="12">
        <v>21</v>
      </c>
      <c r="CT243" s="12">
        <v>11</v>
      </c>
      <c r="CU243" s="12"/>
      <c r="CV243" s="12">
        <v>13</v>
      </c>
      <c r="CW243" s="12">
        <v>0</v>
      </c>
      <c r="CX243" s="12">
        <v>22</v>
      </c>
      <c r="CY243" s="12">
        <v>18</v>
      </c>
      <c r="CZ243" s="12">
        <v>14</v>
      </c>
      <c r="DA243" s="12"/>
      <c r="DB243" s="12"/>
      <c r="DC243" s="12">
        <v>13</v>
      </c>
      <c r="DD243" s="12">
        <v>20</v>
      </c>
      <c r="DE243" s="12"/>
      <c r="DF243" s="12">
        <v>32</v>
      </c>
      <c r="DG243" s="12">
        <v>29</v>
      </c>
      <c r="DH243" s="12">
        <v>42</v>
      </c>
      <c r="DI243" s="12">
        <v>11</v>
      </c>
      <c r="DJ243" s="12">
        <v>24</v>
      </c>
      <c r="DK243" s="12">
        <v>21</v>
      </c>
      <c r="DL243" s="12">
        <v>36</v>
      </c>
      <c r="DM243" s="12"/>
      <c r="DN243" s="12">
        <v>29</v>
      </c>
      <c r="DO243" s="12">
        <v>26</v>
      </c>
      <c r="DP243" s="12">
        <v>27</v>
      </c>
      <c r="DQ243" s="12">
        <v>34</v>
      </c>
      <c r="DR243" s="12">
        <v>24</v>
      </c>
      <c r="DS243" s="12">
        <v>31</v>
      </c>
      <c r="DT243" s="12">
        <v>33</v>
      </c>
      <c r="DU243" s="12">
        <v>31</v>
      </c>
      <c r="DV243" s="12">
        <v>26</v>
      </c>
      <c r="DW243" s="12">
        <v>35</v>
      </c>
      <c r="DX243" s="12">
        <v>25</v>
      </c>
      <c r="DY243" s="12">
        <v>20</v>
      </c>
      <c r="DZ243" s="12">
        <v>35</v>
      </c>
      <c r="EA243" s="12">
        <v>29</v>
      </c>
      <c r="EB243" s="12">
        <v>24</v>
      </c>
      <c r="EC243" s="12">
        <v>20</v>
      </c>
      <c r="ED243" s="12">
        <v>37</v>
      </c>
      <c r="EE243" s="12">
        <v>37</v>
      </c>
      <c r="EF243" s="12">
        <v>20</v>
      </c>
      <c r="EG243" s="12"/>
      <c r="EH243" s="12">
        <v>25</v>
      </c>
      <c r="EI243" s="12">
        <v>40</v>
      </c>
      <c r="EJ243" s="12">
        <v>18</v>
      </c>
      <c r="EK243" s="12">
        <v>21</v>
      </c>
      <c r="EL243" s="12">
        <v>31</v>
      </c>
      <c r="EM243" s="12">
        <v>32</v>
      </c>
      <c r="EN243" s="12"/>
      <c r="EO243" s="12">
        <v>39</v>
      </c>
      <c r="EP243" s="12">
        <v>36</v>
      </c>
      <c r="EQ243" s="12">
        <v>21</v>
      </c>
      <c r="ER243" s="12">
        <v>26</v>
      </c>
      <c r="ES243" s="12">
        <v>27</v>
      </c>
      <c r="ET243" s="12">
        <v>29</v>
      </c>
      <c r="EU243" s="12">
        <v>45</v>
      </c>
      <c r="EV243" s="12">
        <v>39</v>
      </c>
      <c r="EW243" s="12">
        <v>40</v>
      </c>
      <c r="EX243" s="12"/>
      <c r="EY243" s="12">
        <v>37</v>
      </c>
      <c r="EZ243" s="12">
        <v>35</v>
      </c>
      <c r="FA243" s="12"/>
      <c r="FB243" s="12">
        <v>36</v>
      </c>
      <c r="FC243" s="12"/>
      <c r="FD243" s="12"/>
      <c r="FE243" s="12">
        <v>16</v>
      </c>
      <c r="FF243" s="12">
        <v>21</v>
      </c>
      <c r="FG243" s="12">
        <v>23</v>
      </c>
      <c r="FH243" s="12">
        <v>36</v>
      </c>
      <c r="FI243" s="12">
        <v>24</v>
      </c>
      <c r="FJ243" s="12">
        <v>24</v>
      </c>
      <c r="FK243" s="12"/>
      <c r="FL243" s="12"/>
      <c r="FM243" s="12">
        <v>17</v>
      </c>
      <c r="FN243" s="12">
        <v>32</v>
      </c>
      <c r="FO243" s="12">
        <v>35</v>
      </c>
      <c r="FP243" s="12">
        <v>15</v>
      </c>
      <c r="FQ243" s="12">
        <v>41</v>
      </c>
      <c r="FR243" s="12">
        <v>32</v>
      </c>
      <c r="FS243" s="12">
        <v>42</v>
      </c>
      <c r="FT243" s="12">
        <v>15</v>
      </c>
      <c r="FU243" s="12">
        <v>29</v>
      </c>
      <c r="FV243" s="12">
        <v>36</v>
      </c>
      <c r="FW243" s="12">
        <v>34</v>
      </c>
      <c r="FX243" s="12">
        <v>34</v>
      </c>
      <c r="FY243" s="12"/>
      <c r="FZ243" s="12"/>
      <c r="GA243" s="12">
        <v>26</v>
      </c>
      <c r="GB243" s="12">
        <v>38</v>
      </c>
      <c r="GC243" s="12"/>
      <c r="GD243" s="7">
        <v>33</v>
      </c>
      <c r="GE243" s="7"/>
      <c r="GF243" s="7"/>
      <c r="GG243" s="7"/>
      <c r="GH243" s="7"/>
      <c r="GI243" s="7"/>
      <c r="GJ243" s="7"/>
      <c r="GK243" s="7"/>
      <c r="GL243" s="7"/>
      <c r="GM243" s="7">
        <v>46.15</v>
      </c>
      <c r="GN243" s="7">
        <v>33.33</v>
      </c>
      <c r="GO243" s="7">
        <v>33.33</v>
      </c>
      <c r="GP243" s="7"/>
      <c r="GQ243" s="7">
        <v>39</v>
      </c>
      <c r="GR243" s="7">
        <v>28</v>
      </c>
      <c r="GS243" s="7">
        <v>27</v>
      </c>
      <c r="GT243" s="7"/>
      <c r="GU243" s="7"/>
      <c r="GV243" s="7">
        <f t="shared" si="132"/>
        <v>25.950753424657535</v>
      </c>
      <c r="GW243" s="3"/>
      <c r="GX243" s="3"/>
      <c r="GY243" s="3"/>
    </row>
    <row r="244" spans="1:207" ht="12.75" customHeight="1">
      <c r="A244" s="5" t="s">
        <v>339</v>
      </c>
      <c r="B244" s="6">
        <v>14</v>
      </c>
      <c r="C244" s="6"/>
      <c r="D244" s="6">
        <v>16</v>
      </c>
      <c r="E244" s="5"/>
      <c r="F244" s="5"/>
      <c r="G244" s="5"/>
      <c r="H244" s="6">
        <v>13</v>
      </c>
      <c r="I244" s="6"/>
      <c r="J244" s="6" t="s">
        <v>222</v>
      </c>
      <c r="K244" s="6">
        <v>21</v>
      </c>
      <c r="L244" s="12"/>
      <c r="M244" s="12" t="s">
        <v>222</v>
      </c>
      <c r="N244" s="12">
        <v>13</v>
      </c>
      <c r="O244" s="12">
        <v>11</v>
      </c>
      <c r="P244" s="12">
        <v>13</v>
      </c>
      <c r="Q244" s="12">
        <v>35</v>
      </c>
      <c r="R244" s="12"/>
      <c r="S244" s="12">
        <v>18</v>
      </c>
      <c r="T244" s="12">
        <v>11</v>
      </c>
      <c r="U244" s="12">
        <v>15</v>
      </c>
      <c r="V244" s="12">
        <v>19</v>
      </c>
      <c r="W244" s="12">
        <v>15</v>
      </c>
      <c r="X244" s="12">
        <v>17</v>
      </c>
      <c r="Y244" s="12">
        <v>11</v>
      </c>
      <c r="Z244" s="12">
        <v>17</v>
      </c>
      <c r="AA244" s="12">
        <v>9</v>
      </c>
      <c r="AB244" s="12">
        <v>5</v>
      </c>
      <c r="AC244" s="12">
        <v>17</v>
      </c>
      <c r="AD244" s="12"/>
      <c r="AE244" s="12">
        <v>0</v>
      </c>
      <c r="AF244" s="12">
        <v>27</v>
      </c>
      <c r="AG244" s="12">
        <v>21</v>
      </c>
      <c r="AH244" s="12"/>
      <c r="AI244" s="12">
        <v>14</v>
      </c>
      <c r="AJ244" s="12">
        <v>25</v>
      </c>
      <c r="AK244" s="12">
        <v>17</v>
      </c>
      <c r="AL244" s="12">
        <v>9</v>
      </c>
      <c r="AM244" s="12">
        <v>32</v>
      </c>
      <c r="AN244" s="12">
        <v>22</v>
      </c>
      <c r="AO244" s="12">
        <v>17</v>
      </c>
      <c r="AP244" s="12">
        <v>18</v>
      </c>
      <c r="AQ244" s="12">
        <v>18</v>
      </c>
      <c r="AR244" s="12"/>
      <c r="AS244" s="12">
        <v>16</v>
      </c>
      <c r="AT244" s="12">
        <v>11</v>
      </c>
      <c r="AU244" s="12">
        <v>50</v>
      </c>
      <c r="AV244" s="12">
        <v>24</v>
      </c>
      <c r="AW244" s="12"/>
      <c r="AX244" s="12">
        <v>24</v>
      </c>
      <c r="AY244" s="12">
        <v>25</v>
      </c>
      <c r="AZ244" s="12">
        <v>13</v>
      </c>
      <c r="BA244" s="12"/>
      <c r="BB244" s="12"/>
      <c r="BC244" s="12"/>
      <c r="BD244" s="12">
        <v>14</v>
      </c>
      <c r="BE244" s="12">
        <v>32</v>
      </c>
      <c r="BF244" s="12">
        <v>20</v>
      </c>
      <c r="BG244" s="12"/>
      <c r="BH244" s="12"/>
      <c r="BI244" s="12">
        <v>16</v>
      </c>
      <c r="BJ244" s="12"/>
      <c r="BK244" s="12">
        <v>22</v>
      </c>
      <c r="BL244" s="12">
        <v>12</v>
      </c>
      <c r="BM244" s="12"/>
      <c r="BN244" s="12">
        <v>19</v>
      </c>
      <c r="BO244" s="12">
        <v>23</v>
      </c>
      <c r="BP244" s="12">
        <v>17</v>
      </c>
      <c r="BQ244" s="12">
        <v>26</v>
      </c>
      <c r="BR244" s="12">
        <v>22</v>
      </c>
      <c r="BS244" s="12"/>
      <c r="BT244" s="12">
        <v>18</v>
      </c>
      <c r="BU244" s="12">
        <v>21</v>
      </c>
      <c r="BV244" s="12">
        <v>10</v>
      </c>
      <c r="BW244" s="12">
        <v>33</v>
      </c>
      <c r="BX244" s="12">
        <v>30</v>
      </c>
      <c r="BY244" s="12">
        <v>25</v>
      </c>
      <c r="BZ244" s="12"/>
      <c r="CA244" s="12"/>
      <c r="CB244" s="12">
        <v>13</v>
      </c>
      <c r="CC244" s="12">
        <v>18</v>
      </c>
      <c r="CD244" s="12">
        <v>14</v>
      </c>
      <c r="CE244" s="12"/>
      <c r="CF244" s="12"/>
      <c r="CG244" s="12">
        <v>22</v>
      </c>
      <c r="CH244" s="12">
        <v>7</v>
      </c>
      <c r="CI244" s="12">
        <v>12</v>
      </c>
      <c r="CJ244" s="12"/>
      <c r="CK244" s="12"/>
      <c r="CL244" s="12"/>
      <c r="CM244" s="12">
        <v>33</v>
      </c>
      <c r="CN244" s="12">
        <v>4</v>
      </c>
      <c r="CO244" s="12">
        <v>12</v>
      </c>
      <c r="CP244" s="12"/>
      <c r="CQ244" s="12">
        <v>21</v>
      </c>
      <c r="CR244" s="12">
        <v>25</v>
      </c>
      <c r="CS244" s="12">
        <v>10</v>
      </c>
      <c r="CT244" s="12">
        <v>11</v>
      </c>
      <c r="CU244" s="12"/>
      <c r="CV244" s="12">
        <v>13</v>
      </c>
      <c r="CW244" s="12">
        <v>27</v>
      </c>
      <c r="CX244" s="12">
        <v>20</v>
      </c>
      <c r="CY244" s="12">
        <v>30</v>
      </c>
      <c r="CZ244" s="12">
        <v>9</v>
      </c>
      <c r="DA244" s="12"/>
      <c r="DB244" s="12"/>
      <c r="DC244" s="12">
        <v>33</v>
      </c>
      <c r="DD244" s="12">
        <v>31</v>
      </c>
      <c r="DE244" s="12"/>
      <c r="DF244" s="12">
        <v>39</v>
      </c>
      <c r="DG244" s="12">
        <v>32</v>
      </c>
      <c r="DH244" s="12">
        <v>27</v>
      </c>
      <c r="DI244" s="12">
        <v>9</v>
      </c>
      <c r="DJ244" s="12">
        <v>12</v>
      </c>
      <c r="DK244" s="12">
        <v>19</v>
      </c>
      <c r="DL244" s="12">
        <v>9</v>
      </c>
      <c r="DM244" s="12"/>
      <c r="DN244" s="12">
        <v>12</v>
      </c>
      <c r="DO244" s="12">
        <v>22</v>
      </c>
      <c r="DP244" s="12">
        <v>38</v>
      </c>
      <c r="DQ244" s="12">
        <v>25</v>
      </c>
      <c r="DR244" s="12">
        <v>17</v>
      </c>
      <c r="DS244" s="12">
        <v>13</v>
      </c>
      <c r="DT244" s="12">
        <v>17</v>
      </c>
      <c r="DU244" s="12">
        <v>35</v>
      </c>
      <c r="DV244" s="12">
        <v>31</v>
      </c>
      <c r="DW244" s="12">
        <v>19</v>
      </c>
      <c r="DX244" s="12">
        <v>19</v>
      </c>
      <c r="DY244" s="12">
        <v>26</v>
      </c>
      <c r="DZ244" s="12">
        <v>20</v>
      </c>
      <c r="EA244" s="12">
        <v>31</v>
      </c>
      <c r="EB244" s="12">
        <v>21</v>
      </c>
      <c r="EC244" s="12">
        <v>27</v>
      </c>
      <c r="ED244" s="12">
        <v>28</v>
      </c>
      <c r="EE244" s="12">
        <v>23</v>
      </c>
      <c r="EF244" s="12">
        <v>21</v>
      </c>
      <c r="EG244" s="12"/>
      <c r="EH244" s="12">
        <v>33</v>
      </c>
      <c r="EI244" s="12">
        <v>20</v>
      </c>
      <c r="EJ244" s="12">
        <v>32</v>
      </c>
      <c r="EK244" s="12">
        <v>13</v>
      </c>
      <c r="EL244" s="12">
        <v>34</v>
      </c>
      <c r="EM244" s="12">
        <v>18</v>
      </c>
      <c r="EN244" s="12"/>
      <c r="EO244" s="12">
        <v>27</v>
      </c>
      <c r="EP244" s="12">
        <v>21</v>
      </c>
      <c r="EQ244" s="12">
        <v>11</v>
      </c>
      <c r="ER244" s="12">
        <v>26</v>
      </c>
      <c r="ES244" s="12">
        <v>23</v>
      </c>
      <c r="ET244" s="12">
        <v>29</v>
      </c>
      <c r="EU244" s="12">
        <v>26</v>
      </c>
      <c r="EV244" s="12">
        <v>28</v>
      </c>
      <c r="EW244" s="12">
        <v>20</v>
      </c>
      <c r="EX244" s="12"/>
      <c r="EY244" s="12">
        <v>20</v>
      </c>
      <c r="EZ244" s="12">
        <v>26</v>
      </c>
      <c r="FA244" s="12"/>
      <c r="FB244" s="12">
        <v>26</v>
      </c>
      <c r="FC244" s="12"/>
      <c r="FD244" s="12"/>
      <c r="FE244" s="12">
        <v>40</v>
      </c>
      <c r="FF244" s="12">
        <v>27</v>
      </c>
      <c r="FG244" s="12">
        <v>16</v>
      </c>
      <c r="FH244" s="12">
        <v>0</v>
      </c>
      <c r="FI244" s="12">
        <v>22</v>
      </c>
      <c r="FJ244" s="12">
        <v>16</v>
      </c>
      <c r="FK244" s="12"/>
      <c r="FL244" s="12"/>
      <c r="FM244" s="12">
        <v>17</v>
      </c>
      <c r="FN244" s="12">
        <v>26</v>
      </c>
      <c r="FO244" s="12">
        <v>26</v>
      </c>
      <c r="FP244" s="12">
        <v>23</v>
      </c>
      <c r="FQ244" s="12">
        <v>20</v>
      </c>
      <c r="FR244" s="12">
        <v>27</v>
      </c>
      <c r="FS244" s="12">
        <v>23</v>
      </c>
      <c r="FT244" s="12">
        <v>16</v>
      </c>
      <c r="FU244" s="12">
        <v>14</v>
      </c>
      <c r="FV244" s="12">
        <v>19</v>
      </c>
      <c r="FW244" s="12">
        <v>31</v>
      </c>
      <c r="FX244" s="12">
        <v>27</v>
      </c>
      <c r="FY244" s="12"/>
      <c r="FZ244" s="12"/>
      <c r="GA244" s="12">
        <v>28</v>
      </c>
      <c r="GB244" s="12">
        <v>25</v>
      </c>
      <c r="GC244" s="12"/>
      <c r="GD244" s="7">
        <v>23</v>
      </c>
      <c r="GE244" s="7"/>
      <c r="GF244" s="7"/>
      <c r="GG244" s="7"/>
      <c r="GH244" s="7"/>
      <c r="GI244" s="7"/>
      <c r="GJ244" s="7"/>
      <c r="GK244" s="7"/>
      <c r="GL244" s="7"/>
      <c r="GM244" s="7">
        <v>15.38</v>
      </c>
      <c r="GN244" s="7">
        <v>0</v>
      </c>
      <c r="GO244" s="7">
        <v>33.33</v>
      </c>
      <c r="GP244" s="7"/>
      <c r="GQ244" s="7">
        <v>11</v>
      </c>
      <c r="GR244" s="7">
        <v>12</v>
      </c>
      <c r="GS244" s="7">
        <v>20</v>
      </c>
      <c r="GT244" s="7"/>
      <c r="GU244" s="7"/>
      <c r="GV244" s="7">
        <f t="shared" si="132"/>
        <v>20.41582191780822</v>
      </c>
      <c r="GW244" s="3"/>
      <c r="GX244" s="3"/>
      <c r="GY244" s="3"/>
    </row>
    <row r="245" spans="1:207" ht="12.75" customHeight="1">
      <c r="A245" s="5" t="s">
        <v>340</v>
      </c>
      <c r="B245" s="6">
        <v>6</v>
      </c>
      <c r="C245" s="6"/>
      <c r="D245" s="6">
        <v>9</v>
      </c>
      <c r="E245" s="5"/>
      <c r="F245" s="5"/>
      <c r="G245" s="5"/>
      <c r="H245" s="6">
        <v>7</v>
      </c>
      <c r="I245" s="6"/>
      <c r="J245" s="6" t="s">
        <v>222</v>
      </c>
      <c r="K245" s="6">
        <v>16</v>
      </c>
      <c r="L245" s="12"/>
      <c r="M245" s="12" t="s">
        <v>222</v>
      </c>
      <c r="N245" s="12">
        <v>16</v>
      </c>
      <c r="O245" s="12">
        <v>8</v>
      </c>
      <c r="P245" s="12">
        <v>11</v>
      </c>
      <c r="Q245" s="12">
        <v>6</v>
      </c>
      <c r="R245" s="12"/>
      <c r="S245" s="12">
        <v>10</v>
      </c>
      <c r="T245" s="12">
        <v>11</v>
      </c>
      <c r="U245" s="12">
        <v>7</v>
      </c>
      <c r="V245" s="12">
        <v>9</v>
      </c>
      <c r="W245" s="12">
        <v>11</v>
      </c>
      <c r="X245" s="12">
        <v>8</v>
      </c>
      <c r="Y245" s="12">
        <v>7</v>
      </c>
      <c r="Z245" s="12">
        <v>6</v>
      </c>
      <c r="AA245" s="12">
        <v>2</v>
      </c>
      <c r="AB245" s="12">
        <v>16</v>
      </c>
      <c r="AC245" s="12">
        <v>12</v>
      </c>
      <c r="AD245" s="12"/>
      <c r="AE245" s="12">
        <v>25</v>
      </c>
      <c r="AF245" s="12">
        <v>7</v>
      </c>
      <c r="AG245" s="12">
        <v>11</v>
      </c>
      <c r="AH245" s="12"/>
      <c r="AI245" s="12">
        <v>5</v>
      </c>
      <c r="AJ245" s="12">
        <v>2</v>
      </c>
      <c r="AK245" s="12">
        <v>33</v>
      </c>
      <c r="AL245" s="12">
        <v>6</v>
      </c>
      <c r="AM245" s="12">
        <v>4</v>
      </c>
      <c r="AN245" s="12">
        <v>22</v>
      </c>
      <c r="AO245" s="12">
        <v>11</v>
      </c>
      <c r="AP245" s="12">
        <v>16</v>
      </c>
      <c r="AQ245" s="12">
        <v>10</v>
      </c>
      <c r="AR245" s="12"/>
      <c r="AS245" s="12">
        <v>4</v>
      </c>
      <c r="AT245" s="12">
        <v>6</v>
      </c>
      <c r="AU245" s="12">
        <v>6</v>
      </c>
      <c r="AV245" s="12">
        <v>6</v>
      </c>
      <c r="AW245" s="12"/>
      <c r="AX245" s="12">
        <v>12</v>
      </c>
      <c r="AY245" s="12">
        <v>3</v>
      </c>
      <c r="AZ245" s="12">
        <v>6</v>
      </c>
      <c r="BA245" s="12"/>
      <c r="BB245" s="12"/>
      <c r="BC245" s="12"/>
      <c r="BD245" s="12">
        <v>12</v>
      </c>
      <c r="BE245" s="12">
        <v>18</v>
      </c>
      <c r="BF245" s="12">
        <v>8</v>
      </c>
      <c r="BG245" s="12"/>
      <c r="BH245" s="12"/>
      <c r="BI245" s="12">
        <v>14</v>
      </c>
      <c r="BJ245" s="12"/>
      <c r="BK245" s="12">
        <v>12</v>
      </c>
      <c r="BL245" s="12">
        <v>6</v>
      </c>
      <c r="BM245" s="12"/>
      <c r="BN245" s="12">
        <v>12</v>
      </c>
      <c r="BO245" s="12">
        <v>7</v>
      </c>
      <c r="BP245" s="12">
        <v>10</v>
      </c>
      <c r="BQ245" s="12">
        <v>12</v>
      </c>
      <c r="BR245" s="12">
        <v>10</v>
      </c>
      <c r="BS245" s="12"/>
      <c r="BT245" s="12">
        <v>18</v>
      </c>
      <c r="BU245" s="12">
        <v>10</v>
      </c>
      <c r="BV245" s="12">
        <v>16</v>
      </c>
      <c r="BW245" s="12">
        <v>17</v>
      </c>
      <c r="BX245" s="12">
        <v>19</v>
      </c>
      <c r="BY245" s="12">
        <v>15</v>
      </c>
      <c r="BZ245" s="12"/>
      <c r="CA245" s="12"/>
      <c r="CB245" s="12">
        <v>6</v>
      </c>
      <c r="CC245" s="12">
        <v>10</v>
      </c>
      <c r="CD245" s="12">
        <v>0</v>
      </c>
      <c r="CE245" s="12"/>
      <c r="CF245" s="12"/>
      <c r="CG245" s="12">
        <v>21</v>
      </c>
      <c r="CH245" s="12">
        <v>4</v>
      </c>
      <c r="CI245" s="12">
        <v>9</v>
      </c>
      <c r="CJ245" s="12"/>
      <c r="CK245" s="12"/>
      <c r="CL245" s="12"/>
      <c r="CM245" s="12">
        <v>3</v>
      </c>
      <c r="CN245" s="12">
        <v>4</v>
      </c>
      <c r="CO245" s="12">
        <v>5</v>
      </c>
      <c r="CP245" s="12"/>
      <c r="CQ245" s="12">
        <v>7</v>
      </c>
      <c r="CR245" s="12">
        <v>6</v>
      </c>
      <c r="CS245" s="12">
        <v>5</v>
      </c>
      <c r="CT245" s="12">
        <v>33</v>
      </c>
      <c r="CU245" s="12"/>
      <c r="CV245" s="12">
        <v>13</v>
      </c>
      <c r="CW245" s="12">
        <v>13</v>
      </c>
      <c r="CX245" s="12">
        <v>18</v>
      </c>
      <c r="CY245" s="12">
        <v>11</v>
      </c>
      <c r="CZ245" s="12">
        <v>27</v>
      </c>
      <c r="DA245" s="12"/>
      <c r="DB245" s="12"/>
      <c r="DC245" s="12">
        <v>7</v>
      </c>
      <c r="DD245" s="12">
        <v>20</v>
      </c>
      <c r="DE245" s="12"/>
      <c r="DF245" s="12">
        <v>12</v>
      </c>
      <c r="DG245" s="12">
        <v>11</v>
      </c>
      <c r="DH245" s="12">
        <v>12</v>
      </c>
      <c r="DI245" s="12">
        <v>3</v>
      </c>
      <c r="DJ245" s="12">
        <v>5</v>
      </c>
      <c r="DK245" s="12">
        <v>13</v>
      </c>
      <c r="DL245" s="12">
        <v>9</v>
      </c>
      <c r="DM245" s="12"/>
      <c r="DN245" s="12">
        <v>8</v>
      </c>
      <c r="DO245" s="12">
        <v>11</v>
      </c>
      <c r="DP245" s="12">
        <v>10</v>
      </c>
      <c r="DQ245" s="12">
        <v>6</v>
      </c>
      <c r="DR245" s="12">
        <v>8</v>
      </c>
      <c r="DS245" s="12">
        <v>5</v>
      </c>
      <c r="DT245" s="12">
        <v>6</v>
      </c>
      <c r="DU245" s="12">
        <v>14</v>
      </c>
      <c r="DV245" s="12">
        <v>12</v>
      </c>
      <c r="DW245" s="12">
        <v>7</v>
      </c>
      <c r="DX245" s="12">
        <v>13</v>
      </c>
      <c r="DY245" s="12">
        <v>15</v>
      </c>
      <c r="DZ245" s="12">
        <v>5</v>
      </c>
      <c r="EA245" s="12">
        <v>20</v>
      </c>
      <c r="EB245" s="12">
        <v>3</v>
      </c>
      <c r="EC245" s="12">
        <v>10</v>
      </c>
      <c r="ED245" s="12">
        <v>9</v>
      </c>
      <c r="EE245" s="12">
        <v>5</v>
      </c>
      <c r="EF245" s="12">
        <v>11</v>
      </c>
      <c r="EG245" s="12"/>
      <c r="EH245" s="12">
        <v>0</v>
      </c>
      <c r="EI245" s="12">
        <v>5</v>
      </c>
      <c r="EJ245" s="12">
        <v>18</v>
      </c>
      <c r="EK245" s="12">
        <v>8</v>
      </c>
      <c r="EL245" s="12">
        <v>6</v>
      </c>
      <c r="EM245" s="12">
        <v>14</v>
      </c>
      <c r="EN245" s="12"/>
      <c r="EO245" s="12">
        <v>14</v>
      </c>
      <c r="EP245" s="12">
        <v>7</v>
      </c>
      <c r="EQ245" s="12">
        <v>4</v>
      </c>
      <c r="ER245" s="12">
        <v>16</v>
      </c>
      <c r="ES245" s="12">
        <v>18</v>
      </c>
      <c r="ET245" s="12">
        <v>5</v>
      </c>
      <c r="EU245" s="12">
        <v>2</v>
      </c>
      <c r="EV245" s="12">
        <v>9</v>
      </c>
      <c r="EW245" s="12">
        <v>15</v>
      </c>
      <c r="EX245" s="12"/>
      <c r="EY245" s="12">
        <v>10</v>
      </c>
      <c r="EZ245" s="12">
        <v>13</v>
      </c>
      <c r="FA245" s="12"/>
      <c r="FB245" s="12">
        <v>11</v>
      </c>
      <c r="FC245" s="12"/>
      <c r="FD245" s="12"/>
      <c r="FE245" s="12">
        <v>33</v>
      </c>
      <c r="FF245" s="12">
        <v>15</v>
      </c>
      <c r="FG245" s="12">
        <v>14</v>
      </c>
      <c r="FH245" s="12">
        <v>0</v>
      </c>
      <c r="FI245" s="12">
        <v>7</v>
      </c>
      <c r="FJ245" s="12">
        <v>8</v>
      </c>
      <c r="FK245" s="12"/>
      <c r="FL245" s="12"/>
      <c r="FM245" s="12">
        <v>9</v>
      </c>
      <c r="FN245" s="12">
        <v>6</v>
      </c>
      <c r="FO245" s="12">
        <v>12</v>
      </c>
      <c r="FP245" s="12">
        <v>10</v>
      </c>
      <c r="FQ245" s="12">
        <v>9</v>
      </c>
      <c r="FR245" s="12">
        <v>0</v>
      </c>
      <c r="FS245" s="12">
        <v>10</v>
      </c>
      <c r="FT245" s="12">
        <v>9</v>
      </c>
      <c r="FU245" s="12">
        <v>8</v>
      </c>
      <c r="FV245" s="12">
        <v>9</v>
      </c>
      <c r="FW245" s="12">
        <v>0</v>
      </c>
      <c r="FX245" s="12">
        <v>5</v>
      </c>
      <c r="FY245" s="12"/>
      <c r="FZ245" s="12"/>
      <c r="GA245" s="12">
        <v>14</v>
      </c>
      <c r="GB245" s="12">
        <v>10</v>
      </c>
      <c r="GC245" s="12"/>
      <c r="GD245" s="7">
        <v>10</v>
      </c>
      <c r="GE245" s="7"/>
      <c r="GF245" s="7"/>
      <c r="GG245" s="7"/>
      <c r="GH245" s="7"/>
      <c r="GI245" s="7"/>
      <c r="GJ245" s="7"/>
      <c r="GK245" s="7"/>
      <c r="GL245" s="7"/>
      <c r="GM245" s="7">
        <v>7.69</v>
      </c>
      <c r="GN245" s="7">
        <v>33.33</v>
      </c>
      <c r="GO245" s="7">
        <v>33.33</v>
      </c>
      <c r="GP245" s="7"/>
      <c r="GQ245" s="7">
        <v>8</v>
      </c>
      <c r="GR245" s="7">
        <v>6</v>
      </c>
      <c r="GS245" s="7">
        <v>4</v>
      </c>
      <c r="GT245" s="7"/>
      <c r="GU245" s="7"/>
      <c r="GV245" s="7">
        <f t="shared" si="132"/>
        <v>10.406506849315068</v>
      </c>
      <c r="GW245" s="3"/>
      <c r="GX245" s="3"/>
      <c r="GY245" s="3"/>
    </row>
    <row r="246" spans="1:207" ht="12.75" customHeight="1">
      <c r="A246" s="5" t="s">
        <v>341</v>
      </c>
      <c r="B246" s="6">
        <v>2</v>
      </c>
      <c r="C246" s="6"/>
      <c r="D246" s="6">
        <v>3</v>
      </c>
      <c r="E246" s="5"/>
      <c r="F246" s="5"/>
      <c r="G246" s="5"/>
      <c r="H246" s="6">
        <v>1</v>
      </c>
      <c r="I246" s="6"/>
      <c r="J246" s="6" t="s">
        <v>222</v>
      </c>
      <c r="K246" s="6">
        <v>3</v>
      </c>
      <c r="L246" s="12"/>
      <c r="M246" s="12" t="s">
        <v>222</v>
      </c>
      <c r="N246" s="12">
        <v>5</v>
      </c>
      <c r="O246" s="12">
        <v>5</v>
      </c>
      <c r="P246" s="12">
        <v>4</v>
      </c>
      <c r="Q246" s="12">
        <v>0</v>
      </c>
      <c r="R246" s="12"/>
      <c r="S246" s="12">
        <v>2</v>
      </c>
      <c r="T246" s="12">
        <v>0</v>
      </c>
      <c r="U246" s="12">
        <v>4</v>
      </c>
      <c r="V246" s="12">
        <v>2</v>
      </c>
      <c r="W246" s="12">
        <v>4</v>
      </c>
      <c r="X246" s="12">
        <v>3</v>
      </c>
      <c r="Y246" s="12">
        <v>1</v>
      </c>
      <c r="Z246" s="12">
        <v>0</v>
      </c>
      <c r="AA246" s="12">
        <v>5</v>
      </c>
      <c r="AB246" s="12">
        <v>5</v>
      </c>
      <c r="AC246" s="12">
        <v>4</v>
      </c>
      <c r="AD246" s="12"/>
      <c r="AE246" s="12">
        <v>0</v>
      </c>
      <c r="AF246" s="12">
        <v>0</v>
      </c>
      <c r="AG246" s="12">
        <v>2</v>
      </c>
      <c r="AH246" s="12"/>
      <c r="AI246" s="12">
        <v>0</v>
      </c>
      <c r="AJ246" s="12">
        <v>2</v>
      </c>
      <c r="AK246" s="12">
        <v>0</v>
      </c>
      <c r="AL246" s="12">
        <v>1</v>
      </c>
      <c r="AM246" s="12">
        <v>0</v>
      </c>
      <c r="AN246" s="12">
        <v>4</v>
      </c>
      <c r="AO246" s="12">
        <v>0</v>
      </c>
      <c r="AP246" s="12">
        <v>5</v>
      </c>
      <c r="AQ246" s="12">
        <v>0</v>
      </c>
      <c r="AR246" s="12"/>
      <c r="AS246" s="12">
        <v>2</v>
      </c>
      <c r="AT246" s="12">
        <v>1</v>
      </c>
      <c r="AU246" s="12">
        <v>0</v>
      </c>
      <c r="AV246" s="12">
        <v>0</v>
      </c>
      <c r="AW246" s="12"/>
      <c r="AX246" s="12">
        <v>5</v>
      </c>
      <c r="AY246" s="12">
        <v>0</v>
      </c>
      <c r="AZ246" s="12">
        <v>2</v>
      </c>
      <c r="BA246" s="12"/>
      <c r="BB246" s="12"/>
      <c r="BC246" s="12"/>
      <c r="BD246" s="12">
        <v>8</v>
      </c>
      <c r="BE246" s="12">
        <v>6</v>
      </c>
      <c r="BF246" s="12">
        <v>1</v>
      </c>
      <c r="BG246" s="12"/>
      <c r="BH246" s="12"/>
      <c r="BI246" s="12">
        <v>6</v>
      </c>
      <c r="BJ246" s="12"/>
      <c r="BK246" s="12">
        <v>4</v>
      </c>
      <c r="BL246" s="12">
        <v>3</v>
      </c>
      <c r="BM246" s="12"/>
      <c r="BN246" s="12">
        <v>0</v>
      </c>
      <c r="BO246" s="12">
        <v>3</v>
      </c>
      <c r="BP246" s="12">
        <v>6</v>
      </c>
      <c r="BQ246" s="12">
        <v>2</v>
      </c>
      <c r="BR246" s="12">
        <v>3</v>
      </c>
      <c r="BS246" s="12"/>
      <c r="BT246" s="12">
        <v>2</v>
      </c>
      <c r="BU246" s="12">
        <v>1</v>
      </c>
      <c r="BV246" s="12">
        <v>2</v>
      </c>
      <c r="BW246" s="12">
        <v>1</v>
      </c>
      <c r="BX246" s="12">
        <v>4</v>
      </c>
      <c r="BY246" s="12">
        <v>4</v>
      </c>
      <c r="BZ246" s="12"/>
      <c r="CA246" s="12"/>
      <c r="CB246" s="12">
        <v>1</v>
      </c>
      <c r="CC246" s="12">
        <v>4</v>
      </c>
      <c r="CD246" s="12">
        <v>0</v>
      </c>
      <c r="CE246" s="12"/>
      <c r="CF246" s="12"/>
      <c r="CG246" s="12">
        <v>2</v>
      </c>
      <c r="CH246" s="12">
        <v>2</v>
      </c>
      <c r="CI246" s="12">
        <v>0</v>
      </c>
      <c r="CJ246" s="12"/>
      <c r="CK246" s="12"/>
      <c r="CL246" s="12"/>
      <c r="CM246" s="12">
        <v>3</v>
      </c>
      <c r="CN246" s="12">
        <v>0</v>
      </c>
      <c r="CO246" s="12">
        <v>1</v>
      </c>
      <c r="CP246" s="12"/>
      <c r="CQ246" s="12">
        <v>7</v>
      </c>
      <c r="CR246" s="12">
        <v>0</v>
      </c>
      <c r="CS246" s="12">
        <v>10</v>
      </c>
      <c r="CT246" s="12">
        <v>0</v>
      </c>
      <c r="CU246" s="12"/>
      <c r="CV246" s="12">
        <v>0</v>
      </c>
      <c r="CW246" s="12">
        <v>0</v>
      </c>
      <c r="CX246" s="12">
        <v>4</v>
      </c>
      <c r="CY246" s="12">
        <v>3</v>
      </c>
      <c r="CZ246" s="12">
        <v>0</v>
      </c>
      <c r="DA246" s="12"/>
      <c r="DB246" s="12"/>
      <c r="DC246" s="12">
        <v>7</v>
      </c>
      <c r="DD246" s="12">
        <v>8</v>
      </c>
      <c r="DE246" s="12"/>
      <c r="DF246" s="12">
        <v>1</v>
      </c>
      <c r="DG246" s="12">
        <v>1</v>
      </c>
      <c r="DH246" s="12">
        <v>6</v>
      </c>
      <c r="DI246" s="12">
        <v>1</v>
      </c>
      <c r="DJ246" s="12">
        <v>0</v>
      </c>
      <c r="DK246" s="12">
        <v>4</v>
      </c>
      <c r="DL246" s="12">
        <v>4</v>
      </c>
      <c r="DM246" s="12"/>
      <c r="DN246" s="12">
        <v>2</v>
      </c>
      <c r="DO246" s="12">
        <v>2</v>
      </c>
      <c r="DP246" s="12">
        <v>3</v>
      </c>
      <c r="DQ246" s="12">
        <v>2</v>
      </c>
      <c r="DR246" s="12">
        <v>3</v>
      </c>
      <c r="DS246" s="12">
        <v>1</v>
      </c>
      <c r="DT246" s="12">
        <v>0</v>
      </c>
      <c r="DU246" s="12">
        <v>1</v>
      </c>
      <c r="DV246" s="12">
        <v>2</v>
      </c>
      <c r="DW246" s="12">
        <v>2</v>
      </c>
      <c r="DX246" s="12">
        <v>0</v>
      </c>
      <c r="DY246" s="12">
        <v>6</v>
      </c>
      <c r="DZ246" s="12">
        <v>0</v>
      </c>
      <c r="EA246" s="12">
        <v>2</v>
      </c>
      <c r="EB246" s="12">
        <v>0</v>
      </c>
      <c r="EC246" s="12">
        <v>0</v>
      </c>
      <c r="ED246" s="12">
        <v>1</v>
      </c>
      <c r="EE246" s="12">
        <v>0</v>
      </c>
      <c r="EF246" s="12">
        <v>2</v>
      </c>
      <c r="EG246" s="12"/>
      <c r="EH246" s="12">
        <v>0</v>
      </c>
      <c r="EI246" s="12">
        <v>3</v>
      </c>
      <c r="EJ246" s="12">
        <v>0</v>
      </c>
      <c r="EK246" s="12">
        <v>3</v>
      </c>
      <c r="EL246" s="12">
        <v>6</v>
      </c>
      <c r="EM246" s="12">
        <v>4</v>
      </c>
      <c r="EN246" s="12"/>
      <c r="EO246" s="12">
        <v>2</v>
      </c>
      <c r="EP246" s="12">
        <v>2</v>
      </c>
      <c r="EQ246" s="12">
        <v>0</v>
      </c>
      <c r="ER246" s="12">
        <v>5</v>
      </c>
      <c r="ES246" s="12">
        <v>4</v>
      </c>
      <c r="ET246" s="12">
        <v>5</v>
      </c>
      <c r="EU246" s="12">
        <v>0</v>
      </c>
      <c r="EV246" s="12">
        <v>2</v>
      </c>
      <c r="EW246" s="12">
        <v>5</v>
      </c>
      <c r="EX246" s="12"/>
      <c r="EY246" s="12">
        <v>3</v>
      </c>
      <c r="EZ246" s="12">
        <v>3</v>
      </c>
      <c r="FA246" s="12"/>
      <c r="FB246" s="12">
        <v>2</v>
      </c>
      <c r="FC246" s="12"/>
      <c r="FD246" s="12"/>
      <c r="FE246" s="12">
        <v>7</v>
      </c>
      <c r="FF246" s="12">
        <v>2</v>
      </c>
      <c r="FG246" s="12">
        <v>2</v>
      </c>
      <c r="FH246" s="12">
        <v>0</v>
      </c>
      <c r="FI246" s="12">
        <v>0</v>
      </c>
      <c r="FJ246" s="12">
        <v>2</v>
      </c>
      <c r="FK246" s="12"/>
      <c r="FL246" s="12"/>
      <c r="FM246" s="12">
        <v>3</v>
      </c>
      <c r="FN246" s="12">
        <v>1</v>
      </c>
      <c r="FO246" s="12">
        <v>2</v>
      </c>
      <c r="FP246" s="12">
        <v>3</v>
      </c>
      <c r="FQ246" s="12">
        <v>2</v>
      </c>
      <c r="FR246" s="12">
        <v>0</v>
      </c>
      <c r="FS246" s="12">
        <v>3</v>
      </c>
      <c r="FT246" s="12">
        <v>2</v>
      </c>
      <c r="FU246" s="12">
        <v>0</v>
      </c>
      <c r="FV246" s="12">
        <v>4</v>
      </c>
      <c r="FW246" s="12">
        <v>0</v>
      </c>
      <c r="FX246" s="12">
        <v>2</v>
      </c>
      <c r="FY246" s="12"/>
      <c r="FZ246" s="12"/>
      <c r="GA246" s="12">
        <v>3</v>
      </c>
      <c r="GB246" s="12">
        <v>1</v>
      </c>
      <c r="GC246" s="12"/>
      <c r="GD246" s="7">
        <v>2</v>
      </c>
      <c r="GE246" s="7"/>
      <c r="GF246" s="7"/>
      <c r="GG246" s="7"/>
      <c r="GH246" s="7"/>
      <c r="GI246" s="7"/>
      <c r="GJ246" s="7"/>
      <c r="GK246" s="7"/>
      <c r="GL246" s="7"/>
      <c r="GM246" s="7">
        <v>0</v>
      </c>
      <c r="GN246" s="7">
        <v>0</v>
      </c>
      <c r="GO246" s="7">
        <v>0</v>
      </c>
      <c r="GP246" s="7"/>
      <c r="GQ246" s="7">
        <v>0</v>
      </c>
      <c r="GR246" s="7">
        <v>2</v>
      </c>
      <c r="GS246" s="7">
        <v>2</v>
      </c>
      <c r="GT246" s="7"/>
      <c r="GU246" s="7"/>
      <c r="GV246" s="7">
        <f t="shared" si="132"/>
        <v>2.2260273972602738</v>
      </c>
      <c r="GW246" s="3"/>
      <c r="GX246" s="3"/>
      <c r="GY246" s="3"/>
    </row>
    <row r="247" spans="1:207" ht="12.75" customHeight="1">
      <c r="A247" s="5" t="s">
        <v>233</v>
      </c>
      <c r="B247" s="5">
        <f>(B241*4.5+B242*5.5+B243*6.5+B244*7.5+B245*8.5+B246*9.5)/(B241+B242+B243+B244+B245+B246)</f>
        <v>6.4682539682539684</v>
      </c>
      <c r="C247" s="5"/>
      <c r="D247" s="5">
        <f>(D241*4.5+D242*5.5+D243*6.5+D244*7.5+D245*8.5+D246*9.5)/(D241+D242+D243+D244+D245+D246)</f>
        <v>6.31</v>
      </c>
      <c r="E247" s="5"/>
      <c r="F247" s="5"/>
      <c r="G247" s="5"/>
      <c r="H247" s="16">
        <f>(H241*4.5+H242*5.5+H243*6.5+H244*7.5+H245*8.5+H246*9.5)/(H241+H242+H243+H244+H245+H246)</f>
        <v>6.6071428571428568</v>
      </c>
      <c r="I247" s="5"/>
      <c r="J247" s="16" t="s">
        <v>222</v>
      </c>
      <c r="K247" s="16">
        <f>(K241*4.5+K242*5.5+K243*6.5+K244*7.5+K245*8.5+K246*9.5)/(K241+K242+K243+K244+K245+K246)</f>
        <v>6.9257425742574261</v>
      </c>
      <c r="L247" s="12" t="s">
        <v>222</v>
      </c>
      <c r="M247" s="16" t="s">
        <v>222</v>
      </c>
      <c r="N247" s="16">
        <f t="shared" ref="N247:Q247" si="133">(N241*4.5+N242*5.5+N243*6.5+N244*7.5+N245*8.5+N246*9.5)/(N241+N242+N243+N244+N245+N246)</f>
        <v>7.3888888888888893</v>
      </c>
      <c r="O247" s="16">
        <f t="shared" si="133"/>
        <v>6.753968253968254</v>
      </c>
      <c r="P247" s="16">
        <f t="shared" si="133"/>
        <v>6.919354838709677</v>
      </c>
      <c r="Q247" s="16">
        <f t="shared" si="133"/>
        <v>6.908450704225352</v>
      </c>
      <c r="R247" s="16" t="s">
        <v>222</v>
      </c>
      <c r="S247" s="16">
        <f t="shared" ref="S247:AC247" si="134">(S241*4.5+S242*5.5+S243*6.5+S244*7.5+S245*8.5+S246*9.5)/(S241+S242+S243+S244+S245+S246)</f>
        <v>6.4381443298969074</v>
      </c>
      <c r="T247" s="16">
        <f t="shared" si="134"/>
        <v>6.260416666666667</v>
      </c>
      <c r="U247" s="16">
        <f t="shared" si="134"/>
        <v>6.75</v>
      </c>
      <c r="V247" s="16">
        <f t="shared" si="134"/>
        <v>6.9912280701754383</v>
      </c>
      <c r="W247" s="16">
        <f t="shared" si="134"/>
        <v>7.0409836065573774</v>
      </c>
      <c r="X247" s="16">
        <f t="shared" si="134"/>
        <v>6.7894736842105265</v>
      </c>
      <c r="Y247" s="16">
        <f t="shared" si="134"/>
        <v>6.6698113207547172</v>
      </c>
      <c r="Z247" s="16">
        <f t="shared" si="134"/>
        <v>6.6639344262295079</v>
      </c>
      <c r="AA247" s="16">
        <f t="shared" si="134"/>
        <v>6.625</v>
      </c>
      <c r="AB247" s="16">
        <f t="shared" si="134"/>
        <v>7.3936170212765955</v>
      </c>
      <c r="AC247" s="16">
        <f t="shared" si="134"/>
        <v>7.0625</v>
      </c>
      <c r="AD247" s="16"/>
      <c r="AE247" s="16">
        <f t="shared" ref="AE247:AG247" si="135">(AE241*4.5+AE242*5.5+AE243*6.5+AE244*7.5+AE245*8.5+AE246*9.5)/(AE241+AE242+AE243+AE244+AE245+AE246)</f>
        <v>7.112903225806452</v>
      </c>
      <c r="AF247" s="16">
        <f t="shared" si="135"/>
        <v>6.7079207920792081</v>
      </c>
      <c r="AG247" s="16">
        <f t="shared" si="135"/>
        <v>6.7266666666666666</v>
      </c>
      <c r="AH247" s="16"/>
      <c r="AI247" s="16">
        <f t="shared" ref="AI247:AQ247" si="136">(AI241*4.5+AI242*5.5+AI243*6.5+AI244*7.5+AI245*8.5+AI246*9.5)/(AI241+AI242+AI243+AI244+AI245+AI246)</f>
        <v>6.1224489795918364</v>
      </c>
      <c r="AJ247" s="16">
        <f t="shared" si="136"/>
        <v>6.381720430107527</v>
      </c>
      <c r="AK247" s="16">
        <f t="shared" si="136"/>
        <v>8.16</v>
      </c>
      <c r="AL247" s="16">
        <f t="shared" si="136"/>
        <v>5.8636363636363633</v>
      </c>
      <c r="AM247" s="16">
        <f t="shared" si="136"/>
        <v>6.641414141414141</v>
      </c>
      <c r="AN247" s="16">
        <f t="shared" si="136"/>
        <v>7.0757575757575761</v>
      </c>
      <c r="AO247" s="16">
        <f t="shared" si="136"/>
        <v>7.0820895522388057</v>
      </c>
      <c r="AP247" s="16">
        <f t="shared" si="136"/>
        <v>7.132352941176471</v>
      </c>
      <c r="AQ247" s="16">
        <f t="shared" si="136"/>
        <v>6.7575757575757578</v>
      </c>
      <c r="AR247" s="16"/>
      <c r="AS247" s="16">
        <f t="shared" ref="AS247:AV247" si="137">(AS241*4.5+AS242*5.5+AS243*6.5+AS244*7.5+AS245*8.5+AS246*9.5)/(AS241+AS242+AS243+AS244+AS245+AS246)</f>
        <v>6.34375</v>
      </c>
      <c r="AT247" s="16">
        <f t="shared" si="137"/>
        <v>6.4636363636363638</v>
      </c>
      <c r="AU247" s="16">
        <f t="shared" si="137"/>
        <v>6.68</v>
      </c>
      <c r="AV247" s="16">
        <f t="shared" si="137"/>
        <v>5.98</v>
      </c>
      <c r="AW247" s="16"/>
      <c r="AX247" s="16">
        <f t="shared" ref="AX247:AZ247" si="138">(AX241*4.5+AX242*5.5+AX243*6.5+AX244*7.5+AX245*8.5+AX246*9.5)/(AX241+AX242+AX243+AX244+AX245+AX246)</f>
        <v>6.66</v>
      </c>
      <c r="AY247" s="16">
        <f t="shared" si="138"/>
        <v>6.24</v>
      </c>
      <c r="AZ247" s="16">
        <f t="shared" si="138"/>
        <v>6.6355932203389827</v>
      </c>
      <c r="BA247" s="16"/>
      <c r="BB247" s="16"/>
      <c r="BC247" s="16"/>
      <c r="BD247" s="16">
        <f t="shared" ref="BD247:BF247" si="139">(BD241*4.5+BD242*5.5+BD243*6.5+BD244*7.5+BD245*8.5+BD246*9.5)/(BD241+BD242+BD243+BD244+BD245+BD246)</f>
        <v>7.64</v>
      </c>
      <c r="BE247" s="16">
        <f t="shared" si="139"/>
        <v>7.1391752577319592</v>
      </c>
      <c r="BF247" s="16">
        <f t="shared" si="139"/>
        <v>6.8103448275862073</v>
      </c>
      <c r="BG247" s="16"/>
      <c r="BH247" s="16"/>
      <c r="BI247" s="16">
        <f>(BI241*4.5+BI242*5.5+BI243*6.5+BI244*7.5+BI245*8.5+BI246*9.5)/(BI241+BI242+BI243+BI244+BI245+BI246)</f>
        <v>7.006849315068493</v>
      </c>
      <c r="BJ247" s="16"/>
      <c r="BK247" s="16">
        <f t="shared" ref="BK247:BL247" si="140">(BK241*4.5+BK242*5.5+BK243*6.5+BK244*7.5+BK245*8.5+BK246*9.5)/(BK241+BK242+BK243+BK244+BK245+BK246)</f>
        <v>6.7613636363636367</v>
      </c>
      <c r="BL247" s="16">
        <f t="shared" si="140"/>
        <v>6.7142857142857144</v>
      </c>
      <c r="BM247" s="16"/>
      <c r="BN247" s="16">
        <f t="shared" ref="BN247:BR247" si="141">(BN241*4.5+BN242*5.5+BN243*6.5+BN244*7.5+BN245*8.5+BN246*9.5)/(BN241+BN242+BN243+BN244+BN245+BN246)</f>
        <v>7.0535714285714288</v>
      </c>
      <c r="BO247" s="16">
        <f t="shared" si="141"/>
        <v>6.4560439560439562</v>
      </c>
      <c r="BP247" s="16">
        <f t="shared" si="141"/>
        <v>7.0901639344262293</v>
      </c>
      <c r="BQ247" s="16">
        <f t="shared" si="141"/>
        <v>6.762626262626263</v>
      </c>
      <c r="BR247" s="16">
        <f t="shared" si="141"/>
        <v>6.6386138613861387</v>
      </c>
      <c r="BS247" s="16"/>
      <c r="BT247" s="16">
        <f t="shared" ref="BT247:BY247" si="142">(BT241*4.5+BT242*5.5+BT243*6.5+BT244*7.5+BT245*8.5+BT246*9.5)/(BT241+BT242+BT243+BT244+BT245+BT246)</f>
        <v>7.1</v>
      </c>
      <c r="BU247" s="16">
        <f t="shared" si="142"/>
        <v>6.6010101010101012</v>
      </c>
      <c r="BV247" s="16">
        <f t="shared" si="142"/>
        <v>6.7025316455696204</v>
      </c>
      <c r="BW247" s="16">
        <f t="shared" si="142"/>
        <v>7.04</v>
      </c>
      <c r="BX247" s="16">
        <f t="shared" si="142"/>
        <v>7.2666666666666666</v>
      </c>
      <c r="BY247" s="16">
        <f t="shared" si="142"/>
        <v>6.87</v>
      </c>
      <c r="BZ247" s="16"/>
      <c r="CA247" s="16"/>
      <c r="CB247" s="16">
        <f t="shared" ref="CB247:CD247" si="143">(CB241*4.5+CB242*5.5+CB243*6.5+CB244*7.5+CB245*8.5+CB246*9.5)/(CB241+CB242+CB243+CB244+CB245+CB246)</f>
        <v>6.9390243902439028</v>
      </c>
      <c r="CC247" s="16">
        <f t="shared" si="143"/>
        <v>6.8055555555555554</v>
      </c>
      <c r="CD247" s="16">
        <f t="shared" si="143"/>
        <v>5.78</v>
      </c>
      <c r="CE247" s="16"/>
      <c r="CF247" s="16"/>
      <c r="CG247" s="16">
        <f t="shared" ref="CG247:CI247" si="144">(CG241*4.5+CG242*5.5+CG243*6.5+CG244*7.5+CG245*8.5+CG246*9.5)/(CG241+CG242+CG243+CG244+CG245+CG246)</f>
        <v>6.8838383838383841</v>
      </c>
      <c r="CH247" s="16">
        <f t="shared" si="144"/>
        <v>6.1410256410256414</v>
      </c>
      <c r="CI247" s="16">
        <f t="shared" si="144"/>
        <v>6.3181818181818183</v>
      </c>
      <c r="CJ247" s="16"/>
      <c r="CK247" s="16"/>
      <c r="CL247" s="16"/>
      <c r="CM247" s="16">
        <f t="shared" ref="CM247:CO247" si="145">(CM241*4.5+CM242*5.5+CM243*6.5+CM244*7.5+CM245*8.5+CM246*9.5)/(CM241+CM242+CM243+CM244+CM245+CM246)</f>
        <v>6.6685393258426968</v>
      </c>
      <c r="CN247" s="16">
        <f t="shared" si="145"/>
        <v>6.1136363636363633</v>
      </c>
      <c r="CO247" s="16">
        <f t="shared" si="145"/>
        <v>6.5</v>
      </c>
      <c r="CP247" s="16"/>
      <c r="CQ247" s="16">
        <f t="shared" ref="CQ247:CT247" si="146">(CQ241*4.5+CQ242*5.5+CQ243*6.5+CQ244*7.5+CQ245*8.5+CQ246*9.5)/(CQ241+CQ242+CQ243+CQ244+CQ245+CQ246)</f>
        <v>6.86</v>
      </c>
      <c r="CR247" s="16">
        <f t="shared" si="146"/>
        <v>6.4157894736842103</v>
      </c>
      <c r="CS247" s="16">
        <f t="shared" si="146"/>
        <v>7.0483870967741939</v>
      </c>
      <c r="CT247" s="16">
        <f t="shared" si="146"/>
        <v>7.3805970149253728</v>
      </c>
      <c r="CU247" s="16"/>
      <c r="CV247" s="16">
        <f t="shared" ref="CV247:CZ247" si="147">(CV241*4.5+CV242*5.5+CV243*6.5+CV244*7.5+CV245*8.5+CV246*9.5)/(CV241+CV242+CV243+CV244+CV245+CV246)</f>
        <v>6.9705882352941178</v>
      </c>
      <c r="CW247" s="16">
        <f t="shared" si="147"/>
        <v>7.0925925925925926</v>
      </c>
      <c r="CX247" s="16">
        <f t="shared" si="147"/>
        <v>6.8804347826086953</v>
      </c>
      <c r="CY247" s="16">
        <f t="shared" si="147"/>
        <v>7.1081081081081079</v>
      </c>
      <c r="CZ247" s="16">
        <f t="shared" si="147"/>
        <v>7.4152542372881358</v>
      </c>
      <c r="DA247" s="16"/>
      <c r="DB247" s="16"/>
      <c r="DC247" s="16">
        <f t="shared" ref="DC247:DD247" si="148">(DC241*4.5+DC242*5.5+DC243*6.5+DC244*7.5+DC245*8.5+DC246*9.5)/(DC241+DC242+DC243+DC244+DC245+DC246)</f>
        <v>7.1351351351351351</v>
      </c>
      <c r="DD247" s="16">
        <f t="shared" si="148"/>
        <v>7.3369565217391308</v>
      </c>
      <c r="DE247" s="16"/>
      <c r="DF247" s="16">
        <f t="shared" ref="DF247:DL247" si="149">(DF241*4.5+DF242*5.5+DF243*6.5+DF244*7.5+DF245*8.5+DF246*9.5)/(DF241+DF242+DF243+DF244+DF245+DF246)</f>
        <v>7.0851063829787231</v>
      </c>
      <c r="DG247" s="16">
        <f t="shared" si="149"/>
        <v>6.7857142857142856</v>
      </c>
      <c r="DH247" s="16">
        <f t="shared" si="149"/>
        <v>7.0148514851485144</v>
      </c>
      <c r="DI247" s="16">
        <f t="shared" si="149"/>
        <v>6.6142857142857139</v>
      </c>
      <c r="DJ247" s="16">
        <f t="shared" si="149"/>
        <v>6.4661016949152543</v>
      </c>
      <c r="DK247" s="16">
        <f t="shared" si="149"/>
        <v>7.0135135135135132</v>
      </c>
      <c r="DL247" s="16">
        <f t="shared" si="149"/>
        <v>6.3383838383838382</v>
      </c>
      <c r="DM247" s="16"/>
      <c r="DN247" s="16">
        <f t="shared" ref="DN247:EF247" si="150">(DN241*4.5+DN242*5.5+DN243*6.5+DN244*7.5+DN245*8.5+DN246*9.5)/(DN241+DN242+DN243+DN244+DN245+DN246)</f>
        <v>6.625</v>
      </c>
      <c r="DO247" s="16">
        <f t="shared" si="150"/>
        <v>6.7804878048780486</v>
      </c>
      <c r="DP247" s="16">
        <f t="shared" si="150"/>
        <v>6.8762376237623766</v>
      </c>
      <c r="DQ247" s="16">
        <f t="shared" si="150"/>
        <v>6.583333333333333</v>
      </c>
      <c r="DR247" s="16">
        <f t="shared" si="150"/>
        <v>6.6578947368421053</v>
      </c>
      <c r="DS247" s="16">
        <f t="shared" si="150"/>
        <v>6.07</v>
      </c>
      <c r="DT247" s="16">
        <f t="shared" si="150"/>
        <v>6.282178217821782</v>
      </c>
      <c r="DU247" s="16">
        <f t="shared" si="150"/>
        <v>6.9591836734693882</v>
      </c>
      <c r="DV247" s="16">
        <f t="shared" si="150"/>
        <v>6.6881188118811883</v>
      </c>
      <c r="DW247" s="16">
        <f t="shared" si="150"/>
        <v>6.4494949494949498</v>
      </c>
      <c r="DX247" s="16">
        <f t="shared" si="150"/>
        <v>6.5114942528735629</v>
      </c>
      <c r="DY247" s="16">
        <f t="shared" si="150"/>
        <v>7.0393258426966296</v>
      </c>
      <c r="DZ247" s="16">
        <f t="shared" si="150"/>
        <v>6.4767441860465116</v>
      </c>
      <c r="EA247" s="16">
        <f t="shared" si="150"/>
        <v>7.07</v>
      </c>
      <c r="EB247" s="16">
        <f t="shared" si="150"/>
        <v>6.1060606060606064</v>
      </c>
      <c r="EC247" s="16">
        <f t="shared" si="150"/>
        <v>6.7911392405063289</v>
      </c>
      <c r="ED247" s="16">
        <f t="shared" si="150"/>
        <v>6.7121212121212119</v>
      </c>
      <c r="EE247" s="16">
        <f t="shared" si="150"/>
        <v>6.4393939393939394</v>
      </c>
      <c r="EF247" s="16">
        <f t="shared" si="150"/>
        <v>6.7972972972972974</v>
      </c>
      <c r="EG247" s="12"/>
      <c r="EH247" s="16">
        <f t="shared" ref="EH247:EM247" si="151">(EH241*4.5+EH242*5.5+EH243*6.5+EH244*7.5+EH245*8.5+EH246*9.5)/(EH241+EH242+EH243+EH244+EH245+EH246)</f>
        <v>6.41</v>
      </c>
      <c r="EI247" s="16">
        <f t="shared" si="151"/>
        <v>6.5303030303030303</v>
      </c>
      <c r="EJ247" s="16">
        <f t="shared" si="151"/>
        <v>7.3888888888888893</v>
      </c>
      <c r="EK247" s="16">
        <f t="shared" si="151"/>
        <v>6.6492537313432836</v>
      </c>
      <c r="EL247" s="16">
        <f t="shared" si="151"/>
        <v>6.8163265306122449</v>
      </c>
      <c r="EM247" s="16">
        <f t="shared" si="151"/>
        <v>6.608910891089109</v>
      </c>
      <c r="EN247" s="16"/>
      <c r="EO247" s="16">
        <f t="shared" ref="EO247:EW247" si="152">(EO241*4.5+EO242*5.5+EO243*6.5+EO244*7.5+EO245*8.5+EO246*9.5)/(EO241+EO242+EO243+EO244+EO245+EO246)</f>
        <v>6.91</v>
      </c>
      <c r="EP247" s="16">
        <f t="shared" si="152"/>
        <v>6.4900990099009901</v>
      </c>
      <c r="EQ247" s="16">
        <f t="shared" si="152"/>
        <v>5.8448275862068968</v>
      </c>
      <c r="ER247" s="16">
        <f t="shared" si="152"/>
        <v>6.9747474747474749</v>
      </c>
      <c r="ES247" s="16">
        <f t="shared" si="152"/>
        <v>6.8535353535353538</v>
      </c>
      <c r="ET247" s="16">
        <f t="shared" si="152"/>
        <v>6.7079207920792081</v>
      </c>
      <c r="EU247" s="16">
        <f t="shared" si="152"/>
        <v>6.4009900990099009</v>
      </c>
      <c r="EV247" s="16">
        <f t="shared" si="152"/>
        <v>6.74</v>
      </c>
      <c r="EW247" s="16">
        <f t="shared" si="152"/>
        <v>6.9</v>
      </c>
      <c r="EX247" s="16"/>
      <c r="EY247" s="16">
        <f t="shared" ref="EY247:EZ247" si="153">(EY241*4.5+EY242*5.5+EY243*6.5+EY244*7.5+EY245*8.5+EY246*9.5)/(EY241+EY242+EY243+EY244+EY245+EY246)</f>
        <v>6.608910891089109</v>
      </c>
      <c r="EZ247" s="16">
        <f t="shared" si="153"/>
        <v>6.8636363636363633</v>
      </c>
      <c r="FA247" s="16"/>
      <c r="FB247" s="16">
        <f>(FB241*4.5+FB242*5.5+FB243*6.5+FB244*7.5+FB245*8.5+FB246*9.5)/(FB241+FB242+FB243+FB244+FB245+FB246)</f>
        <v>6.7525252525252526</v>
      </c>
      <c r="FC247" s="16"/>
      <c r="FD247" s="16"/>
      <c r="FE247" s="16">
        <f t="shared" ref="FE247:FJ247" si="154">(FE241*4.5+FE242*5.5+FE243*6.5+FE244*7.5+FE245*8.5+FE246*9.5)/(FE241+FE242+FE243+FE244+FE245+FE246)</f>
        <v>7.7525252525252526</v>
      </c>
      <c r="FF247" s="16">
        <f t="shared" si="154"/>
        <v>7.056962025316456</v>
      </c>
      <c r="FG247" s="16">
        <f t="shared" si="154"/>
        <v>7.1</v>
      </c>
      <c r="FH247" s="16">
        <f t="shared" si="154"/>
        <v>5.5693069306930694</v>
      </c>
      <c r="FI247" s="16">
        <f t="shared" si="154"/>
        <v>6.2777777777777777</v>
      </c>
      <c r="FJ247" s="16">
        <f t="shared" si="154"/>
        <v>6.5128205128205128</v>
      </c>
      <c r="FK247" s="16"/>
      <c r="FL247" s="16"/>
      <c r="FM247" s="16">
        <f t="shared" ref="FM247:FX247" si="155">(FM241*4.5+FM242*5.5+FM243*6.5+FM244*7.5+FM245*8.5+FM246*9.5)/(FM241+FM242+FM243+FM244+FM245+FM246)</f>
        <v>6.95</v>
      </c>
      <c r="FN247" s="16">
        <f t="shared" si="155"/>
        <v>6.52</v>
      </c>
      <c r="FO247" s="16">
        <f t="shared" si="155"/>
        <v>6.78</v>
      </c>
      <c r="FP247" s="16">
        <f t="shared" si="155"/>
        <v>6.4313725490196081</v>
      </c>
      <c r="FQ247" s="16">
        <f t="shared" si="155"/>
        <v>6.6</v>
      </c>
      <c r="FR247" s="16">
        <f t="shared" si="155"/>
        <v>6.22</v>
      </c>
      <c r="FS247" s="16">
        <f t="shared" si="155"/>
        <v>6.7871287128712874</v>
      </c>
      <c r="FT247" s="16">
        <f t="shared" si="155"/>
        <v>6.2682926829268295</v>
      </c>
      <c r="FU247" s="16">
        <f t="shared" si="155"/>
        <v>6.58</v>
      </c>
      <c r="FV247" s="16">
        <f t="shared" si="155"/>
        <v>6.61</v>
      </c>
      <c r="FW247" s="16">
        <f t="shared" si="155"/>
        <v>6.3787878787878789</v>
      </c>
      <c r="FX247" s="16">
        <f t="shared" si="155"/>
        <v>6.44</v>
      </c>
      <c r="FY247" s="16"/>
      <c r="FZ247" s="16"/>
      <c r="GA247" s="16">
        <f t="shared" ref="GA247:GB247" si="156">(GA241*4.5+GA242*5.5+GA243*6.5+GA244*7.5+GA245*8.5+GA246*9.5)/(GA241+GA242+GA243+GA244+GA245+GA246)</f>
        <v>6.762626262626263</v>
      </c>
      <c r="GB247" s="16">
        <f t="shared" si="156"/>
        <v>6.66</v>
      </c>
      <c r="GC247" s="16"/>
      <c r="GD247" s="16">
        <f>(GD241*4.5+GD242*5.5+GD243*6.5+GD244*7.5+GD245*8.5+GD246*9.5)/(GD241+GD242+GD243+GD244+GD245+GD246)</f>
        <v>6.6122448979591839</v>
      </c>
      <c r="GE247" s="16"/>
      <c r="GF247" s="16"/>
      <c r="GG247" s="16"/>
      <c r="GH247" s="16"/>
      <c r="GI247" s="16"/>
      <c r="GJ247" s="16"/>
      <c r="GK247" s="16"/>
      <c r="GL247" s="16"/>
      <c r="GM247" s="16">
        <f t="shared" ref="GM247:GO247" si="157">(GM241*4.5+GM242*5.5+GM243*6.5+GM244*7.5+GM245*8.5+GM246*9.5)/(GM241+GM242+GM243+GM244+GM245+GM246)</f>
        <v>6.4229922992299233</v>
      </c>
      <c r="GN247" s="16">
        <f t="shared" si="157"/>
        <v>6.5</v>
      </c>
      <c r="GO247" s="16">
        <f t="shared" si="157"/>
        <v>7.5</v>
      </c>
      <c r="GP247" s="16"/>
      <c r="GQ247" s="16">
        <f t="shared" ref="GQ247:GS247" si="158">(GQ241*4.5+GQ242*5.5+GQ243*6.5+GQ244*7.5+GQ245*8.5+GQ246*9.5)/(GQ241+GQ242+GQ243+GQ244+GQ245+GQ246)</f>
        <v>6.21</v>
      </c>
      <c r="GR247" s="16">
        <f t="shared" si="158"/>
        <v>6.5588235294117645</v>
      </c>
      <c r="GS247" s="16">
        <f t="shared" si="158"/>
        <v>6.2938144329896906</v>
      </c>
      <c r="GT247" s="16"/>
      <c r="GU247" s="16"/>
      <c r="GV247" s="16">
        <f>(GV241*4.5+GV242*5.5+GV243*6.5+GV244*7.5+GV245*8.5+GV246*9.5)/(GV241+GV242+GV243+GV244+GV245+GV246)</f>
        <v>6.6934166094850216</v>
      </c>
      <c r="GW247" s="3"/>
      <c r="GX247" s="3"/>
      <c r="GY247" s="3"/>
    </row>
    <row r="248" spans="1:207" ht="12.75" customHeight="1">
      <c r="A248" s="68" t="s">
        <v>344</v>
      </c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  <c r="BD248" s="69"/>
      <c r="BE248" s="69"/>
      <c r="BF248" s="69"/>
      <c r="BG248" s="69"/>
      <c r="BH248" s="69"/>
      <c r="BI248" s="69"/>
      <c r="BJ248" s="69"/>
      <c r="BK248" s="69"/>
      <c r="BL248" s="69"/>
      <c r="BM248" s="69"/>
      <c r="BN248" s="69"/>
      <c r="BO248" s="69"/>
      <c r="BP248" s="69"/>
      <c r="BQ248" s="69"/>
      <c r="BR248" s="69"/>
      <c r="BS248" s="69"/>
      <c r="BT248" s="69"/>
      <c r="BU248" s="69"/>
      <c r="BV248" s="69"/>
      <c r="BW248" s="69"/>
      <c r="BX248" s="69"/>
      <c r="BY248" s="69"/>
      <c r="BZ248" s="69"/>
      <c r="CA248" s="69"/>
      <c r="CB248" s="69"/>
      <c r="CC248" s="69"/>
      <c r="CD248" s="69"/>
      <c r="CE248" s="69"/>
      <c r="CF248" s="69"/>
      <c r="CG248" s="69"/>
      <c r="CH248" s="69"/>
      <c r="CI248" s="69"/>
      <c r="CJ248" s="69"/>
      <c r="CK248" s="69"/>
      <c r="CL248" s="69"/>
      <c r="CM248" s="69"/>
      <c r="CN248" s="69"/>
      <c r="CO248" s="69"/>
      <c r="CP248" s="69"/>
      <c r="CQ248" s="69"/>
      <c r="CR248" s="69"/>
      <c r="CS248" s="69"/>
      <c r="CT248" s="69"/>
      <c r="CU248" s="69"/>
      <c r="CV248" s="69"/>
      <c r="CW248" s="69"/>
      <c r="CX248" s="69"/>
      <c r="CY248" s="69"/>
      <c r="CZ248" s="69"/>
      <c r="DA248" s="69"/>
      <c r="DB248" s="69"/>
      <c r="DC248" s="69"/>
      <c r="DD248" s="69"/>
      <c r="DE248" s="69"/>
      <c r="DF248" s="69"/>
      <c r="DG248" s="69"/>
      <c r="DH248" s="69"/>
      <c r="DI248" s="69"/>
      <c r="DJ248" s="69"/>
      <c r="DK248" s="69"/>
      <c r="DL248" s="69"/>
      <c r="DM248" s="69"/>
      <c r="DN248" s="69"/>
      <c r="DO248" s="69"/>
      <c r="DP248" s="69"/>
      <c r="DQ248" s="69"/>
      <c r="DR248" s="69"/>
      <c r="DS248" s="69"/>
      <c r="DT248" s="69"/>
      <c r="DU248" s="69"/>
      <c r="DV248" s="69"/>
      <c r="DW248" s="69"/>
      <c r="DX248" s="69"/>
      <c r="DY248" s="69"/>
      <c r="DZ248" s="69"/>
      <c r="EA248" s="69"/>
      <c r="EB248" s="69"/>
      <c r="EC248" s="69"/>
      <c r="ED248" s="69"/>
      <c r="EE248" s="69"/>
      <c r="EF248" s="69"/>
      <c r="EG248" s="69"/>
      <c r="EH248" s="69"/>
      <c r="EI248" s="69"/>
      <c r="EJ248" s="69"/>
      <c r="EK248" s="69"/>
      <c r="EL248" s="69"/>
      <c r="EM248" s="69"/>
      <c r="EN248" s="69"/>
      <c r="EO248" s="69"/>
      <c r="EP248" s="69"/>
      <c r="EQ248" s="69"/>
      <c r="ER248" s="69"/>
      <c r="ES248" s="69"/>
      <c r="ET248" s="69"/>
      <c r="EU248" s="69"/>
      <c r="EV248" s="69"/>
      <c r="EW248" s="69"/>
      <c r="EX248" s="69"/>
      <c r="EY248" s="69"/>
      <c r="EZ248" s="69"/>
      <c r="FA248" s="69"/>
      <c r="FB248" s="69"/>
      <c r="FC248" s="69"/>
      <c r="FD248" s="69"/>
      <c r="FE248" s="69"/>
      <c r="FF248" s="69"/>
      <c r="FG248" s="69"/>
      <c r="FH248" s="69"/>
      <c r="FI248" s="69"/>
      <c r="FJ248" s="69"/>
      <c r="FK248" s="69"/>
      <c r="FL248" s="69"/>
      <c r="FM248" s="69"/>
      <c r="FN248" s="69"/>
      <c r="FO248" s="69"/>
      <c r="FP248" s="69"/>
      <c r="FQ248" s="69"/>
      <c r="FR248" s="69"/>
      <c r="FS248" s="69"/>
      <c r="FT248" s="69"/>
      <c r="FU248" s="69"/>
      <c r="FV248" s="69"/>
      <c r="FW248" s="69"/>
      <c r="FX248" s="69"/>
      <c r="FY248" s="69"/>
      <c r="FZ248" s="69"/>
      <c r="GA248" s="69"/>
      <c r="GB248" s="69"/>
      <c r="GC248" s="69"/>
      <c r="GD248" s="70"/>
      <c r="GE248" s="70"/>
      <c r="GF248" s="70"/>
      <c r="GG248" s="70"/>
      <c r="GH248" s="70"/>
      <c r="GI248" s="70"/>
      <c r="GJ248" s="70"/>
      <c r="GK248" s="70"/>
      <c r="GL248" s="70"/>
      <c r="GM248" s="70"/>
      <c r="GN248" s="70"/>
      <c r="GO248" s="70"/>
      <c r="GP248" s="70"/>
      <c r="GQ248" s="70"/>
      <c r="GR248" s="70"/>
      <c r="GS248" s="70"/>
      <c r="GT248" s="70"/>
      <c r="GU248" s="70"/>
      <c r="GV248" s="70"/>
      <c r="GW248" s="3"/>
      <c r="GX248" s="3"/>
      <c r="GY248" s="3"/>
    </row>
    <row r="249" spans="1:207" ht="12.75" customHeight="1">
      <c r="A249" s="20" t="s">
        <v>345</v>
      </c>
      <c r="B249" s="13">
        <v>41</v>
      </c>
      <c r="C249" s="13"/>
      <c r="D249" s="13">
        <v>0</v>
      </c>
      <c r="E249" s="13"/>
      <c r="F249" s="13"/>
      <c r="G249" s="13"/>
      <c r="H249" s="13">
        <v>71</v>
      </c>
      <c r="I249" s="13"/>
      <c r="J249" s="13">
        <v>0</v>
      </c>
      <c r="K249" s="13">
        <v>0</v>
      </c>
      <c r="L249" s="13"/>
      <c r="M249" s="13">
        <v>5</v>
      </c>
      <c r="N249" s="13">
        <v>50</v>
      </c>
      <c r="O249" s="13">
        <v>49</v>
      </c>
      <c r="P249" s="13">
        <v>36</v>
      </c>
      <c r="Q249" s="13">
        <v>29</v>
      </c>
      <c r="R249" s="13">
        <v>5</v>
      </c>
      <c r="S249" s="13">
        <v>5</v>
      </c>
      <c r="T249" s="13">
        <v>4</v>
      </c>
      <c r="U249" s="13">
        <v>32</v>
      </c>
      <c r="V249" s="13">
        <v>51</v>
      </c>
      <c r="W249" s="13">
        <v>35</v>
      </c>
      <c r="X249" s="13">
        <v>22</v>
      </c>
      <c r="Y249" s="13">
        <v>46</v>
      </c>
      <c r="Z249" s="13">
        <v>40</v>
      </c>
      <c r="AA249" s="13">
        <v>35</v>
      </c>
      <c r="AB249" s="13">
        <v>74</v>
      </c>
      <c r="AC249" s="13">
        <v>34</v>
      </c>
      <c r="AD249" s="13" t="s">
        <v>222</v>
      </c>
      <c r="AE249" s="13">
        <v>44</v>
      </c>
      <c r="AF249" s="13">
        <v>7</v>
      </c>
      <c r="AG249" s="13">
        <v>32</v>
      </c>
      <c r="AH249" s="13">
        <v>46</v>
      </c>
      <c r="AI249" s="13">
        <v>2</v>
      </c>
      <c r="AJ249" s="13">
        <v>85</v>
      </c>
      <c r="AK249" s="13">
        <v>67</v>
      </c>
      <c r="AL249" s="13">
        <v>49</v>
      </c>
      <c r="AM249" s="13">
        <v>0</v>
      </c>
      <c r="AN249" s="13"/>
      <c r="AO249" s="13">
        <v>50</v>
      </c>
      <c r="AP249" s="13">
        <v>33</v>
      </c>
      <c r="AQ249" s="13">
        <v>47</v>
      </c>
      <c r="AR249" s="13">
        <v>31</v>
      </c>
      <c r="AS249" s="13">
        <v>55</v>
      </c>
      <c r="AT249" s="13">
        <v>43</v>
      </c>
      <c r="AU249" s="13">
        <v>0</v>
      </c>
      <c r="AV249" s="13">
        <v>0</v>
      </c>
      <c r="AW249" s="13"/>
      <c r="AX249" s="13"/>
      <c r="AY249" s="13">
        <v>3</v>
      </c>
      <c r="AZ249" s="13">
        <v>45</v>
      </c>
      <c r="BA249" s="13">
        <v>13</v>
      </c>
      <c r="BB249" s="13">
        <v>27</v>
      </c>
      <c r="BC249" s="13"/>
      <c r="BD249" s="13">
        <v>56</v>
      </c>
      <c r="BE249" s="13">
        <v>61</v>
      </c>
      <c r="BF249" s="13">
        <v>65</v>
      </c>
      <c r="BG249" s="13"/>
      <c r="BH249" s="13"/>
      <c r="BI249" s="13">
        <v>21</v>
      </c>
      <c r="BJ249" s="13">
        <v>0</v>
      </c>
      <c r="BK249" s="13"/>
      <c r="BL249" s="13">
        <v>41</v>
      </c>
      <c r="BM249" s="13">
        <v>0</v>
      </c>
      <c r="BN249" s="13">
        <v>38</v>
      </c>
      <c r="BO249" s="13">
        <v>9</v>
      </c>
      <c r="BP249" s="13">
        <v>41</v>
      </c>
      <c r="BQ249" s="13"/>
      <c r="BR249" s="13"/>
      <c r="BS249" s="13">
        <v>14</v>
      </c>
      <c r="BT249" s="13">
        <v>35</v>
      </c>
      <c r="BU249" s="13"/>
      <c r="BV249" s="13">
        <v>17</v>
      </c>
      <c r="BW249" s="13">
        <v>0</v>
      </c>
      <c r="BX249" s="13">
        <v>7</v>
      </c>
      <c r="BY249" s="13"/>
      <c r="BZ249" s="13">
        <v>16</v>
      </c>
      <c r="CA249" s="13">
        <v>11</v>
      </c>
      <c r="CB249" s="13">
        <v>58</v>
      </c>
      <c r="CC249" s="13">
        <v>23</v>
      </c>
      <c r="CD249" s="13">
        <v>25</v>
      </c>
      <c r="CE249" s="13">
        <v>9</v>
      </c>
      <c r="CF249" s="13">
        <v>50</v>
      </c>
      <c r="CG249" s="13">
        <v>6</v>
      </c>
      <c r="CH249" s="13">
        <v>20</v>
      </c>
      <c r="CI249" s="13">
        <v>20</v>
      </c>
      <c r="CJ249" s="13">
        <v>51</v>
      </c>
      <c r="CK249" s="13"/>
      <c r="CL249" s="13"/>
      <c r="CM249" s="13">
        <v>3</v>
      </c>
      <c r="CN249" s="13">
        <v>19</v>
      </c>
      <c r="CO249" s="13">
        <v>19</v>
      </c>
      <c r="CP249" s="13">
        <v>21</v>
      </c>
      <c r="CQ249" s="13">
        <v>0</v>
      </c>
      <c r="CR249" s="13">
        <v>2</v>
      </c>
      <c r="CS249" s="13">
        <v>28</v>
      </c>
      <c r="CT249" s="13">
        <v>33</v>
      </c>
      <c r="CU249" s="13"/>
      <c r="CV249" s="13">
        <v>45</v>
      </c>
      <c r="CW249" s="13">
        <v>53</v>
      </c>
      <c r="CX249" s="13">
        <v>4</v>
      </c>
      <c r="CY249" s="13">
        <v>38</v>
      </c>
      <c r="CZ249" s="13">
        <v>68</v>
      </c>
      <c r="DA249" s="13">
        <v>2</v>
      </c>
      <c r="DB249" s="13"/>
      <c r="DC249" s="13">
        <v>40</v>
      </c>
      <c r="DD249" s="13">
        <v>18</v>
      </c>
      <c r="DE249" s="13">
        <v>0</v>
      </c>
      <c r="DF249" s="13">
        <v>4</v>
      </c>
      <c r="DG249" s="13">
        <v>2</v>
      </c>
      <c r="DH249" s="13"/>
      <c r="DI249" s="13">
        <v>78</v>
      </c>
      <c r="DJ249" s="13">
        <v>37</v>
      </c>
      <c r="DK249" s="13">
        <v>32</v>
      </c>
      <c r="DL249" s="13"/>
      <c r="DM249" s="13">
        <v>8</v>
      </c>
      <c r="DN249" s="13">
        <v>29</v>
      </c>
      <c r="DO249" s="13">
        <v>18</v>
      </c>
      <c r="DP249" s="13">
        <v>0</v>
      </c>
      <c r="DQ249" s="13">
        <v>3</v>
      </c>
      <c r="DR249" s="13">
        <v>25</v>
      </c>
      <c r="DS249" s="13"/>
      <c r="DT249" s="13"/>
      <c r="DU249" s="13">
        <v>2</v>
      </c>
      <c r="DV249" s="13"/>
      <c r="DW249" s="13"/>
      <c r="DX249" s="13">
        <v>11</v>
      </c>
      <c r="DY249" s="13">
        <v>5</v>
      </c>
      <c r="DZ249" s="13">
        <v>16</v>
      </c>
      <c r="EA249" s="13"/>
      <c r="EB249" s="13"/>
      <c r="EC249" s="13"/>
      <c r="ED249" s="13"/>
      <c r="EE249" s="13"/>
      <c r="EF249" s="13">
        <v>22</v>
      </c>
      <c r="EG249" s="13"/>
      <c r="EH249" s="13"/>
      <c r="EI249" s="13"/>
      <c r="EJ249" s="13">
        <v>32</v>
      </c>
      <c r="EK249" s="13">
        <v>39</v>
      </c>
      <c r="EL249" s="13"/>
      <c r="EM249" s="13"/>
      <c r="EN249" s="13"/>
      <c r="EO249" s="13"/>
      <c r="EP249" s="13"/>
      <c r="EQ249" s="13">
        <v>52</v>
      </c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>
        <v>65</v>
      </c>
      <c r="FG249" s="13">
        <v>34</v>
      </c>
      <c r="FH249" s="13"/>
      <c r="FI249" s="13"/>
      <c r="FJ249" s="13">
        <v>27</v>
      </c>
      <c r="FK249" s="13">
        <v>10</v>
      </c>
      <c r="FL249" s="13"/>
      <c r="FM249" s="13">
        <v>44</v>
      </c>
      <c r="FN249" s="13"/>
      <c r="FO249" s="13"/>
      <c r="FP249" s="13"/>
      <c r="FQ249" s="13"/>
      <c r="FR249" s="13"/>
      <c r="FS249" s="13"/>
      <c r="FT249" s="13">
        <v>47</v>
      </c>
      <c r="FU249" s="13">
        <v>21</v>
      </c>
      <c r="FV249" s="12"/>
      <c r="FW249" s="12"/>
      <c r="FX249" s="12"/>
      <c r="FY249" s="12"/>
      <c r="FZ249" s="12"/>
      <c r="GA249" s="12"/>
      <c r="GB249" s="12"/>
      <c r="GC249" s="12"/>
      <c r="GD249" s="7">
        <v>2</v>
      </c>
      <c r="GE249" s="7">
        <v>7.69</v>
      </c>
      <c r="GF249" s="7">
        <v>6</v>
      </c>
      <c r="GG249" s="7">
        <v>8</v>
      </c>
      <c r="GH249" s="7"/>
      <c r="GI249" s="7"/>
      <c r="GJ249" s="7"/>
      <c r="GK249" s="7"/>
      <c r="GL249" s="7">
        <v>0</v>
      </c>
      <c r="GM249" s="7">
        <v>0</v>
      </c>
      <c r="GN249" s="7"/>
      <c r="GO249" s="7"/>
      <c r="GP249" s="10">
        <v>1</v>
      </c>
      <c r="GQ249" s="10">
        <v>0</v>
      </c>
      <c r="GR249" s="7">
        <v>61</v>
      </c>
      <c r="GS249" s="7">
        <v>4</v>
      </c>
      <c r="GT249" s="7">
        <v>36</v>
      </c>
      <c r="GU249" s="7"/>
      <c r="GV249" s="7">
        <f t="shared" ref="GV249:GV255" si="159">AVERAGE(B249:GT249)</f>
        <v>26.168211382113821</v>
      </c>
      <c r="GW249" s="3"/>
      <c r="GX249" s="3"/>
      <c r="GY249" s="3"/>
    </row>
    <row r="250" spans="1:207" ht="12.75" customHeight="1">
      <c r="A250" s="20" t="s">
        <v>336</v>
      </c>
      <c r="B250" s="13">
        <v>18</v>
      </c>
      <c r="C250" s="13"/>
      <c r="D250" s="13">
        <v>28</v>
      </c>
      <c r="E250" s="13"/>
      <c r="F250" s="13"/>
      <c r="G250" s="13"/>
      <c r="H250" s="13">
        <v>8</v>
      </c>
      <c r="I250" s="13"/>
      <c r="J250" s="13">
        <v>17</v>
      </c>
      <c r="K250" s="13">
        <v>29</v>
      </c>
      <c r="L250" s="13"/>
      <c r="M250" s="13">
        <v>32</v>
      </c>
      <c r="N250" s="13">
        <v>9</v>
      </c>
      <c r="O250" s="13">
        <v>9</v>
      </c>
      <c r="P250" s="13">
        <v>14</v>
      </c>
      <c r="Q250" s="13">
        <v>18</v>
      </c>
      <c r="R250" s="13">
        <v>22</v>
      </c>
      <c r="S250" s="13">
        <v>22</v>
      </c>
      <c r="T250" s="13">
        <v>26</v>
      </c>
      <c r="U250" s="13">
        <v>16</v>
      </c>
      <c r="V250" s="13">
        <v>10</v>
      </c>
      <c r="W250" s="13">
        <v>11</v>
      </c>
      <c r="X250" s="13">
        <v>14</v>
      </c>
      <c r="Y250" s="13">
        <v>10</v>
      </c>
      <c r="Z250" s="13">
        <v>18</v>
      </c>
      <c r="AA250" s="13">
        <v>12</v>
      </c>
      <c r="AB250" s="13">
        <v>5</v>
      </c>
      <c r="AC250" s="13">
        <v>16</v>
      </c>
      <c r="AD250" s="13">
        <v>19</v>
      </c>
      <c r="AE250" s="13">
        <v>0</v>
      </c>
      <c r="AF250" s="13">
        <v>40</v>
      </c>
      <c r="AG250" s="13">
        <v>15</v>
      </c>
      <c r="AH250" s="13">
        <v>16</v>
      </c>
      <c r="AI250" s="13">
        <v>29</v>
      </c>
      <c r="AJ250" s="13">
        <v>3</v>
      </c>
      <c r="AK250" s="13">
        <v>0</v>
      </c>
      <c r="AL250" s="13">
        <v>23</v>
      </c>
      <c r="AM250" s="13">
        <v>41</v>
      </c>
      <c r="AN250" s="13">
        <v>36</v>
      </c>
      <c r="AO250" s="13">
        <v>11</v>
      </c>
      <c r="AP250" s="13">
        <v>8</v>
      </c>
      <c r="AQ250" s="13">
        <v>15</v>
      </c>
      <c r="AR250" s="13">
        <v>7</v>
      </c>
      <c r="AS250" s="13">
        <v>18</v>
      </c>
      <c r="AT250" s="13">
        <v>17</v>
      </c>
      <c r="AU250" s="13">
        <v>39</v>
      </c>
      <c r="AV250" s="13">
        <v>76</v>
      </c>
      <c r="AW250" s="13"/>
      <c r="AX250" s="13">
        <v>27</v>
      </c>
      <c r="AY250" s="13">
        <v>48</v>
      </c>
      <c r="AZ250" s="13">
        <v>14</v>
      </c>
      <c r="BA250" s="13">
        <v>40</v>
      </c>
      <c r="BB250" s="13">
        <v>17</v>
      </c>
      <c r="BC250" s="13"/>
      <c r="BD250" s="13">
        <v>6</v>
      </c>
      <c r="BE250" s="13">
        <v>5</v>
      </c>
      <c r="BF250" s="13">
        <v>13</v>
      </c>
      <c r="BG250" s="13"/>
      <c r="BH250" s="13"/>
      <c r="BI250" s="13">
        <v>15</v>
      </c>
      <c r="BJ250" s="13">
        <v>15</v>
      </c>
      <c r="BK250" s="13">
        <v>42</v>
      </c>
      <c r="BL250" s="13">
        <v>14</v>
      </c>
      <c r="BM250" s="13">
        <v>23</v>
      </c>
      <c r="BN250" s="13">
        <v>12</v>
      </c>
      <c r="BO250" s="13">
        <v>30</v>
      </c>
      <c r="BP250" s="13">
        <v>9</v>
      </c>
      <c r="BQ250" s="13">
        <v>11</v>
      </c>
      <c r="BR250" s="13">
        <v>13</v>
      </c>
      <c r="BS250" s="13">
        <v>11</v>
      </c>
      <c r="BT250" s="13">
        <v>12</v>
      </c>
      <c r="BU250" s="13">
        <v>15</v>
      </c>
      <c r="BV250" s="13">
        <v>17</v>
      </c>
      <c r="BW250" s="13">
        <v>21</v>
      </c>
      <c r="BX250" s="13">
        <v>12</v>
      </c>
      <c r="BY250" s="13">
        <v>22</v>
      </c>
      <c r="BZ250" s="13">
        <v>10</v>
      </c>
      <c r="CA250" s="13">
        <v>21</v>
      </c>
      <c r="CB250" s="13">
        <v>8</v>
      </c>
      <c r="CC250" s="13">
        <v>13</v>
      </c>
      <c r="CD250" s="13">
        <v>12</v>
      </c>
      <c r="CE250" s="13">
        <v>19</v>
      </c>
      <c r="CF250" s="13">
        <v>0</v>
      </c>
      <c r="CG250" s="13">
        <v>16</v>
      </c>
      <c r="CH250" s="13">
        <v>9</v>
      </c>
      <c r="CI250" s="13">
        <v>26</v>
      </c>
      <c r="CJ250" s="13">
        <v>10</v>
      </c>
      <c r="CK250" s="13"/>
      <c r="CL250" s="13"/>
      <c r="CM250" s="13">
        <v>7</v>
      </c>
      <c r="CN250" s="13">
        <v>23</v>
      </c>
      <c r="CO250" s="13">
        <v>12</v>
      </c>
      <c r="CP250" s="13">
        <v>8</v>
      </c>
      <c r="CQ250" s="13">
        <v>18</v>
      </c>
      <c r="CR250" s="13">
        <v>23</v>
      </c>
      <c r="CS250" s="13">
        <v>6</v>
      </c>
      <c r="CT250" s="13">
        <v>6</v>
      </c>
      <c r="CU250" s="13"/>
      <c r="CV250" s="13">
        <v>17</v>
      </c>
      <c r="CW250" s="13">
        <v>6</v>
      </c>
      <c r="CX250" s="13">
        <v>18</v>
      </c>
      <c r="CY250" s="13">
        <v>10</v>
      </c>
      <c r="CZ250" s="13">
        <v>4</v>
      </c>
      <c r="DA250" s="13">
        <v>9</v>
      </c>
      <c r="DB250" s="13"/>
      <c r="DC250" s="13">
        <v>7</v>
      </c>
      <c r="DD250" s="13">
        <v>10</v>
      </c>
      <c r="DE250" s="13">
        <v>18</v>
      </c>
      <c r="DF250" s="13">
        <v>16</v>
      </c>
      <c r="DG250" s="13">
        <v>31</v>
      </c>
      <c r="DH250" s="13">
        <v>12</v>
      </c>
      <c r="DI250" s="13">
        <v>4</v>
      </c>
      <c r="DJ250" s="13">
        <v>9</v>
      </c>
      <c r="DK250" s="13">
        <v>16</v>
      </c>
      <c r="DL250" s="13">
        <v>12</v>
      </c>
      <c r="DM250" s="13">
        <v>8</v>
      </c>
      <c r="DN250" s="13">
        <v>16</v>
      </c>
      <c r="DO250" s="13">
        <v>28</v>
      </c>
      <c r="DP250" s="13">
        <v>31</v>
      </c>
      <c r="DQ250" s="13">
        <v>18</v>
      </c>
      <c r="DR250" s="13">
        <v>9</v>
      </c>
      <c r="DS250" s="13"/>
      <c r="DT250" s="13"/>
      <c r="DU250" s="13">
        <v>28</v>
      </c>
      <c r="DV250" s="13">
        <v>21</v>
      </c>
      <c r="DW250" s="13">
        <v>18</v>
      </c>
      <c r="DX250" s="13">
        <v>16</v>
      </c>
      <c r="DY250" s="13">
        <v>24</v>
      </c>
      <c r="DZ250" s="13">
        <v>20</v>
      </c>
      <c r="EA250" s="13">
        <v>15</v>
      </c>
      <c r="EB250" s="13">
        <v>9</v>
      </c>
      <c r="EC250" s="13"/>
      <c r="ED250" s="13">
        <v>15</v>
      </c>
      <c r="EE250" s="13">
        <v>13</v>
      </c>
      <c r="EF250" s="13">
        <v>12</v>
      </c>
      <c r="EG250" s="13">
        <v>17</v>
      </c>
      <c r="EH250" s="13">
        <v>0</v>
      </c>
      <c r="EI250" s="13">
        <v>19</v>
      </c>
      <c r="EJ250" s="13">
        <v>14</v>
      </c>
      <c r="EK250" s="13">
        <v>9</v>
      </c>
      <c r="EL250" s="13">
        <v>21</v>
      </c>
      <c r="EM250" s="13">
        <v>17</v>
      </c>
      <c r="EN250" s="13">
        <v>19</v>
      </c>
      <c r="EO250" s="13">
        <v>15</v>
      </c>
      <c r="EP250" s="13">
        <v>8</v>
      </c>
      <c r="EQ250" s="13">
        <v>16</v>
      </c>
      <c r="ER250" s="13">
        <v>17</v>
      </c>
      <c r="ES250" s="13">
        <v>16</v>
      </c>
      <c r="ET250" s="13">
        <v>9</v>
      </c>
      <c r="EU250" s="13">
        <v>22</v>
      </c>
      <c r="EV250" s="13">
        <v>18</v>
      </c>
      <c r="EW250" s="13">
        <v>13</v>
      </c>
      <c r="EX250" s="13"/>
      <c r="EY250" s="13">
        <v>14</v>
      </c>
      <c r="EZ250" s="13">
        <v>14</v>
      </c>
      <c r="FA250" s="13"/>
      <c r="FB250" s="13">
        <v>12</v>
      </c>
      <c r="FC250" s="13"/>
      <c r="FD250" s="13">
        <v>18</v>
      </c>
      <c r="FE250" s="13">
        <v>26</v>
      </c>
      <c r="FF250" s="13">
        <v>4</v>
      </c>
      <c r="FG250" s="13">
        <v>13</v>
      </c>
      <c r="FH250" s="13">
        <v>25</v>
      </c>
      <c r="FI250" s="13">
        <v>14</v>
      </c>
      <c r="FJ250" s="13">
        <v>15</v>
      </c>
      <c r="FK250" s="13">
        <v>15</v>
      </c>
      <c r="FL250" s="13"/>
      <c r="FM250" s="13">
        <v>8</v>
      </c>
      <c r="FN250" s="13">
        <v>25</v>
      </c>
      <c r="FO250" s="13">
        <v>21</v>
      </c>
      <c r="FP250" s="13">
        <v>12</v>
      </c>
      <c r="FQ250" s="13">
        <v>13</v>
      </c>
      <c r="FR250" s="13">
        <v>32</v>
      </c>
      <c r="FS250" s="13">
        <v>21</v>
      </c>
      <c r="FT250" s="13">
        <v>20</v>
      </c>
      <c r="FU250" s="13">
        <v>16</v>
      </c>
      <c r="FV250" s="13">
        <v>21</v>
      </c>
      <c r="FW250" s="13">
        <v>17</v>
      </c>
      <c r="FX250" s="13">
        <v>26</v>
      </c>
      <c r="FY250" s="13"/>
      <c r="FZ250" s="13"/>
      <c r="GA250" s="13">
        <v>18</v>
      </c>
      <c r="GB250" s="13">
        <v>11</v>
      </c>
      <c r="GC250" s="13"/>
      <c r="GD250" s="7">
        <v>22</v>
      </c>
      <c r="GE250" s="7">
        <v>18.68</v>
      </c>
      <c r="GF250" s="7">
        <v>7</v>
      </c>
      <c r="GG250" s="7">
        <v>25</v>
      </c>
      <c r="GH250" s="7"/>
      <c r="GI250" s="7"/>
      <c r="GJ250" s="7"/>
      <c r="GK250" s="7"/>
      <c r="GL250" s="7">
        <v>21</v>
      </c>
      <c r="GM250" s="7">
        <v>16.3</v>
      </c>
      <c r="GN250" s="7">
        <v>14.77</v>
      </c>
      <c r="GO250" s="7">
        <v>15.91</v>
      </c>
      <c r="GP250" s="7">
        <v>29</v>
      </c>
      <c r="GQ250" s="7">
        <v>31</v>
      </c>
      <c r="GR250" s="7">
        <v>6</v>
      </c>
      <c r="GS250" s="7">
        <v>21</v>
      </c>
      <c r="GT250" s="7">
        <v>6</v>
      </c>
      <c r="GU250" s="7"/>
      <c r="GV250" s="7">
        <f t="shared" si="159"/>
        <v>16.778381502890173</v>
      </c>
      <c r="GW250" s="3"/>
      <c r="GX250" s="3"/>
      <c r="GY250" s="3"/>
    </row>
    <row r="251" spans="1:207" ht="12.75" customHeight="1">
      <c r="A251" s="20" t="s">
        <v>337</v>
      </c>
      <c r="B251" s="13">
        <v>20</v>
      </c>
      <c r="C251" s="13"/>
      <c r="D251" s="13">
        <v>31</v>
      </c>
      <c r="E251" s="13"/>
      <c r="F251" s="13"/>
      <c r="G251" s="13"/>
      <c r="H251" s="13">
        <v>10</v>
      </c>
      <c r="I251" s="13"/>
      <c r="J251" s="13">
        <v>32</v>
      </c>
      <c r="K251" s="13">
        <v>42</v>
      </c>
      <c r="L251" s="13"/>
      <c r="M251" s="13">
        <v>36</v>
      </c>
      <c r="N251" s="13">
        <v>15</v>
      </c>
      <c r="O251" s="13">
        <v>18</v>
      </c>
      <c r="P251" s="13">
        <v>16</v>
      </c>
      <c r="Q251" s="13">
        <v>18</v>
      </c>
      <c r="R251" s="13">
        <v>32</v>
      </c>
      <c r="S251" s="13">
        <v>28</v>
      </c>
      <c r="T251" s="13">
        <v>30</v>
      </c>
      <c r="U251" s="13">
        <v>17</v>
      </c>
      <c r="V251" s="13">
        <v>12</v>
      </c>
      <c r="W251" s="13">
        <v>21</v>
      </c>
      <c r="X251" s="13">
        <v>22</v>
      </c>
      <c r="Y251" s="13">
        <v>16</v>
      </c>
      <c r="Z251" s="13">
        <v>23</v>
      </c>
      <c r="AA251" s="13">
        <v>29</v>
      </c>
      <c r="AB251" s="13">
        <v>0</v>
      </c>
      <c r="AC251" s="13">
        <v>24</v>
      </c>
      <c r="AD251" s="13">
        <v>27</v>
      </c>
      <c r="AE251" s="13">
        <v>11</v>
      </c>
      <c r="AF251" s="13">
        <v>20</v>
      </c>
      <c r="AG251" s="13">
        <v>16</v>
      </c>
      <c r="AH251" s="13">
        <v>11</v>
      </c>
      <c r="AI251" s="13">
        <v>25</v>
      </c>
      <c r="AJ251" s="13">
        <v>8</v>
      </c>
      <c r="AK251" s="13">
        <v>0</v>
      </c>
      <c r="AL251" s="13">
        <v>13</v>
      </c>
      <c r="AM251" s="13">
        <v>36</v>
      </c>
      <c r="AN251" s="13">
        <v>28</v>
      </c>
      <c r="AO251" s="13">
        <v>0</v>
      </c>
      <c r="AP251" s="13">
        <v>15</v>
      </c>
      <c r="AQ251" s="13">
        <v>15</v>
      </c>
      <c r="AR251" s="13">
        <v>18</v>
      </c>
      <c r="AS251" s="13">
        <v>6</v>
      </c>
      <c r="AT251" s="13">
        <v>18</v>
      </c>
      <c r="AU251" s="13">
        <v>33</v>
      </c>
      <c r="AV251" s="13">
        <v>24</v>
      </c>
      <c r="AW251" s="13"/>
      <c r="AX251" s="13">
        <v>37</v>
      </c>
      <c r="AY251" s="13">
        <v>16</v>
      </c>
      <c r="AZ251" s="13">
        <v>20</v>
      </c>
      <c r="BA251" s="13">
        <v>7</v>
      </c>
      <c r="BB251" s="13">
        <v>11</v>
      </c>
      <c r="BC251" s="13"/>
      <c r="BD251" s="13">
        <v>10</v>
      </c>
      <c r="BE251" s="13">
        <v>6</v>
      </c>
      <c r="BF251" s="13">
        <v>8</v>
      </c>
      <c r="BG251" s="13"/>
      <c r="BH251" s="13"/>
      <c r="BI251" s="13">
        <v>20</v>
      </c>
      <c r="BJ251" s="13">
        <v>28</v>
      </c>
      <c r="BK251" s="13">
        <v>17</v>
      </c>
      <c r="BL251" s="13">
        <v>20</v>
      </c>
      <c r="BM251" s="13">
        <v>31</v>
      </c>
      <c r="BN251" s="13">
        <v>31</v>
      </c>
      <c r="BO251" s="13">
        <v>31</v>
      </c>
      <c r="BP251" s="13">
        <v>15</v>
      </c>
      <c r="BQ251" s="13">
        <v>31</v>
      </c>
      <c r="BR251" s="13">
        <v>32</v>
      </c>
      <c r="BS251" s="13">
        <v>17</v>
      </c>
      <c r="BT251" s="13">
        <v>16</v>
      </c>
      <c r="BU251" s="13">
        <v>32</v>
      </c>
      <c r="BV251" s="13">
        <v>23</v>
      </c>
      <c r="BW251" s="13">
        <v>32</v>
      </c>
      <c r="BX251" s="13">
        <v>23</v>
      </c>
      <c r="BY251" s="13">
        <v>28</v>
      </c>
      <c r="BZ251" s="13">
        <v>23</v>
      </c>
      <c r="CA251" s="13">
        <v>40</v>
      </c>
      <c r="CB251" s="13">
        <v>12</v>
      </c>
      <c r="CC251" s="13">
        <v>23</v>
      </c>
      <c r="CD251" s="13">
        <v>0</v>
      </c>
      <c r="CE251" s="13">
        <v>24</v>
      </c>
      <c r="CF251" s="13">
        <v>14</v>
      </c>
      <c r="CG251" s="13">
        <v>27</v>
      </c>
      <c r="CH251" s="13">
        <v>14</v>
      </c>
      <c r="CI251" s="13">
        <v>25</v>
      </c>
      <c r="CJ251" s="13">
        <v>13</v>
      </c>
      <c r="CK251" s="13"/>
      <c r="CL251" s="13"/>
      <c r="CM251" s="13">
        <v>43</v>
      </c>
      <c r="CN251" s="13">
        <v>19</v>
      </c>
      <c r="CO251" s="13">
        <v>25</v>
      </c>
      <c r="CP251" s="13">
        <v>18</v>
      </c>
      <c r="CQ251" s="13">
        <v>54</v>
      </c>
      <c r="CR251" s="13">
        <v>31</v>
      </c>
      <c r="CS251" s="13">
        <v>22</v>
      </c>
      <c r="CT251" s="13">
        <v>17</v>
      </c>
      <c r="CU251" s="13"/>
      <c r="CV251" s="13">
        <v>16</v>
      </c>
      <c r="CW251" s="13">
        <v>18</v>
      </c>
      <c r="CX251" s="13">
        <v>20</v>
      </c>
      <c r="CY251" s="13">
        <v>15</v>
      </c>
      <c r="CZ251" s="13">
        <v>9</v>
      </c>
      <c r="DA251" s="13">
        <v>24</v>
      </c>
      <c r="DB251" s="13"/>
      <c r="DC251" s="13">
        <v>13</v>
      </c>
      <c r="DD251" s="13">
        <v>18</v>
      </c>
      <c r="DE251" s="13">
        <v>18</v>
      </c>
      <c r="DF251" s="13">
        <v>24</v>
      </c>
      <c r="DG251" s="13">
        <v>24</v>
      </c>
      <c r="DH251" s="13">
        <v>47</v>
      </c>
      <c r="DI251" s="13">
        <v>6</v>
      </c>
      <c r="DJ251" s="13">
        <v>16</v>
      </c>
      <c r="DK251" s="13">
        <v>20</v>
      </c>
      <c r="DL251" s="13">
        <v>59</v>
      </c>
      <c r="DM251" s="13">
        <v>22</v>
      </c>
      <c r="DN251" s="13">
        <v>20</v>
      </c>
      <c r="DO251" s="13">
        <v>21</v>
      </c>
      <c r="DP251" s="13">
        <v>25</v>
      </c>
      <c r="DQ251" s="13">
        <v>29</v>
      </c>
      <c r="DR251" s="13">
        <v>16</v>
      </c>
      <c r="DS251" s="13"/>
      <c r="DT251" s="13"/>
      <c r="DU251" s="13">
        <v>30</v>
      </c>
      <c r="DV251" s="13">
        <v>36</v>
      </c>
      <c r="DW251" s="13">
        <v>38</v>
      </c>
      <c r="DX251" s="13">
        <v>18</v>
      </c>
      <c r="DY251" s="13">
        <v>25</v>
      </c>
      <c r="DZ251" s="13">
        <v>31</v>
      </c>
      <c r="EA251" s="13">
        <v>26</v>
      </c>
      <c r="EB251" s="13">
        <v>31</v>
      </c>
      <c r="EC251" s="13"/>
      <c r="ED251" s="13">
        <v>37</v>
      </c>
      <c r="EE251" s="13">
        <v>42</v>
      </c>
      <c r="EF251" s="13">
        <v>18</v>
      </c>
      <c r="EG251" s="13">
        <v>47</v>
      </c>
      <c r="EH251" s="13">
        <v>0</v>
      </c>
      <c r="EI251" s="13">
        <v>44</v>
      </c>
      <c r="EJ251" s="13">
        <v>4</v>
      </c>
      <c r="EK251" s="13">
        <v>23</v>
      </c>
      <c r="EL251" s="13">
        <v>21</v>
      </c>
      <c r="EM251" s="13">
        <v>43</v>
      </c>
      <c r="EN251" s="13">
        <v>42</v>
      </c>
      <c r="EO251" s="13">
        <v>40</v>
      </c>
      <c r="EP251" s="13">
        <v>65</v>
      </c>
      <c r="EQ251" s="13">
        <v>15</v>
      </c>
      <c r="ER251" s="13">
        <v>39</v>
      </c>
      <c r="ES251" s="13">
        <v>26</v>
      </c>
      <c r="ET251" s="13">
        <v>64</v>
      </c>
      <c r="EU251" s="13">
        <v>25</v>
      </c>
      <c r="EV251" s="13">
        <v>35</v>
      </c>
      <c r="EW251" s="13">
        <v>31</v>
      </c>
      <c r="EX251" s="13"/>
      <c r="EY251" s="13">
        <v>36</v>
      </c>
      <c r="EZ251" s="13">
        <v>39</v>
      </c>
      <c r="FA251" s="13"/>
      <c r="FB251" s="13">
        <v>40</v>
      </c>
      <c r="FC251" s="13"/>
      <c r="FD251" s="13">
        <v>41</v>
      </c>
      <c r="FE251" s="13">
        <v>44</v>
      </c>
      <c r="FF251" s="13">
        <v>6</v>
      </c>
      <c r="FG251" s="13">
        <v>17</v>
      </c>
      <c r="FH251" s="13">
        <v>0</v>
      </c>
      <c r="FI251" s="13">
        <v>43</v>
      </c>
      <c r="FJ251" s="13">
        <v>22</v>
      </c>
      <c r="FK251" s="13">
        <v>28</v>
      </c>
      <c r="FL251" s="13"/>
      <c r="FM251" s="13">
        <v>18</v>
      </c>
      <c r="FN251" s="13">
        <v>40</v>
      </c>
      <c r="FO251" s="13">
        <v>33</v>
      </c>
      <c r="FP251" s="13">
        <v>53</v>
      </c>
      <c r="FQ251" s="13">
        <v>40</v>
      </c>
      <c r="FR251" s="13">
        <v>23</v>
      </c>
      <c r="FS251" s="13">
        <v>41</v>
      </c>
      <c r="FT251" s="13">
        <v>15</v>
      </c>
      <c r="FU251" s="13">
        <v>26</v>
      </c>
      <c r="FV251" s="13">
        <v>33</v>
      </c>
      <c r="FW251" s="13">
        <v>42</v>
      </c>
      <c r="FX251" s="13">
        <v>34</v>
      </c>
      <c r="FY251" s="13"/>
      <c r="FZ251" s="13"/>
      <c r="GA251" s="13">
        <v>33</v>
      </c>
      <c r="GB251" s="13">
        <v>34</v>
      </c>
      <c r="GC251" s="13"/>
      <c r="GD251" s="7">
        <v>24</v>
      </c>
      <c r="GE251" s="7">
        <v>35.159999999999997</v>
      </c>
      <c r="GF251" s="7">
        <v>26</v>
      </c>
      <c r="GG251" s="7">
        <v>26</v>
      </c>
      <c r="GH251" s="7"/>
      <c r="GI251" s="7"/>
      <c r="GJ251" s="7"/>
      <c r="GK251" s="7"/>
      <c r="GL251" s="7">
        <v>32</v>
      </c>
      <c r="GM251" s="7">
        <v>29.8</v>
      </c>
      <c r="GN251" s="7">
        <v>25</v>
      </c>
      <c r="GO251" s="7">
        <v>35.229999999999997</v>
      </c>
      <c r="GP251" s="7">
        <v>30</v>
      </c>
      <c r="GQ251" s="7">
        <v>42</v>
      </c>
      <c r="GR251" s="7">
        <v>14</v>
      </c>
      <c r="GS251" s="7">
        <v>34</v>
      </c>
      <c r="GT251" s="7">
        <v>16</v>
      </c>
      <c r="GU251" s="7"/>
      <c r="GV251" s="7">
        <f t="shared" si="159"/>
        <v>25.018439306358378</v>
      </c>
      <c r="GW251" s="3"/>
      <c r="GX251" s="3"/>
      <c r="GY251" s="3"/>
    </row>
    <row r="252" spans="1:207" ht="12.75" customHeight="1">
      <c r="A252" s="20" t="s">
        <v>338</v>
      </c>
      <c r="B252" s="13">
        <v>10</v>
      </c>
      <c r="C252" s="13"/>
      <c r="D252" s="13">
        <v>23</v>
      </c>
      <c r="E252" s="13"/>
      <c r="F252" s="13"/>
      <c r="G252" s="13"/>
      <c r="H252" s="13">
        <v>6</v>
      </c>
      <c r="I252" s="13"/>
      <c r="J252" s="13">
        <v>38</v>
      </c>
      <c r="K252" s="13">
        <v>13</v>
      </c>
      <c r="L252" s="13"/>
      <c r="M252" s="13">
        <v>11</v>
      </c>
      <c r="N252" s="13">
        <v>13</v>
      </c>
      <c r="O252" s="13">
        <v>11</v>
      </c>
      <c r="P252" s="13">
        <v>14</v>
      </c>
      <c r="Q252" s="13">
        <v>6</v>
      </c>
      <c r="R252" s="13">
        <v>25</v>
      </c>
      <c r="S252" s="13">
        <v>24</v>
      </c>
      <c r="T252" s="13">
        <v>30</v>
      </c>
      <c r="U252" s="13">
        <v>20</v>
      </c>
      <c r="V252" s="13">
        <v>15</v>
      </c>
      <c r="W252" s="13">
        <v>17</v>
      </c>
      <c r="X252" s="13">
        <v>19</v>
      </c>
      <c r="Y252" s="13">
        <v>12</v>
      </c>
      <c r="Z252" s="13">
        <v>13</v>
      </c>
      <c r="AA252" s="13">
        <v>8</v>
      </c>
      <c r="AB252" s="13">
        <v>5</v>
      </c>
      <c r="AC252" s="13">
        <v>15</v>
      </c>
      <c r="AD252" s="13">
        <v>30</v>
      </c>
      <c r="AE252" s="13">
        <v>22</v>
      </c>
      <c r="AF252" s="13">
        <v>27</v>
      </c>
      <c r="AG252" s="13">
        <v>17</v>
      </c>
      <c r="AH252" s="13">
        <v>14</v>
      </c>
      <c r="AI252" s="13">
        <v>32</v>
      </c>
      <c r="AJ252" s="13">
        <v>5</v>
      </c>
      <c r="AK252" s="13">
        <v>17</v>
      </c>
      <c r="AL252" s="13">
        <v>9</v>
      </c>
      <c r="AM252" s="13">
        <v>18</v>
      </c>
      <c r="AN252" s="13">
        <v>8</v>
      </c>
      <c r="AO252" s="13">
        <v>28</v>
      </c>
      <c r="AP252" s="13">
        <v>33</v>
      </c>
      <c r="AQ252" s="13">
        <v>9</v>
      </c>
      <c r="AR252" s="13">
        <v>24</v>
      </c>
      <c r="AS252" s="13">
        <v>10</v>
      </c>
      <c r="AT252" s="13">
        <v>13</v>
      </c>
      <c r="AU252" s="13">
        <v>22</v>
      </c>
      <c r="AV252" s="13">
        <v>0</v>
      </c>
      <c r="AW252" s="13"/>
      <c r="AX252" s="13">
        <v>10</v>
      </c>
      <c r="AY252" s="13">
        <v>10</v>
      </c>
      <c r="AZ252" s="13">
        <v>10</v>
      </c>
      <c r="BA252" s="13">
        <v>40</v>
      </c>
      <c r="BB252" s="13">
        <v>28</v>
      </c>
      <c r="BC252" s="13"/>
      <c r="BD252" s="13">
        <v>16</v>
      </c>
      <c r="BE252" s="13">
        <v>10</v>
      </c>
      <c r="BF252" s="13">
        <v>4</v>
      </c>
      <c r="BG252" s="13"/>
      <c r="BH252" s="13"/>
      <c r="BI252" s="13">
        <v>15</v>
      </c>
      <c r="BJ252" s="13">
        <v>32</v>
      </c>
      <c r="BK252" s="13">
        <v>27</v>
      </c>
      <c r="BL252" s="13">
        <v>16</v>
      </c>
      <c r="BM252" s="13">
        <v>27</v>
      </c>
      <c r="BN252" s="13">
        <v>6</v>
      </c>
      <c r="BO252" s="13">
        <v>13</v>
      </c>
      <c r="BP252" s="13">
        <v>11</v>
      </c>
      <c r="BQ252" s="13">
        <v>29</v>
      </c>
      <c r="BR252" s="13">
        <v>30</v>
      </c>
      <c r="BS252" s="13">
        <v>22</v>
      </c>
      <c r="BT252" s="13">
        <v>10</v>
      </c>
      <c r="BU252" s="13">
        <v>30</v>
      </c>
      <c r="BV252" s="13">
        <v>19</v>
      </c>
      <c r="BW252" s="13">
        <v>27</v>
      </c>
      <c r="BX252" s="13">
        <v>26</v>
      </c>
      <c r="BY252" s="13">
        <v>25</v>
      </c>
      <c r="BZ252" s="13">
        <v>34</v>
      </c>
      <c r="CA252" s="13">
        <v>18</v>
      </c>
      <c r="CB252" s="13">
        <v>12</v>
      </c>
      <c r="CC252" s="13">
        <v>16</v>
      </c>
      <c r="CD252" s="13">
        <v>50</v>
      </c>
      <c r="CE252" s="13">
        <v>23</v>
      </c>
      <c r="CF252" s="13">
        <v>18</v>
      </c>
      <c r="CG252" s="13">
        <v>21</v>
      </c>
      <c r="CH252" s="13">
        <v>36</v>
      </c>
      <c r="CI252" s="13">
        <v>17</v>
      </c>
      <c r="CJ252" s="13">
        <v>13</v>
      </c>
      <c r="CK252" s="13"/>
      <c r="CL252" s="13"/>
      <c r="CM252" s="13">
        <v>23</v>
      </c>
      <c r="CN252" s="13">
        <v>23</v>
      </c>
      <c r="CO252" s="13">
        <v>25</v>
      </c>
      <c r="CP252" s="13">
        <v>23</v>
      </c>
      <c r="CQ252" s="13">
        <v>7</v>
      </c>
      <c r="CR252" s="13">
        <v>29</v>
      </c>
      <c r="CS252" s="13">
        <v>39</v>
      </c>
      <c r="CT252" s="13">
        <v>22</v>
      </c>
      <c r="CU252" s="13"/>
      <c r="CV252" s="13">
        <v>12</v>
      </c>
      <c r="CW252" s="13">
        <v>12</v>
      </c>
      <c r="CX252" s="13">
        <v>26</v>
      </c>
      <c r="CY252" s="13">
        <v>10</v>
      </c>
      <c r="CZ252" s="13">
        <v>9</v>
      </c>
      <c r="DA252" s="13">
        <v>42</v>
      </c>
      <c r="DB252" s="13"/>
      <c r="DC252" s="13">
        <v>0</v>
      </c>
      <c r="DD252" s="13">
        <v>28</v>
      </c>
      <c r="DE252" s="13">
        <v>30</v>
      </c>
      <c r="DF252" s="13">
        <v>31</v>
      </c>
      <c r="DG252" s="13">
        <v>22</v>
      </c>
      <c r="DH252" s="13">
        <v>22</v>
      </c>
      <c r="DI252" s="13">
        <v>6</v>
      </c>
      <c r="DJ252" s="13">
        <v>18</v>
      </c>
      <c r="DK252" s="13">
        <v>18</v>
      </c>
      <c r="DL252" s="13">
        <v>12</v>
      </c>
      <c r="DM252" s="13">
        <v>43</v>
      </c>
      <c r="DN252" s="13">
        <v>20</v>
      </c>
      <c r="DO252" s="13">
        <v>16</v>
      </c>
      <c r="DP252" s="13">
        <v>25</v>
      </c>
      <c r="DQ252" s="13">
        <v>29</v>
      </c>
      <c r="DR252" s="13">
        <v>22</v>
      </c>
      <c r="DS252" s="13"/>
      <c r="DT252" s="13"/>
      <c r="DU252" s="13">
        <v>26</v>
      </c>
      <c r="DV252" s="13">
        <v>30</v>
      </c>
      <c r="DW252" s="13">
        <v>29</v>
      </c>
      <c r="DX252" s="13">
        <v>33</v>
      </c>
      <c r="DY252" s="13">
        <v>16</v>
      </c>
      <c r="DZ252" s="13">
        <v>19</v>
      </c>
      <c r="EA252" s="13">
        <v>46</v>
      </c>
      <c r="EB252" s="13">
        <v>38</v>
      </c>
      <c r="EC252" s="13"/>
      <c r="ED252" s="13">
        <v>31</v>
      </c>
      <c r="EE252" s="13">
        <v>27</v>
      </c>
      <c r="EF252" s="13">
        <v>21</v>
      </c>
      <c r="EG252" s="13">
        <v>27</v>
      </c>
      <c r="EH252" s="13">
        <v>100</v>
      </c>
      <c r="EI252" s="13">
        <v>25</v>
      </c>
      <c r="EJ252" s="13">
        <v>23</v>
      </c>
      <c r="EK252" s="13">
        <v>14</v>
      </c>
      <c r="EL252" s="13">
        <v>21</v>
      </c>
      <c r="EM252" s="13">
        <v>30</v>
      </c>
      <c r="EN252" s="13">
        <v>29</v>
      </c>
      <c r="EO252" s="13">
        <v>31</v>
      </c>
      <c r="EP252" s="13">
        <v>15</v>
      </c>
      <c r="EQ252" s="13">
        <v>9</v>
      </c>
      <c r="ER252" s="13">
        <v>33</v>
      </c>
      <c r="ES252" s="13">
        <v>42</v>
      </c>
      <c r="ET252" s="13">
        <v>14</v>
      </c>
      <c r="EU252" s="13">
        <v>41</v>
      </c>
      <c r="EV252" s="13">
        <v>38</v>
      </c>
      <c r="EW252" s="13">
        <v>31</v>
      </c>
      <c r="EX252" s="13"/>
      <c r="EY252" s="13">
        <v>30</v>
      </c>
      <c r="EZ252" s="13">
        <v>31</v>
      </c>
      <c r="FA252" s="13"/>
      <c r="FB252" s="13">
        <v>31</v>
      </c>
      <c r="FC252" s="13"/>
      <c r="FD252" s="13">
        <v>33</v>
      </c>
      <c r="FE252" s="13">
        <v>19</v>
      </c>
      <c r="FF252" s="13">
        <v>7</v>
      </c>
      <c r="FG252" s="13">
        <v>20</v>
      </c>
      <c r="FH252" s="13">
        <v>25</v>
      </c>
      <c r="FI252" s="13">
        <v>21</v>
      </c>
      <c r="FJ252" s="13">
        <v>17</v>
      </c>
      <c r="FK252" s="13">
        <v>28</v>
      </c>
      <c r="FL252" s="13"/>
      <c r="FM252" s="13">
        <v>13</v>
      </c>
      <c r="FN252" s="13">
        <v>17</v>
      </c>
      <c r="FO252" s="13">
        <v>27</v>
      </c>
      <c r="FP252" s="13">
        <v>12</v>
      </c>
      <c r="FQ252" s="13">
        <v>27</v>
      </c>
      <c r="FR252" s="13">
        <v>36</v>
      </c>
      <c r="FS252" s="13">
        <v>24</v>
      </c>
      <c r="FT252" s="13">
        <v>8</v>
      </c>
      <c r="FU252" s="13">
        <v>19</v>
      </c>
      <c r="FV252" s="13">
        <v>24</v>
      </c>
      <c r="FW252" s="13">
        <v>29</v>
      </c>
      <c r="FX252" s="13">
        <v>23</v>
      </c>
      <c r="FY252" s="13"/>
      <c r="FZ252" s="13"/>
      <c r="GA252" s="13">
        <v>20</v>
      </c>
      <c r="GB252" s="13">
        <v>30</v>
      </c>
      <c r="GC252" s="13"/>
      <c r="GD252" s="7">
        <v>31</v>
      </c>
      <c r="GE252" s="7">
        <v>19.78</v>
      </c>
      <c r="GF252" s="7">
        <v>41</v>
      </c>
      <c r="GG252" s="7">
        <v>24</v>
      </c>
      <c r="GH252" s="7"/>
      <c r="GI252" s="7"/>
      <c r="GJ252" s="7"/>
      <c r="GK252" s="7"/>
      <c r="GL252" s="7">
        <v>31</v>
      </c>
      <c r="GM252" s="7">
        <v>27</v>
      </c>
      <c r="GN252" s="7">
        <v>29.55</v>
      </c>
      <c r="GO252" s="7">
        <v>40.909999999999997</v>
      </c>
      <c r="GP252" s="7">
        <v>22</v>
      </c>
      <c r="GQ252" s="7">
        <v>28</v>
      </c>
      <c r="GR252" s="7">
        <v>9</v>
      </c>
      <c r="GS252" s="7">
        <v>21</v>
      </c>
      <c r="GT252" s="7">
        <v>16</v>
      </c>
      <c r="GU252" s="7"/>
      <c r="GV252" s="7">
        <f t="shared" si="159"/>
        <v>22.145895953757226</v>
      </c>
      <c r="GW252" s="3"/>
      <c r="GX252" s="3"/>
      <c r="GY252" s="3"/>
    </row>
    <row r="253" spans="1:207" ht="12.75" customHeight="1">
      <c r="A253" s="20" t="s">
        <v>339</v>
      </c>
      <c r="B253" s="13">
        <v>5</v>
      </c>
      <c r="C253" s="13"/>
      <c r="D253" s="13">
        <v>13</v>
      </c>
      <c r="E253" s="13"/>
      <c r="F253" s="13"/>
      <c r="G253" s="13"/>
      <c r="H253" s="13">
        <v>3</v>
      </c>
      <c r="I253" s="13"/>
      <c r="J253" s="13">
        <v>9</v>
      </c>
      <c r="K253" s="13">
        <v>8</v>
      </c>
      <c r="L253" s="13"/>
      <c r="M253" s="13">
        <v>17</v>
      </c>
      <c r="N253" s="13">
        <v>8</v>
      </c>
      <c r="O253" s="13">
        <v>9</v>
      </c>
      <c r="P253" s="13">
        <v>12</v>
      </c>
      <c r="Q253" s="13">
        <v>18</v>
      </c>
      <c r="R253" s="13">
        <v>13</v>
      </c>
      <c r="S253" s="13">
        <v>13</v>
      </c>
      <c r="T253" s="13">
        <v>4</v>
      </c>
      <c r="U253" s="13">
        <v>9</v>
      </c>
      <c r="V253" s="13">
        <v>8</v>
      </c>
      <c r="W253" s="13">
        <v>8</v>
      </c>
      <c r="X253" s="13">
        <v>14</v>
      </c>
      <c r="Y253" s="13">
        <v>8</v>
      </c>
      <c r="Z253" s="13">
        <v>4</v>
      </c>
      <c r="AA253" s="13">
        <v>7</v>
      </c>
      <c r="AB253" s="13">
        <v>0</v>
      </c>
      <c r="AC253" s="13">
        <v>6</v>
      </c>
      <c r="AD253" s="13">
        <v>16</v>
      </c>
      <c r="AE253" s="13">
        <v>11</v>
      </c>
      <c r="AF253" s="13">
        <v>7</v>
      </c>
      <c r="AG253" s="13">
        <v>11</v>
      </c>
      <c r="AH253" s="13">
        <v>11</v>
      </c>
      <c r="AI253" s="13">
        <v>6</v>
      </c>
      <c r="AJ253" s="13">
        <v>0</v>
      </c>
      <c r="AK253" s="13">
        <v>0</v>
      </c>
      <c r="AL253" s="13">
        <v>3</v>
      </c>
      <c r="AM253" s="13">
        <v>4</v>
      </c>
      <c r="AN253" s="13">
        <v>12</v>
      </c>
      <c r="AO253" s="13">
        <v>6</v>
      </c>
      <c r="AP253" s="13">
        <v>10</v>
      </c>
      <c r="AQ253" s="13">
        <v>6</v>
      </c>
      <c r="AR253" s="13">
        <v>14</v>
      </c>
      <c r="AS253" s="13">
        <v>12</v>
      </c>
      <c r="AT253" s="13">
        <v>5</v>
      </c>
      <c r="AU253" s="13">
        <v>6</v>
      </c>
      <c r="AV253" s="13">
        <v>0</v>
      </c>
      <c r="AW253" s="13"/>
      <c r="AX253" s="13">
        <v>5</v>
      </c>
      <c r="AY253" s="13">
        <v>23</v>
      </c>
      <c r="AZ253" s="13">
        <v>5</v>
      </c>
      <c r="BA253" s="13">
        <v>0</v>
      </c>
      <c r="BB253" s="13">
        <v>11</v>
      </c>
      <c r="BC253" s="13"/>
      <c r="BD253" s="13">
        <v>6</v>
      </c>
      <c r="BE253" s="13">
        <v>8</v>
      </c>
      <c r="BF253" s="13">
        <v>6</v>
      </c>
      <c r="BG253" s="13"/>
      <c r="BH253" s="13"/>
      <c r="BI253" s="13">
        <v>12</v>
      </c>
      <c r="BJ253" s="13">
        <v>19</v>
      </c>
      <c r="BK253" s="13">
        <v>10</v>
      </c>
      <c r="BL253" s="13">
        <v>5</v>
      </c>
      <c r="BM253" s="13">
        <v>17</v>
      </c>
      <c r="BN253" s="13">
        <v>6</v>
      </c>
      <c r="BO253" s="13">
        <v>11</v>
      </c>
      <c r="BP253" s="13">
        <v>14</v>
      </c>
      <c r="BQ253" s="13">
        <v>19</v>
      </c>
      <c r="BR253" s="13">
        <v>14</v>
      </c>
      <c r="BS253" s="13">
        <v>20</v>
      </c>
      <c r="BT253" s="13">
        <v>18</v>
      </c>
      <c r="BU253" s="13">
        <v>15</v>
      </c>
      <c r="BV253" s="13">
        <v>12</v>
      </c>
      <c r="BW253" s="13">
        <v>14</v>
      </c>
      <c r="BX253" s="13">
        <v>17</v>
      </c>
      <c r="BY253" s="13">
        <v>14</v>
      </c>
      <c r="BZ253" s="13">
        <v>9</v>
      </c>
      <c r="CA253" s="13">
        <v>7</v>
      </c>
      <c r="CB253" s="13">
        <v>6</v>
      </c>
      <c r="CC253" s="13">
        <v>15</v>
      </c>
      <c r="CD253" s="13">
        <v>12</v>
      </c>
      <c r="CE253" s="13">
        <v>18</v>
      </c>
      <c r="CF253" s="13">
        <v>14</v>
      </c>
      <c r="CG253" s="13">
        <v>19</v>
      </c>
      <c r="CH253" s="13">
        <v>11</v>
      </c>
      <c r="CI253" s="13">
        <v>8</v>
      </c>
      <c r="CJ253" s="13">
        <v>10</v>
      </c>
      <c r="CK253" s="13"/>
      <c r="CL253" s="13"/>
      <c r="CM253" s="13">
        <v>17</v>
      </c>
      <c r="CN253" s="13">
        <v>15</v>
      </c>
      <c r="CO253" s="13">
        <v>12</v>
      </c>
      <c r="CP253" s="13">
        <v>10</v>
      </c>
      <c r="CQ253" s="13">
        <v>18</v>
      </c>
      <c r="CR253" s="13">
        <v>4</v>
      </c>
      <c r="CS253" s="13">
        <v>0</v>
      </c>
      <c r="CT253" s="13">
        <v>11</v>
      </c>
      <c r="CU253" s="13"/>
      <c r="CV253" s="13">
        <v>5</v>
      </c>
      <c r="CW253" s="13">
        <v>12</v>
      </c>
      <c r="CX253" s="13">
        <v>21</v>
      </c>
      <c r="CY253" s="13">
        <v>15</v>
      </c>
      <c r="CZ253" s="13">
        <v>4</v>
      </c>
      <c r="DA253" s="13">
        <v>20</v>
      </c>
      <c r="DB253" s="13"/>
      <c r="DC253" s="13">
        <v>20</v>
      </c>
      <c r="DD253" s="13">
        <v>15</v>
      </c>
      <c r="DE253" s="13">
        <v>22</v>
      </c>
      <c r="DF253" s="13">
        <v>18</v>
      </c>
      <c r="DG253" s="13">
        <v>16</v>
      </c>
      <c r="DH253" s="13">
        <v>13</v>
      </c>
      <c r="DI253" s="13">
        <v>4</v>
      </c>
      <c r="DJ253" s="13">
        <v>14</v>
      </c>
      <c r="DK253" s="13">
        <v>8</v>
      </c>
      <c r="DL253" s="13">
        <v>12</v>
      </c>
      <c r="DM253" s="13">
        <v>14</v>
      </c>
      <c r="DN253" s="13">
        <v>6</v>
      </c>
      <c r="DO253" s="13">
        <v>9</v>
      </c>
      <c r="DP253" s="13">
        <v>14</v>
      </c>
      <c r="DQ253" s="13">
        <v>12</v>
      </c>
      <c r="DR253" s="13">
        <v>13</v>
      </c>
      <c r="DS253" s="13"/>
      <c r="DT253" s="13"/>
      <c r="DU253" s="13">
        <v>12</v>
      </c>
      <c r="DV253" s="13">
        <v>8</v>
      </c>
      <c r="DW253" s="13">
        <v>10</v>
      </c>
      <c r="DX253" s="13">
        <v>14</v>
      </c>
      <c r="DY253" s="13">
        <v>15</v>
      </c>
      <c r="DZ253" s="13">
        <v>8</v>
      </c>
      <c r="EA253" s="13">
        <v>13</v>
      </c>
      <c r="EB253" s="13">
        <v>12</v>
      </c>
      <c r="EC253" s="13"/>
      <c r="ED253" s="13">
        <v>8</v>
      </c>
      <c r="EE253" s="13">
        <v>16</v>
      </c>
      <c r="EF253" s="13">
        <v>20</v>
      </c>
      <c r="EG253" s="13">
        <v>4</v>
      </c>
      <c r="EH253" s="13">
        <v>0</v>
      </c>
      <c r="EI253" s="13">
        <v>8</v>
      </c>
      <c r="EJ253" s="13">
        <v>18</v>
      </c>
      <c r="EK253" s="13">
        <v>7</v>
      </c>
      <c r="EL253" s="13">
        <v>28</v>
      </c>
      <c r="EM253" s="13">
        <v>5</v>
      </c>
      <c r="EN253" s="13">
        <v>6</v>
      </c>
      <c r="EO253" s="13">
        <v>10</v>
      </c>
      <c r="EP253" s="13">
        <v>8</v>
      </c>
      <c r="EQ253" s="13">
        <v>5</v>
      </c>
      <c r="ER253" s="13">
        <v>11</v>
      </c>
      <c r="ES253" s="13">
        <v>10</v>
      </c>
      <c r="ET253" s="13">
        <v>14</v>
      </c>
      <c r="EU253" s="13">
        <v>8</v>
      </c>
      <c r="EV253" s="13">
        <v>3</v>
      </c>
      <c r="EW253" s="13">
        <v>15</v>
      </c>
      <c r="EX253" s="13"/>
      <c r="EY253" s="13">
        <v>15</v>
      </c>
      <c r="EZ253" s="13">
        <v>11</v>
      </c>
      <c r="FA253" s="13"/>
      <c r="FB253" s="13">
        <v>10</v>
      </c>
      <c r="FC253" s="13"/>
      <c r="FD253" s="13">
        <v>8</v>
      </c>
      <c r="FE253" s="13">
        <v>7</v>
      </c>
      <c r="FF253" s="13">
        <v>11</v>
      </c>
      <c r="FG253" s="13">
        <v>8</v>
      </c>
      <c r="FH253" s="13">
        <v>50</v>
      </c>
      <c r="FI253" s="13">
        <v>14</v>
      </c>
      <c r="FJ253" s="13">
        <v>13</v>
      </c>
      <c r="FK253" s="13">
        <v>17</v>
      </c>
      <c r="FL253" s="13"/>
      <c r="FM253" s="13">
        <v>9</v>
      </c>
      <c r="FN253" s="13">
        <v>12</v>
      </c>
      <c r="FO253" s="13">
        <v>13</v>
      </c>
      <c r="FP253" s="13">
        <v>18</v>
      </c>
      <c r="FQ253" s="13">
        <v>15</v>
      </c>
      <c r="FR253" s="13">
        <v>4</v>
      </c>
      <c r="FS253" s="13">
        <v>10</v>
      </c>
      <c r="FT253" s="13">
        <v>4</v>
      </c>
      <c r="FU253" s="13">
        <v>14</v>
      </c>
      <c r="FV253" s="13">
        <v>16</v>
      </c>
      <c r="FW253" s="13">
        <v>8</v>
      </c>
      <c r="FX253" s="13">
        <v>11</v>
      </c>
      <c r="FY253" s="13"/>
      <c r="FZ253" s="13"/>
      <c r="GA253" s="13">
        <v>16</v>
      </c>
      <c r="GB253" s="13">
        <v>17</v>
      </c>
      <c r="GC253" s="13"/>
      <c r="GD253" s="7">
        <v>14</v>
      </c>
      <c r="GE253" s="7">
        <v>9.89</v>
      </c>
      <c r="GF253" s="7">
        <v>15</v>
      </c>
      <c r="GG253" s="7">
        <v>9</v>
      </c>
      <c r="GH253" s="7"/>
      <c r="GI253" s="7"/>
      <c r="GJ253" s="7"/>
      <c r="GK253" s="7"/>
      <c r="GL253" s="7">
        <v>13</v>
      </c>
      <c r="GM253" s="7">
        <v>14.9</v>
      </c>
      <c r="GN253" s="7">
        <v>18.18</v>
      </c>
      <c r="GO253" s="7">
        <v>20.45</v>
      </c>
      <c r="GP253" s="7">
        <v>12</v>
      </c>
      <c r="GQ253" s="7">
        <v>0</v>
      </c>
      <c r="GR253" s="7">
        <v>6</v>
      </c>
      <c r="GS253" s="7">
        <v>11</v>
      </c>
      <c r="GT253" s="7">
        <v>13</v>
      </c>
      <c r="GU253" s="7"/>
      <c r="GV253" s="7">
        <f t="shared" si="159"/>
        <v>11.118034682080927</v>
      </c>
      <c r="GW253" s="23"/>
      <c r="GX253" s="3"/>
      <c r="GY253" s="3"/>
    </row>
    <row r="254" spans="1:207" ht="12.75" customHeight="1">
      <c r="A254" s="20" t="s">
        <v>340</v>
      </c>
      <c r="B254" s="13">
        <v>2</v>
      </c>
      <c r="C254" s="13"/>
      <c r="D254" s="13">
        <v>3</v>
      </c>
      <c r="E254" s="13"/>
      <c r="F254" s="13"/>
      <c r="G254" s="13"/>
      <c r="H254" s="13">
        <v>1</v>
      </c>
      <c r="I254" s="13"/>
      <c r="J254" s="13">
        <v>4</v>
      </c>
      <c r="K254" s="13">
        <v>5</v>
      </c>
      <c r="L254" s="13"/>
      <c r="M254" s="13">
        <v>0</v>
      </c>
      <c r="N254" s="13">
        <v>4</v>
      </c>
      <c r="O254" s="13">
        <v>1</v>
      </c>
      <c r="P254" s="13">
        <v>4</v>
      </c>
      <c r="Q254" s="13">
        <v>12</v>
      </c>
      <c r="R254" s="13">
        <v>2</v>
      </c>
      <c r="S254" s="13">
        <v>7</v>
      </c>
      <c r="T254" s="13">
        <v>7</v>
      </c>
      <c r="U254" s="13">
        <v>3</v>
      </c>
      <c r="V254" s="13">
        <v>3</v>
      </c>
      <c r="W254" s="13">
        <v>6</v>
      </c>
      <c r="X254" s="13">
        <v>6</v>
      </c>
      <c r="Y254" s="13">
        <v>6</v>
      </c>
      <c r="Z254" s="13">
        <v>2</v>
      </c>
      <c r="AA254" s="13">
        <v>1</v>
      </c>
      <c r="AB254" s="13">
        <v>0</v>
      </c>
      <c r="AC254" s="13">
        <v>3</v>
      </c>
      <c r="AD254" s="13">
        <v>7</v>
      </c>
      <c r="AE254" s="13">
        <v>11</v>
      </c>
      <c r="AF254" s="13">
        <v>0</v>
      </c>
      <c r="AG254" s="13">
        <v>2</v>
      </c>
      <c r="AH254" s="13">
        <v>3</v>
      </c>
      <c r="AI254" s="13">
        <v>6</v>
      </c>
      <c r="AJ254" s="13">
        <v>0</v>
      </c>
      <c r="AK254" s="13">
        <v>17</v>
      </c>
      <c r="AL254" s="13">
        <v>3</v>
      </c>
      <c r="AM254" s="13">
        <v>0</v>
      </c>
      <c r="AN254" s="13">
        <v>16</v>
      </c>
      <c r="AO254" s="13">
        <v>6</v>
      </c>
      <c r="AP254" s="13">
        <v>0</v>
      </c>
      <c r="AQ254" s="13">
        <v>7</v>
      </c>
      <c r="AR254" s="13">
        <v>6</v>
      </c>
      <c r="AS254" s="13">
        <v>0</v>
      </c>
      <c r="AT254" s="13">
        <v>2</v>
      </c>
      <c r="AU254" s="13">
        <v>0</v>
      </c>
      <c r="AV254" s="13">
        <v>0</v>
      </c>
      <c r="AW254" s="13"/>
      <c r="AX254" s="13">
        <v>22</v>
      </c>
      <c r="AY254" s="13">
        <v>0</v>
      </c>
      <c r="AZ254" s="13">
        <v>3</v>
      </c>
      <c r="BA254" s="13">
        <v>0</v>
      </c>
      <c r="BB254" s="13">
        <v>6</v>
      </c>
      <c r="BC254" s="13"/>
      <c r="BD254" s="13">
        <v>3</v>
      </c>
      <c r="BE254" s="13">
        <v>6</v>
      </c>
      <c r="BF254" s="13">
        <v>4</v>
      </c>
      <c r="BG254" s="13"/>
      <c r="BH254" s="13"/>
      <c r="BI254" s="13">
        <v>10</v>
      </c>
      <c r="BJ254" s="13">
        <v>6</v>
      </c>
      <c r="BK254" s="13">
        <v>3</v>
      </c>
      <c r="BL254" s="13">
        <v>3</v>
      </c>
      <c r="BM254" s="13">
        <v>1</v>
      </c>
      <c r="BN254" s="13">
        <v>6</v>
      </c>
      <c r="BO254" s="13">
        <v>3</v>
      </c>
      <c r="BP254" s="13">
        <v>6</v>
      </c>
      <c r="BQ254" s="13">
        <v>7</v>
      </c>
      <c r="BR254" s="13">
        <v>8</v>
      </c>
      <c r="BS254" s="13">
        <v>10</v>
      </c>
      <c r="BT254" s="13">
        <v>4</v>
      </c>
      <c r="BU254" s="13">
        <v>6</v>
      </c>
      <c r="BV254" s="13">
        <v>8</v>
      </c>
      <c r="BW254" s="13">
        <v>4</v>
      </c>
      <c r="BX254" s="13">
        <v>11</v>
      </c>
      <c r="BY254" s="13">
        <v>8</v>
      </c>
      <c r="BZ254" s="13">
        <v>6</v>
      </c>
      <c r="CA254" s="13">
        <v>2</v>
      </c>
      <c r="CB254" s="13">
        <v>2</v>
      </c>
      <c r="CC254" s="13">
        <v>7</v>
      </c>
      <c r="CD254" s="13">
        <v>0</v>
      </c>
      <c r="CE254" s="13">
        <v>4</v>
      </c>
      <c r="CF254" s="13">
        <v>0</v>
      </c>
      <c r="CG254" s="13">
        <v>11</v>
      </c>
      <c r="CH254" s="13">
        <v>9</v>
      </c>
      <c r="CI254" s="13">
        <v>2</v>
      </c>
      <c r="CJ254" s="13">
        <v>3</v>
      </c>
      <c r="CK254" s="13"/>
      <c r="CL254" s="13"/>
      <c r="CM254" s="13">
        <v>0</v>
      </c>
      <c r="CN254" s="13">
        <v>0</v>
      </c>
      <c r="CO254" s="13">
        <v>6</v>
      </c>
      <c r="CP254" s="13">
        <v>10</v>
      </c>
      <c r="CQ254" s="13">
        <v>0</v>
      </c>
      <c r="CR254" s="13">
        <v>10</v>
      </c>
      <c r="CS254" s="13">
        <v>0</v>
      </c>
      <c r="CT254" s="13">
        <v>6</v>
      </c>
      <c r="CU254" s="13"/>
      <c r="CV254" s="13">
        <v>5</v>
      </c>
      <c r="CW254" s="13">
        <v>0</v>
      </c>
      <c r="CX254" s="13">
        <v>8</v>
      </c>
      <c r="CY254" s="13">
        <v>7</v>
      </c>
      <c r="CZ254" s="13">
        <v>4</v>
      </c>
      <c r="DA254" s="13">
        <v>4</v>
      </c>
      <c r="DB254" s="13"/>
      <c r="DC254" s="13">
        <v>20</v>
      </c>
      <c r="DD254" s="13">
        <v>5</v>
      </c>
      <c r="DE254" s="13">
        <v>11</v>
      </c>
      <c r="DF254" s="13">
        <v>6</v>
      </c>
      <c r="DG254" s="13">
        <v>3</v>
      </c>
      <c r="DH254" s="13">
        <v>6</v>
      </c>
      <c r="DI254" s="13">
        <v>2</v>
      </c>
      <c r="DJ254" s="13">
        <v>3</v>
      </c>
      <c r="DK254" s="13">
        <v>4</v>
      </c>
      <c r="DL254" s="13">
        <v>6</v>
      </c>
      <c r="DM254" s="13">
        <v>5</v>
      </c>
      <c r="DN254" s="13">
        <v>8</v>
      </c>
      <c r="DO254" s="13">
        <v>4</v>
      </c>
      <c r="DP254" s="13">
        <v>3</v>
      </c>
      <c r="DQ254" s="13">
        <v>6</v>
      </c>
      <c r="DR254" s="13">
        <v>9</v>
      </c>
      <c r="DS254" s="13"/>
      <c r="DT254" s="13"/>
      <c r="DU254" s="13">
        <v>2</v>
      </c>
      <c r="DV254" s="13">
        <v>4</v>
      </c>
      <c r="DW254" s="13">
        <v>4</v>
      </c>
      <c r="DX254" s="13">
        <v>8</v>
      </c>
      <c r="DY254" s="13">
        <v>10</v>
      </c>
      <c r="DZ254" s="13">
        <v>5</v>
      </c>
      <c r="EA254" s="13">
        <v>0</v>
      </c>
      <c r="EB254" s="13">
        <v>9</v>
      </c>
      <c r="EC254" s="13"/>
      <c r="ED254" s="13">
        <v>9</v>
      </c>
      <c r="EE254" s="13">
        <v>2</v>
      </c>
      <c r="EF254" s="13">
        <v>6</v>
      </c>
      <c r="EG254" s="13">
        <v>3</v>
      </c>
      <c r="EH254" s="13">
        <v>0</v>
      </c>
      <c r="EI254" s="13">
        <v>3</v>
      </c>
      <c r="EJ254" s="13">
        <v>9</v>
      </c>
      <c r="EK254" s="13">
        <v>4</v>
      </c>
      <c r="EL254" s="13">
        <v>10</v>
      </c>
      <c r="EM254" s="13">
        <v>6</v>
      </c>
      <c r="EN254" s="13">
        <v>3</v>
      </c>
      <c r="EO254" s="13">
        <v>4</v>
      </c>
      <c r="EP254" s="13">
        <v>4</v>
      </c>
      <c r="EQ254" s="13">
        <v>2</v>
      </c>
      <c r="ER254" s="13">
        <v>0</v>
      </c>
      <c r="ES254" s="13">
        <v>5</v>
      </c>
      <c r="ET254" s="13">
        <v>0</v>
      </c>
      <c r="EU254" s="13">
        <v>2</v>
      </c>
      <c r="EV254" s="13">
        <v>3</v>
      </c>
      <c r="EW254" s="13">
        <v>8</v>
      </c>
      <c r="EX254" s="13"/>
      <c r="EY254" s="13">
        <v>3</v>
      </c>
      <c r="EZ254" s="13">
        <v>4</v>
      </c>
      <c r="FA254" s="13"/>
      <c r="FB254" s="13">
        <v>5</v>
      </c>
      <c r="FC254" s="13"/>
      <c r="FD254" s="13">
        <v>0</v>
      </c>
      <c r="FE254" s="13">
        <v>4</v>
      </c>
      <c r="FF254" s="13">
        <v>6</v>
      </c>
      <c r="FG254" s="13">
        <v>6</v>
      </c>
      <c r="FH254" s="13">
        <v>0</v>
      </c>
      <c r="FI254" s="13">
        <v>7</v>
      </c>
      <c r="FJ254" s="13">
        <v>4</v>
      </c>
      <c r="FK254" s="13">
        <v>2</v>
      </c>
      <c r="FL254" s="13"/>
      <c r="FM254" s="13">
        <v>5</v>
      </c>
      <c r="FN254" s="13">
        <v>5</v>
      </c>
      <c r="FO254" s="13">
        <v>5</v>
      </c>
      <c r="FP254" s="13">
        <v>6</v>
      </c>
      <c r="FQ254" s="13">
        <v>5</v>
      </c>
      <c r="FR254" s="13">
        <v>4</v>
      </c>
      <c r="FS254" s="13">
        <v>3</v>
      </c>
      <c r="FT254" s="13">
        <v>6</v>
      </c>
      <c r="FU254" s="13">
        <v>3</v>
      </c>
      <c r="FV254" s="13">
        <v>5</v>
      </c>
      <c r="FW254" s="13">
        <v>4</v>
      </c>
      <c r="FX254" s="13">
        <v>0</v>
      </c>
      <c r="FY254" s="13"/>
      <c r="FZ254" s="13"/>
      <c r="GA254" s="13">
        <v>10</v>
      </c>
      <c r="GB254" s="13">
        <v>7</v>
      </c>
      <c r="GC254" s="13"/>
      <c r="GD254" s="7">
        <v>5</v>
      </c>
      <c r="GE254" s="7">
        <v>6.59</v>
      </c>
      <c r="GF254" s="7">
        <v>4</v>
      </c>
      <c r="GG254" s="7">
        <v>5</v>
      </c>
      <c r="GH254" s="7"/>
      <c r="GI254" s="7"/>
      <c r="GJ254" s="7"/>
      <c r="GK254" s="7"/>
      <c r="GL254" s="7">
        <v>3</v>
      </c>
      <c r="GM254" s="7">
        <v>9.9</v>
      </c>
      <c r="GN254" s="7">
        <v>11.36</v>
      </c>
      <c r="GO254" s="7">
        <v>3.41</v>
      </c>
      <c r="GP254" s="7">
        <v>5</v>
      </c>
      <c r="GQ254" s="7">
        <v>0</v>
      </c>
      <c r="GR254" s="7">
        <v>3</v>
      </c>
      <c r="GS254" s="7">
        <v>8</v>
      </c>
      <c r="GT254" s="7">
        <v>9</v>
      </c>
      <c r="GU254" s="7"/>
      <c r="GV254" s="7">
        <f t="shared" si="159"/>
        <v>4.7991907514450869</v>
      </c>
      <c r="GW254" s="23"/>
      <c r="GX254" s="3"/>
      <c r="GY254" s="3"/>
    </row>
    <row r="255" spans="1:207" ht="12.75" customHeight="1">
      <c r="A255" s="20" t="s">
        <v>341</v>
      </c>
      <c r="B255" s="13">
        <v>4</v>
      </c>
      <c r="C255" s="13"/>
      <c r="D255" s="13">
        <v>3</v>
      </c>
      <c r="E255" s="13"/>
      <c r="F255" s="13"/>
      <c r="G255" s="13"/>
      <c r="H255" s="13">
        <v>0</v>
      </c>
      <c r="I255" s="13"/>
      <c r="J255" s="13">
        <v>0</v>
      </c>
      <c r="K255" s="13">
        <v>3</v>
      </c>
      <c r="L255" s="13"/>
      <c r="M255" s="13">
        <v>0</v>
      </c>
      <c r="N255" s="13">
        <v>1</v>
      </c>
      <c r="O255" s="13">
        <v>4</v>
      </c>
      <c r="P255" s="13">
        <v>3</v>
      </c>
      <c r="Q255" s="13">
        <v>0</v>
      </c>
      <c r="R255" s="13">
        <v>0</v>
      </c>
      <c r="S255" s="13">
        <v>2</v>
      </c>
      <c r="T255" s="13">
        <v>0</v>
      </c>
      <c r="U255" s="13">
        <v>4</v>
      </c>
      <c r="V255" s="13">
        <v>2</v>
      </c>
      <c r="W255" s="13">
        <v>2</v>
      </c>
      <c r="X255" s="13">
        <v>3</v>
      </c>
      <c r="Y255" s="13">
        <v>2</v>
      </c>
      <c r="Z255" s="13">
        <v>0</v>
      </c>
      <c r="AA255" s="13">
        <v>0</v>
      </c>
      <c r="AB255" s="13">
        <v>0</v>
      </c>
      <c r="AC255" s="13">
        <v>2</v>
      </c>
      <c r="AD255" s="13">
        <v>0</v>
      </c>
      <c r="AE255" s="13">
        <v>0</v>
      </c>
      <c r="AF255" s="13">
        <v>0</v>
      </c>
      <c r="AG255" s="13">
        <v>7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2</v>
      </c>
      <c r="AR255" s="13">
        <v>1</v>
      </c>
      <c r="AS255" s="13">
        <v>0</v>
      </c>
      <c r="AT255" s="13">
        <v>1</v>
      </c>
      <c r="AU255" s="13">
        <v>0</v>
      </c>
      <c r="AV255" s="13">
        <v>0</v>
      </c>
      <c r="AW255" s="13"/>
      <c r="AX255" s="13">
        <v>0</v>
      </c>
      <c r="AY255" s="13">
        <v>0</v>
      </c>
      <c r="AZ255" s="13">
        <v>1</v>
      </c>
      <c r="BA255" s="13">
        <v>0</v>
      </c>
      <c r="BB255" s="13">
        <v>0</v>
      </c>
      <c r="BC255" s="13"/>
      <c r="BD255" s="13">
        <v>4</v>
      </c>
      <c r="BE255" s="13">
        <v>4</v>
      </c>
      <c r="BF255" s="13">
        <v>1</v>
      </c>
      <c r="BG255" s="13"/>
      <c r="BH255" s="13"/>
      <c r="BI255" s="13">
        <v>6</v>
      </c>
      <c r="BJ255" s="13">
        <v>1</v>
      </c>
      <c r="BK255" s="13">
        <v>2</v>
      </c>
      <c r="BL255" s="13">
        <v>1</v>
      </c>
      <c r="BM255" s="13">
        <v>1</v>
      </c>
      <c r="BN255" s="13">
        <v>0</v>
      </c>
      <c r="BO255" s="13">
        <v>2</v>
      </c>
      <c r="BP255" s="13">
        <v>4</v>
      </c>
      <c r="BQ255" s="13">
        <v>2</v>
      </c>
      <c r="BR255" s="13">
        <v>3</v>
      </c>
      <c r="BS255" s="13">
        <v>6</v>
      </c>
      <c r="BT255" s="13">
        <v>6</v>
      </c>
      <c r="BU255" s="13">
        <v>1</v>
      </c>
      <c r="BV255" s="13">
        <v>4</v>
      </c>
      <c r="BW255" s="13">
        <v>1</v>
      </c>
      <c r="BX255" s="13">
        <v>4</v>
      </c>
      <c r="BY255" s="13">
        <v>3</v>
      </c>
      <c r="BZ255" s="13">
        <v>2</v>
      </c>
      <c r="CA255" s="13">
        <v>1</v>
      </c>
      <c r="CB255" s="13">
        <v>2</v>
      </c>
      <c r="CC255" s="13">
        <v>3</v>
      </c>
      <c r="CD255" s="13">
        <v>0</v>
      </c>
      <c r="CE255" s="13">
        <v>2</v>
      </c>
      <c r="CF255" s="13">
        <v>4</v>
      </c>
      <c r="CG255" s="13">
        <v>0</v>
      </c>
      <c r="CH255" s="13">
        <v>0</v>
      </c>
      <c r="CI255" s="13">
        <v>1</v>
      </c>
      <c r="CJ255" s="13">
        <v>0</v>
      </c>
      <c r="CK255" s="13"/>
      <c r="CL255" s="13"/>
      <c r="CM255" s="13">
        <v>7</v>
      </c>
      <c r="CN255" s="13">
        <v>0</v>
      </c>
      <c r="CO255" s="13">
        <v>2</v>
      </c>
      <c r="CP255" s="13">
        <v>10</v>
      </c>
      <c r="CQ255" s="13">
        <v>4</v>
      </c>
      <c r="CR255" s="13">
        <v>2</v>
      </c>
      <c r="CS255" s="13">
        <v>6</v>
      </c>
      <c r="CT255" s="13">
        <v>6</v>
      </c>
      <c r="CU255" s="13"/>
      <c r="CV255" s="13">
        <v>0</v>
      </c>
      <c r="CW255" s="13">
        <v>0</v>
      </c>
      <c r="CX255" s="13">
        <v>3</v>
      </c>
      <c r="CY255" s="13">
        <v>4</v>
      </c>
      <c r="CZ255" s="13">
        <v>0</v>
      </c>
      <c r="DA255" s="13">
        <v>0</v>
      </c>
      <c r="DB255" s="13"/>
      <c r="DC255" s="13">
        <v>0</v>
      </c>
      <c r="DD255" s="13">
        <v>8</v>
      </c>
      <c r="DE255" s="13">
        <v>0</v>
      </c>
      <c r="DF255" s="13">
        <v>2</v>
      </c>
      <c r="DG255" s="13">
        <v>2</v>
      </c>
      <c r="DH255" s="13">
        <v>0</v>
      </c>
      <c r="DI255" s="13">
        <v>0</v>
      </c>
      <c r="DJ255" s="13">
        <v>2</v>
      </c>
      <c r="DK255" s="13">
        <v>2</v>
      </c>
      <c r="DL255" s="13">
        <v>0</v>
      </c>
      <c r="DM255" s="13">
        <v>0</v>
      </c>
      <c r="DN255" s="13">
        <v>1</v>
      </c>
      <c r="DO255" s="13">
        <v>3</v>
      </c>
      <c r="DP255" s="13">
        <v>1</v>
      </c>
      <c r="DQ255" s="13">
        <v>3</v>
      </c>
      <c r="DR255" s="13">
        <v>5</v>
      </c>
      <c r="DS255" s="13"/>
      <c r="DT255" s="13"/>
      <c r="DU255" s="13">
        <v>0</v>
      </c>
      <c r="DV255" s="13">
        <v>2</v>
      </c>
      <c r="DW255" s="13">
        <v>1</v>
      </c>
      <c r="DX255" s="13">
        <v>0</v>
      </c>
      <c r="DY255" s="13">
        <v>5</v>
      </c>
      <c r="DZ255" s="13">
        <v>1</v>
      </c>
      <c r="EA255" s="13">
        <v>0</v>
      </c>
      <c r="EB255" s="13">
        <v>0</v>
      </c>
      <c r="EC255" s="13"/>
      <c r="ED255" s="13">
        <v>0</v>
      </c>
      <c r="EE255" s="13">
        <v>0</v>
      </c>
      <c r="EF255" s="13">
        <v>2</v>
      </c>
      <c r="EG255" s="13">
        <v>1</v>
      </c>
      <c r="EH255" s="13">
        <v>0</v>
      </c>
      <c r="EI255" s="13">
        <v>0</v>
      </c>
      <c r="EJ255" s="13">
        <v>0</v>
      </c>
      <c r="EK255" s="13">
        <v>4</v>
      </c>
      <c r="EL255" s="13">
        <v>0</v>
      </c>
      <c r="EM255" s="13">
        <v>0</v>
      </c>
      <c r="EN255" s="13">
        <v>0</v>
      </c>
      <c r="EO255" s="13">
        <v>0</v>
      </c>
      <c r="EP255" s="13">
        <v>0</v>
      </c>
      <c r="EQ255" s="13">
        <v>0</v>
      </c>
      <c r="ER255" s="13">
        <v>0</v>
      </c>
      <c r="ES255" s="13">
        <v>0</v>
      </c>
      <c r="ET255" s="13">
        <v>0</v>
      </c>
      <c r="EU255" s="13">
        <v>2</v>
      </c>
      <c r="EV255" s="13">
        <v>3</v>
      </c>
      <c r="EW255" s="13">
        <v>3</v>
      </c>
      <c r="EX255" s="13"/>
      <c r="EY255" s="13">
        <v>1</v>
      </c>
      <c r="EZ255" s="13">
        <v>1</v>
      </c>
      <c r="FA255" s="13"/>
      <c r="FB255" s="13">
        <v>0</v>
      </c>
      <c r="FC255" s="13"/>
      <c r="FD255" s="13">
        <v>0</v>
      </c>
      <c r="FE255" s="13">
        <v>0</v>
      </c>
      <c r="FF255" s="13">
        <v>1</v>
      </c>
      <c r="FG255" s="13">
        <v>2</v>
      </c>
      <c r="FH255" s="13">
        <v>0</v>
      </c>
      <c r="FI255" s="13">
        <v>0</v>
      </c>
      <c r="FJ255" s="13">
        <v>2</v>
      </c>
      <c r="FK255" s="13">
        <v>1</v>
      </c>
      <c r="FL255" s="13"/>
      <c r="FM255" s="13">
        <v>2</v>
      </c>
      <c r="FN255" s="13">
        <v>1</v>
      </c>
      <c r="FO255" s="13">
        <v>0</v>
      </c>
      <c r="FP255" s="13">
        <v>0</v>
      </c>
      <c r="FQ255" s="13">
        <v>0</v>
      </c>
      <c r="FR255" s="13">
        <v>0</v>
      </c>
      <c r="FS255" s="13">
        <v>0</v>
      </c>
      <c r="FT255" s="13">
        <v>0</v>
      </c>
      <c r="FU255" s="13">
        <v>0</v>
      </c>
      <c r="FV255" s="13">
        <v>2</v>
      </c>
      <c r="FW255" s="13">
        <v>0</v>
      </c>
      <c r="FX255" s="13">
        <v>6</v>
      </c>
      <c r="FY255" s="13"/>
      <c r="FZ255" s="13"/>
      <c r="GA255" s="13">
        <v>2</v>
      </c>
      <c r="GB255" s="13">
        <v>1</v>
      </c>
      <c r="GC255" s="13"/>
      <c r="GD255" s="7">
        <v>2</v>
      </c>
      <c r="GE255" s="7">
        <v>2.2000000000000002</v>
      </c>
      <c r="GF255" s="7">
        <v>0</v>
      </c>
      <c r="GG255" s="7">
        <v>1</v>
      </c>
      <c r="GH255" s="7"/>
      <c r="GI255" s="7"/>
      <c r="GJ255" s="7"/>
      <c r="GK255" s="7"/>
      <c r="GL255" s="7">
        <v>0</v>
      </c>
      <c r="GM255" s="7">
        <v>2.1</v>
      </c>
      <c r="GN255" s="7">
        <v>1.1399999999999999</v>
      </c>
      <c r="GO255" s="7">
        <v>3.41</v>
      </c>
      <c r="GP255" s="7">
        <v>0</v>
      </c>
      <c r="GQ255" s="7">
        <v>0</v>
      </c>
      <c r="GR255" s="7">
        <v>2</v>
      </c>
      <c r="GS255" s="7">
        <v>2</v>
      </c>
      <c r="GT255" s="7">
        <v>5</v>
      </c>
      <c r="GU255" s="7"/>
      <c r="GV255" s="7">
        <f t="shared" si="159"/>
        <v>1.4904624277456646</v>
      </c>
      <c r="GW255" s="3"/>
      <c r="GX255" s="3"/>
      <c r="GY255" s="3"/>
    </row>
    <row r="256" spans="1:207" ht="12.75" customHeight="1">
      <c r="A256" s="5" t="s">
        <v>233</v>
      </c>
      <c r="B256" s="5">
        <f>(B250*4.5+B251*5.5+B252*6.5+B253*7.5+B254*8.5+B255*9.5)/(B250+B251+B252+B253+B254+B255)</f>
        <v>5.906779661016949</v>
      </c>
      <c r="C256" s="5"/>
      <c r="D256" s="16">
        <f>(D250*4.5+D251*5.5+D252*6.5+D253*7.5+D254*8.5+D255*9.5)/(D250+D251+D252+D253+D254+D255)</f>
        <v>5.9158415841584162</v>
      </c>
      <c r="E256" s="5"/>
      <c r="F256" s="5"/>
      <c r="G256" s="5"/>
      <c r="H256" s="16">
        <f>(H250*4.5+H251*5.5+H252*6.5+H253*7.5+H254*8.5+H255*9.5)/(H250+H251+H252+H253+H254+H255)</f>
        <v>5.75</v>
      </c>
      <c r="I256" s="5"/>
      <c r="J256" s="16">
        <f t="shared" ref="J256:K256" si="160">(J250*4.5+J251*5.5+J252*6.5+J253*7.5+J254*8.5+J255*9.5)/(J250+J251+J252+J253+J254+J255)</f>
        <v>6.01</v>
      </c>
      <c r="K256" s="16">
        <f t="shared" si="160"/>
        <v>5.77</v>
      </c>
      <c r="L256" s="12"/>
      <c r="M256" s="16">
        <f t="shared" ref="M256:AV256" si="161">(M250*4.5+M251*5.5+M252*6.5+M253*7.5+M254*8.5+M255*9.5)/(M250+M251+M252+M253+M254+M255)</f>
        <v>5.635416666666667</v>
      </c>
      <c r="N256" s="16">
        <f t="shared" si="161"/>
        <v>6.22</v>
      </c>
      <c r="O256" s="16">
        <f t="shared" si="161"/>
        <v>6.25</v>
      </c>
      <c r="P256" s="16">
        <f t="shared" si="161"/>
        <v>6.2619047619047619</v>
      </c>
      <c r="Q256" s="16">
        <f t="shared" si="161"/>
        <v>6.333333333333333</v>
      </c>
      <c r="R256" s="16">
        <f t="shared" si="161"/>
        <v>5.8723404255319149</v>
      </c>
      <c r="S256" s="16">
        <f t="shared" si="161"/>
        <v>6.09375</v>
      </c>
      <c r="T256" s="16">
        <f t="shared" si="161"/>
        <v>5.84020618556701</v>
      </c>
      <c r="U256" s="16">
        <f t="shared" si="161"/>
        <v>6.1811594202898554</v>
      </c>
      <c r="V256" s="16">
        <f t="shared" si="161"/>
        <v>6.26</v>
      </c>
      <c r="W256" s="16">
        <f t="shared" si="161"/>
        <v>6.2384615384615385</v>
      </c>
      <c r="X256" s="16">
        <f t="shared" si="161"/>
        <v>6.3076923076923075</v>
      </c>
      <c r="Y256" s="16">
        <f t="shared" si="161"/>
        <v>6.3148148148148149</v>
      </c>
      <c r="Z256" s="16">
        <f t="shared" si="161"/>
        <v>5.65</v>
      </c>
      <c r="AA256" s="16">
        <f t="shared" si="161"/>
        <v>5.7280701754385968</v>
      </c>
      <c r="AB256" s="16">
        <f t="shared" si="161"/>
        <v>5.5</v>
      </c>
      <c r="AC256" s="16">
        <f t="shared" si="161"/>
        <v>5.9242424242424239</v>
      </c>
      <c r="AD256" s="16">
        <f t="shared" si="161"/>
        <v>6.1464646464646462</v>
      </c>
      <c r="AE256" s="16">
        <f t="shared" si="161"/>
        <v>6.9</v>
      </c>
      <c r="AF256" s="16">
        <f t="shared" si="161"/>
        <v>5.5106382978723403</v>
      </c>
      <c r="AG256" s="16">
        <f t="shared" si="161"/>
        <v>6.3529411764705879</v>
      </c>
      <c r="AH256" s="16">
        <f t="shared" si="161"/>
        <v>6.0272727272727273</v>
      </c>
      <c r="AI256" s="16">
        <f t="shared" si="161"/>
        <v>5.8367346938775508</v>
      </c>
      <c r="AJ256" s="16">
        <f t="shared" si="161"/>
        <v>5.625</v>
      </c>
      <c r="AK256" s="16">
        <f t="shared" si="161"/>
        <v>7.5</v>
      </c>
      <c r="AL256" s="16">
        <f t="shared" si="161"/>
        <v>5.5196078431372548</v>
      </c>
      <c r="AM256" s="16">
        <f t="shared" si="161"/>
        <v>5.3484848484848486</v>
      </c>
      <c r="AN256" s="16">
        <f t="shared" si="161"/>
        <v>5.94</v>
      </c>
      <c r="AO256" s="16">
        <f t="shared" si="161"/>
        <v>6.4215686274509807</v>
      </c>
      <c r="AP256" s="16">
        <f t="shared" si="161"/>
        <v>6.1818181818181817</v>
      </c>
      <c r="AQ256" s="16">
        <f t="shared" si="161"/>
        <v>6.1481481481481479</v>
      </c>
      <c r="AR256" s="16">
        <f t="shared" si="161"/>
        <v>6.4571428571428573</v>
      </c>
      <c r="AS256" s="16">
        <f t="shared" si="161"/>
        <v>5.8478260869565215</v>
      </c>
      <c r="AT256" s="16">
        <f t="shared" si="161"/>
        <v>5.7857142857142856</v>
      </c>
      <c r="AU256" s="16">
        <f t="shared" si="161"/>
        <v>5.45</v>
      </c>
      <c r="AV256" s="16">
        <f t="shared" si="161"/>
        <v>4.74</v>
      </c>
      <c r="AW256" s="16"/>
      <c r="AX256" s="16">
        <f t="shared" ref="AX256:BB256" si="162">(AX250*4.5+AX251*5.5+AX252*6.5+AX253*7.5+AX254*8.5+AX255*9.5)/(AX250+AX251+AX252+AX253+AX254+AX255)</f>
        <v>6.0841584158415838</v>
      </c>
      <c r="AY256" s="16">
        <f t="shared" si="162"/>
        <v>5.5824742268041234</v>
      </c>
      <c r="AZ256" s="16">
        <f t="shared" si="162"/>
        <v>5.8584905660377355</v>
      </c>
      <c r="BA256" s="16">
        <f t="shared" si="162"/>
        <v>5.5</v>
      </c>
      <c r="BB256" s="16">
        <f t="shared" si="162"/>
        <v>6.1986301369863011</v>
      </c>
      <c r="BC256" s="16"/>
      <c r="BD256" s="16">
        <f t="shared" ref="BD256:BF256" si="163">(BD250*4.5+BD251*5.5+BD252*6.5+BD253*7.5+BD254*8.5+BD255*9.5)/(BD250+BD251+BD252+BD253+BD254+BD255)</f>
        <v>6.5444444444444443</v>
      </c>
      <c r="BE256" s="16">
        <f t="shared" si="163"/>
        <v>6.9102564102564106</v>
      </c>
      <c r="BF256" s="16">
        <f t="shared" si="163"/>
        <v>6.0277777777777777</v>
      </c>
      <c r="BG256" s="16"/>
      <c r="BH256" s="16"/>
      <c r="BI256" s="16">
        <f t="shared" ref="BI256:CJ256" si="164">(BI250*4.5+BI251*5.5+BI252*6.5+BI253*7.5+BI254*8.5+BI255*9.5)/(BI250+BI251+BI252+BI253+BI254+BI255)</f>
        <v>6.5</v>
      </c>
      <c r="BJ256" s="16">
        <f t="shared" si="164"/>
        <v>6.2623762376237622</v>
      </c>
      <c r="BK256" s="16">
        <f t="shared" si="164"/>
        <v>5.717821782178218</v>
      </c>
      <c r="BL256" s="16">
        <f t="shared" si="164"/>
        <v>5.9237288135593218</v>
      </c>
      <c r="BM256" s="16">
        <f t="shared" si="164"/>
        <v>5.95</v>
      </c>
      <c r="BN256" s="16">
        <f t="shared" si="164"/>
        <v>5.8934426229508201</v>
      </c>
      <c r="BO256" s="16">
        <f t="shared" si="164"/>
        <v>5.7444444444444445</v>
      </c>
      <c r="BP256" s="16">
        <f t="shared" si="164"/>
        <v>6.5847457627118642</v>
      </c>
      <c r="BQ256" s="16">
        <f t="shared" si="164"/>
        <v>6.358585858585859</v>
      </c>
      <c r="BR256" s="16">
        <f t="shared" si="164"/>
        <v>6.31</v>
      </c>
      <c r="BS256" s="16">
        <f t="shared" si="164"/>
        <v>6.7209302325581399</v>
      </c>
      <c r="BT256" s="16">
        <f t="shared" si="164"/>
        <v>6.5606060606060606</v>
      </c>
      <c r="BU256" s="16">
        <f t="shared" si="164"/>
        <v>6.1767676767676765</v>
      </c>
      <c r="BV256" s="16">
        <f t="shared" si="164"/>
        <v>6.2951807228915664</v>
      </c>
      <c r="BW256" s="16">
        <f t="shared" si="164"/>
        <v>6.0050505050505052</v>
      </c>
      <c r="BX256" s="16">
        <f t="shared" si="164"/>
        <v>6.543010752688172</v>
      </c>
      <c r="BY256" s="16">
        <f t="shared" si="164"/>
        <v>6.17</v>
      </c>
      <c r="BZ256" s="16">
        <f t="shared" si="164"/>
        <v>6.3095238095238093</v>
      </c>
      <c r="CA256" s="16">
        <f t="shared" si="164"/>
        <v>5.7359550561797752</v>
      </c>
      <c r="CB256" s="16">
        <f t="shared" si="164"/>
        <v>6.2142857142857144</v>
      </c>
      <c r="CC256" s="16">
        <f t="shared" si="164"/>
        <v>6.3571428571428568</v>
      </c>
      <c r="CD256" s="16">
        <f t="shared" si="164"/>
        <v>6.3378378378378377</v>
      </c>
      <c r="CE256" s="16">
        <f t="shared" si="164"/>
        <v>6.166666666666667</v>
      </c>
      <c r="CF256" s="16">
        <f t="shared" si="164"/>
        <v>6.74</v>
      </c>
      <c r="CG256" s="16">
        <f t="shared" si="164"/>
        <v>6.3085106382978724</v>
      </c>
      <c r="CH256" s="16">
        <f t="shared" si="164"/>
        <v>6.462025316455696</v>
      </c>
      <c r="CI256" s="16">
        <f t="shared" si="164"/>
        <v>5.7151898734177218</v>
      </c>
      <c r="CJ256" s="16">
        <f t="shared" si="164"/>
        <v>6.1530612244897958</v>
      </c>
      <c r="CK256" s="16"/>
      <c r="CL256" s="16"/>
      <c r="CM256" s="16">
        <f t="shared" ref="CM256:CT256" si="165">(CM250*4.5+CM251*5.5+CM252*6.5+CM253*7.5+CM254*8.5+CM255*9.5)/(CM250+CM251+CM252+CM253+CM254+CM255)</f>
        <v>6.304123711340206</v>
      </c>
      <c r="CN256" s="16">
        <f t="shared" si="165"/>
        <v>5.875</v>
      </c>
      <c r="CO256" s="16">
        <f t="shared" si="165"/>
        <v>6.2682926829268295</v>
      </c>
      <c r="CP256" s="16">
        <f t="shared" si="165"/>
        <v>6.8291139240506329</v>
      </c>
      <c r="CQ256" s="16">
        <f t="shared" si="165"/>
        <v>5.9059405940594063</v>
      </c>
      <c r="CR256" s="16">
        <f t="shared" si="165"/>
        <v>6.0252525252525251</v>
      </c>
      <c r="CS256" s="16">
        <f t="shared" si="165"/>
        <v>6.2808219178082192</v>
      </c>
      <c r="CT256" s="16">
        <f t="shared" si="165"/>
        <v>6.6764705882352944</v>
      </c>
      <c r="CU256" s="16"/>
      <c r="CV256" s="16">
        <f t="shared" ref="CV256:DA256" si="166">(CV250*4.5+CV251*5.5+CV252*6.5+CV253*7.5+CV254*8.5+CV255*9.5)/(CV250+CV251+CV252+CV253+CV254+CV255)</f>
        <v>5.8636363636363633</v>
      </c>
      <c r="CW256" s="16">
        <f t="shared" si="166"/>
        <v>6.125</v>
      </c>
      <c r="CX256" s="16">
        <f t="shared" si="166"/>
        <v>6.395833333333333</v>
      </c>
      <c r="CY256" s="16">
        <f t="shared" si="166"/>
        <v>6.5983606557377046</v>
      </c>
      <c r="CZ256" s="16">
        <f t="shared" si="166"/>
        <v>6.333333333333333</v>
      </c>
      <c r="DA256" s="16">
        <f t="shared" si="166"/>
        <v>6.358585858585859</v>
      </c>
      <c r="DB256" s="16"/>
      <c r="DC256" s="16">
        <f t="shared" ref="DC256:DR256" si="167">(DC250*4.5+DC251*5.5+DC252*6.5+DC253*7.5+DC254*8.5+DC255*9.5)/(DC250+DC251+DC252+DC253+DC254+DC255)</f>
        <v>7.05</v>
      </c>
      <c r="DD256" s="16">
        <f t="shared" si="167"/>
        <v>6.6309523809523814</v>
      </c>
      <c r="DE256" s="16">
        <f t="shared" si="167"/>
        <v>6.3989898989898988</v>
      </c>
      <c r="DF256" s="16">
        <f t="shared" si="167"/>
        <v>6.2938144329896906</v>
      </c>
      <c r="DG256" s="16">
        <f t="shared" si="167"/>
        <v>5.908163265306122</v>
      </c>
      <c r="DH256" s="16">
        <f t="shared" si="167"/>
        <v>6.04</v>
      </c>
      <c r="DI256" s="16">
        <f t="shared" si="167"/>
        <v>6.2272727272727275</v>
      </c>
      <c r="DJ256" s="16">
        <f t="shared" si="167"/>
        <v>6.370967741935484</v>
      </c>
      <c r="DK256" s="16">
        <f t="shared" si="167"/>
        <v>6.0588235294117645</v>
      </c>
      <c r="DL256" s="16">
        <f t="shared" si="167"/>
        <v>5.9158415841584162</v>
      </c>
      <c r="DM256" s="16">
        <f t="shared" si="167"/>
        <v>6.3478260869565215</v>
      </c>
      <c r="DN256" s="16">
        <f t="shared" si="167"/>
        <v>6.119718309859155</v>
      </c>
      <c r="DO256" s="16">
        <f t="shared" si="167"/>
        <v>5.8703703703703702</v>
      </c>
      <c r="DP256" s="16">
        <f t="shared" si="167"/>
        <v>5.8535353535353538</v>
      </c>
      <c r="DQ256" s="16">
        <f t="shared" si="167"/>
        <v>6.1701030927835054</v>
      </c>
      <c r="DR256" s="16">
        <f t="shared" si="167"/>
        <v>6.6621621621621623</v>
      </c>
      <c r="DS256" s="16"/>
      <c r="DT256" s="16"/>
      <c r="DU256" s="16">
        <f t="shared" ref="DU256:EB256" si="168">(DU250*4.5+DU251*5.5+DU252*6.5+DU253*7.5+DU254*8.5+DU255*9.5)/(DU250+DU251+DU252+DU253+DU254+DU255)</f>
        <v>5.7857142857142856</v>
      </c>
      <c r="DV256" s="16">
        <f t="shared" si="168"/>
        <v>5.9455445544554459</v>
      </c>
      <c r="DW256" s="16">
        <f t="shared" si="168"/>
        <v>5.97</v>
      </c>
      <c r="DX256" s="16">
        <f t="shared" si="168"/>
        <v>6.2752808988764048</v>
      </c>
      <c r="DY256" s="16">
        <f t="shared" si="168"/>
        <v>6.257894736842105</v>
      </c>
      <c r="DZ256" s="16">
        <f t="shared" si="168"/>
        <v>5.9047619047619051</v>
      </c>
      <c r="EA256" s="16">
        <f t="shared" si="168"/>
        <v>6.07</v>
      </c>
      <c r="EB256" s="16">
        <f t="shared" si="168"/>
        <v>6.308080808080808</v>
      </c>
      <c r="EC256" s="16"/>
      <c r="ED256" s="16">
        <f t="shared" ref="ED256:EW256" si="169">(ED250*4.5+ED251*5.5+ED252*6.5+ED253*7.5+ED254*8.5+ED255*9.5)/(ED250+ED251+ED252+ED253+ED254+ED255)</f>
        <v>6.09</v>
      </c>
      <c r="EE256" s="16">
        <f t="shared" si="169"/>
        <v>6.02</v>
      </c>
      <c r="EF256" s="16">
        <f t="shared" si="169"/>
        <v>6.4493670886075947</v>
      </c>
      <c r="EG256" s="16">
        <f t="shared" si="169"/>
        <v>5.8131313131313131</v>
      </c>
      <c r="EH256" s="16">
        <f t="shared" si="169"/>
        <v>6.5</v>
      </c>
      <c r="EI256" s="16">
        <f t="shared" si="169"/>
        <v>5.8131313131313131</v>
      </c>
      <c r="EJ256" s="16">
        <f t="shared" si="169"/>
        <v>6.5588235294117645</v>
      </c>
      <c r="EK256" s="16">
        <f t="shared" si="169"/>
        <v>6.2704918032786887</v>
      </c>
      <c r="EL256" s="16">
        <f t="shared" si="169"/>
        <v>6.3514851485148514</v>
      </c>
      <c r="EM256" s="16">
        <f t="shared" si="169"/>
        <v>5.9059405940594063</v>
      </c>
      <c r="EN256" s="16">
        <f t="shared" si="169"/>
        <v>5.8131313131313131</v>
      </c>
      <c r="EO256" s="16">
        <f t="shared" si="169"/>
        <v>5.98</v>
      </c>
      <c r="EP256" s="16">
        <f t="shared" si="169"/>
        <v>5.85</v>
      </c>
      <c r="EQ256" s="16">
        <f t="shared" si="169"/>
        <v>5.6914893617021276</v>
      </c>
      <c r="ER256" s="16">
        <f t="shared" si="169"/>
        <v>5.88</v>
      </c>
      <c r="ES256" s="16">
        <f t="shared" si="169"/>
        <v>6.1161616161616159</v>
      </c>
      <c r="ET256" s="16">
        <f t="shared" si="169"/>
        <v>5.826732673267327</v>
      </c>
      <c r="EU256" s="16">
        <f t="shared" si="169"/>
        <v>5.99</v>
      </c>
      <c r="EV256" s="16">
        <f t="shared" si="169"/>
        <v>5.97</v>
      </c>
      <c r="EW256" s="16">
        <f t="shared" si="169"/>
        <v>6.3316831683168315</v>
      </c>
      <c r="EX256" s="16"/>
      <c r="EY256" s="16">
        <f t="shared" ref="EY256:EZ256" si="170">(EY250*4.5+EY251*5.5+EY252*6.5+EY253*7.5+EY254*8.5+EY255*9.5)/(EY250+EY251+EY252+EY253+EY254+EY255)</f>
        <v>6.095959595959596</v>
      </c>
      <c r="EZ256" s="16">
        <f t="shared" si="170"/>
        <v>6.05</v>
      </c>
      <c r="FA256" s="16"/>
      <c r="FB256" s="16">
        <f>(FB250*4.5+FB251*5.5+FB252*6.5+FB253*7.5+FB254*8.5+FB255*9.5)/(FB250+FB251+FB252+FB253+FB254+FB255)</f>
        <v>6.0510204081632653</v>
      </c>
      <c r="FC256" s="16"/>
      <c r="FD256" s="16">
        <f t="shared" ref="FD256:FK256" si="171">(FD250*4.5+FD251*5.5+FD252*6.5+FD253*7.5+FD254*8.5+FD255*9.5)/(FD250+FD251+FD252+FD253+FD254+FD255)</f>
        <v>5.81</v>
      </c>
      <c r="FE256" s="16">
        <f t="shared" si="171"/>
        <v>5.69</v>
      </c>
      <c r="FF256" s="16">
        <f t="shared" si="171"/>
        <v>6.8428571428571425</v>
      </c>
      <c r="FG256" s="16">
        <f t="shared" si="171"/>
        <v>6.2424242424242422</v>
      </c>
      <c r="FH256" s="16">
        <f t="shared" si="171"/>
        <v>6.5</v>
      </c>
      <c r="FI256" s="16">
        <f t="shared" si="171"/>
        <v>6.0656565656565657</v>
      </c>
      <c r="FJ256" s="16">
        <f t="shared" si="171"/>
        <v>6.1575342465753424</v>
      </c>
      <c r="FK256" s="16">
        <f t="shared" si="171"/>
        <v>6.1263736263736268</v>
      </c>
      <c r="FL256" s="16"/>
      <c r="FM256" s="16">
        <f t="shared" ref="FM256:FX256" si="172">(FM250*4.5+FM251*5.5+FM252*6.5+FM253*7.5+FM254*8.5+FM255*9.5)/(FM250+FM251+FM252+FM253+FM254+FM255)</f>
        <v>6.336363636363636</v>
      </c>
      <c r="FN256" s="16">
        <f t="shared" si="172"/>
        <v>5.85</v>
      </c>
      <c r="FO256" s="16">
        <f t="shared" si="172"/>
        <v>5.9747474747474749</v>
      </c>
      <c r="FP256" s="16">
        <f t="shared" si="172"/>
        <v>6.0346534653465342</v>
      </c>
      <c r="FQ256" s="16">
        <f t="shared" si="172"/>
        <v>6.09</v>
      </c>
      <c r="FR256" s="16">
        <f t="shared" si="172"/>
        <v>5.7424242424242422</v>
      </c>
      <c r="FS256" s="16">
        <f t="shared" si="172"/>
        <v>5.8232323232323235</v>
      </c>
      <c r="FT256" s="16">
        <f t="shared" si="172"/>
        <v>5.7641509433962268</v>
      </c>
      <c r="FU256" s="16">
        <f t="shared" si="172"/>
        <v>6.0128205128205128</v>
      </c>
      <c r="FV256" s="16">
        <f t="shared" si="172"/>
        <v>6.0742574257425739</v>
      </c>
      <c r="FW256" s="16">
        <f t="shared" si="172"/>
        <v>5.9</v>
      </c>
      <c r="FX256" s="16">
        <f t="shared" si="172"/>
        <v>5.93</v>
      </c>
      <c r="FY256" s="16"/>
      <c r="FZ256" s="16"/>
      <c r="GA256" s="16">
        <f t="shared" ref="GA256:GB256" si="173">(GA250*4.5+GA251*5.5+GA252*6.5+GA253*7.5+GA254*8.5+GA255*9.5)/(GA250+GA251+GA252+GA253+GA254+GA255)</f>
        <v>6.2272727272727275</v>
      </c>
      <c r="GB256" s="16">
        <f t="shared" si="173"/>
        <v>6.28</v>
      </c>
      <c r="GC256" s="16"/>
      <c r="GD256" s="16">
        <f t="shared" ref="GD256:GG256" si="174">(GD250*4.5+GD251*5.5+GD252*6.5+GD253*7.5+GD254*8.5+GD255*9.5)/(GD250+GD251+GD252+GD253+GD254+GD255)</f>
        <v>6.1122448979591839</v>
      </c>
      <c r="GE256" s="16">
        <f t="shared" si="174"/>
        <v>6.0357529794149505</v>
      </c>
      <c r="GF256" s="16">
        <f t="shared" si="174"/>
        <v>6.317204301075269</v>
      </c>
      <c r="GG256" s="16">
        <f t="shared" si="174"/>
        <v>5.9</v>
      </c>
      <c r="GH256" s="16"/>
      <c r="GI256" s="16"/>
      <c r="GJ256" s="16"/>
      <c r="GK256" s="16"/>
      <c r="GL256" s="16">
        <f t="shared" ref="GL256:GT256" si="175">(GL250*4.5+GL251*5.5+GL252*6.5+GL253*7.5+GL254*8.5+GL255*9.5)/(GL250+GL251+GL252+GL253+GL254+GL255)</f>
        <v>5.95</v>
      </c>
      <c r="GM256" s="16">
        <f t="shared" si="175"/>
        <v>6.2860000000000005</v>
      </c>
      <c r="GN256" s="16">
        <f t="shared" si="175"/>
        <v>6.397800000000001</v>
      </c>
      <c r="GO256" s="16">
        <f t="shared" si="175"/>
        <v>6.2523466309084812</v>
      </c>
      <c r="GP256" s="16">
        <f t="shared" si="175"/>
        <v>5.8265306122448983</v>
      </c>
      <c r="GQ256" s="16">
        <f t="shared" si="175"/>
        <v>5.4702970297029703</v>
      </c>
      <c r="GR256" s="16">
        <f t="shared" si="175"/>
        <v>6.3</v>
      </c>
      <c r="GS256" s="16">
        <f t="shared" si="175"/>
        <v>6.0567010309278349</v>
      </c>
      <c r="GT256" s="16">
        <f t="shared" si="175"/>
        <v>6.7769230769230768</v>
      </c>
      <c r="GU256" s="16"/>
      <c r="GV256" s="16">
        <f>(GV250*4.5+GV251*5.5+GV252*6.5+GV253*7.5+GV254*8.5+GV255*9.5)/(GV250+GV251+GV252+GV253+GV254+GV255)</f>
        <v>6.0895853376743148</v>
      </c>
      <c r="GX256" s="3"/>
      <c r="GY256" s="3"/>
    </row>
    <row r="257" spans="1:207" ht="12.75" customHeight="1">
      <c r="A257" s="68" t="s">
        <v>346</v>
      </c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  <c r="BP257" s="69"/>
      <c r="BQ257" s="69"/>
      <c r="BR257" s="69"/>
      <c r="BS257" s="69"/>
      <c r="BT257" s="69"/>
      <c r="BU257" s="69"/>
      <c r="BV257" s="69"/>
      <c r="BW257" s="69"/>
      <c r="BX257" s="69"/>
      <c r="BY257" s="69"/>
      <c r="BZ257" s="69"/>
      <c r="CA257" s="69"/>
      <c r="CB257" s="69"/>
      <c r="CC257" s="69"/>
      <c r="CD257" s="69"/>
      <c r="CE257" s="69"/>
      <c r="CF257" s="69"/>
      <c r="CG257" s="69"/>
      <c r="CH257" s="69"/>
      <c r="CI257" s="69"/>
      <c r="CJ257" s="69"/>
      <c r="CK257" s="69"/>
      <c r="CL257" s="69"/>
      <c r="CM257" s="69"/>
      <c r="CN257" s="69"/>
      <c r="CO257" s="69"/>
      <c r="CP257" s="69"/>
      <c r="CQ257" s="69"/>
      <c r="CR257" s="69"/>
      <c r="CS257" s="69"/>
      <c r="CT257" s="69"/>
      <c r="CU257" s="69"/>
      <c r="CV257" s="69"/>
      <c r="CW257" s="69"/>
      <c r="CX257" s="69"/>
      <c r="CY257" s="69"/>
      <c r="CZ257" s="69"/>
      <c r="DA257" s="69"/>
      <c r="DB257" s="69"/>
      <c r="DC257" s="69"/>
      <c r="DD257" s="69"/>
      <c r="DE257" s="69"/>
      <c r="DF257" s="69"/>
      <c r="DG257" s="69"/>
      <c r="DH257" s="69"/>
      <c r="DI257" s="69"/>
      <c r="DJ257" s="69"/>
      <c r="DK257" s="69"/>
      <c r="DL257" s="69"/>
      <c r="DM257" s="69"/>
      <c r="DN257" s="69"/>
      <c r="DO257" s="69"/>
      <c r="DP257" s="69"/>
      <c r="DQ257" s="69"/>
      <c r="DR257" s="69"/>
      <c r="DS257" s="69"/>
      <c r="DT257" s="69"/>
      <c r="DU257" s="69"/>
      <c r="DV257" s="69"/>
      <c r="DW257" s="69"/>
      <c r="DX257" s="69"/>
      <c r="DY257" s="69"/>
      <c r="DZ257" s="69"/>
      <c r="EA257" s="69"/>
      <c r="EB257" s="69"/>
      <c r="EC257" s="69"/>
      <c r="ED257" s="69"/>
      <c r="EE257" s="69"/>
      <c r="EF257" s="69"/>
      <c r="EG257" s="69"/>
      <c r="EH257" s="69"/>
      <c r="EI257" s="69"/>
      <c r="EJ257" s="69"/>
      <c r="EK257" s="69"/>
      <c r="EL257" s="69"/>
      <c r="EM257" s="69"/>
      <c r="EN257" s="69"/>
      <c r="EO257" s="69"/>
      <c r="EP257" s="69"/>
      <c r="EQ257" s="69"/>
      <c r="ER257" s="69"/>
      <c r="ES257" s="69"/>
      <c r="ET257" s="69"/>
      <c r="EU257" s="69"/>
      <c r="EV257" s="69"/>
      <c r="EW257" s="69"/>
      <c r="EX257" s="69"/>
      <c r="EY257" s="69"/>
      <c r="EZ257" s="69"/>
      <c r="FA257" s="69"/>
      <c r="FB257" s="69"/>
      <c r="FC257" s="69"/>
      <c r="FD257" s="69"/>
      <c r="FE257" s="69"/>
      <c r="FF257" s="69"/>
      <c r="FG257" s="69"/>
      <c r="FH257" s="69"/>
      <c r="FI257" s="69"/>
      <c r="FJ257" s="69"/>
      <c r="FK257" s="69"/>
      <c r="FL257" s="69"/>
      <c r="FM257" s="69"/>
      <c r="FN257" s="69"/>
      <c r="FO257" s="69"/>
      <c r="FP257" s="69"/>
      <c r="FQ257" s="69"/>
      <c r="FR257" s="69"/>
      <c r="FS257" s="69"/>
      <c r="FT257" s="69"/>
      <c r="FU257" s="69"/>
      <c r="FV257" s="69"/>
      <c r="FW257" s="69"/>
      <c r="FX257" s="69"/>
      <c r="FY257" s="69"/>
      <c r="FZ257" s="69"/>
      <c r="GA257" s="69"/>
      <c r="GB257" s="69"/>
      <c r="GC257" s="69"/>
      <c r="GD257" s="70"/>
      <c r="GE257" s="70"/>
      <c r="GF257" s="70"/>
      <c r="GG257" s="70"/>
      <c r="GH257" s="70"/>
      <c r="GI257" s="70"/>
      <c r="GJ257" s="70"/>
      <c r="GK257" s="70"/>
      <c r="GL257" s="70"/>
      <c r="GM257" s="70"/>
      <c r="GN257" s="70"/>
      <c r="GO257" s="70"/>
      <c r="GP257" s="70"/>
      <c r="GQ257" s="70"/>
      <c r="GR257" s="70"/>
      <c r="GS257" s="70"/>
      <c r="GT257" s="70"/>
      <c r="GU257" s="70"/>
      <c r="GV257" s="70"/>
      <c r="GW257" s="3"/>
      <c r="GX257" s="3"/>
      <c r="GY257" s="3"/>
    </row>
    <row r="258" spans="1:207" ht="12.75" customHeight="1">
      <c r="A258" s="20" t="s">
        <v>336</v>
      </c>
      <c r="B258" s="13">
        <v>2</v>
      </c>
      <c r="C258" s="13">
        <v>0</v>
      </c>
      <c r="D258" s="13">
        <v>3</v>
      </c>
      <c r="E258" s="13">
        <v>1</v>
      </c>
      <c r="F258" s="13"/>
      <c r="G258" s="13">
        <v>2</v>
      </c>
      <c r="H258" s="13">
        <v>1</v>
      </c>
      <c r="I258" s="13"/>
      <c r="J258" s="13">
        <v>0</v>
      </c>
      <c r="K258" s="13">
        <v>0</v>
      </c>
      <c r="L258" s="13"/>
      <c r="M258" s="13">
        <v>2</v>
      </c>
      <c r="N258" s="13">
        <v>1</v>
      </c>
      <c r="O258" s="13">
        <v>2</v>
      </c>
      <c r="P258" s="13">
        <v>2</v>
      </c>
      <c r="Q258" s="13">
        <v>0</v>
      </c>
      <c r="R258" s="13">
        <v>1</v>
      </c>
      <c r="S258" s="13">
        <v>3</v>
      </c>
      <c r="T258" s="13">
        <v>0</v>
      </c>
      <c r="U258" s="13">
        <v>3</v>
      </c>
      <c r="V258" s="13">
        <v>1</v>
      </c>
      <c r="W258" s="13">
        <v>2</v>
      </c>
      <c r="X258" s="13">
        <v>0</v>
      </c>
      <c r="Y258" s="13">
        <v>4</v>
      </c>
      <c r="Z258" s="13">
        <v>1</v>
      </c>
      <c r="AA258" s="13">
        <v>5</v>
      </c>
      <c r="AB258" s="13">
        <v>0</v>
      </c>
      <c r="AC258" s="13">
        <v>3</v>
      </c>
      <c r="AD258" s="13">
        <v>1</v>
      </c>
      <c r="AE258" s="13">
        <v>0</v>
      </c>
      <c r="AF258" s="13">
        <v>0</v>
      </c>
      <c r="AG258" s="13">
        <v>8</v>
      </c>
      <c r="AH258" s="13">
        <v>5</v>
      </c>
      <c r="AI258" s="13">
        <v>3</v>
      </c>
      <c r="AJ258" s="13">
        <v>0</v>
      </c>
      <c r="AK258" s="13">
        <v>0</v>
      </c>
      <c r="AL258" s="13">
        <v>1</v>
      </c>
      <c r="AM258" s="13">
        <v>0</v>
      </c>
      <c r="AN258" s="13">
        <v>0</v>
      </c>
      <c r="AO258" s="13">
        <v>0</v>
      </c>
      <c r="AP258" s="13">
        <v>0</v>
      </c>
      <c r="AQ258" s="13">
        <v>0</v>
      </c>
      <c r="AR258" s="13">
        <v>1</v>
      </c>
      <c r="AS258" s="13">
        <v>6</v>
      </c>
      <c r="AT258" s="13">
        <v>3</v>
      </c>
      <c r="AU258" s="13">
        <v>0</v>
      </c>
      <c r="AV258" s="13">
        <v>4</v>
      </c>
      <c r="AW258" s="13"/>
      <c r="AX258" s="13">
        <v>2</v>
      </c>
      <c r="AY258" s="13">
        <v>3</v>
      </c>
      <c r="AZ258" s="13">
        <v>2</v>
      </c>
      <c r="BA258" s="13">
        <v>0</v>
      </c>
      <c r="BB258" s="13">
        <v>2</v>
      </c>
      <c r="BC258" s="13">
        <v>0</v>
      </c>
      <c r="BD258" s="13">
        <v>2</v>
      </c>
      <c r="BE258" s="13">
        <v>0</v>
      </c>
      <c r="BF258" s="13">
        <v>1</v>
      </c>
      <c r="BG258" s="13">
        <v>0</v>
      </c>
      <c r="BH258" s="13">
        <v>1</v>
      </c>
      <c r="BI258" s="13">
        <v>3</v>
      </c>
      <c r="BJ258" s="13">
        <v>1</v>
      </c>
      <c r="BK258" s="13">
        <v>0</v>
      </c>
      <c r="BL258" s="13">
        <v>1</v>
      </c>
      <c r="BM258" s="13">
        <v>0</v>
      </c>
      <c r="BN258" s="13">
        <v>6</v>
      </c>
      <c r="BO258" s="13">
        <v>4</v>
      </c>
      <c r="BP258" s="13">
        <v>2</v>
      </c>
      <c r="BQ258" s="13">
        <v>2</v>
      </c>
      <c r="BR258" s="13">
        <v>1</v>
      </c>
      <c r="BS258" s="13">
        <v>4</v>
      </c>
      <c r="BT258" s="13">
        <v>2</v>
      </c>
      <c r="BU258" s="13">
        <v>3</v>
      </c>
      <c r="BV258" s="13">
        <v>2</v>
      </c>
      <c r="BW258" s="13">
        <v>0</v>
      </c>
      <c r="BX258" s="13">
        <v>0</v>
      </c>
      <c r="BY258" s="13">
        <v>1</v>
      </c>
      <c r="BZ258" s="13">
        <v>3</v>
      </c>
      <c r="CA258" s="13">
        <v>3</v>
      </c>
      <c r="CB258" s="13">
        <v>3</v>
      </c>
      <c r="CC258" s="13">
        <v>3</v>
      </c>
      <c r="CD258" s="13">
        <v>0</v>
      </c>
      <c r="CE258" s="13">
        <v>2</v>
      </c>
      <c r="CF258" s="13">
        <v>0</v>
      </c>
      <c r="CG258" s="13">
        <v>3</v>
      </c>
      <c r="CH258" s="13">
        <v>4</v>
      </c>
      <c r="CI258" s="13">
        <v>2</v>
      </c>
      <c r="CJ258" s="13">
        <v>0</v>
      </c>
      <c r="CK258" s="13"/>
      <c r="CL258" s="13">
        <v>2</v>
      </c>
      <c r="CM258" s="13">
        <v>0</v>
      </c>
      <c r="CN258" s="13">
        <v>4</v>
      </c>
      <c r="CO258" s="13">
        <v>2</v>
      </c>
      <c r="CP258" s="13">
        <v>1</v>
      </c>
      <c r="CQ258" s="13">
        <v>3</v>
      </c>
      <c r="CR258" s="13">
        <v>2</v>
      </c>
      <c r="CS258" s="13">
        <v>0</v>
      </c>
      <c r="CT258" s="13">
        <v>0</v>
      </c>
      <c r="CU258" s="13">
        <v>2</v>
      </c>
      <c r="CV258" s="13">
        <v>3</v>
      </c>
      <c r="CW258" s="13">
        <v>6</v>
      </c>
      <c r="CX258" s="13">
        <v>3</v>
      </c>
      <c r="CY258" s="13">
        <v>2</v>
      </c>
      <c r="CZ258" s="13">
        <v>0</v>
      </c>
      <c r="DA258" s="13">
        <v>0</v>
      </c>
      <c r="DB258" s="13"/>
      <c r="DC258" s="13">
        <v>0</v>
      </c>
      <c r="DD258" s="13">
        <v>0</v>
      </c>
      <c r="DE258" s="13">
        <v>4</v>
      </c>
      <c r="DF258" s="13">
        <v>1</v>
      </c>
      <c r="DG258" s="13">
        <v>0</v>
      </c>
      <c r="DH258" s="13">
        <v>1</v>
      </c>
      <c r="DI258" s="13">
        <v>2</v>
      </c>
      <c r="DJ258" s="13">
        <v>1</v>
      </c>
      <c r="DK258" s="13">
        <v>1</v>
      </c>
      <c r="DL258" s="13">
        <v>1</v>
      </c>
      <c r="DM258" s="13">
        <v>0</v>
      </c>
      <c r="DN258" s="13">
        <v>2</v>
      </c>
      <c r="DO258" s="13">
        <v>1</v>
      </c>
      <c r="DP258" s="13">
        <v>1</v>
      </c>
      <c r="DQ258" s="13">
        <v>3</v>
      </c>
      <c r="DR258" s="13">
        <v>2</v>
      </c>
      <c r="DS258" s="13">
        <v>2</v>
      </c>
      <c r="DT258" s="13">
        <v>4</v>
      </c>
      <c r="DU258" s="13">
        <v>2</v>
      </c>
      <c r="DV258" s="13">
        <v>4</v>
      </c>
      <c r="DW258" s="13">
        <v>3</v>
      </c>
      <c r="DX258" s="13">
        <v>3</v>
      </c>
      <c r="DY258" s="13">
        <v>0</v>
      </c>
      <c r="DZ258" s="13">
        <v>0</v>
      </c>
      <c r="EA258" s="13">
        <v>1</v>
      </c>
      <c r="EB258" s="13">
        <v>4</v>
      </c>
      <c r="EC258" s="13">
        <v>0</v>
      </c>
      <c r="ED258" s="13">
        <v>4</v>
      </c>
      <c r="EE258" s="13">
        <v>1</v>
      </c>
      <c r="EF258" s="13">
        <v>2</v>
      </c>
      <c r="EG258" s="13">
        <v>4</v>
      </c>
      <c r="EH258" s="13">
        <v>6</v>
      </c>
      <c r="EI258" s="13">
        <v>4</v>
      </c>
      <c r="EJ258" s="13">
        <v>0</v>
      </c>
      <c r="EK258" s="13">
        <v>5</v>
      </c>
      <c r="EL258" s="13">
        <v>2</v>
      </c>
      <c r="EM258" s="13">
        <v>4</v>
      </c>
      <c r="EN258" s="13">
        <v>3</v>
      </c>
      <c r="EO258" s="13">
        <v>1</v>
      </c>
      <c r="EP258" s="13">
        <v>2</v>
      </c>
      <c r="EQ258" s="13">
        <v>1</v>
      </c>
      <c r="ER258" s="13">
        <v>3</v>
      </c>
      <c r="ES258" s="13">
        <v>2</v>
      </c>
      <c r="ET258" s="13">
        <v>1</v>
      </c>
      <c r="EU258" s="13">
        <v>5</v>
      </c>
      <c r="EV258" s="13">
        <v>5</v>
      </c>
      <c r="EW258" s="13">
        <v>1</v>
      </c>
      <c r="EX258" s="13">
        <v>5</v>
      </c>
      <c r="EY258" s="13">
        <v>2</v>
      </c>
      <c r="EZ258" s="13">
        <v>3</v>
      </c>
      <c r="FA258" s="13"/>
      <c r="FB258" s="13">
        <v>3</v>
      </c>
      <c r="FC258" s="13">
        <v>2</v>
      </c>
      <c r="FD258" s="13">
        <v>1</v>
      </c>
      <c r="FE258" s="13">
        <v>1</v>
      </c>
      <c r="FF258" s="13">
        <v>3</v>
      </c>
      <c r="FG258" s="13">
        <v>1</v>
      </c>
      <c r="FH258" s="13">
        <v>3</v>
      </c>
      <c r="FI258" s="13">
        <v>3</v>
      </c>
      <c r="FJ258" s="13">
        <v>4</v>
      </c>
      <c r="FK258" s="13">
        <v>3</v>
      </c>
      <c r="FL258" s="13"/>
      <c r="FM258" s="13">
        <v>3</v>
      </c>
      <c r="FN258" s="13">
        <v>2</v>
      </c>
      <c r="FO258" s="13">
        <v>3</v>
      </c>
      <c r="FP258" s="13">
        <v>1</v>
      </c>
      <c r="FQ258" s="13">
        <v>0</v>
      </c>
      <c r="FR258" s="13">
        <v>6</v>
      </c>
      <c r="FS258" s="13">
        <v>3</v>
      </c>
      <c r="FT258" s="13">
        <v>4</v>
      </c>
      <c r="FU258" s="13">
        <v>3</v>
      </c>
      <c r="FV258" s="13">
        <v>2</v>
      </c>
      <c r="FW258" s="13">
        <v>2</v>
      </c>
      <c r="FX258" s="13">
        <v>2</v>
      </c>
      <c r="FY258" s="13">
        <v>2</v>
      </c>
      <c r="FZ258" s="13">
        <v>2</v>
      </c>
      <c r="GA258" s="13">
        <v>5</v>
      </c>
      <c r="GB258" s="13">
        <v>2</v>
      </c>
      <c r="GC258" s="13"/>
      <c r="GD258" s="7">
        <v>3</v>
      </c>
      <c r="GE258" s="7">
        <v>3</v>
      </c>
      <c r="GF258" s="7">
        <v>0</v>
      </c>
      <c r="GG258" s="7">
        <v>4</v>
      </c>
      <c r="GH258" s="7">
        <v>6</v>
      </c>
      <c r="GI258" s="7">
        <v>2</v>
      </c>
      <c r="GJ258" s="7">
        <v>3</v>
      </c>
      <c r="GK258" s="7">
        <v>4</v>
      </c>
      <c r="GL258" s="7">
        <v>2</v>
      </c>
      <c r="GM258" s="7">
        <v>4</v>
      </c>
      <c r="GN258" s="7">
        <v>4</v>
      </c>
      <c r="GO258" s="7">
        <v>3</v>
      </c>
      <c r="GP258" s="7">
        <v>3</v>
      </c>
      <c r="GQ258" s="7">
        <v>6</v>
      </c>
      <c r="GR258" s="7">
        <v>0</v>
      </c>
      <c r="GS258" s="7">
        <v>2</v>
      </c>
      <c r="GT258" s="7">
        <v>3</v>
      </c>
      <c r="GU258" s="7"/>
      <c r="GV258" s="7">
        <f t="shared" ref="GV258:GV263" si="176">AVERAGE(B258:GT258)</f>
        <v>2.0625</v>
      </c>
      <c r="GW258" s="3"/>
      <c r="GX258" s="3"/>
      <c r="GY258" s="3"/>
    </row>
    <row r="259" spans="1:207" ht="12.75" customHeight="1">
      <c r="A259" s="5" t="s">
        <v>337</v>
      </c>
      <c r="B259" s="6">
        <v>8</v>
      </c>
      <c r="C259" s="6">
        <v>13</v>
      </c>
      <c r="D259" s="6">
        <v>8</v>
      </c>
      <c r="E259" s="6">
        <v>10</v>
      </c>
      <c r="F259" s="5"/>
      <c r="G259" s="5">
        <v>15</v>
      </c>
      <c r="H259" s="6">
        <v>10</v>
      </c>
      <c r="I259" s="6"/>
      <c r="J259" s="6">
        <v>4</v>
      </c>
      <c r="K259" s="12">
        <v>9</v>
      </c>
      <c r="L259" s="12"/>
      <c r="M259" s="12">
        <v>11</v>
      </c>
      <c r="N259" s="12">
        <v>2</v>
      </c>
      <c r="O259" s="12">
        <v>9</v>
      </c>
      <c r="P259" s="12">
        <v>9</v>
      </c>
      <c r="Q259" s="12">
        <v>6</v>
      </c>
      <c r="R259" s="12">
        <v>4</v>
      </c>
      <c r="S259" s="12">
        <v>9</v>
      </c>
      <c r="T259" s="12">
        <v>0</v>
      </c>
      <c r="U259" s="12">
        <v>9</v>
      </c>
      <c r="V259" s="12">
        <v>5</v>
      </c>
      <c r="W259" s="12">
        <v>6</v>
      </c>
      <c r="X259" s="12">
        <v>5</v>
      </c>
      <c r="Y259" s="12">
        <v>11</v>
      </c>
      <c r="Z259" s="12">
        <v>7</v>
      </c>
      <c r="AA259" s="12">
        <v>8</v>
      </c>
      <c r="AB259" s="12">
        <v>5</v>
      </c>
      <c r="AC259" s="12">
        <v>8</v>
      </c>
      <c r="AD259" s="12">
        <v>1</v>
      </c>
      <c r="AE259" s="12">
        <v>12</v>
      </c>
      <c r="AF259" s="12">
        <v>0</v>
      </c>
      <c r="AG259" s="12">
        <v>8</v>
      </c>
      <c r="AH259" s="12">
        <v>10</v>
      </c>
      <c r="AI259" s="12">
        <v>11</v>
      </c>
      <c r="AJ259" s="12">
        <v>7</v>
      </c>
      <c r="AK259" s="12">
        <v>14</v>
      </c>
      <c r="AL259" s="12">
        <v>5</v>
      </c>
      <c r="AM259" s="12">
        <v>4</v>
      </c>
      <c r="AN259" s="12">
        <v>7</v>
      </c>
      <c r="AO259" s="12">
        <v>0</v>
      </c>
      <c r="AP259" s="12">
        <v>15</v>
      </c>
      <c r="AQ259" s="12">
        <v>10</v>
      </c>
      <c r="AR259" s="12">
        <v>7</v>
      </c>
      <c r="AS259" s="12">
        <v>4</v>
      </c>
      <c r="AT259" s="12">
        <v>8</v>
      </c>
      <c r="AU259" s="12">
        <v>6</v>
      </c>
      <c r="AV259" s="12">
        <v>9</v>
      </c>
      <c r="AW259" s="12"/>
      <c r="AX259" s="12">
        <v>10</v>
      </c>
      <c r="AY259" s="12">
        <v>9</v>
      </c>
      <c r="AZ259" s="12">
        <v>7</v>
      </c>
      <c r="BA259" s="12">
        <v>7</v>
      </c>
      <c r="BB259" s="12">
        <v>18</v>
      </c>
      <c r="BC259" s="12">
        <v>4</v>
      </c>
      <c r="BD259" s="12">
        <v>4</v>
      </c>
      <c r="BE259" s="12">
        <v>2</v>
      </c>
      <c r="BF259" s="12">
        <v>4</v>
      </c>
      <c r="BG259" s="12">
        <v>0</v>
      </c>
      <c r="BH259" s="12">
        <v>4</v>
      </c>
      <c r="BI259" s="12">
        <v>9</v>
      </c>
      <c r="BJ259" s="12">
        <v>7</v>
      </c>
      <c r="BK259" s="12">
        <v>3</v>
      </c>
      <c r="BL259" s="12">
        <v>11</v>
      </c>
      <c r="BM259" s="12">
        <v>6</v>
      </c>
      <c r="BN259" s="12">
        <v>12</v>
      </c>
      <c r="BO259" s="12">
        <v>17</v>
      </c>
      <c r="BP259" s="12">
        <v>7</v>
      </c>
      <c r="BQ259" s="12">
        <v>6</v>
      </c>
      <c r="BR259" s="12">
        <v>11</v>
      </c>
      <c r="BS259" s="12">
        <v>7</v>
      </c>
      <c r="BT259" s="12">
        <v>3</v>
      </c>
      <c r="BU259" s="12">
        <v>9</v>
      </c>
      <c r="BV259" s="12">
        <v>10</v>
      </c>
      <c r="BW259" s="12">
        <v>6</v>
      </c>
      <c r="BX259" s="12">
        <v>4</v>
      </c>
      <c r="BY259" s="12">
        <v>6</v>
      </c>
      <c r="BZ259" s="12">
        <v>5</v>
      </c>
      <c r="CA259" s="12">
        <v>11</v>
      </c>
      <c r="CB259" s="12">
        <v>8</v>
      </c>
      <c r="CC259" s="12">
        <v>4</v>
      </c>
      <c r="CD259" s="12">
        <v>22</v>
      </c>
      <c r="CE259" s="12">
        <v>3</v>
      </c>
      <c r="CF259" s="12">
        <v>6</v>
      </c>
      <c r="CG259" s="12">
        <v>10</v>
      </c>
      <c r="CH259" s="12">
        <v>8</v>
      </c>
      <c r="CI259" s="12">
        <v>14</v>
      </c>
      <c r="CJ259" s="12">
        <v>12</v>
      </c>
      <c r="CK259" s="12"/>
      <c r="CL259" s="12">
        <v>11</v>
      </c>
      <c r="CM259" s="12">
        <v>6</v>
      </c>
      <c r="CN259" s="12">
        <v>11</v>
      </c>
      <c r="CO259" s="12">
        <v>9</v>
      </c>
      <c r="CP259" s="12">
        <v>10</v>
      </c>
      <c r="CQ259" s="12">
        <v>10</v>
      </c>
      <c r="CR259" s="12">
        <v>8</v>
      </c>
      <c r="CS259" s="12">
        <v>10</v>
      </c>
      <c r="CT259" s="12">
        <v>0</v>
      </c>
      <c r="CU259" s="12">
        <v>5</v>
      </c>
      <c r="CV259" s="12">
        <v>12</v>
      </c>
      <c r="CW259" s="12">
        <v>0</v>
      </c>
      <c r="CX259" s="12">
        <v>8</v>
      </c>
      <c r="CY259" s="12">
        <v>7</v>
      </c>
      <c r="CZ259" s="12">
        <v>4</v>
      </c>
      <c r="DA259" s="12">
        <v>2</v>
      </c>
      <c r="DB259" s="12"/>
      <c r="DC259" s="12">
        <v>7</v>
      </c>
      <c r="DD259" s="12">
        <v>10</v>
      </c>
      <c r="DE259" s="12">
        <v>4</v>
      </c>
      <c r="DF259" s="12">
        <v>1</v>
      </c>
      <c r="DG259" s="12">
        <v>5</v>
      </c>
      <c r="DH259" s="12">
        <v>6</v>
      </c>
      <c r="DI259" s="12">
        <v>8</v>
      </c>
      <c r="DJ259" s="12">
        <v>7</v>
      </c>
      <c r="DK259" s="12">
        <v>7</v>
      </c>
      <c r="DL259" s="12">
        <v>9</v>
      </c>
      <c r="DM259" s="12">
        <v>2</v>
      </c>
      <c r="DN259" s="12">
        <v>9</v>
      </c>
      <c r="DO259" s="12">
        <v>2</v>
      </c>
      <c r="DP259" s="12">
        <v>7</v>
      </c>
      <c r="DQ259" s="12">
        <v>11</v>
      </c>
      <c r="DR259" s="12">
        <v>12</v>
      </c>
      <c r="DS259" s="12">
        <v>10</v>
      </c>
      <c r="DT259" s="12">
        <v>11</v>
      </c>
      <c r="DU259" s="12">
        <v>6</v>
      </c>
      <c r="DV259" s="12">
        <v>10</v>
      </c>
      <c r="DW259" s="12">
        <v>10</v>
      </c>
      <c r="DX259" s="12">
        <v>16</v>
      </c>
      <c r="DY259" s="12">
        <v>4</v>
      </c>
      <c r="DZ259" s="12">
        <v>8</v>
      </c>
      <c r="EA259" s="12">
        <v>9</v>
      </c>
      <c r="EB259" s="12">
        <v>9</v>
      </c>
      <c r="EC259" s="12">
        <v>5</v>
      </c>
      <c r="ED259" s="12">
        <v>8</v>
      </c>
      <c r="EE259" s="12">
        <v>8</v>
      </c>
      <c r="EF259" s="12">
        <v>8</v>
      </c>
      <c r="EG259" s="12">
        <v>11</v>
      </c>
      <c r="EH259" s="12">
        <v>0</v>
      </c>
      <c r="EI259" s="12">
        <v>12</v>
      </c>
      <c r="EJ259" s="12">
        <v>0</v>
      </c>
      <c r="EK259" s="12">
        <v>8</v>
      </c>
      <c r="EL259" s="12">
        <v>6</v>
      </c>
      <c r="EM259" s="12">
        <v>11</v>
      </c>
      <c r="EN259" s="12">
        <v>3</v>
      </c>
      <c r="EO259" s="12">
        <v>8</v>
      </c>
      <c r="EP259" s="12">
        <v>14</v>
      </c>
      <c r="EQ259" s="12">
        <v>6</v>
      </c>
      <c r="ER259" s="12">
        <v>9</v>
      </c>
      <c r="ES259" s="12">
        <v>7</v>
      </c>
      <c r="ET259" s="12">
        <v>8</v>
      </c>
      <c r="EU259" s="12">
        <v>14</v>
      </c>
      <c r="EV259" s="12">
        <v>14</v>
      </c>
      <c r="EW259" s="12">
        <v>7</v>
      </c>
      <c r="EX259" s="12">
        <v>10</v>
      </c>
      <c r="EY259" s="12">
        <v>11</v>
      </c>
      <c r="EZ259" s="12">
        <v>10</v>
      </c>
      <c r="FA259" s="12">
        <v>8</v>
      </c>
      <c r="FB259" s="12">
        <v>9</v>
      </c>
      <c r="FC259" s="12">
        <v>12</v>
      </c>
      <c r="FD259" s="12">
        <v>3</v>
      </c>
      <c r="FE259" s="12">
        <v>6</v>
      </c>
      <c r="FF259" s="12">
        <v>6</v>
      </c>
      <c r="FG259" s="12">
        <v>6</v>
      </c>
      <c r="FH259" s="12">
        <v>14</v>
      </c>
      <c r="FI259" s="12">
        <v>14</v>
      </c>
      <c r="FJ259" s="12">
        <v>10</v>
      </c>
      <c r="FK259" s="12">
        <v>12</v>
      </c>
      <c r="FL259" s="12"/>
      <c r="FM259" s="12">
        <v>9</v>
      </c>
      <c r="FN259" s="12">
        <v>12</v>
      </c>
      <c r="FO259" s="12">
        <v>10</v>
      </c>
      <c r="FP259" s="12">
        <v>13</v>
      </c>
      <c r="FQ259" s="12">
        <v>5</v>
      </c>
      <c r="FR259" s="12">
        <v>10</v>
      </c>
      <c r="FS259" s="12">
        <v>11</v>
      </c>
      <c r="FT259" s="12">
        <v>8</v>
      </c>
      <c r="FU259" s="12">
        <v>12</v>
      </c>
      <c r="FV259" s="12">
        <v>16</v>
      </c>
      <c r="FW259" s="12">
        <v>13</v>
      </c>
      <c r="FX259" s="12">
        <v>13</v>
      </c>
      <c r="FY259" s="12">
        <v>12</v>
      </c>
      <c r="FZ259" s="12">
        <v>6</v>
      </c>
      <c r="GA259" s="12">
        <v>8</v>
      </c>
      <c r="GB259" s="12">
        <v>10</v>
      </c>
      <c r="GC259" s="12"/>
      <c r="GD259" s="7">
        <v>13</v>
      </c>
      <c r="GE259" s="7">
        <v>11</v>
      </c>
      <c r="GF259" s="7">
        <v>13</v>
      </c>
      <c r="GG259" s="7">
        <v>12</v>
      </c>
      <c r="GH259" s="7">
        <v>13</v>
      </c>
      <c r="GI259" s="7">
        <v>9</v>
      </c>
      <c r="GJ259" s="7">
        <v>13</v>
      </c>
      <c r="GK259" s="7">
        <v>10</v>
      </c>
      <c r="GL259" s="7">
        <v>13</v>
      </c>
      <c r="GM259" s="7">
        <v>7</v>
      </c>
      <c r="GN259" s="7">
        <v>8</v>
      </c>
      <c r="GO259" s="7">
        <v>12</v>
      </c>
      <c r="GP259" s="7">
        <v>12</v>
      </c>
      <c r="GQ259" s="7">
        <v>6</v>
      </c>
      <c r="GR259" s="7">
        <v>3</v>
      </c>
      <c r="GS259" s="7">
        <v>8</v>
      </c>
      <c r="GT259" s="7">
        <v>12</v>
      </c>
      <c r="GU259" s="7"/>
      <c r="GV259" s="7">
        <f t="shared" si="176"/>
        <v>8.2331606217616589</v>
      </c>
      <c r="GW259" s="3"/>
      <c r="GX259" s="3"/>
      <c r="GY259" s="3"/>
    </row>
    <row r="260" spans="1:207" ht="12.75" customHeight="1">
      <c r="A260" s="5" t="s">
        <v>338</v>
      </c>
      <c r="B260" s="6">
        <v>24</v>
      </c>
      <c r="C260" s="6">
        <v>17</v>
      </c>
      <c r="D260" s="6">
        <v>21</v>
      </c>
      <c r="E260" s="6">
        <v>27</v>
      </c>
      <c r="F260" s="5"/>
      <c r="G260" s="5">
        <v>18</v>
      </c>
      <c r="H260" s="6">
        <v>22</v>
      </c>
      <c r="I260" s="6"/>
      <c r="J260" s="6">
        <v>17</v>
      </c>
      <c r="K260" s="12">
        <v>24</v>
      </c>
      <c r="L260" s="12"/>
      <c r="M260" s="12">
        <v>27</v>
      </c>
      <c r="N260" s="12">
        <v>12</v>
      </c>
      <c r="O260" s="12">
        <v>19</v>
      </c>
      <c r="P260" s="12">
        <v>23</v>
      </c>
      <c r="Q260" s="12">
        <v>35</v>
      </c>
      <c r="R260" s="12">
        <v>24</v>
      </c>
      <c r="S260" s="12">
        <v>24</v>
      </c>
      <c r="T260" s="12">
        <v>15</v>
      </c>
      <c r="U260" s="12">
        <v>20</v>
      </c>
      <c r="V260" s="12">
        <v>16</v>
      </c>
      <c r="W260" s="12">
        <v>14</v>
      </c>
      <c r="X260" s="12">
        <v>13</v>
      </c>
      <c r="Y260" s="12">
        <v>26</v>
      </c>
      <c r="Z260" s="12">
        <v>21</v>
      </c>
      <c r="AA260" s="12">
        <v>32</v>
      </c>
      <c r="AB260" s="12">
        <v>21</v>
      </c>
      <c r="AC260" s="12">
        <v>24</v>
      </c>
      <c r="AD260" s="12">
        <v>25</v>
      </c>
      <c r="AE260" s="12">
        <v>62</v>
      </c>
      <c r="AF260" s="12">
        <v>47</v>
      </c>
      <c r="AG260" s="12">
        <v>15</v>
      </c>
      <c r="AH260" s="12">
        <v>18</v>
      </c>
      <c r="AI260" s="12">
        <v>19</v>
      </c>
      <c r="AJ260" s="12">
        <v>20</v>
      </c>
      <c r="AK260" s="12">
        <v>29</v>
      </c>
      <c r="AL260" s="12">
        <v>19</v>
      </c>
      <c r="AM260" s="12">
        <v>36</v>
      </c>
      <c r="AN260" s="12">
        <v>21</v>
      </c>
      <c r="AO260" s="12">
        <v>22</v>
      </c>
      <c r="AP260" s="12">
        <v>18</v>
      </c>
      <c r="AQ260" s="12">
        <v>17</v>
      </c>
      <c r="AR260" s="12">
        <v>24</v>
      </c>
      <c r="AS260" s="12">
        <v>29</v>
      </c>
      <c r="AT260" s="12">
        <v>18</v>
      </c>
      <c r="AU260" s="12">
        <v>11</v>
      </c>
      <c r="AV260" s="12">
        <v>11</v>
      </c>
      <c r="AW260" s="12"/>
      <c r="AX260" s="12">
        <v>18</v>
      </c>
      <c r="AY260" s="12">
        <v>25</v>
      </c>
      <c r="AZ260" s="12">
        <v>20</v>
      </c>
      <c r="BA260" s="12">
        <v>33</v>
      </c>
      <c r="BB260" s="12">
        <v>30</v>
      </c>
      <c r="BC260" s="12">
        <v>15</v>
      </c>
      <c r="BD260" s="12">
        <v>15</v>
      </c>
      <c r="BE260" s="12">
        <v>12</v>
      </c>
      <c r="BF260" s="12">
        <v>20</v>
      </c>
      <c r="BG260" s="12">
        <v>20</v>
      </c>
      <c r="BH260" s="12">
        <v>20</v>
      </c>
      <c r="BI260" s="12">
        <v>22</v>
      </c>
      <c r="BJ260" s="12">
        <v>31</v>
      </c>
      <c r="BK260" s="12">
        <v>21</v>
      </c>
      <c r="BL260" s="12">
        <v>21</v>
      </c>
      <c r="BM260" s="12">
        <v>24</v>
      </c>
      <c r="BN260" s="12">
        <v>0</v>
      </c>
      <c r="BO260" s="12">
        <v>22</v>
      </c>
      <c r="BP260" s="12">
        <v>16</v>
      </c>
      <c r="BQ260" s="12">
        <v>23</v>
      </c>
      <c r="BR260" s="12">
        <v>22</v>
      </c>
      <c r="BS260" s="12">
        <v>27</v>
      </c>
      <c r="BT260" s="12">
        <v>14</v>
      </c>
      <c r="BU260" s="12">
        <v>26</v>
      </c>
      <c r="BV260" s="12">
        <v>28</v>
      </c>
      <c r="BW260" s="12">
        <v>22</v>
      </c>
      <c r="BX260" s="12">
        <v>12</v>
      </c>
      <c r="BY260" s="12">
        <v>22</v>
      </c>
      <c r="BZ260" s="12">
        <v>19</v>
      </c>
      <c r="CA260" s="12">
        <v>26</v>
      </c>
      <c r="CB260" s="12">
        <v>24</v>
      </c>
      <c r="CC260" s="12">
        <v>22</v>
      </c>
      <c r="CD260" s="12">
        <v>0</v>
      </c>
      <c r="CE260" s="12">
        <v>14</v>
      </c>
      <c r="CF260" s="12">
        <v>9</v>
      </c>
      <c r="CG260" s="12">
        <v>22</v>
      </c>
      <c r="CH260" s="12">
        <v>29</v>
      </c>
      <c r="CI260" s="12">
        <v>26</v>
      </c>
      <c r="CJ260" s="12">
        <v>17</v>
      </c>
      <c r="CK260" s="12"/>
      <c r="CL260" s="12">
        <v>24</v>
      </c>
      <c r="CM260" s="12">
        <v>34</v>
      </c>
      <c r="CN260" s="12">
        <v>18</v>
      </c>
      <c r="CO260" s="12">
        <v>24</v>
      </c>
      <c r="CP260" s="12">
        <v>17</v>
      </c>
      <c r="CQ260" s="12">
        <v>14</v>
      </c>
      <c r="CR260" s="12">
        <v>31</v>
      </c>
      <c r="CS260" s="12">
        <v>5</v>
      </c>
      <c r="CT260" s="12">
        <v>16</v>
      </c>
      <c r="CU260" s="12">
        <v>22</v>
      </c>
      <c r="CV260" s="12">
        <v>26</v>
      </c>
      <c r="CW260" s="12">
        <v>0</v>
      </c>
      <c r="CX260" s="12">
        <v>23</v>
      </c>
      <c r="CY260" s="12">
        <v>12</v>
      </c>
      <c r="CZ260" s="12">
        <v>16</v>
      </c>
      <c r="DA260" s="12">
        <v>18</v>
      </c>
      <c r="DB260" s="12"/>
      <c r="DC260" s="12">
        <v>20</v>
      </c>
      <c r="DD260" s="12">
        <v>5</v>
      </c>
      <c r="DE260" s="12">
        <v>11</v>
      </c>
      <c r="DF260" s="12">
        <v>18</v>
      </c>
      <c r="DG260" s="12">
        <v>16</v>
      </c>
      <c r="DH260" s="12">
        <v>22</v>
      </c>
      <c r="DI260" s="12">
        <v>25</v>
      </c>
      <c r="DJ260" s="12">
        <v>19</v>
      </c>
      <c r="DK260" s="12">
        <v>21</v>
      </c>
      <c r="DL260" s="12">
        <v>18</v>
      </c>
      <c r="DM260" s="12">
        <v>38</v>
      </c>
      <c r="DN260" s="12">
        <v>20</v>
      </c>
      <c r="DO260" s="12">
        <v>20</v>
      </c>
      <c r="DP260" s="12">
        <v>25</v>
      </c>
      <c r="DQ260" s="12">
        <v>30</v>
      </c>
      <c r="DR260" s="12">
        <v>28</v>
      </c>
      <c r="DS260" s="12">
        <v>20</v>
      </c>
      <c r="DT260" s="12">
        <v>18</v>
      </c>
      <c r="DU260" s="12">
        <v>24</v>
      </c>
      <c r="DV260" s="12">
        <v>20</v>
      </c>
      <c r="DW260" s="12">
        <v>23</v>
      </c>
      <c r="DX260" s="12">
        <v>19</v>
      </c>
      <c r="DY260" s="12">
        <v>15</v>
      </c>
      <c r="DZ260" s="12">
        <v>23</v>
      </c>
      <c r="EA260" s="12">
        <v>20</v>
      </c>
      <c r="EB260" s="12">
        <v>26</v>
      </c>
      <c r="EC260" s="12">
        <v>22</v>
      </c>
      <c r="ED260" s="12">
        <v>26</v>
      </c>
      <c r="EE260" s="12">
        <v>22</v>
      </c>
      <c r="EF260" s="12">
        <v>17</v>
      </c>
      <c r="EG260" s="12">
        <v>25</v>
      </c>
      <c r="EH260" s="12">
        <v>17</v>
      </c>
      <c r="EI260" s="12">
        <v>25</v>
      </c>
      <c r="EJ260" s="12">
        <v>23</v>
      </c>
      <c r="EK260" s="12">
        <v>22</v>
      </c>
      <c r="EL260" s="12">
        <v>20</v>
      </c>
      <c r="EM260" s="12">
        <v>25</v>
      </c>
      <c r="EN260" s="12">
        <v>16</v>
      </c>
      <c r="EO260" s="12">
        <v>27</v>
      </c>
      <c r="EP260" s="12">
        <v>22</v>
      </c>
      <c r="EQ260" s="12">
        <v>21</v>
      </c>
      <c r="ER260" s="12">
        <v>31</v>
      </c>
      <c r="ES260" s="12">
        <v>28</v>
      </c>
      <c r="ET260" s="12">
        <v>22</v>
      </c>
      <c r="EU260" s="12">
        <v>29</v>
      </c>
      <c r="EV260" s="12">
        <v>24</v>
      </c>
      <c r="EW260" s="12">
        <v>24</v>
      </c>
      <c r="EX260" s="12">
        <v>22</v>
      </c>
      <c r="EY260" s="12">
        <v>29</v>
      </c>
      <c r="EZ260" s="12">
        <v>27</v>
      </c>
      <c r="FA260" s="12">
        <v>18</v>
      </c>
      <c r="FB260" s="12">
        <v>25</v>
      </c>
      <c r="FC260" s="12">
        <v>20</v>
      </c>
      <c r="FD260" s="12">
        <v>20</v>
      </c>
      <c r="FE260" s="12">
        <v>18</v>
      </c>
      <c r="FF260" s="12">
        <v>19</v>
      </c>
      <c r="FG260" s="12">
        <v>23</v>
      </c>
      <c r="FH260" s="12">
        <v>11</v>
      </c>
      <c r="FI260" s="12">
        <v>23</v>
      </c>
      <c r="FJ260" s="12">
        <v>17</v>
      </c>
      <c r="FK260" s="12">
        <v>25</v>
      </c>
      <c r="FL260" s="12"/>
      <c r="FM260" s="12">
        <v>22</v>
      </c>
      <c r="FN260" s="12">
        <v>21</v>
      </c>
      <c r="FO260" s="12">
        <v>21</v>
      </c>
      <c r="FP260" s="12">
        <v>23</v>
      </c>
      <c r="FQ260" s="12">
        <v>24</v>
      </c>
      <c r="FR260" s="12">
        <v>21</v>
      </c>
      <c r="FS260" s="12">
        <v>26</v>
      </c>
      <c r="FT260" s="12">
        <v>8</v>
      </c>
      <c r="FU260" s="12">
        <v>28</v>
      </c>
      <c r="FV260" s="12">
        <v>20</v>
      </c>
      <c r="FW260" s="12">
        <v>29</v>
      </c>
      <c r="FX260" s="12">
        <v>21</v>
      </c>
      <c r="FY260" s="12">
        <v>20</v>
      </c>
      <c r="FZ260" s="12">
        <v>25</v>
      </c>
      <c r="GA260" s="12">
        <v>19</v>
      </c>
      <c r="GB260" s="12">
        <v>19</v>
      </c>
      <c r="GC260" s="12"/>
      <c r="GD260" s="7">
        <v>32</v>
      </c>
      <c r="GE260" s="7">
        <v>15</v>
      </c>
      <c r="GF260" s="7">
        <v>25</v>
      </c>
      <c r="GG260" s="7">
        <v>28</v>
      </c>
      <c r="GH260" s="7">
        <v>19</v>
      </c>
      <c r="GI260" s="7">
        <v>18</v>
      </c>
      <c r="GJ260" s="7">
        <v>23</v>
      </c>
      <c r="GK260" s="7">
        <v>13</v>
      </c>
      <c r="GL260" s="7">
        <v>24</v>
      </c>
      <c r="GM260" s="7">
        <v>16</v>
      </c>
      <c r="GN260" s="7">
        <v>20</v>
      </c>
      <c r="GO260" s="7">
        <v>27</v>
      </c>
      <c r="GP260" s="7">
        <v>20</v>
      </c>
      <c r="GQ260" s="7">
        <v>35</v>
      </c>
      <c r="GR260" s="7">
        <v>39</v>
      </c>
      <c r="GS260" s="7">
        <v>22</v>
      </c>
      <c r="GT260" s="7">
        <v>22</v>
      </c>
      <c r="GU260" s="7"/>
      <c r="GV260" s="7">
        <f t="shared" si="176"/>
        <v>21.554404145077719</v>
      </c>
      <c r="GW260" s="3"/>
      <c r="GX260" s="3"/>
      <c r="GY260" s="3"/>
    </row>
    <row r="261" spans="1:207" ht="12.75" customHeight="1">
      <c r="A261" s="5" t="s">
        <v>339</v>
      </c>
      <c r="B261" s="6">
        <v>41</v>
      </c>
      <c r="C261" s="6">
        <v>40</v>
      </c>
      <c r="D261" s="6">
        <v>38</v>
      </c>
      <c r="E261" s="6">
        <v>37</v>
      </c>
      <c r="F261" s="5"/>
      <c r="G261" s="5">
        <v>35</v>
      </c>
      <c r="H261" s="6">
        <v>41</v>
      </c>
      <c r="I261" s="6"/>
      <c r="J261" s="6">
        <v>43</v>
      </c>
      <c r="K261" s="12">
        <v>56</v>
      </c>
      <c r="L261" s="12"/>
      <c r="M261" s="12">
        <v>27</v>
      </c>
      <c r="N261" s="12">
        <v>28</v>
      </c>
      <c r="O261" s="12">
        <v>29</v>
      </c>
      <c r="P261" s="12">
        <v>31</v>
      </c>
      <c r="Q261" s="12">
        <v>41</v>
      </c>
      <c r="R261" s="12">
        <v>34</v>
      </c>
      <c r="S261" s="12">
        <v>30</v>
      </c>
      <c r="T261" s="12">
        <v>56</v>
      </c>
      <c r="U261" s="12">
        <v>31</v>
      </c>
      <c r="V261" s="12">
        <v>32</v>
      </c>
      <c r="W261" s="12">
        <v>29</v>
      </c>
      <c r="X261" s="12">
        <v>29</v>
      </c>
      <c r="Y261" s="12">
        <v>36</v>
      </c>
      <c r="Z261" s="12">
        <v>42</v>
      </c>
      <c r="AA261" s="12">
        <v>22</v>
      </c>
      <c r="AB261" s="12">
        <v>42</v>
      </c>
      <c r="AC261" s="12">
        <v>35</v>
      </c>
      <c r="AD261" s="12">
        <v>27</v>
      </c>
      <c r="AE261" s="12">
        <v>0</v>
      </c>
      <c r="AF261" s="12">
        <v>33</v>
      </c>
      <c r="AG261" s="12">
        <v>35</v>
      </c>
      <c r="AH261" s="12">
        <v>29</v>
      </c>
      <c r="AI261" s="12">
        <v>27</v>
      </c>
      <c r="AJ261" s="12">
        <v>46</v>
      </c>
      <c r="AK261" s="12">
        <v>14</v>
      </c>
      <c r="AL261" s="12">
        <v>42</v>
      </c>
      <c r="AM261" s="12">
        <v>36</v>
      </c>
      <c r="AN261" s="12">
        <v>39</v>
      </c>
      <c r="AO261" s="12">
        <v>33</v>
      </c>
      <c r="AP261" s="12">
        <v>26</v>
      </c>
      <c r="AQ261" s="12">
        <v>26</v>
      </c>
      <c r="AR261" s="12">
        <v>39</v>
      </c>
      <c r="AS261" s="12">
        <v>42</v>
      </c>
      <c r="AT261" s="12">
        <v>30</v>
      </c>
      <c r="AU261" s="12">
        <v>39</v>
      </c>
      <c r="AV261" s="12">
        <v>34</v>
      </c>
      <c r="AW261" s="12"/>
      <c r="AX261" s="12">
        <v>30</v>
      </c>
      <c r="AY261" s="12">
        <v>41</v>
      </c>
      <c r="AZ261" s="12">
        <v>39</v>
      </c>
      <c r="BA261" s="12">
        <v>27</v>
      </c>
      <c r="BB261" s="12">
        <v>30</v>
      </c>
      <c r="BC261" s="12">
        <v>35</v>
      </c>
      <c r="BD261" s="12">
        <v>30</v>
      </c>
      <c r="BE261" s="12">
        <v>28</v>
      </c>
      <c r="BF261" s="12">
        <v>29</v>
      </c>
      <c r="BG261" s="12">
        <v>20</v>
      </c>
      <c r="BH261" s="12">
        <v>34</v>
      </c>
      <c r="BI261" s="12">
        <v>30</v>
      </c>
      <c r="BJ261" s="12">
        <v>35</v>
      </c>
      <c r="BK261" s="12">
        <v>40</v>
      </c>
      <c r="BL261" s="12">
        <v>33</v>
      </c>
      <c r="BM261" s="12">
        <v>38</v>
      </c>
      <c r="BN261" s="12">
        <v>19</v>
      </c>
      <c r="BO261" s="12">
        <v>30</v>
      </c>
      <c r="BP261" s="12">
        <v>33</v>
      </c>
      <c r="BQ261" s="12">
        <v>39</v>
      </c>
      <c r="BR261" s="12">
        <v>31</v>
      </c>
      <c r="BS261" s="12">
        <v>20</v>
      </c>
      <c r="BT261" s="12">
        <v>38</v>
      </c>
      <c r="BU261" s="12">
        <v>36</v>
      </c>
      <c r="BV261" s="12">
        <v>25</v>
      </c>
      <c r="BW261" s="12">
        <v>46</v>
      </c>
      <c r="BX261" s="12">
        <v>44</v>
      </c>
      <c r="BY261" s="12">
        <v>37</v>
      </c>
      <c r="BZ261" s="12">
        <v>36</v>
      </c>
      <c r="CA261" s="12">
        <v>31</v>
      </c>
      <c r="CB261" s="12">
        <v>34</v>
      </c>
      <c r="CC261" s="12">
        <v>30</v>
      </c>
      <c r="CD261" s="12">
        <v>67</v>
      </c>
      <c r="CE261" s="12">
        <v>32</v>
      </c>
      <c r="CF261" s="12">
        <v>35</v>
      </c>
      <c r="CG261" s="12">
        <v>28</v>
      </c>
      <c r="CH261" s="12">
        <v>26</v>
      </c>
      <c r="CI261" s="12">
        <v>24</v>
      </c>
      <c r="CJ261" s="12">
        <v>36</v>
      </c>
      <c r="CK261" s="12"/>
      <c r="CL261" s="12">
        <v>27</v>
      </c>
      <c r="CM261" s="12">
        <v>34</v>
      </c>
      <c r="CN261" s="12">
        <v>26</v>
      </c>
      <c r="CO261" s="12">
        <v>29</v>
      </c>
      <c r="CP261" s="12">
        <v>26</v>
      </c>
      <c r="CQ261" s="12">
        <v>34</v>
      </c>
      <c r="CR261" s="12">
        <v>23</v>
      </c>
      <c r="CS261" s="12">
        <v>52</v>
      </c>
      <c r="CT261" s="12">
        <v>32</v>
      </c>
      <c r="CU261" s="12">
        <v>31</v>
      </c>
      <c r="CV261" s="12">
        <v>40</v>
      </c>
      <c r="CW261" s="12">
        <v>56</v>
      </c>
      <c r="CX261" s="12">
        <v>20</v>
      </c>
      <c r="CY261" s="12">
        <v>32</v>
      </c>
      <c r="CZ261" s="12">
        <v>48</v>
      </c>
      <c r="DA261" s="12">
        <v>44</v>
      </c>
      <c r="DB261" s="12"/>
      <c r="DC261" s="12">
        <v>20</v>
      </c>
      <c r="DD261" s="12">
        <v>42</v>
      </c>
      <c r="DE261" s="12">
        <v>33</v>
      </c>
      <c r="DF261" s="12">
        <v>49</v>
      </c>
      <c r="DG261" s="12">
        <v>40</v>
      </c>
      <c r="DH261" s="12">
        <v>32</v>
      </c>
      <c r="DI261" s="12">
        <v>38</v>
      </c>
      <c r="DJ261" s="12">
        <v>28</v>
      </c>
      <c r="DK261" s="12">
        <v>26</v>
      </c>
      <c r="DL261" s="12">
        <v>33</v>
      </c>
      <c r="DM261" s="12">
        <v>26</v>
      </c>
      <c r="DN261" s="12">
        <v>27</v>
      </c>
      <c r="DO261" s="12">
        <v>35</v>
      </c>
      <c r="DP261" s="12">
        <v>37</v>
      </c>
      <c r="DQ261" s="12">
        <v>39</v>
      </c>
      <c r="DR261" s="12">
        <v>27</v>
      </c>
      <c r="DS261" s="12">
        <v>24</v>
      </c>
      <c r="DT261" s="12">
        <v>24</v>
      </c>
      <c r="DU261" s="12">
        <v>38</v>
      </c>
      <c r="DV261" s="12">
        <v>31</v>
      </c>
      <c r="DW261" s="12">
        <v>27</v>
      </c>
      <c r="DX261" s="12">
        <v>29</v>
      </c>
      <c r="DY261" s="12">
        <v>37</v>
      </c>
      <c r="DZ261" s="12">
        <v>36</v>
      </c>
      <c r="EA261" s="12">
        <v>36</v>
      </c>
      <c r="EB261" s="12">
        <v>35</v>
      </c>
      <c r="EC261" s="12">
        <v>42</v>
      </c>
      <c r="ED261" s="12">
        <v>27</v>
      </c>
      <c r="EE261" s="12">
        <v>36</v>
      </c>
      <c r="EF261" s="12">
        <v>31</v>
      </c>
      <c r="EG261" s="12">
        <v>24</v>
      </c>
      <c r="EH261" s="12">
        <v>22</v>
      </c>
      <c r="EI261" s="12">
        <v>26</v>
      </c>
      <c r="EJ261" s="12">
        <v>36</v>
      </c>
      <c r="EK261" s="12">
        <v>31</v>
      </c>
      <c r="EL261" s="12">
        <v>31</v>
      </c>
      <c r="EM261" s="12">
        <v>28</v>
      </c>
      <c r="EN261" s="12">
        <v>36</v>
      </c>
      <c r="EO261" s="12">
        <v>32</v>
      </c>
      <c r="EP261" s="12">
        <v>34</v>
      </c>
      <c r="EQ261" s="12">
        <v>38</v>
      </c>
      <c r="ER261" s="12">
        <v>26</v>
      </c>
      <c r="ES261" s="12">
        <v>35</v>
      </c>
      <c r="ET261" s="12">
        <v>30</v>
      </c>
      <c r="EU261" s="12">
        <v>31</v>
      </c>
      <c r="EV261" s="12">
        <v>35</v>
      </c>
      <c r="EW261" s="12">
        <v>37</v>
      </c>
      <c r="EX261" s="12">
        <v>28</v>
      </c>
      <c r="EY261" s="12">
        <v>30</v>
      </c>
      <c r="EZ261" s="12">
        <v>33</v>
      </c>
      <c r="FA261" s="12">
        <v>32</v>
      </c>
      <c r="FB261" s="12">
        <v>30</v>
      </c>
      <c r="FC261" s="12">
        <v>29</v>
      </c>
      <c r="FD261" s="12">
        <v>34</v>
      </c>
      <c r="FE261" s="12">
        <v>38</v>
      </c>
      <c r="FF261" s="12">
        <v>32</v>
      </c>
      <c r="FG261" s="12">
        <v>34</v>
      </c>
      <c r="FH261" s="12">
        <v>23</v>
      </c>
      <c r="FI261" s="12">
        <v>28</v>
      </c>
      <c r="FJ261" s="12">
        <v>33</v>
      </c>
      <c r="FK261" s="12">
        <v>37</v>
      </c>
      <c r="FL261" s="12"/>
      <c r="FM261" s="12">
        <v>31</v>
      </c>
      <c r="FN261" s="12">
        <v>27</v>
      </c>
      <c r="FO261" s="12">
        <v>30</v>
      </c>
      <c r="FP261" s="12">
        <v>39</v>
      </c>
      <c r="FQ261" s="12">
        <v>32</v>
      </c>
      <c r="FR261" s="12">
        <v>26</v>
      </c>
      <c r="FS261" s="12">
        <v>30</v>
      </c>
      <c r="FT261" s="12">
        <v>28</v>
      </c>
      <c r="FU261" s="12">
        <v>28</v>
      </c>
      <c r="FV261" s="12">
        <v>24</v>
      </c>
      <c r="FW261" s="12">
        <v>35</v>
      </c>
      <c r="FX261" s="12">
        <v>34</v>
      </c>
      <c r="FY261" s="12">
        <v>37</v>
      </c>
      <c r="FZ261" s="12">
        <v>36</v>
      </c>
      <c r="GA261" s="12">
        <v>31</v>
      </c>
      <c r="GB261" s="12">
        <v>33</v>
      </c>
      <c r="GC261" s="12"/>
      <c r="GD261" s="7">
        <v>31</v>
      </c>
      <c r="GE261" s="7">
        <v>38</v>
      </c>
      <c r="GF261" s="7">
        <v>38</v>
      </c>
      <c r="GG261" s="7">
        <v>32</v>
      </c>
      <c r="GH261" s="7">
        <v>26</v>
      </c>
      <c r="GI261" s="7">
        <v>34</v>
      </c>
      <c r="GJ261" s="7">
        <v>31</v>
      </c>
      <c r="GK261" s="7">
        <v>35</v>
      </c>
      <c r="GL261" s="7">
        <v>37</v>
      </c>
      <c r="GM261" s="7">
        <v>34</v>
      </c>
      <c r="GN261" s="7">
        <v>32</v>
      </c>
      <c r="GO261" s="7">
        <v>26</v>
      </c>
      <c r="GP261" s="7">
        <v>32</v>
      </c>
      <c r="GQ261" s="7">
        <v>35</v>
      </c>
      <c r="GR261" s="7">
        <v>37</v>
      </c>
      <c r="GS261" s="7">
        <v>42</v>
      </c>
      <c r="GT261" s="7">
        <v>18</v>
      </c>
      <c r="GU261" s="7"/>
      <c r="GV261" s="7">
        <f t="shared" si="176"/>
        <v>33</v>
      </c>
      <c r="GW261" s="3"/>
      <c r="GX261" s="3"/>
      <c r="GY261" s="3"/>
    </row>
    <row r="262" spans="1:207" ht="12.75" customHeight="1">
      <c r="A262" s="5" t="s">
        <v>340</v>
      </c>
      <c r="B262" s="6">
        <v>23</v>
      </c>
      <c r="C262" s="6">
        <v>27</v>
      </c>
      <c r="D262" s="6">
        <v>16</v>
      </c>
      <c r="E262" s="6">
        <v>21</v>
      </c>
      <c r="F262" s="5"/>
      <c r="G262" s="5">
        <v>21</v>
      </c>
      <c r="H262" s="6">
        <v>21</v>
      </c>
      <c r="I262" s="6"/>
      <c r="J262" s="6">
        <v>36</v>
      </c>
      <c r="K262" s="12">
        <v>12</v>
      </c>
      <c r="L262" s="12"/>
      <c r="M262" s="12">
        <v>21</v>
      </c>
      <c r="N262" s="12">
        <v>36</v>
      </c>
      <c r="O262" s="12">
        <v>31</v>
      </c>
      <c r="P262" s="12">
        <v>25</v>
      </c>
      <c r="Q262" s="12">
        <v>12</v>
      </c>
      <c r="R262" s="12">
        <v>32</v>
      </c>
      <c r="S262" s="12">
        <v>24</v>
      </c>
      <c r="T262" s="12">
        <v>26</v>
      </c>
      <c r="U262" s="12">
        <v>24</v>
      </c>
      <c r="V262" s="12">
        <v>31</v>
      </c>
      <c r="W262" s="12">
        <v>35</v>
      </c>
      <c r="X262" s="12">
        <v>29</v>
      </c>
      <c r="Y262" s="12">
        <v>19</v>
      </c>
      <c r="Z262" s="12">
        <v>25</v>
      </c>
      <c r="AA262" s="12">
        <v>21</v>
      </c>
      <c r="AB262" s="12">
        <v>21</v>
      </c>
      <c r="AC262" s="12">
        <v>22</v>
      </c>
      <c r="AD262" s="12">
        <v>34</v>
      </c>
      <c r="AE262" s="12">
        <v>12</v>
      </c>
      <c r="AF262" s="12">
        <v>20</v>
      </c>
      <c r="AG262" s="12">
        <v>25</v>
      </c>
      <c r="AH262" s="12">
        <v>29</v>
      </c>
      <c r="AI262" s="12">
        <v>32</v>
      </c>
      <c r="AJ262" s="12">
        <v>25</v>
      </c>
      <c r="AK262" s="12">
        <v>43</v>
      </c>
      <c r="AL262" s="12">
        <v>25</v>
      </c>
      <c r="AM262" s="12">
        <v>23</v>
      </c>
      <c r="AN262" s="12">
        <v>29</v>
      </c>
      <c r="AO262" s="12">
        <v>33</v>
      </c>
      <c r="AP262" s="12">
        <v>36</v>
      </c>
      <c r="AQ262" s="12">
        <v>36</v>
      </c>
      <c r="AR262" s="12">
        <v>25</v>
      </c>
      <c r="AS262" s="12">
        <v>17</v>
      </c>
      <c r="AT262" s="12">
        <v>27</v>
      </c>
      <c r="AU262" s="12">
        <v>22</v>
      </c>
      <c r="AV262" s="12">
        <v>26</v>
      </c>
      <c r="AW262" s="12"/>
      <c r="AX262" s="12">
        <v>22</v>
      </c>
      <c r="AY262" s="12">
        <v>12</v>
      </c>
      <c r="AZ262" s="12">
        <v>24</v>
      </c>
      <c r="BA262" s="12">
        <v>33</v>
      </c>
      <c r="BB262" s="12">
        <v>17</v>
      </c>
      <c r="BC262" s="12">
        <v>27</v>
      </c>
      <c r="BD262" s="12">
        <v>26</v>
      </c>
      <c r="BE262" s="12">
        <v>44</v>
      </c>
      <c r="BF262" s="12">
        <v>33</v>
      </c>
      <c r="BG262" s="12">
        <v>33</v>
      </c>
      <c r="BH262" s="12">
        <v>26</v>
      </c>
      <c r="BI262" s="12">
        <v>20</v>
      </c>
      <c r="BJ262" s="12">
        <v>20</v>
      </c>
      <c r="BK262" s="12">
        <v>31</v>
      </c>
      <c r="BL262" s="12">
        <v>25</v>
      </c>
      <c r="BM262" s="12">
        <v>27</v>
      </c>
      <c r="BN262" s="12">
        <v>50</v>
      </c>
      <c r="BO262" s="12">
        <v>17</v>
      </c>
      <c r="BP262" s="12">
        <v>26</v>
      </c>
      <c r="BQ262" s="12">
        <v>26</v>
      </c>
      <c r="BR262" s="12">
        <v>27</v>
      </c>
      <c r="BS262" s="12">
        <v>26</v>
      </c>
      <c r="BT262" s="12">
        <v>33</v>
      </c>
      <c r="BU262" s="12">
        <v>22</v>
      </c>
      <c r="BV262" s="12">
        <v>25</v>
      </c>
      <c r="BW262" s="12">
        <v>22</v>
      </c>
      <c r="BX262" s="12">
        <v>26</v>
      </c>
      <c r="BY262" s="12">
        <v>28</v>
      </c>
      <c r="BZ262" s="12">
        <v>22</v>
      </c>
      <c r="CA262" s="12">
        <v>21</v>
      </c>
      <c r="CB262" s="12">
        <v>21</v>
      </c>
      <c r="CC262" s="12">
        <v>28</v>
      </c>
      <c r="CD262" s="12">
        <v>11</v>
      </c>
      <c r="CE262" s="12">
        <v>30</v>
      </c>
      <c r="CF262" s="12">
        <v>32</v>
      </c>
      <c r="CG262" s="12">
        <v>24</v>
      </c>
      <c r="CH262" s="12">
        <v>22</v>
      </c>
      <c r="CI262" s="12">
        <v>21</v>
      </c>
      <c r="CJ262" s="12">
        <v>29</v>
      </c>
      <c r="CK262" s="12"/>
      <c r="CL262" s="12">
        <v>28</v>
      </c>
      <c r="CM262" s="12">
        <v>12</v>
      </c>
      <c r="CN262" s="12">
        <v>22</v>
      </c>
      <c r="CO262" s="12">
        <v>26</v>
      </c>
      <c r="CP262" s="12">
        <v>25</v>
      </c>
      <c r="CQ262" s="12">
        <v>24</v>
      </c>
      <c r="CR262" s="12">
        <v>25</v>
      </c>
      <c r="CS262" s="12">
        <v>24</v>
      </c>
      <c r="CT262" s="12">
        <v>37</v>
      </c>
      <c r="CU262" s="12">
        <v>28</v>
      </c>
      <c r="CV262" s="12">
        <v>14</v>
      </c>
      <c r="CW262" s="12">
        <v>25</v>
      </c>
      <c r="CX262" s="12">
        <v>38</v>
      </c>
      <c r="CY262" s="12">
        <v>30</v>
      </c>
      <c r="CZ262" s="12">
        <v>20</v>
      </c>
      <c r="DA262" s="12">
        <v>26</v>
      </c>
      <c r="DB262" s="12"/>
      <c r="DC262" s="12">
        <v>33</v>
      </c>
      <c r="DD262" s="12">
        <v>39</v>
      </c>
      <c r="DE262" s="12">
        <v>44</v>
      </c>
      <c r="DF262" s="12">
        <v>28</v>
      </c>
      <c r="DG262" s="12">
        <v>28</v>
      </c>
      <c r="DH262" s="12">
        <v>29</v>
      </c>
      <c r="DI262" s="12">
        <v>26</v>
      </c>
      <c r="DJ262" s="12">
        <v>28</v>
      </c>
      <c r="DK262" s="12">
        <v>37</v>
      </c>
      <c r="DL262" s="12">
        <v>23</v>
      </c>
      <c r="DM262" s="12">
        <v>26</v>
      </c>
      <c r="DN262" s="12">
        <v>32</v>
      </c>
      <c r="DO262" s="12">
        <v>30</v>
      </c>
      <c r="DP262" s="12">
        <v>27</v>
      </c>
      <c r="DQ262" s="12">
        <v>15</v>
      </c>
      <c r="DR262" s="12">
        <v>20</v>
      </c>
      <c r="DS262" s="12">
        <v>28</v>
      </c>
      <c r="DT262" s="12">
        <v>32</v>
      </c>
      <c r="DU262" s="12">
        <v>25</v>
      </c>
      <c r="DV262" s="12">
        <v>28</v>
      </c>
      <c r="DW262" s="12">
        <v>26</v>
      </c>
      <c r="DX262" s="12">
        <v>24</v>
      </c>
      <c r="DY262" s="12">
        <v>30</v>
      </c>
      <c r="DZ262" s="12">
        <v>28</v>
      </c>
      <c r="EA262" s="12">
        <v>23</v>
      </c>
      <c r="EB262" s="12">
        <v>16</v>
      </c>
      <c r="EC262" s="12">
        <v>24</v>
      </c>
      <c r="ED262" s="12">
        <v>26</v>
      </c>
      <c r="EE262" s="12">
        <v>26</v>
      </c>
      <c r="EF262" s="12">
        <v>28</v>
      </c>
      <c r="EG262" s="12">
        <v>23</v>
      </c>
      <c r="EH262" s="12">
        <v>50</v>
      </c>
      <c r="EI262" s="12">
        <v>23</v>
      </c>
      <c r="EJ262" s="12">
        <v>36</v>
      </c>
      <c r="EK262" s="12">
        <v>24</v>
      </c>
      <c r="EL262" s="12">
        <v>29</v>
      </c>
      <c r="EM262" s="12">
        <v>20</v>
      </c>
      <c r="EN262" s="12">
        <v>16</v>
      </c>
      <c r="EO262" s="12">
        <v>26</v>
      </c>
      <c r="EP262" s="12">
        <v>21</v>
      </c>
      <c r="EQ262" s="12">
        <v>28</v>
      </c>
      <c r="ER262" s="12">
        <v>19</v>
      </c>
      <c r="ES262" s="12">
        <v>22</v>
      </c>
      <c r="ET262" s="12">
        <v>30</v>
      </c>
      <c r="EU262" s="12">
        <v>17</v>
      </c>
      <c r="EV262" s="12">
        <v>19</v>
      </c>
      <c r="EW262" s="12">
        <v>26</v>
      </c>
      <c r="EX262" s="12">
        <v>23</v>
      </c>
      <c r="EY262" s="12">
        <v>20</v>
      </c>
      <c r="EZ262" s="12">
        <v>21</v>
      </c>
      <c r="FA262" s="12">
        <v>29</v>
      </c>
      <c r="FB262" s="12">
        <v>25</v>
      </c>
      <c r="FC262" s="12">
        <v>28</v>
      </c>
      <c r="FD262" s="12">
        <v>35</v>
      </c>
      <c r="FE262" s="12">
        <v>30</v>
      </c>
      <c r="FF262" s="12">
        <v>28</v>
      </c>
      <c r="FG262" s="12">
        <v>30</v>
      </c>
      <c r="FH262" s="12">
        <v>31</v>
      </c>
      <c r="FI262" s="12">
        <v>26</v>
      </c>
      <c r="FJ262" s="12">
        <v>23</v>
      </c>
      <c r="FK262" s="12">
        <v>19</v>
      </c>
      <c r="FL262" s="12"/>
      <c r="FM262" s="12">
        <v>25</v>
      </c>
      <c r="FN262" s="12">
        <v>26</v>
      </c>
      <c r="FO262" s="12">
        <v>26</v>
      </c>
      <c r="FP262" s="12">
        <v>14</v>
      </c>
      <c r="FQ262" s="12">
        <v>30</v>
      </c>
      <c r="FR262" s="12">
        <v>26</v>
      </c>
      <c r="FS262" s="12">
        <v>23</v>
      </c>
      <c r="FT262" s="12">
        <v>41</v>
      </c>
      <c r="FU262" s="12">
        <v>22</v>
      </c>
      <c r="FV262" s="12">
        <v>27</v>
      </c>
      <c r="FW262" s="12">
        <v>16</v>
      </c>
      <c r="FX262" s="12">
        <v>22</v>
      </c>
      <c r="FY262" s="12">
        <v>25</v>
      </c>
      <c r="FZ262" s="12">
        <v>23</v>
      </c>
      <c r="GA262" s="12">
        <v>24</v>
      </c>
      <c r="GB262" s="12">
        <v>26</v>
      </c>
      <c r="GC262" s="12"/>
      <c r="GD262" s="7">
        <v>18</v>
      </c>
      <c r="GE262" s="7">
        <v>25</v>
      </c>
      <c r="GF262" s="7">
        <v>18</v>
      </c>
      <c r="GG262" s="7">
        <v>17</v>
      </c>
      <c r="GH262" s="7">
        <v>22</v>
      </c>
      <c r="GI262" s="7">
        <v>25</v>
      </c>
      <c r="GJ262" s="7">
        <v>20</v>
      </c>
      <c r="GK262" s="7">
        <v>24</v>
      </c>
      <c r="GL262" s="7">
        <v>14</v>
      </c>
      <c r="GM262" s="7">
        <v>27</v>
      </c>
      <c r="GN262" s="7">
        <v>25</v>
      </c>
      <c r="GO262" s="7">
        <v>22</v>
      </c>
      <c r="GP262" s="7">
        <v>21</v>
      </c>
      <c r="GQ262" s="7">
        <v>14</v>
      </c>
      <c r="GR262" s="7">
        <v>18</v>
      </c>
      <c r="GS262" s="7">
        <v>18</v>
      </c>
      <c r="GT262" s="7">
        <v>36</v>
      </c>
      <c r="GU262" s="7"/>
      <c r="GV262" s="7">
        <f t="shared" si="176"/>
        <v>25.538860103626941</v>
      </c>
      <c r="GW262" s="3"/>
      <c r="GX262" s="3"/>
      <c r="GY262" s="3"/>
    </row>
    <row r="263" spans="1:207" ht="12.75" customHeight="1">
      <c r="A263" s="5" t="s">
        <v>341</v>
      </c>
      <c r="B263" s="6">
        <v>3</v>
      </c>
      <c r="C263" s="6">
        <v>3</v>
      </c>
      <c r="D263" s="6">
        <v>14</v>
      </c>
      <c r="E263" s="6">
        <v>3</v>
      </c>
      <c r="F263" s="5"/>
      <c r="G263" s="5">
        <v>8</v>
      </c>
      <c r="H263" s="6">
        <v>5</v>
      </c>
      <c r="I263" s="6"/>
      <c r="J263" s="6">
        <v>0</v>
      </c>
      <c r="K263" s="12">
        <v>0</v>
      </c>
      <c r="L263" s="12"/>
      <c r="M263" s="12">
        <v>12</v>
      </c>
      <c r="N263" s="12">
        <v>21</v>
      </c>
      <c r="O263" s="12">
        <v>10</v>
      </c>
      <c r="P263" s="12">
        <v>10</v>
      </c>
      <c r="Q263" s="12">
        <v>6</v>
      </c>
      <c r="R263" s="12">
        <v>4</v>
      </c>
      <c r="S263" s="12">
        <v>21</v>
      </c>
      <c r="T263" s="12">
        <v>4</v>
      </c>
      <c r="U263" s="12">
        <v>13</v>
      </c>
      <c r="V263" s="12">
        <v>16</v>
      </c>
      <c r="W263" s="12">
        <v>14</v>
      </c>
      <c r="X263" s="12">
        <v>24</v>
      </c>
      <c r="Y263" s="12">
        <v>4</v>
      </c>
      <c r="Z263" s="12">
        <v>4</v>
      </c>
      <c r="AA263" s="12">
        <v>11</v>
      </c>
      <c r="AB263" s="12">
        <v>5</v>
      </c>
      <c r="AC263" s="12">
        <v>8</v>
      </c>
      <c r="AD263" s="12">
        <v>11</v>
      </c>
      <c r="AE263" s="12">
        <v>12</v>
      </c>
      <c r="AF263" s="12">
        <v>0</v>
      </c>
      <c r="AG263" s="12">
        <v>10</v>
      </c>
      <c r="AH263" s="12">
        <v>8</v>
      </c>
      <c r="AI263" s="12">
        <v>8</v>
      </c>
      <c r="AJ263" s="12">
        <v>2</v>
      </c>
      <c r="AK263" s="12">
        <v>0</v>
      </c>
      <c r="AL263" s="12">
        <v>7</v>
      </c>
      <c r="AM263" s="12">
        <v>0</v>
      </c>
      <c r="AN263" s="12">
        <v>4</v>
      </c>
      <c r="AO263" s="12">
        <v>11</v>
      </c>
      <c r="AP263" s="12">
        <v>5</v>
      </c>
      <c r="AQ263" s="12">
        <v>11</v>
      </c>
      <c r="AR263" s="12">
        <v>5</v>
      </c>
      <c r="AS263" s="12">
        <v>2</v>
      </c>
      <c r="AT263" s="12">
        <v>13</v>
      </c>
      <c r="AU263" s="12">
        <v>11</v>
      </c>
      <c r="AV263" s="12">
        <v>9</v>
      </c>
      <c r="AW263" s="12"/>
      <c r="AX263" s="12">
        <v>15</v>
      </c>
      <c r="AY263" s="12">
        <v>6</v>
      </c>
      <c r="AZ263" s="12">
        <v>8</v>
      </c>
      <c r="BA263" s="12">
        <v>0</v>
      </c>
      <c r="BB263" s="12">
        <v>3</v>
      </c>
      <c r="BC263" s="12">
        <v>18</v>
      </c>
      <c r="BD263" s="12">
        <v>23</v>
      </c>
      <c r="BE263" s="12">
        <v>13</v>
      </c>
      <c r="BF263" s="12">
        <v>13</v>
      </c>
      <c r="BG263" s="12">
        <v>27</v>
      </c>
      <c r="BH263" s="12">
        <v>16</v>
      </c>
      <c r="BI263" s="12">
        <v>15</v>
      </c>
      <c r="BJ263" s="12">
        <v>6</v>
      </c>
      <c r="BK263" s="12">
        <v>4</v>
      </c>
      <c r="BL263" s="12">
        <v>9</v>
      </c>
      <c r="BM263" s="12">
        <v>5</v>
      </c>
      <c r="BN263" s="12">
        <v>12</v>
      </c>
      <c r="BO263" s="12">
        <v>10</v>
      </c>
      <c r="BP263" s="12">
        <v>16</v>
      </c>
      <c r="BQ263" s="12">
        <v>5</v>
      </c>
      <c r="BR263" s="12">
        <v>8</v>
      </c>
      <c r="BS263" s="12">
        <v>16</v>
      </c>
      <c r="BT263" s="12">
        <v>10</v>
      </c>
      <c r="BU263" s="12">
        <v>4</v>
      </c>
      <c r="BV263" s="12">
        <v>10</v>
      </c>
      <c r="BW263" s="12">
        <v>4</v>
      </c>
      <c r="BX263" s="12">
        <v>13</v>
      </c>
      <c r="BY263" s="12">
        <v>6</v>
      </c>
      <c r="BZ263" s="12">
        <v>15</v>
      </c>
      <c r="CA263" s="12">
        <v>8</v>
      </c>
      <c r="CB263" s="12">
        <v>10</v>
      </c>
      <c r="CC263" s="12">
        <v>13</v>
      </c>
      <c r="CD263" s="12">
        <v>0</v>
      </c>
      <c r="CE263" s="12">
        <v>18</v>
      </c>
      <c r="CF263" s="12">
        <v>18</v>
      </c>
      <c r="CG263" s="12">
        <v>13</v>
      </c>
      <c r="CH263" s="12">
        <v>12</v>
      </c>
      <c r="CI263" s="12">
        <v>13</v>
      </c>
      <c r="CJ263" s="12">
        <v>7</v>
      </c>
      <c r="CK263" s="12"/>
      <c r="CL263" s="12">
        <v>8</v>
      </c>
      <c r="CM263" s="12">
        <v>12</v>
      </c>
      <c r="CN263" s="12">
        <v>18</v>
      </c>
      <c r="CO263" s="12">
        <v>10</v>
      </c>
      <c r="CP263" s="12">
        <v>22</v>
      </c>
      <c r="CQ263" s="12">
        <v>14</v>
      </c>
      <c r="CR263" s="12">
        <v>12</v>
      </c>
      <c r="CS263" s="12">
        <v>10</v>
      </c>
      <c r="CT263" s="12">
        <v>16</v>
      </c>
      <c r="CU263" s="12">
        <v>13</v>
      </c>
      <c r="CV263" s="12">
        <v>6</v>
      </c>
      <c r="CW263" s="12">
        <v>12</v>
      </c>
      <c r="CX263" s="12">
        <v>9</v>
      </c>
      <c r="CY263" s="12">
        <v>16</v>
      </c>
      <c r="CZ263" s="12">
        <v>12</v>
      </c>
      <c r="DA263" s="12">
        <v>11</v>
      </c>
      <c r="DB263" s="12"/>
      <c r="DC263" s="12">
        <v>20</v>
      </c>
      <c r="DD263" s="12">
        <v>5</v>
      </c>
      <c r="DE263" s="12">
        <v>4</v>
      </c>
      <c r="DF263" s="12">
        <v>4</v>
      </c>
      <c r="DG263" s="12">
        <v>11</v>
      </c>
      <c r="DH263" s="12">
        <v>11</v>
      </c>
      <c r="DI263" s="12">
        <v>3</v>
      </c>
      <c r="DJ263" s="12">
        <v>17</v>
      </c>
      <c r="DK263" s="12">
        <v>8</v>
      </c>
      <c r="DL263" s="12">
        <v>16</v>
      </c>
      <c r="DM263" s="12">
        <v>8</v>
      </c>
      <c r="DN263" s="12">
        <v>10</v>
      </c>
      <c r="DO263" s="12">
        <v>11</v>
      </c>
      <c r="DP263" s="12">
        <v>3</v>
      </c>
      <c r="DQ263" s="12">
        <v>3</v>
      </c>
      <c r="DR263" s="12">
        <v>12</v>
      </c>
      <c r="DS263" s="12">
        <v>15</v>
      </c>
      <c r="DT263" s="12">
        <v>11</v>
      </c>
      <c r="DU263" s="12">
        <v>4</v>
      </c>
      <c r="DV263" s="12">
        <v>8</v>
      </c>
      <c r="DW263" s="12">
        <v>11</v>
      </c>
      <c r="DX263" s="12">
        <v>9</v>
      </c>
      <c r="DY263" s="12">
        <v>15</v>
      </c>
      <c r="DZ263" s="12">
        <v>5</v>
      </c>
      <c r="EA263" s="12">
        <v>10</v>
      </c>
      <c r="EB263" s="12">
        <v>11</v>
      </c>
      <c r="EC263" s="12">
        <v>7</v>
      </c>
      <c r="ED263" s="12">
        <v>8</v>
      </c>
      <c r="EE263" s="12">
        <v>7</v>
      </c>
      <c r="EF263" s="12">
        <v>15</v>
      </c>
      <c r="EG263" s="12">
        <v>13</v>
      </c>
      <c r="EH263" s="12">
        <v>6</v>
      </c>
      <c r="EI263" s="12">
        <v>9</v>
      </c>
      <c r="EJ263" s="12">
        <v>4</v>
      </c>
      <c r="EK263" s="12">
        <v>10</v>
      </c>
      <c r="EL263" s="12">
        <v>13</v>
      </c>
      <c r="EM263" s="12">
        <v>11</v>
      </c>
      <c r="EN263" s="12">
        <v>26</v>
      </c>
      <c r="EO263" s="12">
        <v>5</v>
      </c>
      <c r="EP263" s="12">
        <v>6</v>
      </c>
      <c r="EQ263" s="12">
        <v>6</v>
      </c>
      <c r="ER263" s="12">
        <v>13</v>
      </c>
      <c r="ES263" s="12">
        <v>7</v>
      </c>
      <c r="ET263" s="12">
        <v>8</v>
      </c>
      <c r="EU263" s="12">
        <v>5</v>
      </c>
      <c r="EV263" s="12">
        <v>3</v>
      </c>
      <c r="EW263" s="12">
        <v>5</v>
      </c>
      <c r="EX263" s="12">
        <v>11</v>
      </c>
      <c r="EY263" s="12">
        <v>9</v>
      </c>
      <c r="EZ263" s="12">
        <v>6</v>
      </c>
      <c r="FA263" s="12">
        <v>14</v>
      </c>
      <c r="FB263" s="12">
        <v>8</v>
      </c>
      <c r="FC263" s="12">
        <v>9</v>
      </c>
      <c r="FD263" s="12">
        <v>7</v>
      </c>
      <c r="FE263" s="12">
        <v>7</v>
      </c>
      <c r="FF263" s="12">
        <v>12</v>
      </c>
      <c r="FG263" s="12">
        <v>6</v>
      </c>
      <c r="FH263" s="12">
        <v>17</v>
      </c>
      <c r="FI263" s="12">
        <v>6</v>
      </c>
      <c r="FJ263" s="12">
        <v>12</v>
      </c>
      <c r="FK263" s="12">
        <v>4</v>
      </c>
      <c r="FL263" s="12"/>
      <c r="FM263" s="12">
        <v>11</v>
      </c>
      <c r="FN263" s="12">
        <v>12</v>
      </c>
      <c r="FO263" s="12">
        <v>10</v>
      </c>
      <c r="FP263" s="12">
        <v>10</v>
      </c>
      <c r="FQ263" s="12">
        <v>9</v>
      </c>
      <c r="FR263" s="12">
        <v>12</v>
      </c>
      <c r="FS263" s="12">
        <v>6</v>
      </c>
      <c r="FT263" s="12">
        <v>12</v>
      </c>
      <c r="FU263" s="12">
        <v>7</v>
      </c>
      <c r="FV263" s="12">
        <v>10</v>
      </c>
      <c r="FW263" s="12">
        <v>5</v>
      </c>
      <c r="FX263" s="12">
        <v>7</v>
      </c>
      <c r="FY263" s="12">
        <v>3</v>
      </c>
      <c r="FZ263" s="12">
        <v>8</v>
      </c>
      <c r="GA263" s="12">
        <v>11</v>
      </c>
      <c r="GB263" s="12">
        <v>9</v>
      </c>
      <c r="GC263" s="12"/>
      <c r="GD263" s="7">
        <v>3</v>
      </c>
      <c r="GE263" s="7">
        <v>8</v>
      </c>
      <c r="GF263" s="7">
        <v>5</v>
      </c>
      <c r="GG263" s="7">
        <v>7</v>
      </c>
      <c r="GH263" s="7">
        <v>15</v>
      </c>
      <c r="GI263" s="7">
        <v>12</v>
      </c>
      <c r="GJ263" s="7">
        <v>9</v>
      </c>
      <c r="GK263" s="7">
        <v>14</v>
      </c>
      <c r="GL263" s="7">
        <v>11</v>
      </c>
      <c r="GM263" s="7">
        <v>12</v>
      </c>
      <c r="GN263" s="7">
        <v>11</v>
      </c>
      <c r="GO263" s="7">
        <v>10</v>
      </c>
      <c r="GP263" s="7">
        <v>13</v>
      </c>
      <c r="GQ263" s="7">
        <v>4</v>
      </c>
      <c r="GR263" s="7">
        <v>3</v>
      </c>
      <c r="GS263" s="7">
        <v>8</v>
      </c>
      <c r="GT263" s="7">
        <v>9</v>
      </c>
      <c r="GU263" s="7"/>
      <c r="GV263" s="7">
        <f t="shared" si="176"/>
        <v>9.4870466321243523</v>
      </c>
      <c r="GW263" s="3"/>
      <c r="GX263" s="3"/>
      <c r="GY263" s="3"/>
    </row>
    <row r="264" spans="1:207" ht="12.75" customHeight="1">
      <c r="A264" s="5" t="s">
        <v>233</v>
      </c>
      <c r="B264" s="16">
        <f t="shared" ref="B264:E264" si="177">(B258*4.5+B259*5.5+B260*6.5+B261*7.5+B262*8.5+B263*9.5)/(B258+B259+B260+B261+B262+B263)</f>
        <v>7.3316831683168315</v>
      </c>
      <c r="C264" s="16">
        <f t="shared" si="177"/>
        <v>7.4</v>
      </c>
      <c r="D264" s="16">
        <f t="shared" si="177"/>
        <v>7.48</v>
      </c>
      <c r="E264" s="16">
        <f t="shared" si="177"/>
        <v>7.2676767676767673</v>
      </c>
      <c r="F264" s="16" t="s">
        <v>222</v>
      </c>
      <c r="G264" s="16">
        <f t="shared" ref="G264:H264" si="178">(G258*4.5+G259*5.5+G260*6.5+G261*7.5+G262*8.5+G263*9.5)/(G258+G259+G260+G261+G262+G263)</f>
        <v>7.3282828282828278</v>
      </c>
      <c r="H264" s="16">
        <f t="shared" si="178"/>
        <v>7.36</v>
      </c>
      <c r="I264" s="16" t="s">
        <v>222</v>
      </c>
      <c r="J264" s="16">
        <f t="shared" ref="J264:K264" si="179">(J258*4.5+J259*5.5+J260*6.5+J261*7.5+J262*8.5+J263*9.5)/(J258+J259+J260+J261+J262+J263)</f>
        <v>7.61</v>
      </c>
      <c r="K264" s="16">
        <f t="shared" si="179"/>
        <v>7.2029702970297027</v>
      </c>
      <c r="L264" s="16" t="s">
        <v>222</v>
      </c>
      <c r="M264" s="16">
        <f t="shared" ref="M264:AV264" si="180">(M258*4.5+M259*5.5+M260*6.5+M261*7.5+M262*8.5+M263*9.5)/(M258+M259+M260+M261+M262+M263)</f>
        <v>7.4</v>
      </c>
      <c r="N264" s="16">
        <f t="shared" si="180"/>
        <v>8.09</v>
      </c>
      <c r="O264" s="16">
        <f t="shared" si="180"/>
        <v>7.58</v>
      </c>
      <c r="P264" s="16">
        <f t="shared" si="180"/>
        <v>7.48</v>
      </c>
      <c r="Q264" s="16">
        <f t="shared" si="180"/>
        <v>7.27</v>
      </c>
      <c r="R264" s="16">
        <f t="shared" si="180"/>
        <v>7.5505050505050502</v>
      </c>
      <c r="S264" s="16">
        <f t="shared" si="180"/>
        <v>7.6351351351351351</v>
      </c>
      <c r="T264" s="16">
        <f t="shared" si="180"/>
        <v>7.6881188118811883</v>
      </c>
      <c r="U264" s="16">
        <f t="shared" si="180"/>
        <v>7.53</v>
      </c>
      <c r="V264" s="16">
        <f t="shared" si="180"/>
        <v>7.8366336633663369</v>
      </c>
      <c r="W264" s="16">
        <f t="shared" si="180"/>
        <v>7.81</v>
      </c>
      <c r="X264" s="16">
        <f t="shared" si="180"/>
        <v>8.0399999999999991</v>
      </c>
      <c r="Y264" s="16">
        <f t="shared" si="180"/>
        <v>7.17</v>
      </c>
      <c r="Z264" s="16">
        <f t="shared" si="180"/>
        <v>7.45</v>
      </c>
      <c r="AA264" s="16">
        <f t="shared" si="180"/>
        <v>7.2979797979797976</v>
      </c>
      <c r="AB264" s="16">
        <f t="shared" si="180"/>
        <v>7.5</v>
      </c>
      <c r="AC264" s="16">
        <f t="shared" si="180"/>
        <v>7.39</v>
      </c>
      <c r="AD264" s="16">
        <f t="shared" si="180"/>
        <v>7.762626262626263</v>
      </c>
      <c r="AE264" s="16">
        <f t="shared" si="180"/>
        <v>6.9897959183673466</v>
      </c>
      <c r="AF264" s="16">
        <f t="shared" si="180"/>
        <v>7.23</v>
      </c>
      <c r="AG264" s="16">
        <f t="shared" si="180"/>
        <v>7.4009900990099009</v>
      </c>
      <c r="AH264" s="16">
        <f t="shared" si="180"/>
        <v>7.4191919191919196</v>
      </c>
      <c r="AI264" s="16">
        <f t="shared" si="180"/>
        <v>7.48</v>
      </c>
      <c r="AJ264" s="16">
        <f t="shared" si="180"/>
        <v>7.45</v>
      </c>
      <c r="AK264" s="16">
        <f t="shared" si="180"/>
        <v>7.36</v>
      </c>
      <c r="AL264" s="16">
        <f t="shared" si="180"/>
        <v>7.5707070707070709</v>
      </c>
      <c r="AM264" s="16">
        <f t="shared" si="180"/>
        <v>7.2878787878787881</v>
      </c>
      <c r="AN264" s="16">
        <f t="shared" si="180"/>
        <v>7.52</v>
      </c>
      <c r="AO264" s="16">
        <f t="shared" si="180"/>
        <v>7.833333333333333</v>
      </c>
      <c r="AP264" s="16">
        <f t="shared" si="180"/>
        <v>7.48</v>
      </c>
      <c r="AQ264" s="16">
        <f t="shared" si="180"/>
        <v>7.71</v>
      </c>
      <c r="AR264" s="16">
        <f t="shared" si="180"/>
        <v>7.4405940594059405</v>
      </c>
      <c r="AS264" s="16">
        <f t="shared" si="180"/>
        <v>7.16</v>
      </c>
      <c r="AT264" s="16">
        <f t="shared" si="180"/>
        <v>7.6010101010101012</v>
      </c>
      <c r="AU264" s="16">
        <f t="shared" si="180"/>
        <v>7.7359550561797752</v>
      </c>
      <c r="AV264" s="16">
        <f t="shared" si="180"/>
        <v>7.532258064516129</v>
      </c>
      <c r="AW264" s="16"/>
      <c r="AX264" s="16">
        <f t="shared" ref="AX264:CJ264" si="181">(AX258*4.5+AX259*5.5+AX260*6.5+AX261*7.5+AX262*8.5+AX263*9.5)/(AX258+AX259+AX260+AX261+AX262+AX263)</f>
        <v>7.5824742268041234</v>
      </c>
      <c r="AY264" s="16">
        <f t="shared" si="181"/>
        <v>7.208333333333333</v>
      </c>
      <c r="AZ264" s="16">
        <f t="shared" si="181"/>
        <v>7.5</v>
      </c>
      <c r="BA264" s="16">
        <f t="shared" si="181"/>
        <v>7.36</v>
      </c>
      <c r="BB264" s="16">
        <f t="shared" si="181"/>
        <v>7.01</v>
      </c>
      <c r="BC264" s="16">
        <f t="shared" si="181"/>
        <v>7.904040404040404</v>
      </c>
      <c r="BD264" s="16">
        <f t="shared" si="181"/>
        <v>7.93</v>
      </c>
      <c r="BE264" s="16">
        <f t="shared" si="181"/>
        <v>8.045454545454545</v>
      </c>
      <c r="BF264" s="16">
        <f t="shared" si="181"/>
        <v>7.78</v>
      </c>
      <c r="BG264" s="16">
        <f t="shared" si="181"/>
        <v>8.17</v>
      </c>
      <c r="BH264" s="16">
        <f t="shared" si="181"/>
        <v>7.7673267326732676</v>
      </c>
      <c r="BI264" s="16">
        <f t="shared" si="181"/>
        <v>7.5101010101010104</v>
      </c>
      <c r="BJ264" s="16">
        <f t="shared" si="181"/>
        <v>7.34</v>
      </c>
      <c r="BK264" s="16">
        <f t="shared" si="181"/>
        <v>7.6212121212121211</v>
      </c>
      <c r="BL264" s="16">
        <f t="shared" si="181"/>
        <v>7.47</v>
      </c>
      <c r="BM264" s="16">
        <f t="shared" si="181"/>
        <v>7.51</v>
      </c>
      <c r="BN264" s="16">
        <f t="shared" si="181"/>
        <v>7.8232323232323235</v>
      </c>
      <c r="BO264" s="16">
        <f t="shared" si="181"/>
        <v>7.19</v>
      </c>
      <c r="BP264" s="16">
        <f t="shared" si="181"/>
        <v>7.72</v>
      </c>
      <c r="BQ264" s="16">
        <f t="shared" si="181"/>
        <v>7.4504950495049505</v>
      </c>
      <c r="BR264" s="16">
        <f t="shared" si="181"/>
        <v>7.46</v>
      </c>
      <c r="BS264" s="16">
        <f t="shared" si="181"/>
        <v>7.55</v>
      </c>
      <c r="BT264" s="16">
        <f t="shared" si="181"/>
        <v>7.77</v>
      </c>
      <c r="BU264" s="16">
        <f t="shared" si="181"/>
        <v>7.27</v>
      </c>
      <c r="BV264" s="16">
        <f t="shared" si="181"/>
        <v>7.41</v>
      </c>
      <c r="BW264" s="16">
        <f t="shared" si="181"/>
        <v>7.46</v>
      </c>
      <c r="BX264" s="16">
        <f t="shared" si="181"/>
        <v>7.8232323232323235</v>
      </c>
      <c r="BY264" s="16">
        <f t="shared" si="181"/>
        <v>7.53</v>
      </c>
      <c r="BZ264" s="16">
        <f t="shared" si="181"/>
        <v>7.64</v>
      </c>
      <c r="CA264" s="16">
        <f t="shared" si="181"/>
        <v>7.3</v>
      </c>
      <c r="CB264" s="16">
        <f t="shared" si="181"/>
        <v>7.42</v>
      </c>
      <c r="CC264" s="16">
        <f t="shared" si="181"/>
        <v>7.65</v>
      </c>
      <c r="CD264" s="16">
        <f t="shared" si="181"/>
        <v>7.17</v>
      </c>
      <c r="CE264" s="16">
        <f t="shared" si="181"/>
        <v>7.904040404040404</v>
      </c>
      <c r="CF264" s="16">
        <f t="shared" si="181"/>
        <v>7.97</v>
      </c>
      <c r="CG264" s="16">
        <f t="shared" si="181"/>
        <v>7.49</v>
      </c>
      <c r="CH264" s="16">
        <f t="shared" si="181"/>
        <v>7.391089108910891</v>
      </c>
      <c r="CI264" s="16">
        <f t="shared" si="181"/>
        <v>7.37</v>
      </c>
      <c r="CJ264" s="16">
        <f t="shared" si="181"/>
        <v>7.5198019801980198</v>
      </c>
      <c r="CK264" s="16"/>
      <c r="CL264" s="16">
        <f t="shared" ref="CL264:DA264" si="182">(CL258*4.5+CL259*5.5+CL260*6.5+CL261*7.5+CL262*8.5+CL263*9.5)/(CL258+CL259+CL260+CL261+CL262+CL263)</f>
        <v>7.42</v>
      </c>
      <c r="CM264" s="16">
        <f t="shared" si="182"/>
        <v>7.3979591836734695</v>
      </c>
      <c r="CN264" s="16">
        <f t="shared" si="182"/>
        <v>7.5606060606060606</v>
      </c>
      <c r="CO264" s="16">
        <f t="shared" si="182"/>
        <v>7.48</v>
      </c>
      <c r="CP264" s="16">
        <f t="shared" si="182"/>
        <v>7.7871287128712874</v>
      </c>
      <c r="CQ264" s="16">
        <f t="shared" si="182"/>
        <v>7.5909090909090908</v>
      </c>
      <c r="CR264" s="16">
        <f t="shared" si="182"/>
        <v>7.4603960396039604</v>
      </c>
      <c r="CS264" s="16">
        <f t="shared" si="182"/>
        <v>7.6881188118811883</v>
      </c>
      <c r="CT264" s="16">
        <f t="shared" si="182"/>
        <v>8.0247524752475243</v>
      </c>
      <c r="CU264" s="16">
        <f t="shared" si="182"/>
        <v>7.6584158415841586</v>
      </c>
      <c r="CV264" s="16">
        <f t="shared" si="182"/>
        <v>7.173267326732673</v>
      </c>
      <c r="CW264" s="16">
        <f t="shared" si="182"/>
        <v>7.8131313131313131</v>
      </c>
      <c r="CX264" s="16">
        <f t="shared" si="182"/>
        <v>7.5792079207920793</v>
      </c>
      <c r="CY264" s="16">
        <f t="shared" si="182"/>
        <v>7.8030303030303028</v>
      </c>
      <c r="CZ264" s="16">
        <f t="shared" si="182"/>
        <v>7.7</v>
      </c>
      <c r="DA264" s="16">
        <f t="shared" si="182"/>
        <v>7.7574257425742577</v>
      </c>
      <c r="DB264" s="16"/>
      <c r="DC264" s="16">
        <f t="shared" ref="DC264:FK264" si="183">(DC258*4.5+DC259*5.5+DC260*6.5+DC261*7.5+DC262*8.5+DC263*9.5)/(DC258+DC259+DC260+DC261+DC262+DC263)</f>
        <v>7.89</v>
      </c>
      <c r="DD264" s="16">
        <f t="shared" si="183"/>
        <v>7.7376237623762378</v>
      </c>
      <c r="DE264" s="16">
        <f t="shared" si="183"/>
        <v>7.71</v>
      </c>
      <c r="DF264" s="16">
        <f t="shared" si="183"/>
        <v>7.6287128712871288</v>
      </c>
      <c r="DG264" s="16">
        <f t="shared" si="183"/>
        <v>7.74</v>
      </c>
      <c r="DH264" s="16">
        <f t="shared" si="183"/>
        <v>7.6386138613861387</v>
      </c>
      <c r="DI264" s="16">
        <f t="shared" si="183"/>
        <v>7.3529411764705879</v>
      </c>
      <c r="DJ264" s="16">
        <f t="shared" si="183"/>
        <v>7.76</v>
      </c>
      <c r="DK264" s="16">
        <f t="shared" si="183"/>
        <v>7.65</v>
      </c>
      <c r="DL264" s="16">
        <f t="shared" si="183"/>
        <v>7.66</v>
      </c>
      <c r="DM264" s="16">
        <f t="shared" si="183"/>
        <v>7.5</v>
      </c>
      <c r="DN264" s="16">
        <f t="shared" si="183"/>
        <v>7.58</v>
      </c>
      <c r="DO264" s="16">
        <f t="shared" si="183"/>
        <v>7.7525252525252526</v>
      </c>
      <c r="DP264" s="16">
        <f t="shared" si="183"/>
        <v>7.41</v>
      </c>
      <c r="DQ264" s="16">
        <f t="shared" si="183"/>
        <v>7.1039603960396036</v>
      </c>
      <c r="DR264" s="16">
        <f t="shared" si="183"/>
        <v>7.3613861386138613</v>
      </c>
      <c r="DS264" s="16">
        <f t="shared" si="183"/>
        <v>7.6212121212121211</v>
      </c>
      <c r="DT264" s="16">
        <f t="shared" si="183"/>
        <v>7.52</v>
      </c>
      <c r="DU264" s="16">
        <f t="shared" si="183"/>
        <v>7.4090909090909092</v>
      </c>
      <c r="DV264" s="16">
        <f t="shared" si="183"/>
        <v>7.4207920792079207</v>
      </c>
      <c r="DW264" s="16">
        <f t="shared" si="183"/>
        <v>7.46</v>
      </c>
      <c r="DX264" s="16">
        <f t="shared" si="183"/>
        <v>7.32</v>
      </c>
      <c r="DY264" s="16">
        <f t="shared" si="183"/>
        <v>7.8663366336633667</v>
      </c>
      <c r="DZ264" s="16">
        <f t="shared" si="183"/>
        <v>7.49</v>
      </c>
      <c r="EA264" s="16">
        <f t="shared" si="183"/>
        <v>7.5202020202020199</v>
      </c>
      <c r="EB264" s="16">
        <f t="shared" si="183"/>
        <v>7.3217821782178216</v>
      </c>
      <c r="EC264" s="16">
        <f t="shared" si="183"/>
        <v>7.56</v>
      </c>
      <c r="ED264" s="16">
        <f t="shared" si="183"/>
        <v>7.3787878787878789</v>
      </c>
      <c r="EE264" s="16">
        <f t="shared" si="183"/>
        <v>7.49</v>
      </c>
      <c r="EF264" s="16">
        <f t="shared" si="183"/>
        <v>7.6881188118811883</v>
      </c>
      <c r="EG264" s="16">
        <f t="shared" si="183"/>
        <v>7.4</v>
      </c>
      <c r="EH264" s="16">
        <f t="shared" si="183"/>
        <v>7.7673267326732676</v>
      </c>
      <c r="EI264" s="16">
        <f t="shared" si="183"/>
        <v>7.2979797979797976</v>
      </c>
      <c r="EJ264" s="16">
        <f t="shared" si="183"/>
        <v>7.7121212121212119</v>
      </c>
      <c r="EK264" s="16">
        <f t="shared" si="183"/>
        <v>7.41</v>
      </c>
      <c r="EL264" s="16">
        <f t="shared" si="183"/>
        <v>7.6683168316831685</v>
      </c>
      <c r="EM264" s="16">
        <f t="shared" si="183"/>
        <v>7.3282828282828278</v>
      </c>
      <c r="EN264" s="16">
        <f t="shared" si="183"/>
        <v>7.87</v>
      </c>
      <c r="EO264" s="16">
        <f t="shared" si="183"/>
        <v>7.3989898989898988</v>
      </c>
      <c r="EP264" s="16">
        <f t="shared" si="183"/>
        <v>7.2676767676767673</v>
      </c>
      <c r="EQ264" s="16">
        <f t="shared" si="183"/>
        <v>7.54</v>
      </c>
      <c r="ER264" s="16">
        <f t="shared" si="183"/>
        <v>7.3712871287128712</v>
      </c>
      <c r="ES264" s="16">
        <f t="shared" si="183"/>
        <v>7.3811881188118811</v>
      </c>
      <c r="ET264" s="16">
        <f t="shared" si="183"/>
        <v>7.5505050505050502</v>
      </c>
      <c r="EU264" s="16">
        <f t="shared" si="183"/>
        <v>7.0544554455445541</v>
      </c>
      <c r="EV264" s="16">
        <f t="shared" si="183"/>
        <v>7.08</v>
      </c>
      <c r="EW264" s="16">
        <f t="shared" si="183"/>
        <v>7.45</v>
      </c>
      <c r="EX264" s="16">
        <f t="shared" si="183"/>
        <v>7.3787878787878789</v>
      </c>
      <c r="EY264" s="16">
        <f t="shared" si="183"/>
        <v>7.3118811881188117</v>
      </c>
      <c r="EZ264" s="16">
        <f t="shared" si="183"/>
        <v>7.27</v>
      </c>
      <c r="FA264" s="16">
        <f t="shared" si="183"/>
        <v>7.7277227722772279</v>
      </c>
      <c r="FB264" s="16">
        <f t="shared" si="183"/>
        <v>7.39</v>
      </c>
      <c r="FC264" s="16">
        <f t="shared" si="183"/>
        <v>7.46</v>
      </c>
      <c r="FD264" s="16">
        <f t="shared" si="183"/>
        <v>7.7</v>
      </c>
      <c r="FE264" s="16">
        <f t="shared" si="183"/>
        <v>7.61</v>
      </c>
      <c r="FF264" s="16">
        <f t="shared" si="183"/>
        <v>7.62</v>
      </c>
      <c r="FG264" s="16">
        <f t="shared" si="183"/>
        <v>7.54</v>
      </c>
      <c r="FH264" s="16">
        <f t="shared" si="183"/>
        <v>7.6717171717171722</v>
      </c>
      <c r="FI264" s="16">
        <f t="shared" si="183"/>
        <v>7.28</v>
      </c>
      <c r="FJ264" s="16">
        <f t="shared" si="183"/>
        <v>7.4797979797979801</v>
      </c>
      <c r="FK264" s="16">
        <f t="shared" si="183"/>
        <v>7.19</v>
      </c>
      <c r="FL264" s="16"/>
      <c r="FM264" s="16">
        <f t="shared" ref="FM264:GB264" si="184">(FM258*4.5+FM259*5.5+FM260*6.5+FM261*7.5+FM262*8.5+FM263*9.5)/(FM258+FM259+FM260+FM261+FM262+FM263)</f>
        <v>7.4801980198019802</v>
      </c>
      <c r="FN264" s="16">
        <f t="shared" si="184"/>
        <v>7.49</v>
      </c>
      <c r="FO264" s="16">
        <f t="shared" si="184"/>
        <v>7.46</v>
      </c>
      <c r="FP264" s="16">
        <f t="shared" si="184"/>
        <v>7.32</v>
      </c>
      <c r="FQ264" s="16">
        <f t="shared" si="184"/>
        <v>7.64</v>
      </c>
      <c r="FR264" s="16">
        <f t="shared" si="184"/>
        <v>7.4108910891089108</v>
      </c>
      <c r="FS264" s="16">
        <f t="shared" si="184"/>
        <v>7.2777777777777777</v>
      </c>
      <c r="FT264" s="16">
        <f t="shared" si="184"/>
        <v>7.7871287128712874</v>
      </c>
      <c r="FU264" s="16">
        <f t="shared" si="184"/>
        <v>7.25</v>
      </c>
      <c r="FV264" s="16">
        <f t="shared" si="184"/>
        <v>7.3888888888888893</v>
      </c>
      <c r="FW264" s="16">
        <f t="shared" si="184"/>
        <v>7.15</v>
      </c>
      <c r="FX264" s="16">
        <f t="shared" si="184"/>
        <v>7.3282828282828278</v>
      </c>
      <c r="FY264" s="16">
        <f t="shared" si="184"/>
        <v>7.308080808080808</v>
      </c>
      <c r="FZ264" s="16">
        <f t="shared" si="184"/>
        <v>7.46</v>
      </c>
      <c r="GA264" s="16">
        <f t="shared" si="184"/>
        <v>7.4591836734693882</v>
      </c>
      <c r="GB264" s="16">
        <f t="shared" si="184"/>
        <v>7.4898989898989896</v>
      </c>
      <c r="GC264" s="16"/>
      <c r="GD264" s="16">
        <f t="shared" ref="GD264:GT264" si="185">(GD258*4.5+GD259*5.5+GD260*6.5+GD261*7.5+GD262*8.5+GD263*9.5)/(GD258+GD259+GD260+GD261+GD262+GD263)</f>
        <v>7.07</v>
      </c>
      <c r="GE264" s="16">
        <f t="shared" si="185"/>
        <v>7.45</v>
      </c>
      <c r="GF264" s="16">
        <f t="shared" si="185"/>
        <v>7.2676767676767673</v>
      </c>
      <c r="GG264" s="16">
        <f t="shared" si="185"/>
        <v>7.17</v>
      </c>
      <c r="GH264" s="16">
        <f t="shared" si="185"/>
        <v>7.391089108910891</v>
      </c>
      <c r="GI264" s="16">
        <f t="shared" si="185"/>
        <v>7.57</v>
      </c>
      <c r="GJ264" s="16">
        <f t="shared" si="185"/>
        <v>7.2979797979797976</v>
      </c>
      <c r="GK264" s="16">
        <f t="shared" si="185"/>
        <v>7.57</v>
      </c>
      <c r="GL264" s="16">
        <f t="shared" si="185"/>
        <v>7.3019801980198018</v>
      </c>
      <c r="GM264" s="16">
        <f t="shared" si="185"/>
        <v>7.59</v>
      </c>
      <c r="GN264" s="16">
        <f t="shared" si="185"/>
        <v>7.49</v>
      </c>
      <c r="GO264" s="16">
        <f t="shared" si="185"/>
        <v>7.32</v>
      </c>
      <c r="GP264" s="16">
        <f t="shared" si="185"/>
        <v>7.4405940594059405</v>
      </c>
      <c r="GQ264" s="16">
        <f t="shared" si="185"/>
        <v>7.07</v>
      </c>
      <c r="GR264" s="16">
        <f t="shared" si="185"/>
        <v>7.29</v>
      </c>
      <c r="GS264" s="16">
        <f t="shared" si="185"/>
        <v>7.4</v>
      </c>
      <c r="GT264" s="16">
        <f t="shared" si="185"/>
        <v>7.49</v>
      </c>
      <c r="GU264" s="16"/>
      <c r="GV264" s="16">
        <f>(GV258*4.5+GV259*5.5+GV260*6.5+GV261*7.5+GV262*8.5+GV263*9.5)/(GV258+GV259+GV260+GV261+GV262+GV263)</f>
        <v>7.5030510639815571</v>
      </c>
      <c r="GX264" s="3"/>
      <c r="GY264" s="3"/>
    </row>
    <row r="265" spans="1:207" ht="12.75" customHeight="1">
      <c r="A265" s="68" t="s">
        <v>347</v>
      </c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69"/>
      <c r="BG265" s="69"/>
      <c r="BH265" s="69"/>
      <c r="BI265" s="69"/>
      <c r="BJ265" s="69"/>
      <c r="BK265" s="69"/>
      <c r="BL265" s="69"/>
      <c r="BM265" s="69"/>
      <c r="BN265" s="69"/>
      <c r="BO265" s="69"/>
      <c r="BP265" s="69"/>
      <c r="BQ265" s="69"/>
      <c r="BR265" s="69"/>
      <c r="BS265" s="69"/>
      <c r="BT265" s="69"/>
      <c r="BU265" s="69"/>
      <c r="BV265" s="69"/>
      <c r="BW265" s="69"/>
      <c r="BX265" s="69"/>
      <c r="BY265" s="69"/>
      <c r="BZ265" s="69"/>
      <c r="CA265" s="69"/>
      <c r="CB265" s="69"/>
      <c r="CC265" s="69"/>
      <c r="CD265" s="69"/>
      <c r="CE265" s="69"/>
      <c r="CF265" s="69"/>
      <c r="CG265" s="69"/>
      <c r="CH265" s="69"/>
      <c r="CI265" s="69"/>
      <c r="CJ265" s="69"/>
      <c r="CK265" s="69"/>
      <c r="CL265" s="69"/>
      <c r="CM265" s="69"/>
      <c r="CN265" s="69"/>
      <c r="CO265" s="69"/>
      <c r="CP265" s="69"/>
      <c r="CQ265" s="69"/>
      <c r="CR265" s="69"/>
      <c r="CS265" s="69"/>
      <c r="CT265" s="69"/>
      <c r="CU265" s="69"/>
      <c r="CV265" s="69"/>
      <c r="CW265" s="69"/>
      <c r="CX265" s="69"/>
      <c r="CY265" s="69"/>
      <c r="CZ265" s="69"/>
      <c r="DA265" s="69"/>
      <c r="DB265" s="69"/>
      <c r="DC265" s="69"/>
      <c r="DD265" s="69"/>
      <c r="DE265" s="69"/>
      <c r="DF265" s="69"/>
      <c r="DG265" s="69"/>
      <c r="DH265" s="69"/>
      <c r="DI265" s="69"/>
      <c r="DJ265" s="69"/>
      <c r="DK265" s="69"/>
      <c r="DL265" s="69"/>
      <c r="DM265" s="69"/>
      <c r="DN265" s="69"/>
      <c r="DO265" s="69"/>
      <c r="DP265" s="69"/>
      <c r="DQ265" s="69"/>
      <c r="DR265" s="69"/>
      <c r="DS265" s="69"/>
      <c r="DT265" s="69"/>
      <c r="DU265" s="69"/>
      <c r="DV265" s="69"/>
      <c r="DW265" s="69"/>
      <c r="DX265" s="69"/>
      <c r="DY265" s="69"/>
      <c r="DZ265" s="69"/>
      <c r="EA265" s="69"/>
      <c r="EB265" s="69"/>
      <c r="EC265" s="69"/>
      <c r="ED265" s="69"/>
      <c r="EE265" s="69"/>
      <c r="EF265" s="69"/>
      <c r="EG265" s="69"/>
      <c r="EH265" s="69"/>
      <c r="EI265" s="69"/>
      <c r="EJ265" s="69"/>
      <c r="EK265" s="69"/>
      <c r="EL265" s="69"/>
      <c r="EM265" s="69"/>
      <c r="EN265" s="69"/>
      <c r="EO265" s="69"/>
      <c r="EP265" s="69"/>
      <c r="EQ265" s="69"/>
      <c r="ER265" s="69"/>
      <c r="ES265" s="69"/>
      <c r="ET265" s="69"/>
      <c r="EU265" s="69"/>
      <c r="EV265" s="69"/>
      <c r="EW265" s="69"/>
      <c r="EX265" s="69"/>
      <c r="EY265" s="69"/>
      <c r="EZ265" s="69"/>
      <c r="FA265" s="69"/>
      <c r="FB265" s="69"/>
      <c r="FC265" s="69"/>
      <c r="FD265" s="69"/>
      <c r="FE265" s="69"/>
      <c r="FF265" s="69"/>
      <c r="FG265" s="69"/>
      <c r="FH265" s="69"/>
      <c r="FI265" s="69"/>
      <c r="FJ265" s="69"/>
      <c r="FK265" s="69"/>
      <c r="FL265" s="69"/>
      <c r="FM265" s="69"/>
      <c r="FN265" s="69"/>
      <c r="FO265" s="69"/>
      <c r="FP265" s="69"/>
      <c r="FQ265" s="69"/>
      <c r="FR265" s="69"/>
      <c r="FS265" s="69"/>
      <c r="FT265" s="69"/>
      <c r="FU265" s="69"/>
      <c r="FV265" s="69"/>
      <c r="FW265" s="69"/>
      <c r="FX265" s="69"/>
      <c r="FY265" s="69"/>
      <c r="FZ265" s="69"/>
      <c r="GA265" s="69"/>
      <c r="GB265" s="69"/>
      <c r="GC265" s="69"/>
      <c r="GD265" s="70"/>
      <c r="GE265" s="70"/>
      <c r="GF265" s="70"/>
      <c r="GG265" s="70"/>
      <c r="GH265" s="70"/>
      <c r="GI265" s="70"/>
      <c r="GJ265" s="70"/>
      <c r="GK265" s="70"/>
      <c r="GL265" s="70"/>
      <c r="GM265" s="70"/>
      <c r="GN265" s="70"/>
      <c r="GO265" s="70"/>
      <c r="GP265" s="70"/>
      <c r="GQ265" s="70"/>
      <c r="GR265" s="70"/>
      <c r="GS265" s="70"/>
      <c r="GT265" s="70"/>
      <c r="GU265" s="70"/>
      <c r="GV265" s="70"/>
      <c r="GW265" s="3"/>
      <c r="GX265" s="3"/>
      <c r="GY265" s="3"/>
    </row>
    <row r="266" spans="1:207" ht="12.75" customHeight="1">
      <c r="A266" s="5" t="s">
        <v>336</v>
      </c>
      <c r="B266" s="6">
        <v>3</v>
      </c>
      <c r="C266" s="6">
        <v>10</v>
      </c>
      <c r="D266" s="6">
        <v>1</v>
      </c>
      <c r="E266" s="6">
        <v>1</v>
      </c>
      <c r="F266" s="5"/>
      <c r="G266" s="5">
        <v>4</v>
      </c>
      <c r="H266" s="6">
        <v>2</v>
      </c>
      <c r="I266" s="6"/>
      <c r="J266" s="6">
        <v>0</v>
      </c>
      <c r="K266" s="12">
        <v>3</v>
      </c>
      <c r="L266" s="12"/>
      <c r="M266" s="12">
        <v>3</v>
      </c>
      <c r="N266" s="12">
        <v>1</v>
      </c>
      <c r="O266" s="12">
        <v>3</v>
      </c>
      <c r="P266" s="12">
        <v>1</v>
      </c>
      <c r="Q266" s="12">
        <v>6</v>
      </c>
      <c r="R266" s="12">
        <v>2</v>
      </c>
      <c r="S266" s="12">
        <v>4</v>
      </c>
      <c r="T266" s="12">
        <v>0</v>
      </c>
      <c r="U266" s="12">
        <v>2</v>
      </c>
      <c r="V266" s="12">
        <v>2</v>
      </c>
      <c r="W266" s="12">
        <v>3</v>
      </c>
      <c r="X266" s="12">
        <v>0</v>
      </c>
      <c r="Y266" s="12">
        <v>4</v>
      </c>
      <c r="Z266" s="12">
        <v>2</v>
      </c>
      <c r="AA266" s="12">
        <v>4</v>
      </c>
      <c r="AB266" s="12">
        <v>0</v>
      </c>
      <c r="AC266" s="12">
        <v>2</v>
      </c>
      <c r="AD266" s="12">
        <v>0</v>
      </c>
      <c r="AE266" s="12">
        <v>0</v>
      </c>
      <c r="AF266" s="12">
        <v>0</v>
      </c>
      <c r="AG266" s="12">
        <v>2</v>
      </c>
      <c r="AH266" s="12">
        <v>3</v>
      </c>
      <c r="AI266" s="12">
        <v>3</v>
      </c>
      <c r="AJ266" s="12">
        <v>0</v>
      </c>
      <c r="AK266" s="12">
        <v>0</v>
      </c>
      <c r="AL266" s="12">
        <v>1</v>
      </c>
      <c r="AM266" s="12">
        <v>0</v>
      </c>
      <c r="AN266" s="12">
        <v>4</v>
      </c>
      <c r="AO266" s="12">
        <v>0</v>
      </c>
      <c r="AP266" s="12">
        <v>0</v>
      </c>
      <c r="AQ266" s="12">
        <v>1</v>
      </c>
      <c r="AR266" s="12">
        <v>1</v>
      </c>
      <c r="AS266" s="12">
        <v>8</v>
      </c>
      <c r="AT266" s="12">
        <v>3</v>
      </c>
      <c r="AU266" s="12">
        <v>6</v>
      </c>
      <c r="AV266" s="12">
        <v>0</v>
      </c>
      <c r="AW266" s="12"/>
      <c r="AX266" s="12">
        <v>0</v>
      </c>
      <c r="AY266" s="12">
        <v>3</v>
      </c>
      <c r="AZ266" s="12">
        <v>4</v>
      </c>
      <c r="BA266" s="12">
        <v>0</v>
      </c>
      <c r="BB266" s="12">
        <v>2</v>
      </c>
      <c r="BC266" s="12">
        <v>4</v>
      </c>
      <c r="BD266" s="12">
        <v>3</v>
      </c>
      <c r="BE266" s="12">
        <v>0</v>
      </c>
      <c r="BF266" s="12">
        <v>2</v>
      </c>
      <c r="BG266" s="12">
        <v>13</v>
      </c>
      <c r="BH266" s="12">
        <v>1</v>
      </c>
      <c r="BI266" s="12">
        <v>1</v>
      </c>
      <c r="BJ266" s="12">
        <v>0</v>
      </c>
      <c r="BK266" s="12">
        <v>1</v>
      </c>
      <c r="BL266" s="12">
        <v>3</v>
      </c>
      <c r="BM266" s="12">
        <v>0</v>
      </c>
      <c r="BN266" s="12">
        <v>0</v>
      </c>
      <c r="BO266" s="12">
        <v>2</v>
      </c>
      <c r="BP266" s="12">
        <v>6</v>
      </c>
      <c r="BQ266" s="12">
        <v>1</v>
      </c>
      <c r="BR266" s="12">
        <v>2</v>
      </c>
      <c r="BS266" s="12">
        <v>3</v>
      </c>
      <c r="BT266" s="12">
        <v>2</v>
      </c>
      <c r="BU266" s="12">
        <v>3</v>
      </c>
      <c r="BV266" s="12">
        <v>4</v>
      </c>
      <c r="BW266" s="12">
        <v>1</v>
      </c>
      <c r="BX266" s="12">
        <v>1</v>
      </c>
      <c r="BY266" s="12">
        <v>2</v>
      </c>
      <c r="BZ266" s="12">
        <v>2</v>
      </c>
      <c r="CA266" s="12">
        <v>7</v>
      </c>
      <c r="CB266" s="12">
        <v>1</v>
      </c>
      <c r="CC266" s="12">
        <v>2</v>
      </c>
      <c r="CD266" s="12">
        <v>22</v>
      </c>
      <c r="CE266" s="12">
        <v>5</v>
      </c>
      <c r="CF266" s="12">
        <v>9</v>
      </c>
      <c r="CG266" s="12">
        <v>8</v>
      </c>
      <c r="CH266" s="12">
        <v>4</v>
      </c>
      <c r="CI266" s="12">
        <v>4</v>
      </c>
      <c r="CJ266" s="12">
        <v>0</v>
      </c>
      <c r="CK266" s="12"/>
      <c r="CL266" s="12">
        <v>2</v>
      </c>
      <c r="CM266" s="12">
        <v>3</v>
      </c>
      <c r="CN266" s="12">
        <v>7</v>
      </c>
      <c r="CO266" s="12">
        <v>3</v>
      </c>
      <c r="CP266" s="12">
        <v>4</v>
      </c>
      <c r="CQ266" s="12">
        <v>0</v>
      </c>
      <c r="CR266" s="12">
        <v>0</v>
      </c>
      <c r="CS266" s="12">
        <v>0</v>
      </c>
      <c r="CT266" s="12">
        <v>0</v>
      </c>
      <c r="CU266" s="12">
        <v>1</v>
      </c>
      <c r="CV266" s="12">
        <v>5</v>
      </c>
      <c r="CW266" s="12">
        <v>0</v>
      </c>
      <c r="CX266" s="12">
        <v>1</v>
      </c>
      <c r="CY266" s="12">
        <v>2</v>
      </c>
      <c r="CZ266" s="12">
        <v>4</v>
      </c>
      <c r="DA266" s="12">
        <v>0</v>
      </c>
      <c r="DB266" s="12"/>
      <c r="DC266" s="12">
        <v>0</v>
      </c>
      <c r="DD266" s="12">
        <v>2</v>
      </c>
      <c r="DE266" s="12">
        <v>7</v>
      </c>
      <c r="DF266" s="12">
        <v>1</v>
      </c>
      <c r="DG266" s="12">
        <v>1</v>
      </c>
      <c r="DH266" s="12">
        <v>1</v>
      </c>
      <c r="DI266" s="12">
        <v>2</v>
      </c>
      <c r="DJ266" s="12">
        <v>3</v>
      </c>
      <c r="DK266" s="12">
        <v>2</v>
      </c>
      <c r="DL266" s="12">
        <v>3</v>
      </c>
      <c r="DM266" s="12">
        <v>2</v>
      </c>
      <c r="DN266" s="12">
        <v>1</v>
      </c>
      <c r="DO266" s="12">
        <v>1</v>
      </c>
      <c r="DP266" s="12">
        <v>4</v>
      </c>
      <c r="DQ266" s="12">
        <v>6</v>
      </c>
      <c r="DR266" s="12">
        <v>4</v>
      </c>
      <c r="DS266" s="12">
        <v>2</v>
      </c>
      <c r="DT266" s="12">
        <v>2</v>
      </c>
      <c r="DU266" s="12">
        <v>2</v>
      </c>
      <c r="DV266" s="12">
        <v>5</v>
      </c>
      <c r="DW266" s="12">
        <v>4</v>
      </c>
      <c r="DX266" s="12">
        <v>7</v>
      </c>
      <c r="DY266" s="12">
        <v>0</v>
      </c>
      <c r="DZ266" s="12">
        <v>3</v>
      </c>
      <c r="EA266" s="12">
        <v>3</v>
      </c>
      <c r="EB266" s="12">
        <v>4</v>
      </c>
      <c r="EC266" s="12">
        <v>2</v>
      </c>
      <c r="ED266" s="12">
        <v>3</v>
      </c>
      <c r="EE266" s="12">
        <v>2</v>
      </c>
      <c r="EF266" s="12">
        <v>1</v>
      </c>
      <c r="EG266" s="12">
        <v>4</v>
      </c>
      <c r="EH266" s="12">
        <v>0</v>
      </c>
      <c r="EI266" s="12">
        <v>3</v>
      </c>
      <c r="EJ266" s="12">
        <v>0</v>
      </c>
      <c r="EK266" s="12">
        <v>3</v>
      </c>
      <c r="EL266" s="12">
        <v>2</v>
      </c>
      <c r="EM266" s="12">
        <v>3</v>
      </c>
      <c r="EN266" s="12">
        <v>0</v>
      </c>
      <c r="EO266" s="12">
        <v>3</v>
      </c>
      <c r="EP266" s="12">
        <v>6</v>
      </c>
      <c r="EQ266" s="12">
        <v>1</v>
      </c>
      <c r="ER266" s="12">
        <v>8</v>
      </c>
      <c r="ES266" s="12">
        <v>7</v>
      </c>
      <c r="ET266" s="12">
        <v>4</v>
      </c>
      <c r="EU266" s="12">
        <v>3</v>
      </c>
      <c r="EV266" s="12">
        <v>6</v>
      </c>
      <c r="EW266" s="12">
        <v>3</v>
      </c>
      <c r="EX266" s="12">
        <v>4</v>
      </c>
      <c r="EY266" s="12">
        <v>7</v>
      </c>
      <c r="EZ266" s="12">
        <v>3</v>
      </c>
      <c r="FA266" s="12">
        <v>3</v>
      </c>
      <c r="FB266" s="12">
        <v>3</v>
      </c>
      <c r="FC266" s="12">
        <v>3</v>
      </c>
      <c r="FD266" s="12">
        <v>7</v>
      </c>
      <c r="FE266" s="12">
        <v>2</v>
      </c>
      <c r="FF266" s="12">
        <v>2</v>
      </c>
      <c r="FG266" s="12">
        <v>1</v>
      </c>
      <c r="FH266" s="12">
        <v>0</v>
      </c>
      <c r="FI266" s="12">
        <v>4</v>
      </c>
      <c r="FJ266" s="12">
        <v>6</v>
      </c>
      <c r="FK266" s="12">
        <v>2</v>
      </c>
      <c r="FL266" s="12"/>
      <c r="FM266" s="12">
        <v>2</v>
      </c>
      <c r="FN266" s="12">
        <v>8</v>
      </c>
      <c r="FO266" s="12">
        <v>3</v>
      </c>
      <c r="FP266" s="12">
        <v>7</v>
      </c>
      <c r="FQ266" s="12">
        <v>1</v>
      </c>
      <c r="FR266" s="12">
        <v>7</v>
      </c>
      <c r="FS266" s="12">
        <v>3</v>
      </c>
      <c r="FT266" s="12">
        <v>5</v>
      </c>
      <c r="FU266" s="12">
        <v>4</v>
      </c>
      <c r="FV266" s="12">
        <v>10</v>
      </c>
      <c r="FW266" s="12">
        <v>4</v>
      </c>
      <c r="FX266" s="12">
        <v>6</v>
      </c>
      <c r="FY266" s="12">
        <v>1</v>
      </c>
      <c r="FZ266" s="12">
        <v>3</v>
      </c>
      <c r="GA266" s="12">
        <v>3</v>
      </c>
      <c r="GB266" s="12">
        <v>2</v>
      </c>
      <c r="GC266" s="12"/>
      <c r="GD266" s="7">
        <v>4</v>
      </c>
      <c r="GE266" s="7">
        <v>4</v>
      </c>
      <c r="GF266" s="7">
        <v>12</v>
      </c>
      <c r="GG266" s="7">
        <v>5</v>
      </c>
      <c r="GH266" s="7">
        <v>8</v>
      </c>
      <c r="GI266" s="7">
        <v>3</v>
      </c>
      <c r="GJ266" s="7">
        <v>2</v>
      </c>
      <c r="GK266" s="7">
        <v>2</v>
      </c>
      <c r="GL266" s="7">
        <v>5</v>
      </c>
      <c r="GM266" s="7">
        <v>6</v>
      </c>
      <c r="GN266" s="7">
        <v>5</v>
      </c>
      <c r="GO266" s="7">
        <v>6</v>
      </c>
      <c r="GP266" s="7"/>
      <c r="GQ266" s="7">
        <v>5</v>
      </c>
      <c r="GR266" s="7">
        <v>3</v>
      </c>
      <c r="GS266" s="7">
        <v>4</v>
      </c>
      <c r="GT266" s="7">
        <v>7</v>
      </c>
      <c r="GU266" s="7"/>
      <c r="GV266" s="7">
        <f t="shared" ref="GV266:GV271" si="186">AVERAGE(B266:GT266)</f>
        <v>3.0625</v>
      </c>
      <c r="GW266" s="3"/>
      <c r="GX266" s="3"/>
      <c r="GY266" s="3"/>
    </row>
    <row r="267" spans="1:207" ht="12.75" customHeight="1">
      <c r="A267" s="5" t="s">
        <v>337</v>
      </c>
      <c r="B267" s="6">
        <v>12</v>
      </c>
      <c r="C267" s="6">
        <v>33</v>
      </c>
      <c r="D267" s="6">
        <v>21</v>
      </c>
      <c r="E267" s="6">
        <v>19</v>
      </c>
      <c r="F267" s="5"/>
      <c r="G267" s="5">
        <v>20</v>
      </c>
      <c r="H267" s="6">
        <v>14</v>
      </c>
      <c r="I267" s="6"/>
      <c r="J267" s="6">
        <v>13</v>
      </c>
      <c r="K267" s="12">
        <v>8</v>
      </c>
      <c r="L267" s="12"/>
      <c r="M267" s="12">
        <v>18</v>
      </c>
      <c r="N267" s="12">
        <v>10</v>
      </c>
      <c r="O267" s="12">
        <v>14</v>
      </c>
      <c r="P267" s="12">
        <v>15</v>
      </c>
      <c r="Q267" s="12">
        <v>12</v>
      </c>
      <c r="R267" s="12">
        <v>8</v>
      </c>
      <c r="S267" s="12">
        <v>17</v>
      </c>
      <c r="T267" s="12">
        <v>12</v>
      </c>
      <c r="U267" s="12">
        <v>14</v>
      </c>
      <c r="V267" s="12">
        <v>11</v>
      </c>
      <c r="W267" s="12">
        <v>14</v>
      </c>
      <c r="X267" s="12">
        <v>10</v>
      </c>
      <c r="Y267" s="12">
        <v>12</v>
      </c>
      <c r="Z267" s="12">
        <v>12</v>
      </c>
      <c r="AA267" s="12">
        <v>18</v>
      </c>
      <c r="AB267" s="12">
        <v>5</v>
      </c>
      <c r="AC267" s="12">
        <v>12</v>
      </c>
      <c r="AD267" s="12">
        <v>8</v>
      </c>
      <c r="AE267" s="12">
        <v>12</v>
      </c>
      <c r="AF267" s="12">
        <v>27</v>
      </c>
      <c r="AG267" s="12">
        <v>25</v>
      </c>
      <c r="AH267" s="12">
        <v>21</v>
      </c>
      <c r="AI267" s="12">
        <v>25</v>
      </c>
      <c r="AJ267" s="12">
        <v>9</v>
      </c>
      <c r="AK267" s="12">
        <v>29</v>
      </c>
      <c r="AL267" s="12">
        <v>8</v>
      </c>
      <c r="AM267" s="12">
        <v>23</v>
      </c>
      <c r="AN267" s="12">
        <v>4</v>
      </c>
      <c r="AO267" s="12">
        <v>0</v>
      </c>
      <c r="AP267" s="12">
        <v>13</v>
      </c>
      <c r="AQ267" s="12">
        <v>13</v>
      </c>
      <c r="AR267" s="12">
        <v>13</v>
      </c>
      <c r="AS267" s="12">
        <v>14</v>
      </c>
      <c r="AT267" s="12">
        <v>14</v>
      </c>
      <c r="AU267" s="12">
        <v>6</v>
      </c>
      <c r="AV267" s="12">
        <v>6</v>
      </c>
      <c r="AW267" s="12"/>
      <c r="AX267" s="12">
        <v>20</v>
      </c>
      <c r="AY267" s="12">
        <v>16</v>
      </c>
      <c r="AZ267" s="12">
        <v>12</v>
      </c>
      <c r="BA267" s="12">
        <v>0</v>
      </c>
      <c r="BB267" s="12">
        <v>15</v>
      </c>
      <c r="BC267" s="12">
        <v>17</v>
      </c>
      <c r="BD267" s="12">
        <v>7</v>
      </c>
      <c r="BE267" s="12">
        <v>2</v>
      </c>
      <c r="BF267" s="12">
        <v>17</v>
      </c>
      <c r="BG267" s="12">
        <v>13</v>
      </c>
      <c r="BH267" s="12">
        <v>8</v>
      </c>
      <c r="BI267" s="12">
        <v>11</v>
      </c>
      <c r="BJ267" s="12">
        <v>18</v>
      </c>
      <c r="BK267" s="12">
        <v>7</v>
      </c>
      <c r="BL267" s="12">
        <v>16</v>
      </c>
      <c r="BM267" s="12">
        <v>6</v>
      </c>
      <c r="BN267" s="12">
        <v>12</v>
      </c>
      <c r="BO267" s="12">
        <v>10</v>
      </c>
      <c r="BP267" s="12">
        <v>12</v>
      </c>
      <c r="BQ267" s="12">
        <v>8</v>
      </c>
      <c r="BR267" s="12">
        <v>12</v>
      </c>
      <c r="BS267" s="12">
        <v>11</v>
      </c>
      <c r="BT267" s="12">
        <v>12</v>
      </c>
      <c r="BU267" s="12">
        <v>14</v>
      </c>
      <c r="BV267" s="12">
        <v>29</v>
      </c>
      <c r="BW267" s="12">
        <v>13</v>
      </c>
      <c r="BX267" s="12">
        <v>5</v>
      </c>
      <c r="BY267" s="12">
        <v>11</v>
      </c>
      <c r="BZ267" s="12">
        <v>10</v>
      </c>
      <c r="CA267" s="12">
        <v>29</v>
      </c>
      <c r="CB267" s="12">
        <v>14</v>
      </c>
      <c r="CC267" s="12">
        <v>16</v>
      </c>
      <c r="CD267" s="12">
        <v>0</v>
      </c>
      <c r="CE267" s="12">
        <v>17</v>
      </c>
      <c r="CF267" s="12">
        <v>9</v>
      </c>
      <c r="CG267" s="12">
        <v>22</v>
      </c>
      <c r="CH267" s="12">
        <v>12</v>
      </c>
      <c r="CI267" s="12">
        <v>16</v>
      </c>
      <c r="CJ267" s="12">
        <v>26</v>
      </c>
      <c r="CK267" s="12"/>
      <c r="CL267" s="12">
        <v>16</v>
      </c>
      <c r="CM267" s="12">
        <v>16</v>
      </c>
      <c r="CN267" s="12">
        <v>14</v>
      </c>
      <c r="CO267" s="12">
        <v>18</v>
      </c>
      <c r="CP267" s="12">
        <v>7</v>
      </c>
      <c r="CQ267" s="12">
        <v>14</v>
      </c>
      <c r="CR267" s="12">
        <v>16</v>
      </c>
      <c r="CS267" s="12">
        <v>5</v>
      </c>
      <c r="CT267" s="12">
        <v>10</v>
      </c>
      <c r="CU267" s="12">
        <v>13</v>
      </c>
      <c r="CV267" s="12">
        <v>14</v>
      </c>
      <c r="CW267" s="12">
        <v>12</v>
      </c>
      <c r="CX267" s="12">
        <v>9</v>
      </c>
      <c r="CY267" s="12">
        <v>12</v>
      </c>
      <c r="CZ267" s="12">
        <v>16</v>
      </c>
      <c r="DA267" s="12">
        <v>17</v>
      </c>
      <c r="DB267" s="12"/>
      <c r="DC267" s="12">
        <v>0</v>
      </c>
      <c r="DD267" s="12">
        <v>17</v>
      </c>
      <c r="DE267" s="12">
        <v>18</v>
      </c>
      <c r="DF267" s="12">
        <v>6</v>
      </c>
      <c r="DG267" s="12">
        <v>6</v>
      </c>
      <c r="DH267" s="12">
        <v>12</v>
      </c>
      <c r="DI267" s="12">
        <v>14</v>
      </c>
      <c r="DJ267" s="12">
        <v>12</v>
      </c>
      <c r="DK267" s="12">
        <v>14</v>
      </c>
      <c r="DL267" s="12">
        <v>20</v>
      </c>
      <c r="DM267" s="12">
        <v>11</v>
      </c>
      <c r="DN267" s="12">
        <v>18</v>
      </c>
      <c r="DO267" s="12">
        <v>6</v>
      </c>
      <c r="DP267" s="12">
        <v>18</v>
      </c>
      <c r="DQ267" s="12">
        <v>18</v>
      </c>
      <c r="DR267" s="12">
        <v>23</v>
      </c>
      <c r="DS267" s="12">
        <v>9</v>
      </c>
      <c r="DT267" s="12">
        <v>10</v>
      </c>
      <c r="DU267" s="12">
        <v>10</v>
      </c>
      <c r="DV267" s="12">
        <v>15</v>
      </c>
      <c r="DW267" s="12">
        <v>17</v>
      </c>
      <c r="DX267" s="12">
        <v>19</v>
      </c>
      <c r="DY267" s="12">
        <v>4</v>
      </c>
      <c r="DZ267" s="12">
        <v>14</v>
      </c>
      <c r="EA267" s="12">
        <v>20</v>
      </c>
      <c r="EB267" s="12">
        <v>17</v>
      </c>
      <c r="EC267" s="12">
        <v>2</v>
      </c>
      <c r="ED267" s="12">
        <v>18</v>
      </c>
      <c r="EE267" s="12">
        <v>21</v>
      </c>
      <c r="EF267" s="12">
        <v>7</v>
      </c>
      <c r="EG267" s="12">
        <v>12</v>
      </c>
      <c r="EH267" s="12">
        <v>6</v>
      </c>
      <c r="EI267" s="12">
        <v>15</v>
      </c>
      <c r="EJ267" s="12">
        <v>9</v>
      </c>
      <c r="EK267" s="12">
        <v>11</v>
      </c>
      <c r="EL267" s="12">
        <v>4</v>
      </c>
      <c r="EM267" s="12">
        <v>14</v>
      </c>
      <c r="EN267" s="12">
        <v>3</v>
      </c>
      <c r="EO267" s="12">
        <v>16</v>
      </c>
      <c r="EP267" s="12">
        <v>31</v>
      </c>
      <c r="EQ267" s="12">
        <v>9</v>
      </c>
      <c r="ER267" s="12">
        <v>18</v>
      </c>
      <c r="ES267" s="12">
        <v>16</v>
      </c>
      <c r="ET267" s="12">
        <v>17</v>
      </c>
      <c r="EU267" s="12">
        <v>24</v>
      </c>
      <c r="EV267" s="12">
        <v>16</v>
      </c>
      <c r="EW267" s="12">
        <v>14</v>
      </c>
      <c r="EX267" s="12">
        <v>16</v>
      </c>
      <c r="EY267" s="12">
        <v>16</v>
      </c>
      <c r="EZ267" s="12">
        <v>17</v>
      </c>
      <c r="FA267" s="12">
        <v>19</v>
      </c>
      <c r="FB267" s="12">
        <v>13</v>
      </c>
      <c r="FC267" s="12">
        <v>18</v>
      </c>
      <c r="FD267" s="12">
        <v>22</v>
      </c>
      <c r="FE267" s="12">
        <v>9</v>
      </c>
      <c r="FF267" s="12">
        <v>7</v>
      </c>
      <c r="FG267" s="12">
        <v>13</v>
      </c>
      <c r="FH267" s="12">
        <v>17</v>
      </c>
      <c r="FI267" s="12">
        <v>18</v>
      </c>
      <c r="FJ267" s="12">
        <v>18</v>
      </c>
      <c r="FK267" s="12">
        <v>21</v>
      </c>
      <c r="FL267" s="12"/>
      <c r="FM267" s="12">
        <v>14</v>
      </c>
      <c r="FN267" s="12">
        <v>22</v>
      </c>
      <c r="FO267" s="12">
        <v>13</v>
      </c>
      <c r="FP267" s="12">
        <v>15</v>
      </c>
      <c r="FQ267" s="12">
        <v>10</v>
      </c>
      <c r="FR267" s="12">
        <v>15</v>
      </c>
      <c r="FS267" s="12">
        <v>14</v>
      </c>
      <c r="FT267" s="12">
        <v>12</v>
      </c>
      <c r="FU267" s="12">
        <v>20</v>
      </c>
      <c r="FV267" s="12">
        <v>16</v>
      </c>
      <c r="FW267" s="12">
        <v>27</v>
      </c>
      <c r="FX267" s="12">
        <v>15</v>
      </c>
      <c r="FY267" s="12">
        <v>13</v>
      </c>
      <c r="FZ267" s="12">
        <v>14</v>
      </c>
      <c r="GA267" s="12">
        <v>12</v>
      </c>
      <c r="GB267" s="12">
        <v>17</v>
      </c>
      <c r="GC267" s="12"/>
      <c r="GD267" s="7">
        <v>15</v>
      </c>
      <c r="GE267" s="7">
        <v>25</v>
      </c>
      <c r="GF267" s="7">
        <v>18</v>
      </c>
      <c r="GG267" s="7">
        <v>21</v>
      </c>
      <c r="GH267" s="7">
        <v>18</v>
      </c>
      <c r="GI267" s="7">
        <v>20</v>
      </c>
      <c r="GJ267" s="7">
        <v>12</v>
      </c>
      <c r="GK267" s="7">
        <v>24</v>
      </c>
      <c r="GL267" s="7">
        <v>24</v>
      </c>
      <c r="GM267" s="7">
        <v>12</v>
      </c>
      <c r="GN267" s="7">
        <v>12</v>
      </c>
      <c r="GO267" s="7">
        <v>16</v>
      </c>
      <c r="GP267" s="7"/>
      <c r="GQ267" s="7">
        <v>17</v>
      </c>
      <c r="GR267" s="7">
        <v>13</v>
      </c>
      <c r="GS267" s="7">
        <v>24</v>
      </c>
      <c r="GT267" s="7">
        <v>20</v>
      </c>
      <c r="GU267" s="7"/>
      <c r="GV267" s="7">
        <f t="shared" si="186"/>
        <v>14.234375</v>
      </c>
      <c r="GW267" s="3"/>
      <c r="GX267" s="3"/>
      <c r="GY267" s="3"/>
    </row>
    <row r="268" spans="1:207" ht="12.75" customHeight="1">
      <c r="A268" s="5" t="s">
        <v>338</v>
      </c>
      <c r="B268" s="6">
        <v>33</v>
      </c>
      <c r="C268" s="6">
        <v>27</v>
      </c>
      <c r="D268" s="6">
        <v>32</v>
      </c>
      <c r="E268" s="6">
        <v>32</v>
      </c>
      <c r="F268" s="5"/>
      <c r="G268" s="5">
        <v>30</v>
      </c>
      <c r="H268" s="6">
        <v>35</v>
      </c>
      <c r="I268" s="6"/>
      <c r="J268" s="6">
        <v>38</v>
      </c>
      <c r="K268" s="12">
        <v>46</v>
      </c>
      <c r="L268" s="12"/>
      <c r="M268" s="12">
        <v>31</v>
      </c>
      <c r="N268" s="12">
        <v>24</v>
      </c>
      <c r="O268" s="12">
        <v>22</v>
      </c>
      <c r="P268" s="12">
        <v>31</v>
      </c>
      <c r="Q268" s="12">
        <v>53</v>
      </c>
      <c r="R268" s="12">
        <v>32</v>
      </c>
      <c r="S268" s="12">
        <v>30</v>
      </c>
      <c r="T268" s="12">
        <v>35</v>
      </c>
      <c r="U268" s="12">
        <v>28</v>
      </c>
      <c r="V268" s="12">
        <v>31</v>
      </c>
      <c r="W268" s="12">
        <v>28</v>
      </c>
      <c r="X268" s="12">
        <v>33</v>
      </c>
      <c r="Y268" s="12">
        <v>38</v>
      </c>
      <c r="Z268" s="12">
        <v>24</v>
      </c>
      <c r="AA268" s="12">
        <v>39</v>
      </c>
      <c r="AB268" s="12">
        <v>37</v>
      </c>
      <c r="AC268" s="12">
        <v>30</v>
      </c>
      <c r="AD268" s="12">
        <v>36</v>
      </c>
      <c r="AE268" s="12">
        <v>62</v>
      </c>
      <c r="AF268" s="12">
        <v>13</v>
      </c>
      <c r="AG268" s="12">
        <v>32</v>
      </c>
      <c r="AH268" s="12">
        <v>32</v>
      </c>
      <c r="AI268" s="12">
        <v>24</v>
      </c>
      <c r="AJ268" s="12">
        <v>34</v>
      </c>
      <c r="AK268" s="12">
        <v>14</v>
      </c>
      <c r="AL268" s="12">
        <v>29</v>
      </c>
      <c r="AM268" s="12">
        <v>27</v>
      </c>
      <c r="AN268" s="12">
        <v>54</v>
      </c>
      <c r="AO268" s="12">
        <v>22</v>
      </c>
      <c r="AP268" s="12">
        <v>41</v>
      </c>
      <c r="AQ268" s="12">
        <v>26</v>
      </c>
      <c r="AR268" s="12">
        <v>37</v>
      </c>
      <c r="AS268" s="12">
        <v>35</v>
      </c>
      <c r="AT268" s="12">
        <v>29</v>
      </c>
      <c r="AU268" s="12">
        <v>11</v>
      </c>
      <c r="AV268" s="12">
        <v>20</v>
      </c>
      <c r="AW268" s="12"/>
      <c r="AX268" s="12">
        <v>25</v>
      </c>
      <c r="AY268" s="12">
        <v>16</v>
      </c>
      <c r="AZ268" s="12">
        <v>32</v>
      </c>
      <c r="BA268" s="12">
        <v>47</v>
      </c>
      <c r="BB268" s="12">
        <v>30</v>
      </c>
      <c r="BC268" s="12">
        <v>30</v>
      </c>
      <c r="BD268" s="12">
        <v>23</v>
      </c>
      <c r="BE268" s="12">
        <v>14</v>
      </c>
      <c r="BF268" s="12">
        <v>26</v>
      </c>
      <c r="BG268" s="12">
        <v>20</v>
      </c>
      <c r="BH268" s="12">
        <v>33</v>
      </c>
      <c r="BI268" s="12">
        <v>23</v>
      </c>
      <c r="BJ268" s="12">
        <v>40</v>
      </c>
      <c r="BK268" s="12">
        <v>24</v>
      </c>
      <c r="BL268" s="12">
        <v>36</v>
      </c>
      <c r="BM268" s="12">
        <v>30</v>
      </c>
      <c r="BN268" s="12">
        <v>12</v>
      </c>
      <c r="BO268" s="12">
        <v>21</v>
      </c>
      <c r="BP268" s="12">
        <v>30</v>
      </c>
      <c r="BQ268" s="12">
        <v>26</v>
      </c>
      <c r="BR268" s="12">
        <v>30</v>
      </c>
      <c r="BS268" s="12">
        <v>30</v>
      </c>
      <c r="BT268" s="12">
        <v>28</v>
      </c>
      <c r="BU268" s="12">
        <v>30</v>
      </c>
      <c r="BV268" s="12">
        <v>34</v>
      </c>
      <c r="BW268" s="12">
        <v>32</v>
      </c>
      <c r="BX268" s="12">
        <v>23</v>
      </c>
      <c r="BY268" s="12">
        <v>29</v>
      </c>
      <c r="BZ268" s="12">
        <v>32</v>
      </c>
      <c r="CA268" s="12">
        <v>39</v>
      </c>
      <c r="CB268" s="12">
        <v>27</v>
      </c>
      <c r="CC268" s="12">
        <v>27</v>
      </c>
      <c r="CD268" s="12">
        <v>44</v>
      </c>
      <c r="CE268" s="12">
        <v>28</v>
      </c>
      <c r="CF268" s="12">
        <v>29</v>
      </c>
      <c r="CG268" s="12">
        <v>30</v>
      </c>
      <c r="CH268" s="12">
        <v>28</v>
      </c>
      <c r="CI268" s="12">
        <v>26</v>
      </c>
      <c r="CJ268" s="12">
        <v>31</v>
      </c>
      <c r="CK268" s="12"/>
      <c r="CL268" s="12">
        <v>24</v>
      </c>
      <c r="CM268" s="12">
        <v>47</v>
      </c>
      <c r="CN268" s="12">
        <v>18</v>
      </c>
      <c r="CO268" s="12">
        <v>33</v>
      </c>
      <c r="CP268" s="12">
        <v>24</v>
      </c>
      <c r="CQ268" s="12">
        <v>36</v>
      </c>
      <c r="CR268" s="12">
        <v>37</v>
      </c>
      <c r="CS268" s="12">
        <v>30</v>
      </c>
      <c r="CT268" s="12">
        <v>16</v>
      </c>
      <c r="CU268" s="12">
        <v>33</v>
      </c>
      <c r="CV268" s="12">
        <v>33</v>
      </c>
      <c r="CW268" s="12">
        <v>29</v>
      </c>
      <c r="CX268" s="12">
        <v>25</v>
      </c>
      <c r="CY268" s="12">
        <v>22</v>
      </c>
      <c r="CZ268" s="12">
        <v>24</v>
      </c>
      <c r="DA268" s="12">
        <v>30</v>
      </c>
      <c r="DB268" s="12"/>
      <c r="DC268" s="12">
        <v>7</v>
      </c>
      <c r="DD268" s="12">
        <v>34</v>
      </c>
      <c r="DE268" s="12">
        <v>33</v>
      </c>
      <c r="DF268" s="12">
        <v>32</v>
      </c>
      <c r="DG268" s="12">
        <v>17</v>
      </c>
      <c r="DH268" s="12">
        <v>25</v>
      </c>
      <c r="DI268" s="12">
        <v>35</v>
      </c>
      <c r="DJ268" s="12">
        <v>32</v>
      </c>
      <c r="DK268" s="12">
        <v>29</v>
      </c>
      <c r="DL268" s="12">
        <v>32</v>
      </c>
      <c r="DM268" s="12">
        <v>36</v>
      </c>
      <c r="DN268" s="12">
        <v>32</v>
      </c>
      <c r="DO268" s="12">
        <v>23</v>
      </c>
      <c r="DP268" s="12">
        <v>32</v>
      </c>
      <c r="DQ268" s="12">
        <v>31</v>
      </c>
      <c r="DR268" s="12">
        <v>35</v>
      </c>
      <c r="DS268" s="12">
        <v>24</v>
      </c>
      <c r="DT268" s="12">
        <v>29</v>
      </c>
      <c r="DU268" s="12">
        <v>35</v>
      </c>
      <c r="DV268" s="12">
        <v>30</v>
      </c>
      <c r="DW268" s="12">
        <v>31</v>
      </c>
      <c r="DX268" s="12">
        <v>33</v>
      </c>
      <c r="DY268" s="12">
        <v>24</v>
      </c>
      <c r="DZ268" s="12">
        <v>31</v>
      </c>
      <c r="EA268" s="12">
        <v>24</v>
      </c>
      <c r="EB268" s="12">
        <v>32</v>
      </c>
      <c r="EC268" s="12">
        <v>32</v>
      </c>
      <c r="ED268" s="12">
        <v>28</v>
      </c>
      <c r="EE268" s="12">
        <v>34</v>
      </c>
      <c r="EF268" s="12">
        <v>22</v>
      </c>
      <c r="EG268" s="12">
        <v>36</v>
      </c>
      <c r="EH268" s="12">
        <v>12</v>
      </c>
      <c r="EI268" s="12">
        <v>28</v>
      </c>
      <c r="EJ268" s="12">
        <v>27</v>
      </c>
      <c r="EK268" s="12">
        <v>24</v>
      </c>
      <c r="EL268" s="12">
        <v>26</v>
      </c>
      <c r="EM268" s="12">
        <v>23</v>
      </c>
      <c r="EN268" s="12">
        <v>39</v>
      </c>
      <c r="EO268" s="12">
        <v>41</v>
      </c>
      <c r="EP268" s="12">
        <v>27</v>
      </c>
      <c r="EQ268" s="12">
        <v>25</v>
      </c>
      <c r="ER268" s="12">
        <v>34</v>
      </c>
      <c r="ES268" s="12">
        <v>28</v>
      </c>
      <c r="ET268" s="12">
        <v>30</v>
      </c>
      <c r="EU268" s="12">
        <v>27</v>
      </c>
      <c r="EV268" s="12">
        <v>36</v>
      </c>
      <c r="EW268" s="12">
        <v>35</v>
      </c>
      <c r="EX268" s="12">
        <v>29</v>
      </c>
      <c r="EY268" s="12">
        <v>33</v>
      </c>
      <c r="EZ268" s="12">
        <v>32</v>
      </c>
      <c r="FA268" s="12">
        <v>26</v>
      </c>
      <c r="FB268" s="12">
        <v>32</v>
      </c>
      <c r="FC268" s="12">
        <v>33</v>
      </c>
      <c r="FD268" s="12">
        <v>30</v>
      </c>
      <c r="FE268" s="12">
        <v>26</v>
      </c>
      <c r="FF268" s="12">
        <v>22</v>
      </c>
      <c r="FG268" s="12">
        <v>30</v>
      </c>
      <c r="FH268" s="12">
        <v>23</v>
      </c>
      <c r="FI268" s="12">
        <v>30</v>
      </c>
      <c r="FJ268" s="12">
        <v>34</v>
      </c>
      <c r="FK268" s="12">
        <v>35</v>
      </c>
      <c r="FL268" s="12"/>
      <c r="FM268" s="12">
        <v>32</v>
      </c>
      <c r="FN268" s="12">
        <v>29</v>
      </c>
      <c r="FO268" s="12">
        <v>22</v>
      </c>
      <c r="FP268" s="12">
        <v>21</v>
      </c>
      <c r="FQ268" s="12">
        <v>27</v>
      </c>
      <c r="FR268" s="12">
        <v>22</v>
      </c>
      <c r="FS268" s="12">
        <v>36</v>
      </c>
      <c r="FT268" s="12">
        <v>28</v>
      </c>
      <c r="FU268" s="12">
        <v>35</v>
      </c>
      <c r="FV268" s="12">
        <v>24</v>
      </c>
      <c r="FW268" s="12">
        <v>34</v>
      </c>
      <c r="FX268" s="12">
        <v>25</v>
      </c>
      <c r="FY268" s="12">
        <v>28</v>
      </c>
      <c r="FZ268" s="12">
        <v>23</v>
      </c>
      <c r="GA268" s="12">
        <v>25</v>
      </c>
      <c r="GB268" s="12">
        <v>32</v>
      </c>
      <c r="GC268" s="12"/>
      <c r="GD268" s="7">
        <v>35</v>
      </c>
      <c r="GE268" s="7">
        <v>25</v>
      </c>
      <c r="GF268" s="7">
        <v>37</v>
      </c>
      <c r="GG268" s="7">
        <v>34</v>
      </c>
      <c r="GH268" s="7">
        <v>24</v>
      </c>
      <c r="GI268" s="7">
        <v>28</v>
      </c>
      <c r="GJ268" s="7">
        <v>27</v>
      </c>
      <c r="GK268" s="7">
        <v>28</v>
      </c>
      <c r="GL268" s="7">
        <v>35</v>
      </c>
      <c r="GM268" s="7">
        <v>24</v>
      </c>
      <c r="GN268" s="7">
        <v>27</v>
      </c>
      <c r="GO268" s="7">
        <v>32</v>
      </c>
      <c r="GP268" s="7"/>
      <c r="GQ268" s="7">
        <v>33</v>
      </c>
      <c r="GR268" s="7">
        <v>43</v>
      </c>
      <c r="GS268" s="7">
        <v>30</v>
      </c>
      <c r="GT268" s="7">
        <v>33</v>
      </c>
      <c r="GU268" s="7"/>
      <c r="GV268" s="7">
        <f t="shared" si="186"/>
        <v>29.677083333333332</v>
      </c>
      <c r="GW268" s="3"/>
      <c r="GX268" s="3"/>
      <c r="GY268" s="3"/>
    </row>
    <row r="269" spans="1:207" ht="12.75" customHeight="1">
      <c r="A269" s="5" t="s">
        <v>339</v>
      </c>
      <c r="B269" s="6">
        <v>41</v>
      </c>
      <c r="C269" s="6">
        <v>27</v>
      </c>
      <c r="D269" s="6">
        <v>32</v>
      </c>
      <c r="E269" s="6">
        <v>36</v>
      </c>
      <c r="F269" s="5"/>
      <c r="G269" s="5">
        <v>35</v>
      </c>
      <c r="H269" s="6">
        <v>40</v>
      </c>
      <c r="I269" s="6"/>
      <c r="J269" s="6">
        <v>31</v>
      </c>
      <c r="K269" s="12">
        <v>36</v>
      </c>
      <c r="L269" s="12"/>
      <c r="M269" s="12">
        <v>31</v>
      </c>
      <c r="N269" s="12">
        <v>37</v>
      </c>
      <c r="O269" s="12">
        <v>30</v>
      </c>
      <c r="P269" s="12">
        <v>30</v>
      </c>
      <c r="Q269" s="12">
        <v>29</v>
      </c>
      <c r="R269" s="12">
        <v>33</v>
      </c>
      <c r="S269" s="12">
        <v>29</v>
      </c>
      <c r="T269" s="12">
        <v>35</v>
      </c>
      <c r="U269" s="12">
        <v>31</v>
      </c>
      <c r="V269" s="12">
        <v>33</v>
      </c>
      <c r="W269" s="12">
        <v>28</v>
      </c>
      <c r="X269" s="12">
        <v>31</v>
      </c>
      <c r="Y269" s="12">
        <v>30</v>
      </c>
      <c r="Z269" s="12">
        <v>43</v>
      </c>
      <c r="AA269" s="12">
        <v>27</v>
      </c>
      <c r="AB269" s="12">
        <v>26</v>
      </c>
      <c r="AC269" s="12">
        <v>39</v>
      </c>
      <c r="AD269" s="12">
        <v>34</v>
      </c>
      <c r="AE269" s="12">
        <v>0</v>
      </c>
      <c r="AF269" s="12">
        <v>47</v>
      </c>
      <c r="AG269" s="12">
        <v>18</v>
      </c>
      <c r="AH269" s="12">
        <v>29</v>
      </c>
      <c r="AI269" s="12">
        <v>25</v>
      </c>
      <c r="AJ269" s="12">
        <v>39</v>
      </c>
      <c r="AK269" s="12">
        <v>43</v>
      </c>
      <c r="AL269" s="12">
        <v>34</v>
      </c>
      <c r="AM269" s="12">
        <v>32</v>
      </c>
      <c r="AN269" s="12">
        <v>29</v>
      </c>
      <c r="AO269" s="12">
        <v>56</v>
      </c>
      <c r="AP269" s="12">
        <v>33</v>
      </c>
      <c r="AQ269" s="12">
        <v>37</v>
      </c>
      <c r="AR269" s="12">
        <v>31</v>
      </c>
      <c r="AS269" s="12">
        <v>33</v>
      </c>
      <c r="AT269" s="12">
        <v>31</v>
      </c>
      <c r="AU269" s="12">
        <v>67</v>
      </c>
      <c r="AV269" s="12">
        <v>32</v>
      </c>
      <c r="AW269" s="12"/>
      <c r="AX269" s="12">
        <v>30</v>
      </c>
      <c r="AY269" s="12">
        <v>47</v>
      </c>
      <c r="AZ269" s="12">
        <v>32</v>
      </c>
      <c r="BA269" s="12">
        <v>47</v>
      </c>
      <c r="BB269" s="12">
        <v>33</v>
      </c>
      <c r="BC269" s="12">
        <v>29</v>
      </c>
      <c r="BD269" s="12">
        <v>39</v>
      </c>
      <c r="BE269" s="12">
        <v>44</v>
      </c>
      <c r="BF269" s="12">
        <v>35</v>
      </c>
      <c r="BG269" s="12">
        <v>20</v>
      </c>
      <c r="BH269" s="12">
        <v>35</v>
      </c>
      <c r="BI269" s="12">
        <v>35</v>
      </c>
      <c r="BJ269" s="12">
        <v>26</v>
      </c>
      <c r="BK269" s="12">
        <v>44</v>
      </c>
      <c r="BL269" s="12">
        <v>29</v>
      </c>
      <c r="BM269" s="12">
        <v>34</v>
      </c>
      <c r="BN269" s="12">
        <v>38</v>
      </c>
      <c r="BO269" s="12">
        <v>32</v>
      </c>
      <c r="BP269" s="12">
        <v>28</v>
      </c>
      <c r="BQ269" s="12">
        <v>42</v>
      </c>
      <c r="BR269" s="12">
        <v>32</v>
      </c>
      <c r="BS269" s="12">
        <v>25</v>
      </c>
      <c r="BT269" s="12">
        <v>44</v>
      </c>
      <c r="BU269" s="12">
        <v>35</v>
      </c>
      <c r="BV269" s="12">
        <v>25</v>
      </c>
      <c r="BW269" s="12">
        <v>35</v>
      </c>
      <c r="BX269" s="12">
        <v>39</v>
      </c>
      <c r="BY269" s="12">
        <v>37</v>
      </c>
      <c r="BZ269" s="12">
        <v>32</v>
      </c>
      <c r="CA269" s="12">
        <v>17</v>
      </c>
      <c r="CB269" s="12">
        <v>36</v>
      </c>
      <c r="CC269" s="12">
        <v>32</v>
      </c>
      <c r="CD269" s="12">
        <v>33</v>
      </c>
      <c r="CE269" s="12">
        <v>28</v>
      </c>
      <c r="CF269" s="12">
        <v>26</v>
      </c>
      <c r="CG269" s="12">
        <v>25</v>
      </c>
      <c r="CH269" s="12">
        <v>31</v>
      </c>
      <c r="CI269" s="12">
        <v>24</v>
      </c>
      <c r="CJ269" s="12">
        <v>38</v>
      </c>
      <c r="CK269" s="12"/>
      <c r="CL269" s="12">
        <v>34</v>
      </c>
      <c r="CM269" s="12">
        <v>31</v>
      </c>
      <c r="CN269" s="12">
        <v>21</v>
      </c>
      <c r="CO269" s="12">
        <v>30</v>
      </c>
      <c r="CP269" s="12">
        <v>37</v>
      </c>
      <c r="CQ269" s="12">
        <v>39</v>
      </c>
      <c r="CR269" s="12">
        <v>29</v>
      </c>
      <c r="CS269" s="12">
        <v>45</v>
      </c>
      <c r="CT269" s="12">
        <v>37</v>
      </c>
      <c r="CU269" s="12">
        <v>35</v>
      </c>
      <c r="CV269" s="12">
        <v>32</v>
      </c>
      <c r="CW269" s="12">
        <v>53</v>
      </c>
      <c r="CX269" s="12">
        <v>18</v>
      </c>
      <c r="CY269" s="12">
        <v>31</v>
      </c>
      <c r="CZ269" s="12">
        <v>40</v>
      </c>
      <c r="DA269" s="12">
        <v>35</v>
      </c>
      <c r="DB269" s="12"/>
      <c r="DC269" s="12">
        <v>53</v>
      </c>
      <c r="DD269" s="12">
        <v>29</v>
      </c>
      <c r="DE269" s="12">
        <v>30</v>
      </c>
      <c r="DF269" s="12">
        <v>46</v>
      </c>
      <c r="DG269" s="12">
        <v>42</v>
      </c>
      <c r="DH269" s="12">
        <v>39</v>
      </c>
      <c r="DI269" s="12">
        <v>36</v>
      </c>
      <c r="DJ269" s="12">
        <v>30</v>
      </c>
      <c r="DK269" s="12">
        <v>35</v>
      </c>
      <c r="DL269" s="12">
        <v>22</v>
      </c>
      <c r="DM269" s="12">
        <v>36</v>
      </c>
      <c r="DN269" s="12">
        <v>30</v>
      </c>
      <c r="DO269" s="12">
        <v>41</v>
      </c>
      <c r="DP269" s="12">
        <v>32</v>
      </c>
      <c r="DQ269" s="12">
        <v>31</v>
      </c>
      <c r="DR269" s="12">
        <v>22</v>
      </c>
      <c r="DS269" s="12">
        <v>35</v>
      </c>
      <c r="DT269" s="12">
        <v>35</v>
      </c>
      <c r="DU269" s="12">
        <v>35</v>
      </c>
      <c r="DV269" s="12">
        <v>29</v>
      </c>
      <c r="DW269" s="12">
        <v>28</v>
      </c>
      <c r="DX269" s="12">
        <v>31</v>
      </c>
      <c r="DY269" s="12">
        <v>35</v>
      </c>
      <c r="DZ269" s="12">
        <v>31</v>
      </c>
      <c r="EA269" s="12">
        <v>30</v>
      </c>
      <c r="EB269" s="12">
        <v>31</v>
      </c>
      <c r="EC269" s="12">
        <v>39</v>
      </c>
      <c r="ED269" s="12">
        <v>27</v>
      </c>
      <c r="EE269" s="12">
        <v>29</v>
      </c>
      <c r="EF269" s="12">
        <v>35</v>
      </c>
      <c r="EG269" s="12">
        <v>29</v>
      </c>
      <c r="EH269" s="12">
        <v>29</v>
      </c>
      <c r="EI269" s="12">
        <v>31</v>
      </c>
      <c r="EJ269" s="12">
        <v>46</v>
      </c>
      <c r="EK269" s="12">
        <v>36</v>
      </c>
      <c r="EL269" s="12">
        <v>40</v>
      </c>
      <c r="EM269" s="12">
        <v>32</v>
      </c>
      <c r="EN269" s="12">
        <v>42</v>
      </c>
      <c r="EO269" s="12">
        <v>28</v>
      </c>
      <c r="EP269" s="12">
        <v>21</v>
      </c>
      <c r="EQ269" s="12">
        <v>40</v>
      </c>
      <c r="ER269" s="12">
        <v>21</v>
      </c>
      <c r="ES269" s="12">
        <v>32</v>
      </c>
      <c r="ET269" s="12">
        <v>30</v>
      </c>
      <c r="EU269" s="12">
        <v>30</v>
      </c>
      <c r="EV269" s="12">
        <v>28</v>
      </c>
      <c r="EW269" s="12">
        <v>37</v>
      </c>
      <c r="EX269" s="12">
        <v>31</v>
      </c>
      <c r="EY269" s="12">
        <v>27</v>
      </c>
      <c r="EZ269" s="12">
        <v>31</v>
      </c>
      <c r="FA269" s="12">
        <v>28</v>
      </c>
      <c r="FB269" s="12">
        <v>32</v>
      </c>
      <c r="FC269" s="12">
        <v>28</v>
      </c>
      <c r="FD269" s="12">
        <v>32</v>
      </c>
      <c r="FE269" s="12">
        <v>40</v>
      </c>
      <c r="FF269" s="12">
        <v>38</v>
      </c>
      <c r="FG269" s="12">
        <v>38</v>
      </c>
      <c r="FH269" s="12">
        <v>29</v>
      </c>
      <c r="FI269" s="12">
        <v>31</v>
      </c>
      <c r="FJ269" s="12">
        <v>23</v>
      </c>
      <c r="FK269" s="12">
        <v>30</v>
      </c>
      <c r="FL269" s="12"/>
      <c r="FM269" s="12">
        <v>33</v>
      </c>
      <c r="FN269" s="12">
        <v>25</v>
      </c>
      <c r="FO269" s="12">
        <v>37</v>
      </c>
      <c r="FP269" s="12">
        <v>39</v>
      </c>
      <c r="FQ269" s="12">
        <v>34</v>
      </c>
      <c r="FR269" s="12">
        <v>38</v>
      </c>
      <c r="FS269" s="12">
        <v>26</v>
      </c>
      <c r="FT269" s="12">
        <v>33</v>
      </c>
      <c r="FU269" s="12">
        <v>25</v>
      </c>
      <c r="FV269" s="12">
        <v>31</v>
      </c>
      <c r="FW269" s="12">
        <v>28</v>
      </c>
      <c r="FX269" s="12">
        <v>37</v>
      </c>
      <c r="FY269" s="12">
        <v>40</v>
      </c>
      <c r="FZ269" s="12">
        <v>38</v>
      </c>
      <c r="GA269" s="12">
        <v>36</v>
      </c>
      <c r="GB269" s="12">
        <v>30</v>
      </c>
      <c r="GC269" s="12"/>
      <c r="GD269" s="7">
        <v>29</v>
      </c>
      <c r="GE269" s="7">
        <v>30</v>
      </c>
      <c r="GF269" s="7">
        <v>40</v>
      </c>
      <c r="GG269" s="7">
        <v>27</v>
      </c>
      <c r="GH269" s="7">
        <v>25</v>
      </c>
      <c r="GI269" s="7">
        <v>29</v>
      </c>
      <c r="GJ269" s="7">
        <v>33</v>
      </c>
      <c r="GK269" s="7">
        <v>24</v>
      </c>
      <c r="GL269" s="7">
        <v>22</v>
      </c>
      <c r="GM269" s="7">
        <v>33</v>
      </c>
      <c r="GN269" s="7">
        <v>38</v>
      </c>
      <c r="GO269" s="7">
        <v>25</v>
      </c>
      <c r="GP269" s="7"/>
      <c r="GQ269" s="7">
        <v>25</v>
      </c>
      <c r="GR269" s="7">
        <v>26</v>
      </c>
      <c r="GS269" s="7">
        <v>26</v>
      </c>
      <c r="GT269" s="7">
        <v>20</v>
      </c>
      <c r="GU269" s="7"/>
      <c r="GV269" s="7">
        <f t="shared" si="186"/>
        <v>32.739583333333336</v>
      </c>
      <c r="GW269" s="3"/>
      <c r="GX269" s="3"/>
      <c r="GY269" s="3"/>
    </row>
    <row r="270" spans="1:207" ht="12.75" customHeight="1">
      <c r="A270" s="5" t="s">
        <v>340</v>
      </c>
      <c r="B270" s="6">
        <v>9</v>
      </c>
      <c r="C270" s="6">
        <v>3</v>
      </c>
      <c r="D270" s="6">
        <v>10</v>
      </c>
      <c r="E270" s="6">
        <v>9</v>
      </c>
      <c r="F270" s="5"/>
      <c r="G270" s="5">
        <v>8</v>
      </c>
      <c r="H270" s="6">
        <v>8</v>
      </c>
      <c r="I270" s="6"/>
      <c r="J270" s="6">
        <v>17</v>
      </c>
      <c r="K270" s="12">
        <v>8</v>
      </c>
      <c r="L270" s="12"/>
      <c r="M270" s="12">
        <v>15</v>
      </c>
      <c r="N270" s="12">
        <v>23</v>
      </c>
      <c r="O270" s="12">
        <v>22</v>
      </c>
      <c r="P270" s="12">
        <v>20</v>
      </c>
      <c r="Q270" s="12">
        <v>0</v>
      </c>
      <c r="R270" s="12">
        <v>25</v>
      </c>
      <c r="S270" s="12">
        <v>18</v>
      </c>
      <c r="T270" s="12">
        <v>19</v>
      </c>
      <c r="U270" s="12">
        <v>20</v>
      </c>
      <c r="V270" s="12">
        <v>21</v>
      </c>
      <c r="W270" s="12">
        <v>23</v>
      </c>
      <c r="X270" s="12">
        <v>23</v>
      </c>
      <c r="Y270" s="12">
        <v>14</v>
      </c>
      <c r="Z270" s="12">
        <v>16</v>
      </c>
      <c r="AA270" s="12">
        <v>8</v>
      </c>
      <c r="AB270" s="12">
        <v>21</v>
      </c>
      <c r="AC270" s="12">
        <v>15</v>
      </c>
      <c r="AD270" s="12">
        <v>19</v>
      </c>
      <c r="AE270" s="12">
        <v>12</v>
      </c>
      <c r="AF270" s="12">
        <v>13</v>
      </c>
      <c r="AG270" s="12">
        <v>16</v>
      </c>
      <c r="AH270" s="12">
        <v>16</v>
      </c>
      <c r="AI270" s="12">
        <v>21</v>
      </c>
      <c r="AJ270" s="12">
        <v>18</v>
      </c>
      <c r="AK270" s="12">
        <v>14</v>
      </c>
      <c r="AL270" s="12">
        <v>22</v>
      </c>
      <c r="AM270" s="12">
        <v>18</v>
      </c>
      <c r="AN270" s="12">
        <v>7</v>
      </c>
      <c r="AO270" s="12">
        <v>17</v>
      </c>
      <c r="AP270" s="12">
        <v>8</v>
      </c>
      <c r="AQ270" s="12">
        <v>19</v>
      </c>
      <c r="AR270" s="12">
        <v>15</v>
      </c>
      <c r="AS270" s="12">
        <v>10</v>
      </c>
      <c r="AT270" s="12">
        <v>21</v>
      </c>
      <c r="AU270" s="12">
        <v>11</v>
      </c>
      <c r="AV270" s="12">
        <v>35</v>
      </c>
      <c r="AW270" s="12"/>
      <c r="AX270" s="12">
        <v>22</v>
      </c>
      <c r="AY270" s="12">
        <v>19</v>
      </c>
      <c r="AZ270" s="12">
        <v>18</v>
      </c>
      <c r="BA270" s="12">
        <v>7</v>
      </c>
      <c r="BB270" s="12">
        <v>18</v>
      </c>
      <c r="BC270" s="12">
        <v>17</v>
      </c>
      <c r="BD270" s="12">
        <v>21</v>
      </c>
      <c r="BE270" s="12">
        <v>35</v>
      </c>
      <c r="BF270" s="12">
        <v>17</v>
      </c>
      <c r="BG270" s="12">
        <v>33</v>
      </c>
      <c r="BH270" s="12">
        <v>18</v>
      </c>
      <c r="BI270" s="12">
        <v>24</v>
      </c>
      <c r="BJ270" s="12">
        <v>12</v>
      </c>
      <c r="BK270" s="12">
        <v>19</v>
      </c>
      <c r="BL270" s="12">
        <v>15</v>
      </c>
      <c r="BM270" s="12">
        <v>26</v>
      </c>
      <c r="BN270" s="12">
        <v>31</v>
      </c>
      <c r="BO270" s="12">
        <v>27</v>
      </c>
      <c r="BP270" s="12">
        <v>18</v>
      </c>
      <c r="BQ270" s="12">
        <v>21</v>
      </c>
      <c r="BR270" s="12">
        <v>22</v>
      </c>
      <c r="BS270" s="12">
        <v>28</v>
      </c>
      <c r="BT270" s="12">
        <v>12</v>
      </c>
      <c r="BU270" s="12">
        <v>16</v>
      </c>
      <c r="BV270" s="12">
        <v>7</v>
      </c>
      <c r="BW270" s="12">
        <v>17</v>
      </c>
      <c r="BX270" s="12">
        <v>29</v>
      </c>
      <c r="BY270" s="12">
        <v>19</v>
      </c>
      <c r="BZ270" s="12">
        <v>17</v>
      </c>
      <c r="CA270" s="12">
        <v>6</v>
      </c>
      <c r="CB270" s="12">
        <v>19</v>
      </c>
      <c r="CC270" s="12">
        <v>19</v>
      </c>
      <c r="CD270" s="12">
        <v>0</v>
      </c>
      <c r="CE270" s="12">
        <v>18</v>
      </c>
      <c r="CF270" s="12">
        <v>21</v>
      </c>
      <c r="CG270" s="12">
        <v>12</v>
      </c>
      <c r="CH270" s="12">
        <v>24</v>
      </c>
      <c r="CI270" s="12">
        <v>28</v>
      </c>
      <c r="CJ270" s="12">
        <v>5</v>
      </c>
      <c r="CK270" s="12"/>
      <c r="CL270" s="12">
        <v>21</v>
      </c>
      <c r="CM270" s="12">
        <v>3</v>
      </c>
      <c r="CN270" s="12">
        <v>39</v>
      </c>
      <c r="CO270" s="12">
        <v>13</v>
      </c>
      <c r="CP270" s="12">
        <v>23</v>
      </c>
      <c r="CQ270" s="12">
        <v>7</v>
      </c>
      <c r="CR270" s="12">
        <v>14</v>
      </c>
      <c r="CS270" s="12">
        <v>15</v>
      </c>
      <c r="CT270" s="12">
        <v>32</v>
      </c>
      <c r="CU270" s="12">
        <v>16</v>
      </c>
      <c r="CV270" s="12">
        <v>15</v>
      </c>
      <c r="CW270" s="12">
        <v>6</v>
      </c>
      <c r="CX270" s="12">
        <v>39</v>
      </c>
      <c r="CY270" s="12">
        <v>28</v>
      </c>
      <c r="CZ270" s="12">
        <v>16</v>
      </c>
      <c r="DA270" s="12">
        <v>18</v>
      </c>
      <c r="DB270" s="12"/>
      <c r="DC270" s="12">
        <v>33</v>
      </c>
      <c r="DD270" s="12">
        <v>15</v>
      </c>
      <c r="DE270" s="12">
        <v>11</v>
      </c>
      <c r="DF270" s="12">
        <v>11</v>
      </c>
      <c r="DG270" s="12">
        <v>30</v>
      </c>
      <c r="DH270" s="12">
        <v>18</v>
      </c>
      <c r="DI270" s="12">
        <v>11</v>
      </c>
      <c r="DJ270" s="12">
        <v>18</v>
      </c>
      <c r="DK270" s="12">
        <v>19</v>
      </c>
      <c r="DL270" s="12">
        <v>19</v>
      </c>
      <c r="DM270" s="12">
        <v>15</v>
      </c>
      <c r="DN270" s="12">
        <v>16</v>
      </c>
      <c r="DO270" s="12">
        <v>26</v>
      </c>
      <c r="DP270" s="12">
        <v>13</v>
      </c>
      <c r="DQ270" s="12">
        <v>13</v>
      </c>
      <c r="DR270" s="12">
        <v>16</v>
      </c>
      <c r="DS270" s="12">
        <v>27</v>
      </c>
      <c r="DT270" s="12">
        <v>23</v>
      </c>
      <c r="DU270" s="12">
        <v>17</v>
      </c>
      <c r="DV270" s="12">
        <v>19</v>
      </c>
      <c r="DW270" s="12">
        <v>18</v>
      </c>
      <c r="DX270" s="12">
        <v>7</v>
      </c>
      <c r="DY270" s="12">
        <v>30</v>
      </c>
      <c r="DZ270" s="12">
        <v>19</v>
      </c>
      <c r="EA270" s="12">
        <v>21</v>
      </c>
      <c r="EB270" s="12">
        <v>15</v>
      </c>
      <c r="EC270" s="12">
        <v>24</v>
      </c>
      <c r="ED270" s="12">
        <v>23</v>
      </c>
      <c r="EE270" s="12">
        <v>12</v>
      </c>
      <c r="EF270" s="12">
        <v>32</v>
      </c>
      <c r="EG270" s="12">
        <v>16</v>
      </c>
      <c r="EH270" s="12">
        <v>53</v>
      </c>
      <c r="EI270" s="12">
        <v>19</v>
      </c>
      <c r="EJ270" s="12">
        <v>18</v>
      </c>
      <c r="EK270" s="12">
        <v>23</v>
      </c>
      <c r="EL270" s="12">
        <v>27</v>
      </c>
      <c r="EM270" s="12">
        <v>23</v>
      </c>
      <c r="EN270" s="12">
        <v>10</v>
      </c>
      <c r="EO270" s="12">
        <v>11</v>
      </c>
      <c r="EP270" s="12">
        <v>13</v>
      </c>
      <c r="EQ270" s="12">
        <v>22</v>
      </c>
      <c r="ER270" s="12">
        <v>14</v>
      </c>
      <c r="ES270" s="12">
        <v>14</v>
      </c>
      <c r="ET270" s="12">
        <v>17</v>
      </c>
      <c r="EU270" s="12">
        <v>14</v>
      </c>
      <c r="EV270" s="12">
        <v>12</v>
      </c>
      <c r="EW270" s="12">
        <v>10</v>
      </c>
      <c r="EX270" s="12">
        <v>18</v>
      </c>
      <c r="EY270" s="12">
        <v>14</v>
      </c>
      <c r="EZ270" s="12">
        <v>14</v>
      </c>
      <c r="FA270" s="12">
        <v>22</v>
      </c>
      <c r="FB270" s="12">
        <v>18</v>
      </c>
      <c r="FC270" s="12">
        <v>16</v>
      </c>
      <c r="FD270" s="12">
        <v>8</v>
      </c>
      <c r="FE270" s="12">
        <v>21</v>
      </c>
      <c r="FF270" s="12">
        <v>25</v>
      </c>
      <c r="FG270" s="12">
        <v>15</v>
      </c>
      <c r="FH270" s="12">
        <v>29</v>
      </c>
      <c r="FI270" s="12">
        <v>13</v>
      </c>
      <c r="FJ270" s="12">
        <v>16</v>
      </c>
      <c r="FK270" s="12">
        <v>10</v>
      </c>
      <c r="FL270" s="12"/>
      <c r="FM270" s="12">
        <v>16</v>
      </c>
      <c r="FN270" s="12">
        <v>13</v>
      </c>
      <c r="FO270" s="12">
        <v>22</v>
      </c>
      <c r="FP270" s="12">
        <v>16</v>
      </c>
      <c r="FQ270" s="12">
        <v>25</v>
      </c>
      <c r="FR270" s="12">
        <v>16</v>
      </c>
      <c r="FS270" s="12">
        <v>18</v>
      </c>
      <c r="FT270" s="12">
        <v>19</v>
      </c>
      <c r="FU270" s="12">
        <v>15</v>
      </c>
      <c r="FV270" s="12">
        <v>17</v>
      </c>
      <c r="FW270" s="12">
        <v>7</v>
      </c>
      <c r="FX270" s="12">
        <v>16</v>
      </c>
      <c r="FY270" s="12">
        <v>15</v>
      </c>
      <c r="FZ270" s="12">
        <v>21</v>
      </c>
      <c r="GA270" s="12">
        <v>21</v>
      </c>
      <c r="GB270" s="12">
        <v>17</v>
      </c>
      <c r="GC270" s="12"/>
      <c r="GD270" s="7">
        <v>14</v>
      </c>
      <c r="GE270" s="7">
        <v>12</v>
      </c>
      <c r="GF270" s="7">
        <v>4</v>
      </c>
      <c r="GG270" s="7">
        <v>10</v>
      </c>
      <c r="GH270" s="7">
        <v>18</v>
      </c>
      <c r="GI270" s="7">
        <v>18</v>
      </c>
      <c r="GJ270" s="7">
        <v>23</v>
      </c>
      <c r="GK270" s="7">
        <v>20</v>
      </c>
      <c r="GL270" s="7">
        <v>14</v>
      </c>
      <c r="GM270" s="7">
        <v>22</v>
      </c>
      <c r="GN270" s="7">
        <v>14</v>
      </c>
      <c r="GO270" s="7">
        <v>15</v>
      </c>
      <c r="GP270" s="7"/>
      <c r="GQ270" s="7">
        <v>17</v>
      </c>
      <c r="GR270" s="7">
        <v>10</v>
      </c>
      <c r="GS270" s="7">
        <v>14</v>
      </c>
      <c r="GT270" s="7">
        <v>18</v>
      </c>
      <c r="GU270" s="7"/>
      <c r="GV270" s="7">
        <f t="shared" si="186"/>
        <v>17.5625</v>
      </c>
      <c r="GW270" s="3"/>
      <c r="GX270" s="3"/>
      <c r="GY270" s="3"/>
    </row>
    <row r="271" spans="1:207" ht="12.75" customHeight="1">
      <c r="A271" s="5" t="s">
        <v>341</v>
      </c>
      <c r="B271" s="6">
        <v>1</v>
      </c>
      <c r="C271" s="6">
        <v>0</v>
      </c>
      <c r="D271" s="6">
        <v>4</v>
      </c>
      <c r="E271" s="6">
        <v>3</v>
      </c>
      <c r="F271" s="5"/>
      <c r="G271" s="5">
        <v>3</v>
      </c>
      <c r="H271" s="6">
        <v>0</v>
      </c>
      <c r="I271" s="6"/>
      <c r="J271" s="6">
        <v>0</v>
      </c>
      <c r="K271" s="12">
        <v>0</v>
      </c>
      <c r="L271" s="12"/>
      <c r="M271" s="12">
        <v>1</v>
      </c>
      <c r="N271" s="12">
        <v>4</v>
      </c>
      <c r="O271" s="12">
        <v>9</v>
      </c>
      <c r="P271" s="12">
        <v>2</v>
      </c>
      <c r="Q271" s="12">
        <v>0</v>
      </c>
      <c r="R271" s="12">
        <v>0</v>
      </c>
      <c r="S271" s="12">
        <v>12</v>
      </c>
      <c r="T271" s="12">
        <v>0</v>
      </c>
      <c r="U271" s="12">
        <v>4</v>
      </c>
      <c r="V271" s="12">
        <v>2</v>
      </c>
      <c r="W271" s="12">
        <v>4</v>
      </c>
      <c r="X271" s="12">
        <v>3</v>
      </c>
      <c r="Y271" s="12">
        <v>3</v>
      </c>
      <c r="Z271" s="12">
        <v>3</v>
      </c>
      <c r="AA271" s="12">
        <v>4</v>
      </c>
      <c r="AB271" s="12">
        <v>5</v>
      </c>
      <c r="AC271" s="12">
        <v>3</v>
      </c>
      <c r="AD271" s="12">
        <v>3</v>
      </c>
      <c r="AE271" s="12">
        <v>12</v>
      </c>
      <c r="AF271" s="12">
        <v>0</v>
      </c>
      <c r="AG271" s="12">
        <v>7</v>
      </c>
      <c r="AH271" s="12">
        <v>0</v>
      </c>
      <c r="AI271" s="12">
        <v>2</v>
      </c>
      <c r="AJ271" s="12">
        <v>0</v>
      </c>
      <c r="AK271" s="12">
        <v>0</v>
      </c>
      <c r="AL271" s="12">
        <v>6</v>
      </c>
      <c r="AM271" s="12">
        <v>0</v>
      </c>
      <c r="AN271" s="12">
        <v>4</v>
      </c>
      <c r="AO271" s="12">
        <v>6</v>
      </c>
      <c r="AP271" s="12">
        <v>5</v>
      </c>
      <c r="AQ271" s="12">
        <v>4</v>
      </c>
      <c r="AR271" s="12">
        <v>2</v>
      </c>
      <c r="AS271" s="12">
        <v>2</v>
      </c>
      <c r="AT271" s="12">
        <v>3</v>
      </c>
      <c r="AU271" s="12">
        <v>0</v>
      </c>
      <c r="AV271" s="12">
        <v>7</v>
      </c>
      <c r="AW271" s="12"/>
      <c r="AX271" s="12">
        <v>2</v>
      </c>
      <c r="AY271" s="12">
        <v>0</v>
      </c>
      <c r="AZ271" s="12">
        <v>3</v>
      </c>
      <c r="BA271" s="12">
        <v>0</v>
      </c>
      <c r="BB271" s="12">
        <v>3</v>
      </c>
      <c r="BC271" s="12">
        <v>3</v>
      </c>
      <c r="BD271" s="12">
        <v>6</v>
      </c>
      <c r="BE271" s="12">
        <v>4</v>
      </c>
      <c r="BF271" s="12">
        <v>3</v>
      </c>
      <c r="BG271" s="12">
        <v>0</v>
      </c>
      <c r="BH271" s="12">
        <v>4</v>
      </c>
      <c r="BI271" s="12">
        <v>6</v>
      </c>
      <c r="BJ271" s="12">
        <v>4</v>
      </c>
      <c r="BK271" s="12">
        <v>4</v>
      </c>
      <c r="BL271" s="12">
        <v>1</v>
      </c>
      <c r="BM271" s="12">
        <v>4</v>
      </c>
      <c r="BN271" s="12">
        <v>6</v>
      </c>
      <c r="BO271" s="12">
        <v>9</v>
      </c>
      <c r="BP271" s="12">
        <v>6</v>
      </c>
      <c r="BQ271" s="12">
        <v>2</v>
      </c>
      <c r="BR271" s="12">
        <v>2</v>
      </c>
      <c r="BS271" s="12">
        <v>3</v>
      </c>
      <c r="BT271" s="12">
        <v>2</v>
      </c>
      <c r="BU271" s="12">
        <v>2</v>
      </c>
      <c r="BV271" s="12">
        <v>2</v>
      </c>
      <c r="BW271" s="12">
        <v>1</v>
      </c>
      <c r="BX271" s="12">
        <v>3</v>
      </c>
      <c r="BY271" s="12">
        <v>3</v>
      </c>
      <c r="BZ271" s="12">
        <v>7</v>
      </c>
      <c r="CA271" s="12">
        <v>0</v>
      </c>
      <c r="CB271" s="12">
        <v>4</v>
      </c>
      <c r="CC271" s="12">
        <v>3</v>
      </c>
      <c r="CD271" s="12">
        <v>0</v>
      </c>
      <c r="CE271" s="12">
        <v>3</v>
      </c>
      <c r="CF271" s="12">
        <v>6</v>
      </c>
      <c r="CG271" s="12">
        <v>3</v>
      </c>
      <c r="CH271" s="12">
        <v>2</v>
      </c>
      <c r="CI271" s="12">
        <v>1</v>
      </c>
      <c r="CJ271" s="12">
        <v>0</v>
      </c>
      <c r="CK271" s="12"/>
      <c r="CL271" s="12">
        <v>3</v>
      </c>
      <c r="CM271" s="12">
        <v>0</v>
      </c>
      <c r="CN271" s="12">
        <v>0</v>
      </c>
      <c r="CO271" s="12">
        <v>4</v>
      </c>
      <c r="CP271" s="12">
        <v>6</v>
      </c>
      <c r="CQ271" s="12">
        <v>4</v>
      </c>
      <c r="CR271" s="12">
        <v>4</v>
      </c>
      <c r="CS271" s="12">
        <v>5</v>
      </c>
      <c r="CT271" s="12">
        <v>5</v>
      </c>
      <c r="CU271" s="12">
        <v>2</v>
      </c>
      <c r="CV271" s="12">
        <v>0</v>
      </c>
      <c r="CW271" s="12">
        <v>0</v>
      </c>
      <c r="CX271" s="12">
        <v>8</v>
      </c>
      <c r="CY271" s="12">
        <v>5</v>
      </c>
      <c r="CZ271" s="12">
        <v>0</v>
      </c>
      <c r="DA271" s="12">
        <v>0</v>
      </c>
      <c r="DB271" s="12"/>
      <c r="DC271" s="12">
        <v>7</v>
      </c>
      <c r="DD271" s="12">
        <v>2</v>
      </c>
      <c r="DE271" s="12">
        <v>0</v>
      </c>
      <c r="DF271" s="12">
        <v>3</v>
      </c>
      <c r="DG271" s="12">
        <v>6</v>
      </c>
      <c r="DH271" s="12">
        <v>6</v>
      </c>
      <c r="DI271" s="12">
        <v>2</v>
      </c>
      <c r="DJ271" s="12">
        <v>4</v>
      </c>
      <c r="DK271" s="12">
        <v>1</v>
      </c>
      <c r="DL271" s="12">
        <v>3</v>
      </c>
      <c r="DM271" s="12">
        <v>0</v>
      </c>
      <c r="DN271" s="12">
        <v>3</v>
      </c>
      <c r="DO271" s="12">
        <v>4</v>
      </c>
      <c r="DP271" s="12">
        <v>0</v>
      </c>
      <c r="DQ271" s="12">
        <v>2</v>
      </c>
      <c r="DR271" s="12">
        <v>1</v>
      </c>
      <c r="DS271" s="12">
        <v>2</v>
      </c>
      <c r="DT271" s="12">
        <v>1</v>
      </c>
      <c r="DU271" s="12">
        <v>1</v>
      </c>
      <c r="DV271" s="12">
        <v>2</v>
      </c>
      <c r="DW271" s="12">
        <v>3</v>
      </c>
      <c r="DX271" s="12">
        <v>3</v>
      </c>
      <c r="DY271" s="12">
        <v>6</v>
      </c>
      <c r="DZ271" s="12">
        <v>2</v>
      </c>
      <c r="EA271" s="12">
        <v>2</v>
      </c>
      <c r="EB271" s="12">
        <v>1</v>
      </c>
      <c r="EC271" s="12">
        <v>0</v>
      </c>
      <c r="ED271" s="12">
        <v>1</v>
      </c>
      <c r="EE271" s="12">
        <v>2</v>
      </c>
      <c r="EF271" s="12">
        <v>3</v>
      </c>
      <c r="EG271" s="12">
        <v>3</v>
      </c>
      <c r="EH271" s="12">
        <v>0</v>
      </c>
      <c r="EI271" s="12">
        <v>4</v>
      </c>
      <c r="EJ271" s="12">
        <v>0</v>
      </c>
      <c r="EK271" s="12">
        <v>4</v>
      </c>
      <c r="EL271" s="12">
        <v>1</v>
      </c>
      <c r="EM271" s="12">
        <v>4</v>
      </c>
      <c r="EN271" s="12">
        <v>6</v>
      </c>
      <c r="EO271" s="12">
        <v>1</v>
      </c>
      <c r="EP271" s="12">
        <v>2</v>
      </c>
      <c r="EQ271" s="12">
        <v>3</v>
      </c>
      <c r="ER271" s="12">
        <v>4</v>
      </c>
      <c r="ES271" s="12">
        <v>3</v>
      </c>
      <c r="ET271" s="12">
        <v>2</v>
      </c>
      <c r="EU271" s="12">
        <v>2</v>
      </c>
      <c r="EV271" s="12">
        <v>2</v>
      </c>
      <c r="EW271" s="12">
        <v>2</v>
      </c>
      <c r="EX271" s="12">
        <v>2</v>
      </c>
      <c r="EY271" s="12">
        <v>2</v>
      </c>
      <c r="EZ271" s="12">
        <v>2</v>
      </c>
      <c r="FA271" s="12">
        <v>4</v>
      </c>
      <c r="FB271" s="12">
        <v>2</v>
      </c>
      <c r="FC271" s="12">
        <v>1</v>
      </c>
      <c r="FD271" s="12">
        <v>2</v>
      </c>
      <c r="FE271" s="12">
        <v>2</v>
      </c>
      <c r="FF271" s="12">
        <v>6</v>
      </c>
      <c r="FG271" s="12">
        <v>3</v>
      </c>
      <c r="FH271" s="12">
        <v>3</v>
      </c>
      <c r="FI271" s="12">
        <v>1</v>
      </c>
      <c r="FJ271" s="12">
        <v>4</v>
      </c>
      <c r="FK271" s="12">
        <v>1</v>
      </c>
      <c r="FL271" s="12"/>
      <c r="FM271" s="12">
        <v>4</v>
      </c>
      <c r="FN271" s="12">
        <v>3</v>
      </c>
      <c r="FO271" s="12">
        <v>3</v>
      </c>
      <c r="FP271" s="12">
        <v>1</v>
      </c>
      <c r="FQ271" s="12">
        <v>3</v>
      </c>
      <c r="FR271" s="12">
        <v>2</v>
      </c>
      <c r="FS271" s="12">
        <v>3</v>
      </c>
      <c r="FT271" s="12">
        <v>3</v>
      </c>
      <c r="FU271" s="12">
        <v>2</v>
      </c>
      <c r="FV271" s="12">
        <v>2</v>
      </c>
      <c r="FW271" s="12">
        <v>1</v>
      </c>
      <c r="FX271" s="12">
        <v>1</v>
      </c>
      <c r="FY271" s="12">
        <v>3</v>
      </c>
      <c r="FZ271" s="12">
        <v>1</v>
      </c>
      <c r="GA271" s="12">
        <v>4</v>
      </c>
      <c r="GB271" s="12">
        <v>2</v>
      </c>
      <c r="GC271" s="12"/>
      <c r="GD271" s="7">
        <v>2</v>
      </c>
      <c r="GE271" s="7">
        <v>3</v>
      </c>
      <c r="GF271" s="7">
        <v>0</v>
      </c>
      <c r="GG271" s="7">
        <v>3</v>
      </c>
      <c r="GH271" s="7">
        <v>7</v>
      </c>
      <c r="GI271" s="7">
        <v>2</v>
      </c>
      <c r="GJ271" s="7">
        <v>4</v>
      </c>
      <c r="GK271" s="7">
        <v>2</v>
      </c>
      <c r="GL271" s="7">
        <v>0</v>
      </c>
      <c r="GM271" s="7">
        <v>3</v>
      </c>
      <c r="GN271" s="7">
        <v>4</v>
      </c>
      <c r="GO271" s="7">
        <v>6</v>
      </c>
      <c r="GP271" s="7"/>
      <c r="GQ271" s="7">
        <v>3</v>
      </c>
      <c r="GR271" s="7">
        <v>4</v>
      </c>
      <c r="GS271" s="7">
        <v>2</v>
      </c>
      <c r="GT271" s="7">
        <v>2</v>
      </c>
      <c r="GU271" s="7"/>
      <c r="GV271" s="7">
        <f t="shared" si="186"/>
        <v>2.7708333333333335</v>
      </c>
      <c r="GW271" s="3"/>
      <c r="GX271" s="3"/>
      <c r="GY271" s="3"/>
    </row>
    <row r="272" spans="1:207" ht="12.75" customHeight="1">
      <c r="A272" s="5" t="s">
        <v>233</v>
      </c>
      <c r="B272" s="16">
        <f t="shared" ref="B272:E272" si="187">(B266*4.5+B267*5.5+B268*6.5+B269*7.5+B270*8.5+B271*9.5)/(B266+B267+B268+B269+B270+B271)</f>
        <v>6.9444444444444446</v>
      </c>
      <c r="C272" s="16">
        <f t="shared" si="187"/>
        <v>6.3</v>
      </c>
      <c r="D272" s="16">
        <f t="shared" si="187"/>
        <v>6.91</v>
      </c>
      <c r="E272" s="16">
        <f t="shared" si="187"/>
        <v>6.92</v>
      </c>
      <c r="F272" s="16" t="s">
        <v>222</v>
      </c>
      <c r="G272" s="16">
        <f t="shared" ref="G272:H272" si="188">(G266*4.5+G267*5.5+G268*6.5+G269*7.5+G270*8.5+G271*9.5)/(G266+G267+G268+G269+G270+G271)</f>
        <v>6.82</v>
      </c>
      <c r="H272" s="16">
        <f t="shared" si="188"/>
        <v>6.8838383838383841</v>
      </c>
      <c r="I272" s="16" t="s">
        <v>222</v>
      </c>
      <c r="J272" s="16">
        <f t="shared" ref="J272:K272" si="189">(J266*4.5+J267*5.5+J268*6.5+J269*7.5+J270*8.5+J271*9.5)/(J266+J267+J268+J269+J270+J271)</f>
        <v>7.0252525252525251</v>
      </c>
      <c r="K272" s="16">
        <f t="shared" si="189"/>
        <v>6.8762376237623766</v>
      </c>
      <c r="L272" s="16" t="s">
        <v>222</v>
      </c>
      <c r="M272" s="16">
        <f t="shared" ref="M272:AV272" si="190">(M266*4.5+M267*5.5+M268*6.5+M269*7.5+M270*8.5+M271*9.5)/(M266+M267+M268+M269+M270+M271)</f>
        <v>6.904040404040404</v>
      </c>
      <c r="N272" s="16">
        <f t="shared" si="190"/>
        <v>7.3383838383838382</v>
      </c>
      <c r="O272" s="16">
        <f t="shared" si="190"/>
        <v>7.31</v>
      </c>
      <c r="P272" s="16">
        <f t="shared" si="190"/>
        <v>7.095959595959596</v>
      </c>
      <c r="Q272" s="16">
        <f t="shared" si="190"/>
        <v>6.55</v>
      </c>
      <c r="R272" s="16">
        <f t="shared" si="190"/>
        <v>7.21</v>
      </c>
      <c r="S272" s="16">
        <f t="shared" si="190"/>
        <v>7.1909090909090905</v>
      </c>
      <c r="T272" s="16">
        <f t="shared" si="190"/>
        <v>7.1039603960396036</v>
      </c>
      <c r="U272" s="16">
        <f t="shared" si="190"/>
        <v>7.1565656565656566</v>
      </c>
      <c r="V272" s="16">
        <f t="shared" si="190"/>
        <v>7.16</v>
      </c>
      <c r="W272" s="16">
        <f t="shared" si="190"/>
        <v>7.16</v>
      </c>
      <c r="X272" s="16">
        <f t="shared" si="190"/>
        <v>7.26</v>
      </c>
      <c r="Y272" s="16">
        <f t="shared" si="190"/>
        <v>6.9653465346534658</v>
      </c>
      <c r="Z272" s="16">
        <f t="shared" si="190"/>
        <v>7.18</v>
      </c>
      <c r="AA272" s="16">
        <f t="shared" si="190"/>
        <v>6.79</v>
      </c>
      <c r="AB272" s="16">
        <f t="shared" si="190"/>
        <v>7.3297872340425529</v>
      </c>
      <c r="AC272" s="16">
        <f t="shared" si="190"/>
        <v>7.1138613861386135</v>
      </c>
      <c r="AD272" s="16">
        <f t="shared" si="190"/>
        <v>7.23</v>
      </c>
      <c r="AE272" s="16">
        <f t="shared" si="190"/>
        <v>6.9897959183673466</v>
      </c>
      <c r="AF272" s="16">
        <f t="shared" si="190"/>
        <v>6.96</v>
      </c>
      <c r="AG272" s="16">
        <f t="shared" si="190"/>
        <v>6.92</v>
      </c>
      <c r="AH272" s="16">
        <f t="shared" si="190"/>
        <v>6.8366336633663369</v>
      </c>
      <c r="AI272" s="16">
        <f t="shared" si="190"/>
        <v>6.92</v>
      </c>
      <c r="AJ272" s="16">
        <f t="shared" si="190"/>
        <v>7.16</v>
      </c>
      <c r="AK272" s="16">
        <f t="shared" si="190"/>
        <v>6.92</v>
      </c>
      <c r="AL272" s="16">
        <f t="shared" si="190"/>
        <v>7.36</v>
      </c>
      <c r="AM272" s="16">
        <f t="shared" si="190"/>
        <v>6.95</v>
      </c>
      <c r="AN272" s="16">
        <f t="shared" si="190"/>
        <v>6.9215686274509807</v>
      </c>
      <c r="AO272" s="16">
        <f t="shared" si="190"/>
        <v>7.5693069306930694</v>
      </c>
      <c r="AP272" s="16">
        <f t="shared" si="190"/>
        <v>7.01</v>
      </c>
      <c r="AQ272" s="16">
        <f t="shared" si="190"/>
        <v>7.22</v>
      </c>
      <c r="AR272" s="16">
        <f t="shared" si="190"/>
        <v>7.0252525252525251</v>
      </c>
      <c r="AS272" s="16">
        <f t="shared" si="190"/>
        <v>6.784313725490196</v>
      </c>
      <c r="AT272" s="16">
        <f t="shared" si="190"/>
        <v>7.1138613861386135</v>
      </c>
      <c r="AU272" s="16">
        <f t="shared" si="190"/>
        <v>7.2029702970297027</v>
      </c>
      <c r="AV272" s="16">
        <f t="shared" si="190"/>
        <v>7.67</v>
      </c>
      <c r="AW272" s="16"/>
      <c r="AX272" s="16">
        <f t="shared" ref="AX272:CJ272" si="191">(AX266*4.5+AX267*5.5+AX268*6.5+AX269*7.5+AX270*8.5+AX271*9.5)/(AX266+AX267+AX268+AX269+AX270+AX271)</f>
        <v>7.1060606060606064</v>
      </c>
      <c r="AY272" s="16">
        <f t="shared" si="191"/>
        <v>7.1237623762376234</v>
      </c>
      <c r="AZ272" s="16">
        <f t="shared" si="191"/>
        <v>7.064356435643564</v>
      </c>
      <c r="BA272" s="16">
        <f t="shared" si="191"/>
        <v>7.1039603960396036</v>
      </c>
      <c r="BB272" s="16">
        <f t="shared" si="191"/>
        <v>7.0841584158415838</v>
      </c>
      <c r="BC272" s="16">
        <f t="shared" si="191"/>
        <v>6.97</v>
      </c>
      <c r="BD272" s="16">
        <f t="shared" si="191"/>
        <v>7.3686868686868685</v>
      </c>
      <c r="BE272" s="16">
        <f t="shared" si="191"/>
        <v>7.7525252525252526</v>
      </c>
      <c r="BF272" s="16">
        <f t="shared" si="191"/>
        <v>7.07</v>
      </c>
      <c r="BG272" s="16">
        <f t="shared" si="191"/>
        <v>6.9747474747474749</v>
      </c>
      <c r="BH272" s="16">
        <f t="shared" si="191"/>
        <v>7.237373737373737</v>
      </c>
      <c r="BI272" s="16">
        <f t="shared" si="191"/>
        <v>7.38</v>
      </c>
      <c r="BJ272" s="16">
        <f t="shared" si="191"/>
        <v>6.94</v>
      </c>
      <c r="BK272" s="16">
        <f t="shared" si="191"/>
        <v>7.358585858585859</v>
      </c>
      <c r="BL272" s="16">
        <f t="shared" si="191"/>
        <v>6.9</v>
      </c>
      <c r="BM272" s="16">
        <f t="shared" si="191"/>
        <v>7.42</v>
      </c>
      <c r="BN272" s="16">
        <f t="shared" si="191"/>
        <v>7.5707070707070709</v>
      </c>
      <c r="BO272" s="16">
        <f t="shared" si="191"/>
        <v>7.4801980198019802</v>
      </c>
      <c r="BP272" s="16">
        <f t="shared" si="191"/>
        <v>7.08</v>
      </c>
      <c r="BQ272" s="16">
        <f t="shared" si="191"/>
        <v>7.3</v>
      </c>
      <c r="BR272" s="16">
        <f t="shared" si="191"/>
        <v>7.16</v>
      </c>
      <c r="BS272" s="16">
        <f t="shared" si="191"/>
        <v>7.23</v>
      </c>
      <c r="BT272" s="16">
        <f t="shared" si="191"/>
        <v>7.08</v>
      </c>
      <c r="BU272" s="16">
        <f t="shared" si="191"/>
        <v>7.03</v>
      </c>
      <c r="BV272" s="16">
        <f t="shared" si="191"/>
        <v>6.5792079207920793</v>
      </c>
      <c r="BW272" s="16">
        <f t="shared" si="191"/>
        <v>7.0757575757575761</v>
      </c>
      <c r="BX272" s="16">
        <f t="shared" si="191"/>
        <v>7.49</v>
      </c>
      <c r="BY272" s="16">
        <f t="shared" si="191"/>
        <v>7.1831683168316829</v>
      </c>
      <c r="BZ272" s="16">
        <f t="shared" si="191"/>
        <v>7.23</v>
      </c>
      <c r="CA272" s="16">
        <f t="shared" si="191"/>
        <v>6.3571428571428568</v>
      </c>
      <c r="CB272" s="16">
        <f t="shared" si="191"/>
        <v>7.1930693069306928</v>
      </c>
      <c r="CC272" s="16">
        <f t="shared" si="191"/>
        <v>7.095959595959596</v>
      </c>
      <c r="CD272" s="16">
        <f t="shared" si="191"/>
        <v>6.3888888888888893</v>
      </c>
      <c r="CE272" s="16">
        <f t="shared" si="191"/>
        <v>6.9646464646464645</v>
      </c>
      <c r="CF272" s="16">
        <f t="shared" si="191"/>
        <v>7.09</v>
      </c>
      <c r="CG272" s="16">
        <f t="shared" si="191"/>
        <v>6.7</v>
      </c>
      <c r="CH272" s="16">
        <f t="shared" si="191"/>
        <v>7.1435643564356432</v>
      </c>
      <c r="CI272" s="16">
        <f t="shared" si="191"/>
        <v>7.095959595959596</v>
      </c>
      <c r="CJ272" s="16">
        <f t="shared" si="191"/>
        <v>6.72</v>
      </c>
      <c r="CK272" s="16"/>
      <c r="CL272" s="16">
        <f t="shared" ref="CL272:DA272" si="192">(CL266*4.5+CL267*5.5+CL268*6.5+CL269*7.5+CL270*8.5+CL271*9.5)/(CL266+CL267+CL268+CL269+CL270+CL271)</f>
        <v>7.15</v>
      </c>
      <c r="CM272" s="16">
        <f t="shared" si="192"/>
        <v>6.65</v>
      </c>
      <c r="CN272" s="16">
        <f t="shared" si="192"/>
        <v>7.2171717171717171</v>
      </c>
      <c r="CO272" s="16">
        <f t="shared" si="192"/>
        <v>6.935643564356436</v>
      </c>
      <c r="CP272" s="16">
        <f t="shared" si="192"/>
        <v>7.3514851485148514</v>
      </c>
      <c r="CQ272" s="16">
        <f t="shared" si="192"/>
        <v>7.01</v>
      </c>
      <c r="CR272" s="16">
        <f t="shared" si="192"/>
        <v>7.03</v>
      </c>
      <c r="CS272" s="16">
        <f t="shared" si="192"/>
        <v>7.35</v>
      </c>
      <c r="CT272" s="16">
        <f t="shared" si="192"/>
        <v>7.56</v>
      </c>
      <c r="CU272" s="16">
        <f t="shared" si="192"/>
        <v>7.08</v>
      </c>
      <c r="CV272" s="16">
        <f t="shared" si="192"/>
        <v>6.8838383838383841</v>
      </c>
      <c r="CW272" s="16">
        <f t="shared" si="192"/>
        <v>7.03</v>
      </c>
      <c r="CX272" s="16">
        <f t="shared" si="192"/>
        <v>7.59</v>
      </c>
      <c r="CY272" s="16">
        <f t="shared" si="192"/>
        <v>7.36</v>
      </c>
      <c r="CZ272" s="16">
        <f t="shared" si="192"/>
        <v>6.98</v>
      </c>
      <c r="DA272" s="16">
        <f t="shared" si="192"/>
        <v>7.04</v>
      </c>
      <c r="DB272" s="16"/>
      <c r="DC272" s="16">
        <f t="shared" ref="DC272:FK272" si="193">(DC266*4.5+DC267*5.5+DC268*6.5+DC269*7.5+DC270*8.5+DC271*9.5)/(DC266+DC267+DC268+DC269+DC270+DC271)</f>
        <v>7.9</v>
      </c>
      <c r="DD272" s="16">
        <f t="shared" si="193"/>
        <v>6.9444444444444446</v>
      </c>
      <c r="DE272" s="16">
        <f t="shared" si="193"/>
        <v>6.7020202020202024</v>
      </c>
      <c r="DF272" s="16">
        <f t="shared" si="193"/>
        <v>7.1969696969696972</v>
      </c>
      <c r="DG272" s="16">
        <f t="shared" si="193"/>
        <v>7.5980392156862742</v>
      </c>
      <c r="DH272" s="16">
        <f t="shared" si="193"/>
        <v>7.282178217821782</v>
      </c>
      <c r="DI272" s="16">
        <f t="shared" si="193"/>
        <v>6.96</v>
      </c>
      <c r="DJ272" s="16">
        <f t="shared" si="193"/>
        <v>7.1060606060606064</v>
      </c>
      <c r="DK272" s="16">
        <f t="shared" si="193"/>
        <v>7.08</v>
      </c>
      <c r="DL272" s="16">
        <f t="shared" si="193"/>
        <v>6.9343434343434343</v>
      </c>
      <c r="DM272" s="16">
        <f t="shared" si="193"/>
        <v>7.01</v>
      </c>
      <c r="DN272" s="16">
        <f t="shared" si="193"/>
        <v>7.01</v>
      </c>
      <c r="DO272" s="16">
        <f t="shared" si="193"/>
        <v>7.4603960396039604</v>
      </c>
      <c r="DP272" s="16">
        <f t="shared" si="193"/>
        <v>6.8232323232323235</v>
      </c>
      <c r="DQ272" s="16">
        <f t="shared" si="193"/>
        <v>6.826732673267327</v>
      </c>
      <c r="DR272" s="16">
        <f t="shared" si="193"/>
        <v>6.7574257425742577</v>
      </c>
      <c r="DS272" s="16">
        <f t="shared" si="193"/>
        <v>7.3282828282828278</v>
      </c>
      <c r="DT272" s="16">
        <f t="shared" si="193"/>
        <v>7.2</v>
      </c>
      <c r="DU272" s="16">
        <f t="shared" si="193"/>
        <v>7.08</v>
      </c>
      <c r="DV272" s="16">
        <f t="shared" si="193"/>
        <v>6.98</v>
      </c>
      <c r="DW272" s="16">
        <f t="shared" si="193"/>
        <v>6.9752475247524757</v>
      </c>
      <c r="DX272" s="16">
        <f t="shared" si="193"/>
        <v>6.71</v>
      </c>
      <c r="DY272" s="16">
        <f t="shared" si="193"/>
        <v>7.6010101010101012</v>
      </c>
      <c r="DZ272" s="16">
        <f t="shared" si="193"/>
        <v>7.05</v>
      </c>
      <c r="EA272" s="16">
        <f t="shared" si="193"/>
        <v>7.02</v>
      </c>
      <c r="EB272" s="16">
        <f t="shared" si="193"/>
        <v>6.89</v>
      </c>
      <c r="EC272" s="16">
        <f t="shared" si="193"/>
        <v>7.3181818181818183</v>
      </c>
      <c r="ED272" s="16">
        <f t="shared" si="193"/>
        <v>7.02</v>
      </c>
      <c r="EE272" s="16">
        <f t="shared" si="193"/>
        <v>6.84</v>
      </c>
      <c r="EF272" s="16">
        <f t="shared" si="193"/>
        <v>7.49</v>
      </c>
      <c r="EG272" s="16">
        <f t="shared" si="193"/>
        <v>7</v>
      </c>
      <c r="EH272" s="16">
        <f t="shared" si="193"/>
        <v>7.79</v>
      </c>
      <c r="EI272" s="16">
        <f t="shared" si="193"/>
        <v>7.1</v>
      </c>
      <c r="EJ272" s="16">
        <f t="shared" si="193"/>
        <v>7.23</v>
      </c>
      <c r="EK272" s="16">
        <f t="shared" si="193"/>
        <v>7.2623762376237622</v>
      </c>
      <c r="EL272" s="16">
        <f t="shared" si="193"/>
        <v>7.39</v>
      </c>
      <c r="EM272" s="16">
        <f t="shared" si="193"/>
        <v>7.2070707070707067</v>
      </c>
      <c r="EN272" s="16">
        <f t="shared" si="193"/>
        <v>7.27</v>
      </c>
      <c r="EO272" s="16">
        <f t="shared" si="193"/>
        <v>6.81</v>
      </c>
      <c r="EP272" s="16">
        <f t="shared" si="193"/>
        <v>6.6</v>
      </c>
      <c r="EQ272" s="16">
        <f t="shared" si="193"/>
        <v>7.32</v>
      </c>
      <c r="ER272" s="16">
        <f t="shared" si="193"/>
        <v>6.7727272727272725</v>
      </c>
      <c r="ES272" s="16">
        <f t="shared" si="193"/>
        <v>6.89</v>
      </c>
      <c r="ET272" s="16">
        <f t="shared" si="193"/>
        <v>6.95</v>
      </c>
      <c r="EU272" s="16">
        <f t="shared" si="193"/>
        <v>6.84</v>
      </c>
      <c r="EV272" s="16">
        <f t="shared" si="193"/>
        <v>6.8</v>
      </c>
      <c r="EW272" s="16">
        <f t="shared" si="193"/>
        <v>6.9257425742574261</v>
      </c>
      <c r="EX272" s="16">
        <f t="shared" si="193"/>
        <v>6.99</v>
      </c>
      <c r="EY272" s="16">
        <f t="shared" si="193"/>
        <v>6.8131313131313131</v>
      </c>
      <c r="EZ272" s="16">
        <f t="shared" si="193"/>
        <v>6.9242424242424239</v>
      </c>
      <c r="FA272" s="16">
        <f t="shared" si="193"/>
        <v>7.0784313725490193</v>
      </c>
      <c r="FB272" s="16">
        <f t="shared" si="193"/>
        <v>7.05</v>
      </c>
      <c r="FC272" s="16">
        <f t="shared" si="193"/>
        <v>6.8939393939393936</v>
      </c>
      <c r="FD272" s="16">
        <f t="shared" si="193"/>
        <v>6.6782178217821784</v>
      </c>
      <c r="FE272" s="16">
        <f t="shared" si="193"/>
        <v>7.25</v>
      </c>
      <c r="FF272" s="16">
        <f t="shared" si="193"/>
        <v>7.45</v>
      </c>
      <c r="FG272" s="16">
        <f t="shared" si="193"/>
        <v>7.12</v>
      </c>
      <c r="FH272" s="16">
        <f t="shared" si="193"/>
        <v>7.282178217821782</v>
      </c>
      <c r="FI272" s="16">
        <f t="shared" si="193"/>
        <v>6.8505154639175254</v>
      </c>
      <c r="FJ272" s="16">
        <f t="shared" si="193"/>
        <v>6.8663366336633667</v>
      </c>
      <c r="FK272" s="16">
        <f t="shared" si="193"/>
        <v>6.7828282828282829</v>
      </c>
      <c r="FL272" s="16"/>
      <c r="FM272" s="16">
        <f t="shared" ref="FM272:GB272" si="194">(FM266*4.5+FM267*5.5+FM268*6.5+FM269*7.5+FM270*8.5+FM271*9.5)/(FM266+FM267+FM268+FM269+FM270+FM271)</f>
        <v>7.0841584158415838</v>
      </c>
      <c r="FN272" s="16">
        <f t="shared" si="194"/>
        <v>6.72</v>
      </c>
      <c r="FO272" s="16">
        <f t="shared" si="194"/>
        <v>7.21</v>
      </c>
      <c r="FP272" s="16">
        <f t="shared" si="194"/>
        <v>6.9545454545454541</v>
      </c>
      <c r="FQ272" s="16">
        <f t="shared" si="194"/>
        <v>7.31</v>
      </c>
      <c r="FR272" s="16">
        <f t="shared" si="194"/>
        <v>6.97</v>
      </c>
      <c r="FS272" s="16">
        <f t="shared" si="194"/>
        <v>7.01</v>
      </c>
      <c r="FT272" s="16">
        <f t="shared" si="194"/>
        <v>7.08</v>
      </c>
      <c r="FU272" s="16">
        <f t="shared" si="194"/>
        <v>6.826732673267327</v>
      </c>
      <c r="FV272" s="16">
        <f t="shared" si="194"/>
        <v>6.85</v>
      </c>
      <c r="FW272" s="16">
        <f t="shared" si="194"/>
        <v>6.5990099009900991</v>
      </c>
      <c r="FX272" s="16">
        <f t="shared" si="194"/>
        <v>6.95</v>
      </c>
      <c r="FY272" s="16">
        <f t="shared" si="194"/>
        <v>7.14</v>
      </c>
      <c r="FZ272" s="16">
        <f t="shared" si="194"/>
        <v>7.13</v>
      </c>
      <c r="GA272" s="16">
        <f t="shared" si="194"/>
        <v>7.2128712871287126</v>
      </c>
      <c r="GB272" s="16">
        <f t="shared" si="194"/>
        <v>6.99</v>
      </c>
      <c r="GC272" s="16"/>
      <c r="GD272" s="16">
        <f t="shared" ref="GD272:GO272" si="195">(GD266*4.5+GD267*5.5+GD268*6.5+GD269*7.5+GD270*8.5+GD271*9.5)/(GD266+GD267+GD268+GD269+GD270+GD271)</f>
        <v>6.904040404040404</v>
      </c>
      <c r="GE272" s="16">
        <f t="shared" si="195"/>
        <v>6.8030303030303028</v>
      </c>
      <c r="GF272" s="16">
        <f t="shared" si="195"/>
        <v>6.5540540540540544</v>
      </c>
      <c r="GG272" s="16">
        <f t="shared" si="195"/>
        <v>6.75</v>
      </c>
      <c r="GH272" s="16">
        <f t="shared" si="195"/>
        <v>6.98</v>
      </c>
      <c r="GI272" s="16">
        <f t="shared" si="195"/>
        <v>6.95</v>
      </c>
      <c r="GJ272" s="16">
        <f t="shared" si="195"/>
        <v>7.2425742574257423</v>
      </c>
      <c r="GK272" s="16">
        <f t="shared" si="195"/>
        <v>6.92</v>
      </c>
      <c r="GL272" s="16">
        <f t="shared" si="195"/>
        <v>6.66</v>
      </c>
      <c r="GM272" s="16">
        <f t="shared" si="195"/>
        <v>7.12</v>
      </c>
      <c r="GN272" s="16">
        <f t="shared" si="195"/>
        <v>7.06</v>
      </c>
      <c r="GO272" s="16">
        <f t="shared" si="195"/>
        <v>6.95</v>
      </c>
      <c r="GP272" s="16"/>
      <c r="GQ272" s="16">
        <f t="shared" ref="GQ272:GT272" si="196">(GQ266*4.5+GQ267*5.5+GQ268*6.5+GQ269*7.5+GQ270*8.5+GQ271*9.5)/(GQ266+GQ267+GQ268+GQ269+GQ270+GQ271)</f>
        <v>6.91</v>
      </c>
      <c r="GR272" s="16">
        <f t="shared" si="196"/>
        <v>6.8939393939393936</v>
      </c>
      <c r="GS272" s="16">
        <f t="shared" si="196"/>
        <v>6.78</v>
      </c>
      <c r="GT272" s="16">
        <f t="shared" si="196"/>
        <v>6.78</v>
      </c>
      <c r="GU272" s="16"/>
      <c r="GV272" s="16">
        <f>(GV266*4.5+GV267*5.5+GV268*6.5+GV269*7.5+GV270*8.5+GV271*9.5)/(GV266+GV267+GV268+GV269+GV270+GV271)</f>
        <v>7.0579155604143891</v>
      </c>
      <c r="GW272" s="24"/>
      <c r="GX272" s="3"/>
      <c r="GY272" s="3"/>
    </row>
    <row r="273" spans="1:207" ht="12.75" customHeight="1">
      <c r="A273" s="68" t="s">
        <v>348</v>
      </c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  <c r="BL273" s="69"/>
      <c r="BM273" s="69"/>
      <c r="BN273" s="69"/>
      <c r="BO273" s="69"/>
      <c r="BP273" s="69"/>
      <c r="BQ273" s="69"/>
      <c r="BR273" s="69"/>
      <c r="BS273" s="69"/>
      <c r="BT273" s="69"/>
      <c r="BU273" s="69"/>
      <c r="BV273" s="69"/>
      <c r="BW273" s="69"/>
      <c r="BX273" s="69"/>
      <c r="BY273" s="69"/>
      <c r="BZ273" s="69"/>
      <c r="CA273" s="69"/>
      <c r="CB273" s="69"/>
      <c r="CC273" s="69"/>
      <c r="CD273" s="69"/>
      <c r="CE273" s="69"/>
      <c r="CF273" s="69"/>
      <c r="CG273" s="69"/>
      <c r="CH273" s="69"/>
      <c r="CI273" s="69"/>
      <c r="CJ273" s="69"/>
      <c r="CK273" s="69"/>
      <c r="CL273" s="69"/>
      <c r="CM273" s="69"/>
      <c r="CN273" s="69"/>
      <c r="CO273" s="69"/>
      <c r="CP273" s="69"/>
      <c r="CQ273" s="69"/>
      <c r="CR273" s="69"/>
      <c r="CS273" s="69"/>
      <c r="CT273" s="69"/>
      <c r="CU273" s="69"/>
      <c r="CV273" s="69"/>
      <c r="CW273" s="69"/>
      <c r="CX273" s="69"/>
      <c r="CY273" s="69"/>
      <c r="CZ273" s="69"/>
      <c r="DA273" s="69"/>
      <c r="DB273" s="69"/>
      <c r="DC273" s="69"/>
      <c r="DD273" s="69"/>
      <c r="DE273" s="69"/>
      <c r="DF273" s="69"/>
      <c r="DG273" s="69"/>
      <c r="DH273" s="69"/>
      <c r="DI273" s="69"/>
      <c r="DJ273" s="69"/>
      <c r="DK273" s="69"/>
      <c r="DL273" s="69"/>
      <c r="DM273" s="69"/>
      <c r="DN273" s="69"/>
      <c r="DO273" s="69"/>
      <c r="DP273" s="69"/>
      <c r="DQ273" s="69"/>
      <c r="DR273" s="69"/>
      <c r="DS273" s="69"/>
      <c r="DT273" s="69"/>
      <c r="DU273" s="69"/>
      <c r="DV273" s="69"/>
      <c r="DW273" s="69"/>
      <c r="DX273" s="69"/>
      <c r="DY273" s="69"/>
      <c r="DZ273" s="69"/>
      <c r="EA273" s="69"/>
      <c r="EB273" s="69"/>
      <c r="EC273" s="69"/>
      <c r="ED273" s="69"/>
      <c r="EE273" s="69"/>
      <c r="EF273" s="69"/>
      <c r="EG273" s="69"/>
      <c r="EH273" s="69"/>
      <c r="EI273" s="69"/>
      <c r="EJ273" s="69"/>
      <c r="EK273" s="69"/>
      <c r="EL273" s="69"/>
      <c r="EM273" s="69"/>
      <c r="EN273" s="69"/>
      <c r="EO273" s="69"/>
      <c r="EP273" s="69"/>
      <c r="EQ273" s="69"/>
      <c r="ER273" s="69"/>
      <c r="ES273" s="69"/>
      <c r="ET273" s="69"/>
      <c r="EU273" s="69"/>
      <c r="EV273" s="69"/>
      <c r="EW273" s="69"/>
      <c r="EX273" s="69"/>
      <c r="EY273" s="69"/>
      <c r="EZ273" s="69"/>
      <c r="FA273" s="69"/>
      <c r="FB273" s="69"/>
      <c r="FC273" s="69"/>
      <c r="FD273" s="69"/>
      <c r="FE273" s="69"/>
      <c r="FF273" s="69"/>
      <c r="FG273" s="69"/>
      <c r="FH273" s="69"/>
      <c r="FI273" s="69"/>
      <c r="FJ273" s="69"/>
      <c r="FK273" s="69"/>
      <c r="FL273" s="69"/>
      <c r="FM273" s="69"/>
      <c r="FN273" s="69"/>
      <c r="FO273" s="69"/>
      <c r="FP273" s="69"/>
      <c r="FQ273" s="69"/>
      <c r="FR273" s="69"/>
      <c r="FS273" s="69"/>
      <c r="FT273" s="69"/>
      <c r="FU273" s="69"/>
      <c r="FV273" s="69"/>
      <c r="FW273" s="69"/>
      <c r="FX273" s="69"/>
      <c r="FY273" s="69"/>
      <c r="FZ273" s="69"/>
      <c r="GA273" s="69"/>
      <c r="GB273" s="69"/>
      <c r="GC273" s="69"/>
      <c r="GD273" s="70"/>
      <c r="GE273" s="70"/>
      <c r="GF273" s="70"/>
      <c r="GG273" s="70"/>
      <c r="GH273" s="70"/>
      <c r="GI273" s="70"/>
      <c r="GJ273" s="70"/>
      <c r="GK273" s="70"/>
      <c r="GL273" s="70"/>
      <c r="GM273" s="70"/>
      <c r="GN273" s="70"/>
      <c r="GO273" s="70"/>
      <c r="GP273" s="70"/>
      <c r="GQ273" s="70"/>
      <c r="GR273" s="70"/>
      <c r="GS273" s="70"/>
      <c r="GT273" s="70"/>
      <c r="GU273" s="70"/>
      <c r="GV273" s="70"/>
      <c r="GW273" s="3"/>
      <c r="GX273" s="3"/>
      <c r="GY273" s="3"/>
    </row>
    <row r="274" spans="1:207" ht="12.75" customHeight="1">
      <c r="A274" s="5" t="s">
        <v>349</v>
      </c>
      <c r="B274" s="6">
        <v>33</v>
      </c>
      <c r="C274" s="6">
        <v>67</v>
      </c>
      <c r="D274" s="6">
        <v>18</v>
      </c>
      <c r="E274" s="6">
        <v>24</v>
      </c>
      <c r="F274" s="5"/>
      <c r="G274" s="5">
        <v>20</v>
      </c>
      <c r="H274" s="6">
        <v>25</v>
      </c>
      <c r="I274" s="6"/>
      <c r="J274" s="6">
        <v>28</v>
      </c>
      <c r="K274" s="6"/>
      <c r="L274" s="12"/>
      <c r="M274" s="12">
        <v>20</v>
      </c>
      <c r="N274" s="12">
        <v>25</v>
      </c>
      <c r="O274" s="12">
        <v>35</v>
      </c>
      <c r="P274" s="12">
        <v>27</v>
      </c>
      <c r="Q274" s="12">
        <v>41</v>
      </c>
      <c r="R274" s="12">
        <v>15</v>
      </c>
      <c r="S274" s="12">
        <v>22</v>
      </c>
      <c r="T274" s="12">
        <v>11</v>
      </c>
      <c r="U274" s="12">
        <v>30</v>
      </c>
      <c r="V274" s="12">
        <v>43</v>
      </c>
      <c r="W274" s="12">
        <v>30</v>
      </c>
      <c r="X274" s="12">
        <v>24</v>
      </c>
      <c r="Y274" s="12">
        <v>39</v>
      </c>
      <c r="Z274" s="12">
        <v>10</v>
      </c>
      <c r="AA274" s="12">
        <v>16</v>
      </c>
      <c r="AB274" s="12">
        <v>16</v>
      </c>
      <c r="AC274" s="12">
        <v>14</v>
      </c>
      <c r="AD274" s="12">
        <v>8</v>
      </c>
      <c r="AE274" s="12">
        <v>44</v>
      </c>
      <c r="AF274" s="12">
        <v>20</v>
      </c>
      <c r="AG274" s="12">
        <v>44</v>
      </c>
      <c r="AH274" s="12">
        <v>50</v>
      </c>
      <c r="AI274" s="12">
        <v>29</v>
      </c>
      <c r="AJ274" s="12"/>
      <c r="AK274" s="12"/>
      <c r="AL274" s="12"/>
      <c r="AM274" s="12"/>
      <c r="AN274" s="12">
        <v>11</v>
      </c>
      <c r="AO274" s="12">
        <v>17</v>
      </c>
      <c r="AP274" s="12">
        <v>26</v>
      </c>
      <c r="AQ274" s="12">
        <v>54</v>
      </c>
      <c r="AR274" s="12">
        <v>32</v>
      </c>
      <c r="AS274" s="12">
        <v>35</v>
      </c>
      <c r="AT274" s="12">
        <v>10</v>
      </c>
      <c r="AU274" s="12">
        <v>6</v>
      </c>
      <c r="AV274" s="12">
        <v>6</v>
      </c>
      <c r="AW274" s="12"/>
      <c r="AX274" s="12">
        <v>22</v>
      </c>
      <c r="AY274" s="12">
        <v>6</v>
      </c>
      <c r="AZ274" s="12">
        <v>17</v>
      </c>
      <c r="BA274" s="12">
        <v>33</v>
      </c>
      <c r="BB274" s="12">
        <v>33</v>
      </c>
      <c r="BC274" s="12">
        <v>42</v>
      </c>
      <c r="BD274" s="12">
        <v>28</v>
      </c>
      <c r="BE274" s="12">
        <v>11</v>
      </c>
      <c r="BF274" s="12">
        <v>32</v>
      </c>
      <c r="BG274" s="12">
        <v>36</v>
      </c>
      <c r="BH274" s="12">
        <v>27</v>
      </c>
      <c r="BI274" s="12">
        <v>36</v>
      </c>
      <c r="BJ274" s="12">
        <v>14</v>
      </c>
      <c r="BK274" s="12">
        <v>19</v>
      </c>
      <c r="BL274" s="12">
        <v>27</v>
      </c>
      <c r="BM274" s="12">
        <v>6</v>
      </c>
      <c r="BN274" s="12">
        <v>12</v>
      </c>
      <c r="BO274" s="12">
        <v>20</v>
      </c>
      <c r="BP274" s="12">
        <v>38</v>
      </c>
      <c r="BQ274" s="12">
        <v>17</v>
      </c>
      <c r="BR274" s="12">
        <v>16</v>
      </c>
      <c r="BS274" s="12">
        <v>37</v>
      </c>
      <c r="BT274" s="12">
        <v>22</v>
      </c>
      <c r="BU274" s="12">
        <v>11</v>
      </c>
      <c r="BV274" s="12">
        <v>39</v>
      </c>
      <c r="BW274" s="12">
        <v>7</v>
      </c>
      <c r="BX274" s="12">
        <v>12</v>
      </c>
      <c r="BY274" s="12">
        <v>14</v>
      </c>
      <c r="BZ274" s="12">
        <v>26</v>
      </c>
      <c r="CA274" s="12">
        <v>14</v>
      </c>
      <c r="CB274" s="12">
        <v>20</v>
      </c>
      <c r="CC274" s="12">
        <v>28</v>
      </c>
      <c r="CD274" s="12">
        <v>44</v>
      </c>
      <c r="CE274" s="12">
        <v>18</v>
      </c>
      <c r="CF274" s="12">
        <v>24</v>
      </c>
      <c r="CG274" s="12">
        <v>26</v>
      </c>
      <c r="CH274" s="12">
        <v>28</v>
      </c>
      <c r="CI274" s="12">
        <v>22</v>
      </c>
      <c r="CJ274" s="12">
        <v>26</v>
      </c>
      <c r="CK274" s="12"/>
      <c r="CL274" s="12">
        <v>23</v>
      </c>
      <c r="CM274" s="12">
        <v>28</v>
      </c>
      <c r="CN274" s="12">
        <v>11</v>
      </c>
      <c r="CO274" s="12"/>
      <c r="CP274" s="12">
        <v>33</v>
      </c>
      <c r="CQ274" s="12">
        <v>7</v>
      </c>
      <c r="CR274" s="12">
        <v>14</v>
      </c>
      <c r="CS274" s="12">
        <v>19</v>
      </c>
      <c r="CT274" s="12">
        <v>32</v>
      </c>
      <c r="CU274" s="12">
        <v>21</v>
      </c>
      <c r="CV274" s="12">
        <v>18</v>
      </c>
      <c r="CW274" s="12">
        <v>41</v>
      </c>
      <c r="CX274" s="12">
        <v>9</v>
      </c>
      <c r="CY274" s="12">
        <v>52</v>
      </c>
      <c r="CZ274" s="12">
        <v>60</v>
      </c>
      <c r="DA274" s="12">
        <v>9</v>
      </c>
      <c r="DB274" s="12"/>
      <c r="DC274" s="12">
        <v>21</v>
      </c>
      <c r="DD274" s="12">
        <v>24</v>
      </c>
      <c r="DE274" s="12">
        <v>19</v>
      </c>
      <c r="DF274" s="12">
        <v>8</v>
      </c>
      <c r="DG274" s="12">
        <v>5</v>
      </c>
      <c r="DH274" s="12">
        <v>19</v>
      </c>
      <c r="DI274" s="12">
        <v>32</v>
      </c>
      <c r="DJ274" s="12">
        <v>35</v>
      </c>
      <c r="DK274" s="12">
        <v>26</v>
      </c>
      <c r="DL274" s="12">
        <v>28</v>
      </c>
      <c r="DM274" s="12">
        <v>35</v>
      </c>
      <c r="DN274" s="12">
        <v>28</v>
      </c>
      <c r="DO274" s="12">
        <v>11</v>
      </c>
      <c r="DP274" s="12">
        <v>16</v>
      </c>
      <c r="DQ274" s="12">
        <v>17</v>
      </c>
      <c r="DR274" s="12">
        <v>40</v>
      </c>
      <c r="DS274" s="12">
        <v>20</v>
      </c>
      <c r="DT274" s="12">
        <v>30</v>
      </c>
      <c r="DU274" s="12">
        <v>14</v>
      </c>
      <c r="DV274" s="12">
        <v>25</v>
      </c>
      <c r="DW274" s="12">
        <v>39</v>
      </c>
      <c r="DX274" s="12">
        <v>35</v>
      </c>
      <c r="DY274" s="12">
        <v>2</v>
      </c>
      <c r="DZ274" s="12">
        <v>28</v>
      </c>
      <c r="EA274" s="12">
        <v>33</v>
      </c>
      <c r="EB274" s="12">
        <v>25</v>
      </c>
      <c r="EC274" s="12">
        <v>17</v>
      </c>
      <c r="ED274" s="12">
        <v>37</v>
      </c>
      <c r="EE274" s="12">
        <v>22</v>
      </c>
      <c r="EF274" s="12">
        <v>35</v>
      </c>
      <c r="EG274" s="12">
        <v>32</v>
      </c>
      <c r="EH274" s="12">
        <v>17</v>
      </c>
      <c r="EI274" s="12">
        <v>36</v>
      </c>
      <c r="EJ274" s="12">
        <v>18</v>
      </c>
      <c r="EK274" s="12">
        <v>25</v>
      </c>
      <c r="EL274" s="12">
        <v>7</v>
      </c>
      <c r="EM274" s="12">
        <v>24</v>
      </c>
      <c r="EN274" s="12">
        <v>10</v>
      </c>
      <c r="EO274" s="12">
        <v>29</v>
      </c>
      <c r="EP274" s="12">
        <v>43</v>
      </c>
      <c r="EQ274" s="12">
        <v>10</v>
      </c>
      <c r="ER274" s="12">
        <v>45</v>
      </c>
      <c r="ES274" s="12">
        <v>39</v>
      </c>
      <c r="ET274" s="12">
        <v>27</v>
      </c>
      <c r="EU274" s="12">
        <v>27</v>
      </c>
      <c r="EV274" s="12">
        <v>29</v>
      </c>
      <c r="EW274" s="12">
        <v>36</v>
      </c>
      <c r="EX274" s="12">
        <v>37</v>
      </c>
      <c r="EY274" s="12">
        <v>39</v>
      </c>
      <c r="EZ274" s="12">
        <v>27</v>
      </c>
      <c r="FA274" s="12">
        <v>28</v>
      </c>
      <c r="FB274" s="12">
        <v>31</v>
      </c>
      <c r="FC274" s="12">
        <v>22</v>
      </c>
      <c r="FD274" s="12">
        <v>33</v>
      </c>
      <c r="FE274" s="12">
        <v>20</v>
      </c>
      <c r="FF274" s="12">
        <v>35</v>
      </c>
      <c r="FG274" s="12">
        <v>19</v>
      </c>
      <c r="FH274" s="12">
        <v>23</v>
      </c>
      <c r="FI274" s="12">
        <v>45</v>
      </c>
      <c r="FJ274" s="12">
        <v>37</v>
      </c>
      <c r="FK274" s="12">
        <v>32</v>
      </c>
      <c r="FL274" s="12">
        <v>23</v>
      </c>
      <c r="FM274" s="12">
        <v>38</v>
      </c>
      <c r="FN274" s="12">
        <v>49</v>
      </c>
      <c r="FO274" s="12">
        <v>30</v>
      </c>
      <c r="FP274" s="12">
        <v>40</v>
      </c>
      <c r="FQ274" s="12">
        <v>20</v>
      </c>
      <c r="FR274" s="12">
        <v>29</v>
      </c>
      <c r="FS274" s="12">
        <v>23</v>
      </c>
      <c r="FT274" s="12">
        <v>39</v>
      </c>
      <c r="FU274" s="12">
        <v>29</v>
      </c>
      <c r="FV274" s="12">
        <v>52</v>
      </c>
      <c r="FW274" s="12">
        <v>38</v>
      </c>
      <c r="FX274" s="12">
        <v>25</v>
      </c>
      <c r="FY274" s="12">
        <v>15</v>
      </c>
      <c r="FZ274" s="12">
        <v>12</v>
      </c>
      <c r="GA274" s="12">
        <v>34</v>
      </c>
      <c r="GB274" s="12">
        <v>29</v>
      </c>
      <c r="GC274" s="12"/>
      <c r="GD274" s="7">
        <v>16</v>
      </c>
      <c r="GE274" s="7">
        <v>25</v>
      </c>
      <c r="GF274" s="7">
        <v>36</v>
      </c>
      <c r="GG274" s="7">
        <v>28</v>
      </c>
      <c r="GH274" s="7">
        <v>45</v>
      </c>
      <c r="GI274" s="7">
        <v>44</v>
      </c>
      <c r="GJ274" s="7">
        <v>15</v>
      </c>
      <c r="GK274" s="7">
        <v>53</v>
      </c>
      <c r="GL274" s="7">
        <v>20</v>
      </c>
      <c r="GM274" s="7"/>
      <c r="GN274" s="7"/>
      <c r="GO274" s="7"/>
      <c r="GP274" s="7"/>
      <c r="GQ274" s="7">
        <v>31</v>
      </c>
      <c r="GR274" s="7">
        <v>31</v>
      </c>
      <c r="GS274" s="7">
        <v>16</v>
      </c>
      <c r="GT274" s="7"/>
      <c r="GU274" s="7"/>
      <c r="GV274" s="7">
        <f t="shared" ref="GV274:GV278" si="197">AVERAGE(B274:GS274)</f>
        <v>26.256830601092897</v>
      </c>
      <c r="GW274" s="3"/>
      <c r="GX274" s="3"/>
      <c r="GY274" s="3"/>
    </row>
    <row r="275" spans="1:207" ht="12.75" customHeight="1">
      <c r="A275" s="5" t="s">
        <v>350</v>
      </c>
      <c r="B275" s="6">
        <v>44</v>
      </c>
      <c r="C275" s="6">
        <v>0</v>
      </c>
      <c r="D275" s="6">
        <v>36</v>
      </c>
      <c r="E275" s="6">
        <v>47</v>
      </c>
      <c r="F275" s="5"/>
      <c r="G275" s="5">
        <v>47</v>
      </c>
      <c r="H275" s="6">
        <v>51</v>
      </c>
      <c r="I275" s="6"/>
      <c r="J275" s="6">
        <v>40</v>
      </c>
      <c r="K275" s="6"/>
      <c r="L275" s="12"/>
      <c r="M275" s="12">
        <v>44</v>
      </c>
      <c r="N275" s="12">
        <v>47</v>
      </c>
      <c r="O275" s="12">
        <v>47</v>
      </c>
      <c r="P275" s="12">
        <v>49</v>
      </c>
      <c r="Q275" s="12">
        <v>47</v>
      </c>
      <c r="R275" s="12">
        <v>54</v>
      </c>
      <c r="S275" s="12">
        <v>41</v>
      </c>
      <c r="T275" s="12">
        <v>56</v>
      </c>
      <c r="U275" s="12">
        <v>43</v>
      </c>
      <c r="V275" s="12">
        <v>41</v>
      </c>
      <c r="W275" s="12">
        <v>47</v>
      </c>
      <c r="X275" s="12">
        <v>58</v>
      </c>
      <c r="Y275" s="12">
        <v>46</v>
      </c>
      <c r="Z275" s="12">
        <v>39</v>
      </c>
      <c r="AA275" s="12">
        <v>49</v>
      </c>
      <c r="AB275" s="12">
        <v>53</v>
      </c>
      <c r="AC275" s="12">
        <v>47</v>
      </c>
      <c r="AD275" s="12">
        <v>22</v>
      </c>
      <c r="AE275" s="12">
        <v>44</v>
      </c>
      <c r="AF275" s="12">
        <v>33</v>
      </c>
      <c r="AG275" s="12">
        <v>42</v>
      </c>
      <c r="AH275" s="12">
        <v>34</v>
      </c>
      <c r="AI275" s="12">
        <v>39</v>
      </c>
      <c r="AJ275" s="12"/>
      <c r="AK275" s="12"/>
      <c r="AL275" s="12"/>
      <c r="AM275" s="12"/>
      <c r="AN275" s="12">
        <v>57</v>
      </c>
      <c r="AO275" s="12">
        <v>39</v>
      </c>
      <c r="AP275" s="12">
        <v>49</v>
      </c>
      <c r="AQ275" s="12">
        <v>34</v>
      </c>
      <c r="AR275" s="12">
        <v>45</v>
      </c>
      <c r="AS275" s="12">
        <v>36</v>
      </c>
      <c r="AT275" s="12">
        <v>37</v>
      </c>
      <c r="AU275" s="12">
        <v>50</v>
      </c>
      <c r="AV275" s="12">
        <v>26</v>
      </c>
      <c r="AW275" s="12"/>
      <c r="AX275" s="12">
        <v>56</v>
      </c>
      <c r="AY275" s="12">
        <v>31</v>
      </c>
      <c r="AZ275" s="12">
        <v>46</v>
      </c>
      <c r="BA275" s="12">
        <v>53</v>
      </c>
      <c r="BB275" s="12">
        <v>47</v>
      </c>
      <c r="BC275" s="12">
        <v>43</v>
      </c>
      <c r="BD275" s="12">
        <v>38</v>
      </c>
      <c r="BE275" s="12">
        <v>43</v>
      </c>
      <c r="BF275" s="12">
        <v>54</v>
      </c>
      <c r="BG275" s="12">
        <v>50</v>
      </c>
      <c r="BH275" s="12">
        <v>46</v>
      </c>
      <c r="BI275" s="12">
        <v>40</v>
      </c>
      <c r="BJ275" s="12">
        <v>44</v>
      </c>
      <c r="BK275" s="12">
        <v>43</v>
      </c>
      <c r="BL275" s="12">
        <v>49</v>
      </c>
      <c r="BM275" s="12">
        <v>38</v>
      </c>
      <c r="BN275" s="12">
        <v>56</v>
      </c>
      <c r="BO275" s="12">
        <v>45</v>
      </c>
      <c r="BP275" s="12">
        <v>35</v>
      </c>
      <c r="BQ275" s="12">
        <v>41</v>
      </c>
      <c r="BR275" s="12">
        <v>41</v>
      </c>
      <c r="BS275" s="12">
        <v>44</v>
      </c>
      <c r="BT275" s="12">
        <v>43</v>
      </c>
      <c r="BU275" s="12">
        <v>36</v>
      </c>
      <c r="BV275" s="12">
        <v>40</v>
      </c>
      <c r="BW275" s="12">
        <v>52</v>
      </c>
      <c r="BX275" s="12">
        <v>33</v>
      </c>
      <c r="BY275" s="12">
        <v>39</v>
      </c>
      <c r="BZ275" s="12">
        <v>43</v>
      </c>
      <c r="CA275" s="12">
        <v>52</v>
      </c>
      <c r="CB275" s="12">
        <v>45</v>
      </c>
      <c r="CC275" s="12">
        <v>48</v>
      </c>
      <c r="CD275" s="12">
        <v>22</v>
      </c>
      <c r="CE275" s="12">
        <v>47</v>
      </c>
      <c r="CF275" s="12">
        <v>36</v>
      </c>
      <c r="CG275" s="12">
        <v>46</v>
      </c>
      <c r="CH275" s="12">
        <v>32</v>
      </c>
      <c r="CI275" s="12">
        <v>32</v>
      </c>
      <c r="CJ275" s="12">
        <v>55</v>
      </c>
      <c r="CK275" s="12"/>
      <c r="CL275" s="12">
        <v>45</v>
      </c>
      <c r="CM275" s="12">
        <v>41</v>
      </c>
      <c r="CN275" s="12">
        <v>32</v>
      </c>
      <c r="CO275" s="12"/>
      <c r="CP275" s="12">
        <v>47</v>
      </c>
      <c r="CQ275" s="12">
        <v>54</v>
      </c>
      <c r="CR275" s="12">
        <v>48</v>
      </c>
      <c r="CS275" s="12">
        <v>43</v>
      </c>
      <c r="CT275" s="12">
        <v>42</v>
      </c>
      <c r="CU275" s="12">
        <v>52</v>
      </c>
      <c r="CV275" s="12">
        <v>62</v>
      </c>
      <c r="CW275" s="12">
        <v>41</v>
      </c>
      <c r="CX275" s="12">
        <v>46</v>
      </c>
      <c r="CY275" s="12">
        <v>27</v>
      </c>
      <c r="CZ275" s="12">
        <v>24</v>
      </c>
      <c r="DA275" s="12">
        <v>52</v>
      </c>
      <c r="DB275" s="12"/>
      <c r="DC275" s="12">
        <v>64</v>
      </c>
      <c r="DD275" s="12">
        <v>44</v>
      </c>
      <c r="DE275" s="12">
        <v>50</v>
      </c>
      <c r="DF275" s="12">
        <v>43</v>
      </c>
      <c r="DG275" s="12">
        <v>20</v>
      </c>
      <c r="DH275" s="12">
        <v>44</v>
      </c>
      <c r="DI275" s="12">
        <v>51</v>
      </c>
      <c r="DJ275" s="12">
        <v>40</v>
      </c>
      <c r="DK275" s="12">
        <v>57</v>
      </c>
      <c r="DL275" s="12">
        <v>45</v>
      </c>
      <c r="DM275" s="12">
        <v>39</v>
      </c>
      <c r="DN275" s="12">
        <v>51</v>
      </c>
      <c r="DO275" s="12">
        <v>30</v>
      </c>
      <c r="DP275" s="12">
        <v>52</v>
      </c>
      <c r="DQ275" s="12">
        <v>55</v>
      </c>
      <c r="DR275" s="12">
        <v>39</v>
      </c>
      <c r="DS275" s="12">
        <v>32</v>
      </c>
      <c r="DT275" s="12">
        <v>45</v>
      </c>
      <c r="DU275" s="12">
        <v>40</v>
      </c>
      <c r="DV275" s="12">
        <v>47</v>
      </c>
      <c r="DW275" s="12">
        <v>41</v>
      </c>
      <c r="DX275" s="12">
        <v>41</v>
      </c>
      <c r="DY275" s="12">
        <v>35</v>
      </c>
      <c r="DZ275" s="12">
        <v>35</v>
      </c>
      <c r="EA275" s="12">
        <v>41</v>
      </c>
      <c r="EB275" s="12">
        <v>38</v>
      </c>
      <c r="EC275" s="12">
        <v>54</v>
      </c>
      <c r="ED275" s="12">
        <v>47</v>
      </c>
      <c r="EE275" s="12">
        <v>56</v>
      </c>
      <c r="EF275" s="12">
        <v>39</v>
      </c>
      <c r="EG275" s="12">
        <v>42</v>
      </c>
      <c r="EH275" s="12">
        <v>39</v>
      </c>
      <c r="EI275" s="12">
        <v>46</v>
      </c>
      <c r="EJ275" s="12">
        <v>46</v>
      </c>
      <c r="EK275" s="12">
        <v>43</v>
      </c>
      <c r="EL275" s="12">
        <v>48</v>
      </c>
      <c r="EM275" s="12">
        <v>40</v>
      </c>
      <c r="EN275" s="12">
        <v>29</v>
      </c>
      <c r="EO275" s="12">
        <v>53</v>
      </c>
      <c r="EP275" s="12">
        <v>40</v>
      </c>
      <c r="EQ275" s="12">
        <v>31</v>
      </c>
      <c r="ER275" s="12">
        <v>39</v>
      </c>
      <c r="ES275" s="12">
        <v>47</v>
      </c>
      <c r="ET275" s="12">
        <v>44</v>
      </c>
      <c r="EU275" s="12">
        <v>45</v>
      </c>
      <c r="EV275" s="12">
        <v>55</v>
      </c>
      <c r="EW275" s="12">
        <v>45</v>
      </c>
      <c r="EX275" s="12">
        <v>35</v>
      </c>
      <c r="EY275" s="12">
        <v>43</v>
      </c>
      <c r="EZ275" s="12">
        <v>46</v>
      </c>
      <c r="FA275" s="12">
        <v>41</v>
      </c>
      <c r="FB275" s="12">
        <v>46</v>
      </c>
      <c r="FC275" s="12">
        <v>46</v>
      </c>
      <c r="FD275" s="12">
        <v>43</v>
      </c>
      <c r="FE275" s="12">
        <v>52</v>
      </c>
      <c r="FF275" s="12">
        <v>40</v>
      </c>
      <c r="FG275" s="12">
        <v>53</v>
      </c>
      <c r="FH275" s="12">
        <v>26</v>
      </c>
      <c r="FI275" s="12">
        <v>37</v>
      </c>
      <c r="FJ275" s="12">
        <v>42</v>
      </c>
      <c r="FK275" s="12">
        <v>48</v>
      </c>
      <c r="FL275" s="12">
        <v>41</v>
      </c>
      <c r="FM275" s="12">
        <v>40</v>
      </c>
      <c r="FN275" s="12">
        <v>39</v>
      </c>
      <c r="FO275" s="12">
        <v>42</v>
      </c>
      <c r="FP275" s="12">
        <v>40</v>
      </c>
      <c r="FQ275" s="12">
        <v>40</v>
      </c>
      <c r="FR275" s="12">
        <v>39</v>
      </c>
      <c r="FS275" s="12">
        <v>50</v>
      </c>
      <c r="FT275" s="12">
        <v>44</v>
      </c>
      <c r="FU275" s="12">
        <v>45</v>
      </c>
      <c r="FV275" s="12">
        <v>40</v>
      </c>
      <c r="FW275" s="12">
        <v>42</v>
      </c>
      <c r="FX275" s="12">
        <v>47</v>
      </c>
      <c r="FY275" s="12">
        <v>48</v>
      </c>
      <c r="FZ275" s="12">
        <v>41</v>
      </c>
      <c r="GA275" s="12">
        <v>46</v>
      </c>
      <c r="GB275" s="12">
        <v>46</v>
      </c>
      <c r="GC275" s="12"/>
      <c r="GD275" s="7">
        <v>41</v>
      </c>
      <c r="GE275" s="7">
        <v>49</v>
      </c>
      <c r="GF275" s="7">
        <v>48</v>
      </c>
      <c r="GG275" s="7">
        <v>45</v>
      </c>
      <c r="GH275" s="7">
        <v>38</v>
      </c>
      <c r="GI275" s="7">
        <v>46</v>
      </c>
      <c r="GJ275" s="7">
        <v>40</v>
      </c>
      <c r="GK275" s="7">
        <v>26</v>
      </c>
      <c r="GL275" s="7">
        <v>43</v>
      </c>
      <c r="GM275" s="7"/>
      <c r="GN275" s="7"/>
      <c r="GO275" s="7"/>
      <c r="GP275" s="7"/>
      <c r="GQ275" s="7">
        <v>41</v>
      </c>
      <c r="GR275" s="7">
        <v>51</v>
      </c>
      <c r="GS275" s="7">
        <v>41</v>
      </c>
      <c r="GT275" s="7"/>
      <c r="GU275" s="7"/>
      <c r="GV275" s="7">
        <f t="shared" si="197"/>
        <v>43.081967213114751</v>
      </c>
      <c r="GW275" s="3"/>
      <c r="GX275" s="3"/>
      <c r="GY275" s="3"/>
    </row>
    <row r="276" spans="1:207" ht="12.75" customHeight="1">
      <c r="A276" s="5" t="s">
        <v>351</v>
      </c>
      <c r="B276" s="6">
        <v>10</v>
      </c>
      <c r="C276" s="6">
        <v>17</v>
      </c>
      <c r="D276" s="6">
        <v>12</v>
      </c>
      <c r="E276" s="6">
        <v>7</v>
      </c>
      <c r="F276" s="5"/>
      <c r="G276" s="5">
        <v>12</v>
      </c>
      <c r="H276" s="6">
        <v>9</v>
      </c>
      <c r="I276" s="6"/>
      <c r="J276" s="6">
        <v>9</v>
      </c>
      <c r="K276" s="6"/>
      <c r="L276" s="12"/>
      <c r="M276" s="12">
        <v>18</v>
      </c>
      <c r="N276" s="12">
        <v>11</v>
      </c>
      <c r="O276" s="12">
        <v>5</v>
      </c>
      <c r="P276" s="12">
        <v>7</v>
      </c>
      <c r="Q276" s="12">
        <v>12</v>
      </c>
      <c r="R276" s="12">
        <v>14</v>
      </c>
      <c r="S276" s="12">
        <v>10</v>
      </c>
      <c r="T276" s="12">
        <v>15</v>
      </c>
      <c r="U276" s="12">
        <v>8</v>
      </c>
      <c r="V276" s="12">
        <v>6</v>
      </c>
      <c r="W276" s="12">
        <v>8</v>
      </c>
      <c r="X276" s="12">
        <v>13</v>
      </c>
      <c r="Y276" s="12">
        <v>6</v>
      </c>
      <c r="Z276" s="12">
        <v>12</v>
      </c>
      <c r="AA276" s="12">
        <v>9</v>
      </c>
      <c r="AB276" s="12">
        <v>5</v>
      </c>
      <c r="AC276" s="12">
        <v>9</v>
      </c>
      <c r="AD276" s="12">
        <v>3</v>
      </c>
      <c r="AE276" s="12">
        <v>0</v>
      </c>
      <c r="AF276" s="12">
        <v>13</v>
      </c>
      <c r="AG276" s="12">
        <v>3</v>
      </c>
      <c r="AH276" s="12">
        <v>10</v>
      </c>
      <c r="AI276" s="12">
        <v>23</v>
      </c>
      <c r="AJ276" s="12"/>
      <c r="AK276" s="12"/>
      <c r="AL276" s="12"/>
      <c r="AM276" s="12"/>
      <c r="AN276" s="12">
        <v>18</v>
      </c>
      <c r="AO276" s="12">
        <v>11</v>
      </c>
      <c r="AP276" s="12">
        <v>5</v>
      </c>
      <c r="AQ276" s="12">
        <v>2</v>
      </c>
      <c r="AR276" s="12">
        <v>7</v>
      </c>
      <c r="AS276" s="12">
        <v>12</v>
      </c>
      <c r="AT276" s="12">
        <v>6</v>
      </c>
      <c r="AU276" s="12">
        <v>11</v>
      </c>
      <c r="AV276" s="12">
        <v>19</v>
      </c>
      <c r="AW276" s="12"/>
      <c r="AX276" s="12">
        <v>2</v>
      </c>
      <c r="AY276" s="12">
        <v>9</v>
      </c>
      <c r="AZ276" s="12">
        <v>10</v>
      </c>
      <c r="BA276" s="12">
        <v>0</v>
      </c>
      <c r="BB276" s="12">
        <v>6</v>
      </c>
      <c r="BC276" s="12">
        <v>8</v>
      </c>
      <c r="BD276" s="12">
        <v>14</v>
      </c>
      <c r="BE276" s="12">
        <v>14</v>
      </c>
      <c r="BF276" s="12">
        <v>6</v>
      </c>
      <c r="BG276" s="12">
        <v>7</v>
      </c>
      <c r="BH276" s="12">
        <v>11</v>
      </c>
      <c r="BI276" s="12">
        <v>7</v>
      </c>
      <c r="BJ276" s="12">
        <v>20</v>
      </c>
      <c r="BK276" s="12">
        <v>19</v>
      </c>
      <c r="BL276" s="12">
        <v>6</v>
      </c>
      <c r="BM276" s="12">
        <v>13</v>
      </c>
      <c r="BN276" s="12">
        <v>12</v>
      </c>
      <c r="BO276" s="12">
        <v>4</v>
      </c>
      <c r="BP276" s="12">
        <v>12</v>
      </c>
      <c r="BQ276" s="12">
        <v>19</v>
      </c>
      <c r="BR276" s="12">
        <v>16</v>
      </c>
      <c r="BS276" s="12">
        <v>7</v>
      </c>
      <c r="BT276" s="12">
        <v>12</v>
      </c>
      <c r="BU276" s="12">
        <v>21</v>
      </c>
      <c r="BV276" s="12">
        <v>10</v>
      </c>
      <c r="BW276" s="12">
        <v>16</v>
      </c>
      <c r="BX276" s="12">
        <v>23</v>
      </c>
      <c r="BY276" s="12">
        <v>12</v>
      </c>
      <c r="BZ276" s="12">
        <v>3</v>
      </c>
      <c r="CA276" s="12">
        <v>14</v>
      </c>
      <c r="CB276" s="12">
        <v>7</v>
      </c>
      <c r="CC276" s="12">
        <v>5</v>
      </c>
      <c r="CD276" s="12">
        <v>0</v>
      </c>
      <c r="CE276" s="12">
        <v>11</v>
      </c>
      <c r="CF276" s="12">
        <v>12</v>
      </c>
      <c r="CG276" s="12">
        <v>13</v>
      </c>
      <c r="CH276" s="12">
        <v>4</v>
      </c>
      <c r="CI276" s="12">
        <v>5</v>
      </c>
      <c r="CJ276" s="12">
        <v>14</v>
      </c>
      <c r="CK276" s="12"/>
      <c r="CL276" s="12">
        <v>6</v>
      </c>
      <c r="CM276" s="12">
        <v>12</v>
      </c>
      <c r="CN276" s="12">
        <v>11</v>
      </c>
      <c r="CO276" s="12"/>
      <c r="CP276" s="12">
        <v>5</v>
      </c>
      <c r="CQ276" s="12">
        <v>18</v>
      </c>
      <c r="CR276" s="12">
        <v>12</v>
      </c>
      <c r="CS276" s="12">
        <v>10</v>
      </c>
      <c r="CT276" s="12">
        <v>0</v>
      </c>
      <c r="CU276" s="12">
        <v>11</v>
      </c>
      <c r="CV276" s="12">
        <v>5</v>
      </c>
      <c r="CW276" s="12">
        <v>0</v>
      </c>
      <c r="CX276" s="12">
        <v>9</v>
      </c>
      <c r="CY276" s="12">
        <v>6</v>
      </c>
      <c r="CZ276" s="12">
        <v>4</v>
      </c>
      <c r="DA276" s="12">
        <v>11</v>
      </c>
      <c r="DB276" s="12"/>
      <c r="DC276" s="12">
        <v>0</v>
      </c>
      <c r="DD276" s="12">
        <v>15</v>
      </c>
      <c r="DE276" s="12">
        <v>15</v>
      </c>
      <c r="DF276" s="12">
        <v>12</v>
      </c>
      <c r="DG276" s="12">
        <v>16</v>
      </c>
      <c r="DH276" s="12">
        <v>8</v>
      </c>
      <c r="DI276" s="12">
        <v>6</v>
      </c>
      <c r="DJ276" s="12">
        <v>4</v>
      </c>
      <c r="DK276" s="12">
        <v>5</v>
      </c>
      <c r="DL276" s="12">
        <v>4</v>
      </c>
      <c r="DM276" s="12">
        <v>13</v>
      </c>
      <c r="DN276" s="12">
        <v>4</v>
      </c>
      <c r="DO276" s="12">
        <v>15</v>
      </c>
      <c r="DP276" s="12">
        <v>16</v>
      </c>
      <c r="DQ276" s="12">
        <v>13</v>
      </c>
      <c r="DR276" s="12">
        <v>9</v>
      </c>
      <c r="DS276" s="12">
        <v>10</v>
      </c>
      <c r="DT276" s="12">
        <v>4</v>
      </c>
      <c r="DU276" s="12">
        <v>15</v>
      </c>
      <c r="DV276" s="12">
        <v>8</v>
      </c>
      <c r="DW276" s="12">
        <v>7</v>
      </c>
      <c r="DX276" s="12">
        <v>6</v>
      </c>
      <c r="DY276" s="12">
        <v>19</v>
      </c>
      <c r="DZ276" s="12">
        <v>8</v>
      </c>
      <c r="EA276" s="12">
        <v>10</v>
      </c>
      <c r="EB276" s="12">
        <v>8</v>
      </c>
      <c r="EC276" s="12">
        <v>12</v>
      </c>
      <c r="ED276" s="12">
        <v>5</v>
      </c>
      <c r="EE276" s="12">
        <v>8</v>
      </c>
      <c r="EF276" s="12">
        <v>5</v>
      </c>
      <c r="EG276" s="12">
        <v>4</v>
      </c>
      <c r="EH276" s="12">
        <v>17</v>
      </c>
      <c r="EI276" s="12">
        <v>8</v>
      </c>
      <c r="EJ276" s="12">
        <v>23</v>
      </c>
      <c r="EK276" s="12">
        <v>7</v>
      </c>
      <c r="EL276" s="12">
        <v>14</v>
      </c>
      <c r="EM276" s="12">
        <v>8</v>
      </c>
      <c r="EN276" s="12">
        <v>3</v>
      </c>
      <c r="EO276" s="12">
        <v>6</v>
      </c>
      <c r="EP276" s="12">
        <v>6</v>
      </c>
      <c r="EQ276" s="12">
        <v>15</v>
      </c>
      <c r="ER276" s="12">
        <v>4</v>
      </c>
      <c r="ES276" s="12">
        <v>9</v>
      </c>
      <c r="ET276" s="12">
        <v>12</v>
      </c>
      <c r="EU276" s="12">
        <v>4</v>
      </c>
      <c r="EV276" s="12">
        <v>6</v>
      </c>
      <c r="EW276" s="12">
        <v>7</v>
      </c>
      <c r="EX276" s="12">
        <v>8</v>
      </c>
      <c r="EY276" s="12">
        <v>7</v>
      </c>
      <c r="EZ276" s="12">
        <v>7</v>
      </c>
      <c r="FA276" s="12">
        <v>5</v>
      </c>
      <c r="FB276" s="12">
        <v>9</v>
      </c>
      <c r="FC276" s="12">
        <v>12</v>
      </c>
      <c r="FD276" s="12">
        <v>5</v>
      </c>
      <c r="FE276" s="12">
        <v>9</v>
      </c>
      <c r="FF276" s="12">
        <v>5</v>
      </c>
      <c r="FG276" s="12">
        <v>5</v>
      </c>
      <c r="FH276" s="12">
        <v>0</v>
      </c>
      <c r="FI276" s="12">
        <v>4</v>
      </c>
      <c r="FJ276" s="12">
        <v>5</v>
      </c>
      <c r="FK276" s="12">
        <v>4</v>
      </c>
      <c r="FL276" s="12">
        <v>11</v>
      </c>
      <c r="FM276" s="12">
        <v>8</v>
      </c>
      <c r="FN276" s="12">
        <v>4</v>
      </c>
      <c r="FO276" s="12">
        <v>7</v>
      </c>
      <c r="FP276" s="12">
        <v>5</v>
      </c>
      <c r="FQ276" s="12">
        <v>8</v>
      </c>
      <c r="FR276" s="12">
        <v>2</v>
      </c>
      <c r="FS276" s="12">
        <v>15</v>
      </c>
      <c r="FT276" s="12">
        <v>7</v>
      </c>
      <c r="FU276" s="12">
        <v>6</v>
      </c>
      <c r="FV276" s="12">
        <v>2</v>
      </c>
      <c r="FW276" s="12">
        <v>5</v>
      </c>
      <c r="FX276" s="12">
        <v>9</v>
      </c>
      <c r="FY276" s="12">
        <v>15</v>
      </c>
      <c r="FZ276" s="12">
        <v>14</v>
      </c>
      <c r="GA276" s="12">
        <v>5</v>
      </c>
      <c r="GB276" s="12">
        <v>12</v>
      </c>
      <c r="GC276" s="12"/>
      <c r="GD276" s="7">
        <v>17</v>
      </c>
      <c r="GE276" s="7">
        <v>9</v>
      </c>
      <c r="GF276" s="7">
        <v>2</v>
      </c>
      <c r="GG276" s="7">
        <v>11</v>
      </c>
      <c r="GH276" s="7">
        <v>4</v>
      </c>
      <c r="GI276" s="7">
        <v>2</v>
      </c>
      <c r="GJ276" s="7">
        <v>10</v>
      </c>
      <c r="GK276" s="7">
        <v>3</v>
      </c>
      <c r="GL276" s="7">
        <v>14</v>
      </c>
      <c r="GM276" s="7"/>
      <c r="GN276" s="7"/>
      <c r="GO276" s="7"/>
      <c r="GP276" s="7"/>
      <c r="GQ276" s="7">
        <v>11</v>
      </c>
      <c r="GR276" s="7">
        <v>9</v>
      </c>
      <c r="GS276" s="7">
        <v>16</v>
      </c>
      <c r="GT276" s="7"/>
      <c r="GU276" s="7"/>
      <c r="GV276" s="7">
        <f t="shared" si="197"/>
        <v>9.136612021857923</v>
      </c>
      <c r="GW276" s="3"/>
      <c r="GX276" s="3"/>
      <c r="GY276" s="3"/>
    </row>
    <row r="277" spans="1:207" ht="12.75" customHeight="1">
      <c r="A277" s="5" t="s">
        <v>352</v>
      </c>
      <c r="B277" s="6">
        <v>8</v>
      </c>
      <c r="C277" s="6">
        <v>13</v>
      </c>
      <c r="D277" s="6">
        <v>18</v>
      </c>
      <c r="E277" s="6">
        <v>13</v>
      </c>
      <c r="F277" s="5"/>
      <c r="G277" s="5">
        <v>13</v>
      </c>
      <c r="H277" s="6">
        <v>11</v>
      </c>
      <c r="I277" s="6"/>
      <c r="J277" s="6">
        <v>21</v>
      </c>
      <c r="K277" s="6"/>
      <c r="L277" s="12"/>
      <c r="M277" s="12">
        <v>9</v>
      </c>
      <c r="N277" s="12">
        <v>12</v>
      </c>
      <c r="O277" s="12">
        <v>9</v>
      </c>
      <c r="P277" s="12">
        <v>10</v>
      </c>
      <c r="Q277" s="12">
        <v>0</v>
      </c>
      <c r="R277" s="12">
        <v>13</v>
      </c>
      <c r="S277" s="12">
        <v>15</v>
      </c>
      <c r="T277" s="12">
        <v>11</v>
      </c>
      <c r="U277" s="12">
        <v>15</v>
      </c>
      <c r="V277" s="12">
        <v>7</v>
      </c>
      <c r="W277" s="12">
        <v>11</v>
      </c>
      <c r="X277" s="12">
        <v>0</v>
      </c>
      <c r="Y277" s="12">
        <v>6</v>
      </c>
      <c r="Z277" s="12">
        <v>25</v>
      </c>
      <c r="AA277" s="12">
        <v>16</v>
      </c>
      <c r="AB277" s="12">
        <v>21</v>
      </c>
      <c r="AC277" s="12">
        <v>24</v>
      </c>
      <c r="AD277" s="12">
        <v>41</v>
      </c>
      <c r="AE277" s="12">
        <v>0</v>
      </c>
      <c r="AF277" s="12">
        <v>13</v>
      </c>
      <c r="AG277" s="12">
        <v>9</v>
      </c>
      <c r="AH277" s="12">
        <v>5</v>
      </c>
      <c r="AI277" s="12">
        <v>10</v>
      </c>
      <c r="AJ277" s="12"/>
      <c r="AK277" s="12"/>
      <c r="AL277" s="12"/>
      <c r="AM277" s="12"/>
      <c r="AN277" s="12">
        <v>14</v>
      </c>
      <c r="AO277" s="12">
        <v>33</v>
      </c>
      <c r="AP277" s="12">
        <v>10</v>
      </c>
      <c r="AQ277" s="12">
        <v>7</v>
      </c>
      <c r="AR277" s="12">
        <v>11</v>
      </c>
      <c r="AS277" s="12">
        <v>12</v>
      </c>
      <c r="AT277" s="12">
        <v>25</v>
      </c>
      <c r="AU277" s="12">
        <v>11</v>
      </c>
      <c r="AV277" s="12">
        <v>19</v>
      </c>
      <c r="AW277" s="12"/>
      <c r="AX277" s="12">
        <v>12</v>
      </c>
      <c r="AY277" s="12">
        <v>9</v>
      </c>
      <c r="AZ277" s="12">
        <v>18</v>
      </c>
      <c r="BA277" s="12">
        <v>7</v>
      </c>
      <c r="BB277" s="12">
        <v>9</v>
      </c>
      <c r="BC277" s="12">
        <v>6</v>
      </c>
      <c r="BD277" s="12">
        <v>13</v>
      </c>
      <c r="BE277" s="12">
        <v>23</v>
      </c>
      <c r="BF277" s="12">
        <v>6</v>
      </c>
      <c r="BG277" s="12">
        <v>7</v>
      </c>
      <c r="BH277" s="12">
        <v>11</v>
      </c>
      <c r="BI277" s="12">
        <v>7</v>
      </c>
      <c r="BJ277" s="12">
        <v>14</v>
      </c>
      <c r="BK277" s="12">
        <v>13</v>
      </c>
      <c r="BL277" s="12">
        <v>13</v>
      </c>
      <c r="BM277" s="12">
        <v>30</v>
      </c>
      <c r="BN277" s="12">
        <v>12</v>
      </c>
      <c r="BO277" s="12">
        <v>19</v>
      </c>
      <c r="BP277" s="12">
        <v>11</v>
      </c>
      <c r="BQ277" s="12">
        <v>15</v>
      </c>
      <c r="BR277" s="12">
        <v>18</v>
      </c>
      <c r="BS277" s="12">
        <v>8</v>
      </c>
      <c r="BT277" s="12">
        <v>17</v>
      </c>
      <c r="BU277" s="12">
        <v>23</v>
      </c>
      <c r="BV277" s="12">
        <v>10</v>
      </c>
      <c r="BW277" s="12">
        <v>20</v>
      </c>
      <c r="BX277" s="12">
        <v>20</v>
      </c>
      <c r="BY277" s="12">
        <v>21</v>
      </c>
      <c r="BZ277" s="12">
        <v>10</v>
      </c>
      <c r="CA277" s="12">
        <v>13</v>
      </c>
      <c r="CB277" s="12">
        <v>19</v>
      </c>
      <c r="CC277" s="12">
        <v>12</v>
      </c>
      <c r="CD277" s="12">
        <v>11</v>
      </c>
      <c r="CE277" s="12">
        <v>15</v>
      </c>
      <c r="CF277" s="12">
        <v>15</v>
      </c>
      <c r="CG277" s="12">
        <v>15</v>
      </c>
      <c r="CH277" s="12">
        <v>26</v>
      </c>
      <c r="CI277" s="12">
        <v>16</v>
      </c>
      <c r="CJ277" s="12">
        <v>2</v>
      </c>
      <c r="CK277" s="12"/>
      <c r="CL277" s="12">
        <v>17</v>
      </c>
      <c r="CM277" s="12">
        <v>16</v>
      </c>
      <c r="CN277" s="12">
        <v>25</v>
      </c>
      <c r="CO277" s="12"/>
      <c r="CP277" s="12">
        <v>13</v>
      </c>
      <c r="CQ277" s="12">
        <v>14</v>
      </c>
      <c r="CR277" s="12">
        <v>18</v>
      </c>
      <c r="CS277" s="12">
        <v>19</v>
      </c>
      <c r="CT277" s="12">
        <v>26</v>
      </c>
      <c r="CU277" s="12">
        <v>11</v>
      </c>
      <c r="CV277" s="12">
        <v>12</v>
      </c>
      <c r="CW277" s="12">
        <v>12</v>
      </c>
      <c r="CX277" s="12">
        <v>21</v>
      </c>
      <c r="CY277" s="12">
        <v>13</v>
      </c>
      <c r="CZ277" s="12">
        <v>12</v>
      </c>
      <c r="DA277" s="12">
        <v>20</v>
      </c>
      <c r="DB277" s="12"/>
      <c r="DC277" s="12">
        <v>14</v>
      </c>
      <c r="DD277" s="12">
        <v>12</v>
      </c>
      <c r="DE277" s="12">
        <v>12</v>
      </c>
      <c r="DF277" s="12">
        <v>26</v>
      </c>
      <c r="DG277" s="12">
        <v>32</v>
      </c>
      <c r="DH277" s="12">
        <v>21</v>
      </c>
      <c r="DI277" s="12">
        <v>8</v>
      </c>
      <c r="DJ277" s="12">
        <v>13</v>
      </c>
      <c r="DK277" s="12">
        <v>10</v>
      </c>
      <c r="DL277" s="12">
        <v>18</v>
      </c>
      <c r="DM277" s="12">
        <v>11</v>
      </c>
      <c r="DN277" s="12">
        <v>13</v>
      </c>
      <c r="DO277" s="12">
        <v>27</v>
      </c>
      <c r="DP277" s="12">
        <v>13</v>
      </c>
      <c r="DQ277" s="12">
        <v>11</v>
      </c>
      <c r="DR277" s="12">
        <v>7</v>
      </c>
      <c r="DS277" s="12">
        <v>19</v>
      </c>
      <c r="DT277" s="12">
        <v>10</v>
      </c>
      <c r="DU277" s="12">
        <v>21</v>
      </c>
      <c r="DV277" s="12">
        <v>14</v>
      </c>
      <c r="DW277" s="12">
        <v>10</v>
      </c>
      <c r="DX277" s="12">
        <v>13</v>
      </c>
      <c r="DY277" s="12">
        <v>29</v>
      </c>
      <c r="DZ277" s="12">
        <v>19</v>
      </c>
      <c r="EA277" s="12">
        <v>12</v>
      </c>
      <c r="EB277" s="12">
        <v>21</v>
      </c>
      <c r="EC277" s="12">
        <v>10</v>
      </c>
      <c r="ED277" s="12">
        <v>8</v>
      </c>
      <c r="EE277" s="12">
        <v>10</v>
      </c>
      <c r="EF277" s="12">
        <v>12</v>
      </c>
      <c r="EG277" s="12">
        <v>16</v>
      </c>
      <c r="EH277" s="12">
        <v>17</v>
      </c>
      <c r="EI277" s="12">
        <v>7</v>
      </c>
      <c r="EJ277" s="12">
        <v>9</v>
      </c>
      <c r="EK277" s="12">
        <v>16</v>
      </c>
      <c r="EL277" s="12">
        <v>25</v>
      </c>
      <c r="EM277" s="12">
        <v>18</v>
      </c>
      <c r="EN277" s="12">
        <v>39</v>
      </c>
      <c r="EO277" s="12">
        <v>8</v>
      </c>
      <c r="EP277" s="12">
        <v>8</v>
      </c>
      <c r="EQ277" s="12">
        <v>29</v>
      </c>
      <c r="ER277" s="12">
        <v>7</v>
      </c>
      <c r="ES277" s="12">
        <v>3</v>
      </c>
      <c r="ET277" s="12">
        <v>12</v>
      </c>
      <c r="EU277" s="12">
        <v>16</v>
      </c>
      <c r="EV277" s="12">
        <v>5</v>
      </c>
      <c r="EW277" s="12">
        <v>10</v>
      </c>
      <c r="EX277" s="12">
        <v>13</v>
      </c>
      <c r="EY277" s="12">
        <v>8</v>
      </c>
      <c r="EZ277" s="12">
        <v>13</v>
      </c>
      <c r="FA277" s="12">
        <v>16</v>
      </c>
      <c r="FB277" s="12">
        <v>10</v>
      </c>
      <c r="FC277" s="12">
        <v>15</v>
      </c>
      <c r="FD277" s="12">
        <v>14</v>
      </c>
      <c r="FE277" s="12">
        <v>12</v>
      </c>
      <c r="FF277" s="12">
        <v>8</v>
      </c>
      <c r="FG277" s="12">
        <v>19</v>
      </c>
      <c r="FH277" s="12">
        <v>28</v>
      </c>
      <c r="FI277" s="12">
        <v>7</v>
      </c>
      <c r="FJ277" s="12">
        <v>10</v>
      </c>
      <c r="FK277" s="12">
        <v>9</v>
      </c>
      <c r="FL277" s="12">
        <v>16</v>
      </c>
      <c r="FM277" s="12">
        <v>10</v>
      </c>
      <c r="FN277" s="12">
        <v>6</v>
      </c>
      <c r="FO277" s="12">
        <v>15</v>
      </c>
      <c r="FP277" s="12">
        <v>13</v>
      </c>
      <c r="FQ277" s="12">
        <v>20</v>
      </c>
      <c r="FR277" s="12">
        <v>15</v>
      </c>
      <c r="FS277" s="12">
        <v>9</v>
      </c>
      <c r="FT277" s="12">
        <v>6</v>
      </c>
      <c r="FU277" s="12">
        <v>15</v>
      </c>
      <c r="FV277" s="12">
        <v>3</v>
      </c>
      <c r="FW277" s="12">
        <v>12</v>
      </c>
      <c r="FX277" s="12">
        <v>13</v>
      </c>
      <c r="FY277" s="12">
        <v>15</v>
      </c>
      <c r="FZ277" s="12">
        <v>18</v>
      </c>
      <c r="GA277" s="12">
        <v>9</v>
      </c>
      <c r="GB277" s="12">
        <v>12</v>
      </c>
      <c r="GC277" s="12"/>
      <c r="GD277" s="7">
        <v>20</v>
      </c>
      <c r="GE277" s="7">
        <v>10</v>
      </c>
      <c r="GF277" s="7">
        <v>9</v>
      </c>
      <c r="GG277" s="7">
        <v>12</v>
      </c>
      <c r="GH277" s="7">
        <v>9</v>
      </c>
      <c r="GI277" s="7">
        <v>7</v>
      </c>
      <c r="GJ277" s="7">
        <v>22</v>
      </c>
      <c r="GK277" s="7">
        <v>4</v>
      </c>
      <c r="GL277" s="7">
        <v>20</v>
      </c>
      <c r="GM277" s="7"/>
      <c r="GN277" s="7"/>
      <c r="GO277" s="7"/>
      <c r="GP277" s="7"/>
      <c r="GQ277" s="7">
        <v>13</v>
      </c>
      <c r="GR277" s="7">
        <v>9</v>
      </c>
      <c r="GS277" s="7">
        <v>20</v>
      </c>
      <c r="GT277" s="7"/>
      <c r="GU277" s="7"/>
      <c r="GV277" s="7">
        <f t="shared" si="197"/>
        <v>13.994535519125684</v>
      </c>
      <c r="GW277" s="3"/>
      <c r="GX277" s="3"/>
      <c r="GY277" s="3"/>
    </row>
    <row r="278" spans="1:207" ht="12.75" customHeight="1">
      <c r="A278" s="5" t="s">
        <v>353</v>
      </c>
      <c r="B278" s="6">
        <v>4</v>
      </c>
      <c r="C278" s="6">
        <v>3</v>
      </c>
      <c r="D278" s="6">
        <v>16</v>
      </c>
      <c r="E278" s="6">
        <v>9</v>
      </c>
      <c r="F278" s="5"/>
      <c r="G278" s="5">
        <v>8</v>
      </c>
      <c r="H278" s="6">
        <v>4</v>
      </c>
      <c r="I278" s="6"/>
      <c r="J278" s="6">
        <v>2</v>
      </c>
      <c r="K278" s="6"/>
      <c r="L278" s="12"/>
      <c r="M278" s="12">
        <v>9</v>
      </c>
      <c r="N278" s="12">
        <v>4</v>
      </c>
      <c r="O278" s="12">
        <v>5</v>
      </c>
      <c r="P278" s="12">
        <v>8</v>
      </c>
      <c r="Q278" s="12">
        <v>0</v>
      </c>
      <c r="R278" s="12">
        <v>3</v>
      </c>
      <c r="S278" s="12">
        <v>11</v>
      </c>
      <c r="T278" s="12">
        <v>7</v>
      </c>
      <c r="U278" s="12">
        <v>5</v>
      </c>
      <c r="V278" s="12">
        <v>3</v>
      </c>
      <c r="W278" s="12">
        <v>4</v>
      </c>
      <c r="X278" s="12">
        <v>5</v>
      </c>
      <c r="Y278" s="12">
        <v>3</v>
      </c>
      <c r="Z278" s="12">
        <v>12</v>
      </c>
      <c r="AA278" s="12">
        <v>6</v>
      </c>
      <c r="AB278" s="12">
        <v>0</v>
      </c>
      <c r="AC278" s="12">
        <v>6</v>
      </c>
      <c r="AD278" s="12">
        <v>26</v>
      </c>
      <c r="AE278" s="12">
        <v>11</v>
      </c>
      <c r="AF278" s="12">
        <v>20</v>
      </c>
      <c r="AG278" s="12">
        <v>2</v>
      </c>
      <c r="AH278" s="12">
        <v>0</v>
      </c>
      <c r="AI278" s="12">
        <v>0</v>
      </c>
      <c r="AJ278" s="12"/>
      <c r="AK278" s="12"/>
      <c r="AL278" s="12"/>
      <c r="AM278" s="12"/>
      <c r="AN278" s="12">
        <v>0</v>
      </c>
      <c r="AO278" s="12">
        <v>0</v>
      </c>
      <c r="AP278" s="12">
        <v>10</v>
      </c>
      <c r="AQ278" s="12">
        <v>3</v>
      </c>
      <c r="AR278" s="12">
        <v>5</v>
      </c>
      <c r="AS278" s="12">
        <v>6</v>
      </c>
      <c r="AT278" s="12">
        <v>22</v>
      </c>
      <c r="AU278" s="12">
        <v>22</v>
      </c>
      <c r="AV278" s="12">
        <v>30</v>
      </c>
      <c r="AW278" s="12"/>
      <c r="AX278" s="12">
        <v>7</v>
      </c>
      <c r="AY278" s="12">
        <v>44</v>
      </c>
      <c r="AZ278" s="12">
        <v>9</v>
      </c>
      <c r="BA278" s="12">
        <v>7</v>
      </c>
      <c r="BB278" s="12">
        <v>4</v>
      </c>
      <c r="BC278" s="12">
        <v>2</v>
      </c>
      <c r="BD278" s="12">
        <v>7</v>
      </c>
      <c r="BE278" s="12">
        <v>8</v>
      </c>
      <c r="BF278" s="12">
        <v>3</v>
      </c>
      <c r="BG278" s="12">
        <v>0</v>
      </c>
      <c r="BH278" s="12">
        <v>5</v>
      </c>
      <c r="BI278" s="12">
        <v>10</v>
      </c>
      <c r="BJ278" s="12">
        <v>9</v>
      </c>
      <c r="BK278" s="12">
        <v>7</v>
      </c>
      <c r="BL278" s="12">
        <v>5</v>
      </c>
      <c r="BM278" s="12">
        <v>13</v>
      </c>
      <c r="BN278" s="12">
        <v>6</v>
      </c>
      <c r="BO278" s="12">
        <v>12</v>
      </c>
      <c r="BP278" s="12">
        <v>4</v>
      </c>
      <c r="BQ278" s="12">
        <v>9</v>
      </c>
      <c r="BR278" s="12">
        <v>9</v>
      </c>
      <c r="BS278" s="12">
        <v>3</v>
      </c>
      <c r="BT278" s="12">
        <v>5</v>
      </c>
      <c r="BU278" s="12">
        <v>8</v>
      </c>
      <c r="BV278" s="12">
        <v>0</v>
      </c>
      <c r="BW278" s="12">
        <v>5</v>
      </c>
      <c r="BX278" s="12">
        <v>12</v>
      </c>
      <c r="BY278" s="12">
        <v>14</v>
      </c>
      <c r="BZ278" s="12">
        <v>18</v>
      </c>
      <c r="CA278" s="12">
        <v>7</v>
      </c>
      <c r="CB278" s="12">
        <v>9</v>
      </c>
      <c r="CC278" s="12">
        <v>7</v>
      </c>
      <c r="CD278" s="12">
        <v>22</v>
      </c>
      <c r="CE278" s="12">
        <v>9</v>
      </c>
      <c r="CF278" s="12">
        <v>12</v>
      </c>
      <c r="CG278" s="12">
        <v>1</v>
      </c>
      <c r="CH278" s="12">
        <v>10</v>
      </c>
      <c r="CI278" s="12">
        <v>25</v>
      </c>
      <c r="CJ278" s="12">
        <v>2</v>
      </c>
      <c r="CK278" s="12"/>
      <c r="CL278" s="12">
        <v>8</v>
      </c>
      <c r="CM278" s="12">
        <v>3</v>
      </c>
      <c r="CN278" s="12">
        <v>21</v>
      </c>
      <c r="CO278" s="12"/>
      <c r="CP278" s="12">
        <v>2</v>
      </c>
      <c r="CQ278" s="12">
        <v>7</v>
      </c>
      <c r="CR278" s="12">
        <v>8</v>
      </c>
      <c r="CS278" s="12">
        <v>10</v>
      </c>
      <c r="CT278" s="12">
        <v>0</v>
      </c>
      <c r="CU278" s="12">
        <v>4</v>
      </c>
      <c r="CV278" s="12">
        <v>4</v>
      </c>
      <c r="CW278" s="12">
        <v>6</v>
      </c>
      <c r="CX278" s="12">
        <v>14</v>
      </c>
      <c r="CY278" s="12">
        <v>2</v>
      </c>
      <c r="CZ278" s="12">
        <v>0</v>
      </c>
      <c r="DA278" s="12">
        <v>7</v>
      </c>
      <c r="DB278" s="12"/>
      <c r="DC278" s="12">
        <v>0</v>
      </c>
      <c r="DD278" s="12">
        <v>5</v>
      </c>
      <c r="DE278" s="12">
        <v>4</v>
      </c>
      <c r="DF278" s="12">
        <v>11</v>
      </c>
      <c r="DG278" s="12">
        <v>26</v>
      </c>
      <c r="DH278" s="12">
        <v>8</v>
      </c>
      <c r="DI278" s="12">
        <v>3</v>
      </c>
      <c r="DJ278" s="12">
        <v>7</v>
      </c>
      <c r="DK278" s="12">
        <v>2</v>
      </c>
      <c r="DL278" s="12">
        <v>4</v>
      </c>
      <c r="DM278" s="12">
        <v>2</v>
      </c>
      <c r="DN278" s="12">
        <v>3</v>
      </c>
      <c r="DO278" s="12">
        <v>17</v>
      </c>
      <c r="DP278" s="12">
        <v>4</v>
      </c>
      <c r="DQ278" s="12">
        <v>4</v>
      </c>
      <c r="DR278" s="12">
        <v>4</v>
      </c>
      <c r="DS278" s="12">
        <v>19</v>
      </c>
      <c r="DT278" s="12">
        <v>11</v>
      </c>
      <c r="DU278" s="12">
        <v>10</v>
      </c>
      <c r="DV278" s="12">
        <v>5</v>
      </c>
      <c r="DW278" s="12">
        <v>4</v>
      </c>
      <c r="DX278" s="12">
        <v>6</v>
      </c>
      <c r="DY278" s="12">
        <v>15</v>
      </c>
      <c r="DZ278" s="12">
        <v>10</v>
      </c>
      <c r="EA278" s="12">
        <v>4</v>
      </c>
      <c r="EB278" s="12">
        <v>9</v>
      </c>
      <c r="EC278" s="12">
        <v>7</v>
      </c>
      <c r="ED278" s="12">
        <v>2</v>
      </c>
      <c r="EE278" s="12">
        <v>4</v>
      </c>
      <c r="EF278" s="12">
        <v>9</v>
      </c>
      <c r="EG278" s="12">
        <v>6</v>
      </c>
      <c r="EH278" s="12">
        <v>11</v>
      </c>
      <c r="EI278" s="12">
        <v>4</v>
      </c>
      <c r="EJ278" s="12">
        <v>4</v>
      </c>
      <c r="EK278" s="12">
        <v>8</v>
      </c>
      <c r="EL278" s="12">
        <v>6</v>
      </c>
      <c r="EM278" s="12">
        <v>12</v>
      </c>
      <c r="EN278" s="12">
        <v>19</v>
      </c>
      <c r="EO278" s="12">
        <v>4</v>
      </c>
      <c r="EP278" s="12">
        <v>2</v>
      </c>
      <c r="EQ278" s="12">
        <v>15</v>
      </c>
      <c r="ER278" s="12">
        <v>4</v>
      </c>
      <c r="ES278" s="12">
        <v>3</v>
      </c>
      <c r="ET278" s="12">
        <v>5</v>
      </c>
      <c r="EU278" s="12">
        <v>9</v>
      </c>
      <c r="EV278" s="12">
        <v>5</v>
      </c>
      <c r="EW278" s="12">
        <v>1</v>
      </c>
      <c r="EX278" s="12">
        <v>7</v>
      </c>
      <c r="EY278" s="12">
        <v>3</v>
      </c>
      <c r="EZ278" s="12">
        <v>7</v>
      </c>
      <c r="FA278" s="12">
        <v>10</v>
      </c>
      <c r="FB278" s="12">
        <v>5</v>
      </c>
      <c r="FC278" s="12">
        <v>5</v>
      </c>
      <c r="FD278" s="12">
        <v>5</v>
      </c>
      <c r="FE278" s="12">
        <v>8</v>
      </c>
      <c r="FF278" s="12">
        <v>12</v>
      </c>
      <c r="FG278" s="12">
        <v>4</v>
      </c>
      <c r="FH278" s="12">
        <v>23</v>
      </c>
      <c r="FI278" s="12">
        <v>4</v>
      </c>
      <c r="FJ278" s="12">
        <v>6</v>
      </c>
      <c r="FK278" s="12">
        <v>6</v>
      </c>
      <c r="FL278" s="12">
        <v>10</v>
      </c>
      <c r="FM278" s="12">
        <v>4</v>
      </c>
      <c r="FN278" s="12">
        <v>2</v>
      </c>
      <c r="FO278" s="12">
        <v>5</v>
      </c>
      <c r="FP278" s="12">
        <v>2</v>
      </c>
      <c r="FQ278" s="12">
        <v>13</v>
      </c>
      <c r="FR278" s="12">
        <v>15</v>
      </c>
      <c r="FS278" s="12">
        <v>4</v>
      </c>
      <c r="FT278" s="12">
        <v>5</v>
      </c>
      <c r="FU278" s="12">
        <v>6</v>
      </c>
      <c r="FV278" s="12">
        <v>4</v>
      </c>
      <c r="FW278" s="12">
        <v>3</v>
      </c>
      <c r="FX278" s="12">
        <v>5</v>
      </c>
      <c r="FY278" s="12">
        <v>8</v>
      </c>
      <c r="FZ278" s="12">
        <v>15</v>
      </c>
      <c r="GA278" s="12">
        <v>6</v>
      </c>
      <c r="GB278" s="12">
        <v>2</v>
      </c>
      <c r="GC278" s="12"/>
      <c r="GD278" s="7">
        <v>5</v>
      </c>
      <c r="GE278" s="7">
        <v>7</v>
      </c>
      <c r="GF278" s="7">
        <v>5</v>
      </c>
      <c r="GG278" s="7">
        <v>4</v>
      </c>
      <c r="GH278" s="7">
        <v>5</v>
      </c>
      <c r="GI278" s="7">
        <v>0</v>
      </c>
      <c r="GJ278" s="7">
        <v>13</v>
      </c>
      <c r="GK278" s="7">
        <v>5</v>
      </c>
      <c r="GL278" s="7">
        <v>4</v>
      </c>
      <c r="GM278" s="7"/>
      <c r="GN278" s="7"/>
      <c r="GO278" s="7"/>
      <c r="GP278" s="7"/>
      <c r="GQ278" s="7">
        <v>5</v>
      </c>
      <c r="GR278" s="7">
        <v>0</v>
      </c>
      <c r="GS278" s="7">
        <v>7</v>
      </c>
      <c r="GT278" s="7"/>
      <c r="GU278" s="7"/>
      <c r="GV278" s="7">
        <f t="shared" si="197"/>
        <v>7.3770491803278686</v>
      </c>
      <c r="GW278" s="3"/>
      <c r="GX278" s="3"/>
      <c r="GY278" s="3"/>
    </row>
    <row r="279" spans="1:207" ht="21" customHeight="1">
      <c r="A279" s="66" t="s">
        <v>354</v>
      </c>
      <c r="B279" s="67"/>
      <c r="C279" s="67"/>
      <c r="D279" s="67"/>
      <c r="E279" s="67"/>
      <c r="F279" s="62"/>
      <c r="G279" s="62"/>
      <c r="H279" s="67"/>
      <c r="I279" s="67"/>
      <c r="J279" s="67"/>
      <c r="K279" s="67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 t="s">
        <v>222</v>
      </c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62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  <c r="DK279" s="62"/>
      <c r="DL279" s="62"/>
      <c r="DM279" s="62"/>
      <c r="DN279" s="62"/>
      <c r="DO279" s="62"/>
      <c r="DP279" s="62"/>
      <c r="DQ279" s="62"/>
      <c r="DR279" s="62"/>
      <c r="DS279" s="62"/>
      <c r="DT279" s="62"/>
      <c r="DU279" s="62"/>
      <c r="DV279" s="62"/>
      <c r="DW279" s="62"/>
      <c r="DX279" s="62"/>
      <c r="DY279" s="62"/>
      <c r="DZ279" s="62"/>
      <c r="EA279" s="62"/>
      <c r="EB279" s="62"/>
      <c r="EC279" s="62"/>
      <c r="ED279" s="62"/>
      <c r="EE279" s="62"/>
      <c r="EF279" s="62"/>
      <c r="EG279" s="62"/>
      <c r="EH279" s="62"/>
      <c r="EI279" s="62"/>
      <c r="EJ279" s="62"/>
      <c r="EK279" s="62"/>
      <c r="EL279" s="62"/>
      <c r="EM279" s="62"/>
      <c r="EN279" s="62"/>
      <c r="EO279" s="62"/>
      <c r="EP279" s="62"/>
      <c r="EQ279" s="62"/>
      <c r="ER279" s="62"/>
      <c r="ES279" s="62"/>
      <c r="ET279" s="62"/>
      <c r="EU279" s="62"/>
      <c r="EV279" s="62"/>
      <c r="EW279" s="62"/>
      <c r="EX279" s="62"/>
      <c r="EY279" s="62"/>
      <c r="EZ279" s="62"/>
      <c r="FA279" s="62"/>
      <c r="FB279" s="62"/>
      <c r="FC279" s="62"/>
      <c r="FD279" s="62"/>
      <c r="FE279" s="62"/>
      <c r="FF279" s="62"/>
      <c r="FG279" s="62"/>
      <c r="FH279" s="62"/>
      <c r="FI279" s="62"/>
      <c r="FJ279" s="62"/>
      <c r="FK279" s="62"/>
      <c r="FL279" s="62"/>
      <c r="FM279" s="62"/>
      <c r="FN279" s="62"/>
      <c r="FO279" s="62"/>
      <c r="FP279" s="62"/>
      <c r="FQ279" s="62"/>
      <c r="FR279" s="62"/>
      <c r="FS279" s="62"/>
      <c r="FT279" s="62"/>
      <c r="FU279" s="62"/>
      <c r="FV279" s="62"/>
      <c r="FW279" s="62"/>
      <c r="FX279" s="62"/>
      <c r="FY279" s="62"/>
      <c r="FZ279" s="62"/>
      <c r="GA279" s="62"/>
      <c r="GB279" s="62"/>
      <c r="GC279" s="62"/>
      <c r="GD279" s="67"/>
      <c r="GE279" s="67"/>
      <c r="GF279" s="67"/>
      <c r="GG279" s="67"/>
      <c r="GH279" s="67"/>
      <c r="GI279" s="67"/>
      <c r="GJ279" s="67"/>
      <c r="GK279" s="67"/>
      <c r="GL279" s="67"/>
      <c r="GM279" s="67"/>
      <c r="GN279" s="67"/>
      <c r="GO279" s="67"/>
      <c r="GP279" s="67"/>
      <c r="GQ279" s="67"/>
      <c r="GR279" s="67"/>
      <c r="GS279" s="67"/>
      <c r="GT279" s="67"/>
      <c r="GU279" s="67"/>
      <c r="GV279" s="67"/>
      <c r="GW279" s="3"/>
      <c r="GX279" s="3"/>
      <c r="GY279" s="3"/>
    </row>
    <row r="280" spans="1:207" ht="12.75" customHeight="1">
      <c r="A280" s="68" t="s">
        <v>355</v>
      </c>
      <c r="B280" s="71"/>
      <c r="C280" s="71"/>
      <c r="D280" s="71"/>
      <c r="E280" s="71"/>
      <c r="F280" s="69"/>
      <c r="G280" s="69"/>
      <c r="H280" s="71"/>
      <c r="I280" s="71"/>
      <c r="J280" s="71"/>
      <c r="K280" s="71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69"/>
      <c r="BI280" s="69"/>
      <c r="BJ280" s="69"/>
      <c r="BK280" s="69"/>
      <c r="BL280" s="69"/>
      <c r="BM280" s="69"/>
      <c r="BN280" s="69"/>
      <c r="BO280" s="69"/>
      <c r="BP280" s="69"/>
      <c r="BQ280" s="69"/>
      <c r="BR280" s="69"/>
      <c r="BS280" s="69"/>
      <c r="BT280" s="69"/>
      <c r="BU280" s="69"/>
      <c r="BV280" s="69"/>
      <c r="BW280" s="69"/>
      <c r="BX280" s="69"/>
      <c r="BY280" s="69"/>
      <c r="BZ280" s="69"/>
      <c r="CA280" s="69"/>
      <c r="CB280" s="69"/>
      <c r="CC280" s="69"/>
      <c r="CD280" s="69"/>
      <c r="CE280" s="69"/>
      <c r="CF280" s="69"/>
      <c r="CG280" s="69"/>
      <c r="CH280" s="69"/>
      <c r="CI280" s="69"/>
      <c r="CJ280" s="69"/>
      <c r="CK280" s="69"/>
      <c r="CL280" s="69"/>
      <c r="CM280" s="69"/>
      <c r="CN280" s="69"/>
      <c r="CO280" s="69"/>
      <c r="CP280" s="69"/>
      <c r="CQ280" s="69"/>
      <c r="CR280" s="69"/>
      <c r="CS280" s="69"/>
      <c r="CT280" s="69"/>
      <c r="CU280" s="69"/>
      <c r="CV280" s="69"/>
      <c r="CW280" s="69"/>
      <c r="CX280" s="69"/>
      <c r="CY280" s="69"/>
      <c r="CZ280" s="69"/>
      <c r="DA280" s="69"/>
      <c r="DB280" s="69"/>
      <c r="DC280" s="69"/>
      <c r="DD280" s="69"/>
      <c r="DE280" s="69"/>
      <c r="DF280" s="69"/>
      <c r="DG280" s="69"/>
      <c r="DH280" s="69"/>
      <c r="DI280" s="69"/>
      <c r="DJ280" s="69"/>
      <c r="DK280" s="69"/>
      <c r="DL280" s="69"/>
      <c r="DM280" s="69"/>
      <c r="DN280" s="69"/>
      <c r="DO280" s="69"/>
      <c r="DP280" s="69"/>
      <c r="DQ280" s="69"/>
      <c r="DR280" s="69"/>
      <c r="DS280" s="69"/>
      <c r="DT280" s="69"/>
      <c r="DU280" s="69"/>
      <c r="DV280" s="69"/>
      <c r="DW280" s="69"/>
      <c r="DX280" s="69"/>
      <c r="DY280" s="69"/>
      <c r="DZ280" s="69"/>
      <c r="EA280" s="69"/>
      <c r="EB280" s="69"/>
      <c r="EC280" s="69"/>
      <c r="ED280" s="69"/>
      <c r="EE280" s="69"/>
      <c r="EF280" s="69"/>
      <c r="EG280" s="69"/>
      <c r="EH280" s="69"/>
      <c r="EI280" s="69"/>
      <c r="EJ280" s="69"/>
      <c r="EK280" s="69"/>
      <c r="EL280" s="69"/>
      <c r="EM280" s="69"/>
      <c r="EN280" s="69"/>
      <c r="EO280" s="69"/>
      <c r="EP280" s="69"/>
      <c r="EQ280" s="69"/>
      <c r="ER280" s="69"/>
      <c r="ES280" s="69"/>
      <c r="ET280" s="69"/>
      <c r="EU280" s="69"/>
      <c r="EV280" s="69"/>
      <c r="EW280" s="69"/>
      <c r="EX280" s="69"/>
      <c r="EY280" s="69"/>
      <c r="EZ280" s="69"/>
      <c r="FA280" s="69"/>
      <c r="FB280" s="69"/>
      <c r="FC280" s="69"/>
      <c r="FD280" s="69"/>
      <c r="FE280" s="69"/>
      <c r="FF280" s="69"/>
      <c r="FG280" s="69"/>
      <c r="FH280" s="69"/>
      <c r="FI280" s="69"/>
      <c r="FJ280" s="69"/>
      <c r="FK280" s="69"/>
      <c r="FL280" s="69"/>
      <c r="FM280" s="69"/>
      <c r="FN280" s="69"/>
      <c r="FO280" s="69"/>
      <c r="FP280" s="69"/>
      <c r="FQ280" s="69"/>
      <c r="FR280" s="69"/>
      <c r="FS280" s="69"/>
      <c r="FT280" s="69"/>
      <c r="FU280" s="69"/>
      <c r="FV280" s="69"/>
      <c r="FW280" s="69"/>
      <c r="FX280" s="69"/>
      <c r="FY280" s="69"/>
      <c r="FZ280" s="69"/>
      <c r="GA280" s="69"/>
      <c r="GB280" s="69"/>
      <c r="GC280" s="69"/>
      <c r="GD280" s="70"/>
      <c r="GE280" s="70"/>
      <c r="GF280" s="70"/>
      <c r="GG280" s="70"/>
      <c r="GH280" s="70"/>
      <c r="GI280" s="70"/>
      <c r="GJ280" s="70"/>
      <c r="GK280" s="70"/>
      <c r="GL280" s="70"/>
      <c r="GM280" s="70"/>
      <c r="GN280" s="70"/>
      <c r="GO280" s="70"/>
      <c r="GP280" s="70"/>
      <c r="GQ280" s="70"/>
      <c r="GR280" s="70"/>
      <c r="GS280" s="70"/>
      <c r="GT280" s="70"/>
      <c r="GU280" s="70"/>
      <c r="GV280" s="70"/>
      <c r="GW280" s="3"/>
      <c r="GX280" s="3"/>
      <c r="GY280" s="3"/>
    </row>
    <row r="281" spans="1:207" ht="12.75" customHeight="1">
      <c r="A281" s="5">
        <v>1</v>
      </c>
      <c r="B281" s="6"/>
      <c r="C281" s="6"/>
      <c r="D281" s="6"/>
      <c r="E281" s="6"/>
      <c r="F281" s="5"/>
      <c r="G281" s="5"/>
      <c r="H281" s="6"/>
      <c r="I281" s="6"/>
      <c r="J281" s="6"/>
      <c r="K281" s="6"/>
      <c r="L281" s="5"/>
      <c r="M281" s="5"/>
      <c r="N281" s="5"/>
      <c r="O281" s="5"/>
      <c r="P281" s="5"/>
      <c r="Q281" s="5"/>
      <c r="R281" s="5"/>
      <c r="S281" s="5"/>
      <c r="T281" s="5"/>
      <c r="U281" s="6">
        <v>7</v>
      </c>
      <c r="V281" s="5"/>
      <c r="W281" s="5"/>
      <c r="X281" s="5"/>
      <c r="Y281" s="5"/>
      <c r="Z281" s="12">
        <v>3</v>
      </c>
      <c r="AA281" s="12">
        <v>2</v>
      </c>
      <c r="AB281" s="12">
        <v>5</v>
      </c>
      <c r="AC281" s="12">
        <v>3</v>
      </c>
      <c r="AD281" s="12"/>
      <c r="AE281" s="12">
        <v>0</v>
      </c>
      <c r="AF281" s="12">
        <v>7</v>
      </c>
      <c r="AG281" s="12">
        <v>31</v>
      </c>
      <c r="AH281" s="12">
        <v>0</v>
      </c>
      <c r="AI281" s="5"/>
      <c r="AJ281" s="12">
        <v>0</v>
      </c>
      <c r="AK281" s="12">
        <v>0</v>
      </c>
      <c r="AL281" s="12">
        <v>5</v>
      </c>
      <c r="AM281" s="12">
        <v>4</v>
      </c>
      <c r="AN281" s="12">
        <v>4</v>
      </c>
      <c r="AO281" s="12">
        <v>6</v>
      </c>
      <c r="AP281" s="12">
        <v>8</v>
      </c>
      <c r="AQ281" s="12"/>
      <c r="AR281" s="12">
        <v>4</v>
      </c>
      <c r="AS281" s="12">
        <v>10</v>
      </c>
      <c r="AT281" s="12">
        <v>8</v>
      </c>
      <c r="AU281" s="5"/>
      <c r="AV281" s="5"/>
      <c r="AW281" s="12"/>
      <c r="AX281" s="12"/>
      <c r="AY281" s="12"/>
      <c r="AZ281" s="12">
        <v>4</v>
      </c>
      <c r="BA281" s="12"/>
      <c r="BB281" s="12">
        <v>8</v>
      </c>
      <c r="BC281" s="12">
        <v>0</v>
      </c>
      <c r="BD281" s="12">
        <v>2</v>
      </c>
      <c r="BE281" s="12"/>
      <c r="BF281" s="12">
        <v>8</v>
      </c>
      <c r="BG281" s="12">
        <v>7</v>
      </c>
      <c r="BH281" s="12">
        <v>2</v>
      </c>
      <c r="BI281" s="12">
        <v>10</v>
      </c>
      <c r="BJ281" s="12">
        <v>5</v>
      </c>
      <c r="BK281" s="12"/>
      <c r="BL281" s="12">
        <v>3</v>
      </c>
      <c r="BM281" s="12">
        <v>1</v>
      </c>
      <c r="BN281" s="12">
        <v>19</v>
      </c>
      <c r="BO281" s="12">
        <v>1</v>
      </c>
      <c r="BP281" s="12">
        <v>5</v>
      </c>
      <c r="BQ281" s="12">
        <v>2</v>
      </c>
      <c r="BR281" s="12">
        <v>2</v>
      </c>
      <c r="BS281" s="12">
        <v>5</v>
      </c>
      <c r="BT281" s="12">
        <v>0</v>
      </c>
      <c r="BU281" s="12">
        <v>3</v>
      </c>
      <c r="BV281" s="12">
        <v>7</v>
      </c>
      <c r="BW281" s="12">
        <v>1</v>
      </c>
      <c r="BX281" s="12">
        <v>2</v>
      </c>
      <c r="BY281" s="12">
        <v>5</v>
      </c>
      <c r="BZ281" s="12">
        <v>6</v>
      </c>
      <c r="CA281" s="12">
        <v>5</v>
      </c>
      <c r="CB281" s="12">
        <v>4</v>
      </c>
      <c r="CC281" s="12">
        <v>5</v>
      </c>
      <c r="CD281" s="12">
        <v>33</v>
      </c>
      <c r="CE281" s="12">
        <v>0</v>
      </c>
      <c r="CF281" s="12">
        <v>0</v>
      </c>
      <c r="CG281" s="12">
        <v>1</v>
      </c>
      <c r="CH281" s="12">
        <v>8</v>
      </c>
      <c r="CI281" s="12">
        <v>22</v>
      </c>
      <c r="CJ281" s="12">
        <v>2</v>
      </c>
      <c r="CK281" s="12">
        <v>5</v>
      </c>
      <c r="CL281" s="12">
        <v>6</v>
      </c>
      <c r="CM281" s="12">
        <v>3</v>
      </c>
      <c r="CN281" s="12">
        <v>7</v>
      </c>
      <c r="CO281" s="12"/>
      <c r="CP281" s="12">
        <v>6</v>
      </c>
      <c r="CQ281" s="12">
        <v>0</v>
      </c>
      <c r="CR281" s="12">
        <v>16</v>
      </c>
      <c r="CS281" s="12">
        <v>5</v>
      </c>
      <c r="CT281" s="12">
        <v>5</v>
      </c>
      <c r="CU281" s="12">
        <v>4</v>
      </c>
      <c r="CV281" s="12">
        <v>3</v>
      </c>
      <c r="CW281" s="12">
        <v>0</v>
      </c>
      <c r="CX281" s="12">
        <v>3</v>
      </c>
      <c r="CY281" s="12">
        <v>5</v>
      </c>
      <c r="CZ281" s="12">
        <v>4</v>
      </c>
      <c r="DA281" s="12"/>
      <c r="DB281" s="12"/>
      <c r="DC281" s="12">
        <v>7</v>
      </c>
      <c r="DD281" s="12">
        <v>0</v>
      </c>
      <c r="DE281" s="12">
        <v>0</v>
      </c>
      <c r="DF281" s="12">
        <v>3</v>
      </c>
      <c r="DG281" s="12">
        <v>10</v>
      </c>
      <c r="DH281" s="12">
        <v>2</v>
      </c>
      <c r="DI281" s="12">
        <v>5</v>
      </c>
      <c r="DJ281" s="12">
        <v>8</v>
      </c>
      <c r="DK281" s="12">
        <v>1</v>
      </c>
      <c r="DL281" s="12">
        <v>13</v>
      </c>
      <c r="DM281" s="12">
        <v>6</v>
      </c>
      <c r="DN281" s="12">
        <v>2</v>
      </c>
      <c r="DO281" s="12"/>
      <c r="DP281" s="12">
        <v>1</v>
      </c>
      <c r="DQ281" s="12">
        <v>5</v>
      </c>
      <c r="DR281" s="12">
        <v>10</v>
      </c>
      <c r="DS281" s="12"/>
      <c r="DT281" s="12"/>
      <c r="DU281" s="12">
        <v>2</v>
      </c>
      <c r="DV281" s="12">
        <v>3</v>
      </c>
      <c r="DW281" s="12"/>
      <c r="DX281" s="12">
        <v>15</v>
      </c>
      <c r="DY281" s="12">
        <v>6</v>
      </c>
      <c r="DZ281" s="12">
        <v>11</v>
      </c>
      <c r="EA281" s="12">
        <v>8</v>
      </c>
      <c r="EB281" s="12">
        <v>0</v>
      </c>
      <c r="EC281" s="12">
        <v>0</v>
      </c>
      <c r="ED281" s="12">
        <v>2</v>
      </c>
      <c r="EE281" s="12">
        <v>4</v>
      </c>
      <c r="EF281" s="12">
        <v>16</v>
      </c>
      <c r="EG281" s="12">
        <v>9</v>
      </c>
      <c r="EH281" s="12">
        <v>0</v>
      </c>
      <c r="EI281" s="12">
        <v>6</v>
      </c>
      <c r="EJ281" s="12">
        <v>4</v>
      </c>
      <c r="EK281" s="12">
        <v>6</v>
      </c>
      <c r="EL281" s="12">
        <v>0</v>
      </c>
      <c r="EM281" s="12">
        <v>9</v>
      </c>
      <c r="EN281" s="12"/>
      <c r="EO281" s="12">
        <v>7</v>
      </c>
      <c r="EP281" s="12">
        <v>4</v>
      </c>
      <c r="EQ281" s="12">
        <v>9</v>
      </c>
      <c r="ER281" s="12">
        <v>3</v>
      </c>
      <c r="ES281" s="12">
        <v>7</v>
      </c>
      <c r="ET281" s="12">
        <v>7</v>
      </c>
      <c r="EU281" s="12">
        <v>5</v>
      </c>
      <c r="EV281" s="12">
        <v>1</v>
      </c>
      <c r="EW281" s="12">
        <v>6</v>
      </c>
      <c r="EX281" s="12">
        <v>3</v>
      </c>
      <c r="EY281" s="12">
        <v>3</v>
      </c>
      <c r="EZ281" s="12">
        <v>4</v>
      </c>
      <c r="FA281" s="12">
        <v>10</v>
      </c>
      <c r="FB281" s="12">
        <v>4</v>
      </c>
      <c r="FC281" s="12">
        <v>2</v>
      </c>
      <c r="FD281" s="12">
        <v>6</v>
      </c>
      <c r="FE281" s="12">
        <v>5</v>
      </c>
      <c r="FF281" s="12">
        <v>24</v>
      </c>
      <c r="FG281" s="12">
        <v>5</v>
      </c>
      <c r="FH281" s="12">
        <v>14</v>
      </c>
      <c r="FI281" s="12">
        <v>5</v>
      </c>
      <c r="FJ281" s="12">
        <v>6</v>
      </c>
      <c r="FK281" s="12"/>
      <c r="FL281" s="12">
        <v>6</v>
      </c>
      <c r="FM281" s="12">
        <v>6</v>
      </c>
      <c r="FN281" s="12"/>
      <c r="FO281" s="12">
        <v>4</v>
      </c>
      <c r="FP281" s="12">
        <v>5</v>
      </c>
      <c r="FQ281" s="12">
        <v>2</v>
      </c>
      <c r="FR281" s="12">
        <v>13</v>
      </c>
      <c r="FS281" s="12">
        <v>3</v>
      </c>
      <c r="FT281" s="12">
        <v>3</v>
      </c>
      <c r="FU281" s="12">
        <v>3</v>
      </c>
      <c r="FV281" s="12"/>
      <c r="FW281" s="12">
        <v>4</v>
      </c>
      <c r="FX281" s="12">
        <v>1</v>
      </c>
      <c r="FY281" s="12">
        <v>3</v>
      </c>
      <c r="FZ281" s="12">
        <v>4</v>
      </c>
      <c r="GA281" s="12">
        <v>9</v>
      </c>
      <c r="GB281" s="12">
        <v>1</v>
      </c>
      <c r="GC281" s="12">
        <v>3</v>
      </c>
      <c r="GD281" s="7">
        <v>4</v>
      </c>
      <c r="GE281" s="7">
        <v>8</v>
      </c>
      <c r="GF281" s="7">
        <v>5</v>
      </c>
      <c r="GG281" s="7">
        <v>1</v>
      </c>
      <c r="GH281" s="7">
        <v>3</v>
      </c>
      <c r="GI281" s="7">
        <v>1</v>
      </c>
      <c r="GJ281" s="7">
        <v>5</v>
      </c>
      <c r="GK281" s="7">
        <v>2</v>
      </c>
      <c r="GL281" s="7"/>
      <c r="GM281" s="7"/>
      <c r="GN281" s="7"/>
      <c r="GO281" s="7"/>
      <c r="GP281" s="7"/>
      <c r="GQ281" s="7">
        <v>4</v>
      </c>
      <c r="GR281" s="7">
        <v>1</v>
      </c>
      <c r="GS281" s="7">
        <v>2</v>
      </c>
      <c r="GT281" s="7"/>
      <c r="GU281" s="7"/>
      <c r="GV281" s="7">
        <f t="shared" ref="GV281:GV285" si="198">AVERAGE(B281:GS281)</f>
        <v>5.246666666666667</v>
      </c>
      <c r="GW281" s="3"/>
      <c r="GX281" s="3"/>
      <c r="GY281" s="3"/>
    </row>
    <row r="282" spans="1:207" ht="12.75" customHeight="1">
      <c r="A282" s="5">
        <v>2</v>
      </c>
      <c r="B282" s="6"/>
      <c r="C282" s="6"/>
      <c r="D282" s="6"/>
      <c r="E282" s="6"/>
      <c r="F282" s="5"/>
      <c r="G282" s="5"/>
      <c r="H282" s="6"/>
      <c r="I282" s="6"/>
      <c r="J282" s="6"/>
      <c r="K282" s="6"/>
      <c r="L282" s="5"/>
      <c r="M282" s="5"/>
      <c r="N282" s="5"/>
      <c r="O282" s="5"/>
      <c r="P282" s="5"/>
      <c r="Q282" s="5"/>
      <c r="R282" s="5"/>
      <c r="S282" s="5"/>
      <c r="T282" s="5"/>
      <c r="U282" s="6">
        <v>15</v>
      </c>
      <c r="V282" s="5"/>
      <c r="W282" s="5"/>
      <c r="X282" s="5"/>
      <c r="Y282" s="5"/>
      <c r="Z282" s="12">
        <v>4</v>
      </c>
      <c r="AA282" s="12">
        <v>9</v>
      </c>
      <c r="AB282" s="12">
        <v>5</v>
      </c>
      <c r="AC282" s="12">
        <v>5</v>
      </c>
      <c r="AD282" s="12"/>
      <c r="AE282" s="12">
        <v>12</v>
      </c>
      <c r="AF282" s="12">
        <v>7</v>
      </c>
      <c r="AG282" s="12">
        <v>17</v>
      </c>
      <c r="AH282" s="12">
        <v>14</v>
      </c>
      <c r="AI282" s="5"/>
      <c r="AJ282" s="12">
        <v>2</v>
      </c>
      <c r="AK282" s="12">
        <v>0</v>
      </c>
      <c r="AL282" s="12">
        <v>5</v>
      </c>
      <c r="AM282" s="12">
        <v>9</v>
      </c>
      <c r="AN282" s="12">
        <v>0</v>
      </c>
      <c r="AO282" s="12">
        <v>6</v>
      </c>
      <c r="AP282" s="12">
        <v>15</v>
      </c>
      <c r="AQ282" s="12"/>
      <c r="AR282" s="12">
        <v>8</v>
      </c>
      <c r="AS282" s="12">
        <v>10</v>
      </c>
      <c r="AT282" s="12">
        <v>14</v>
      </c>
      <c r="AU282" s="5"/>
      <c r="AV282" s="5"/>
      <c r="AW282" s="12"/>
      <c r="AX282" s="12"/>
      <c r="AY282" s="12"/>
      <c r="AZ282" s="12">
        <v>9</v>
      </c>
      <c r="BA282" s="12"/>
      <c r="BB282" s="12">
        <v>6</v>
      </c>
      <c r="BC282" s="12">
        <v>9</v>
      </c>
      <c r="BD282" s="12">
        <v>2</v>
      </c>
      <c r="BE282" s="12"/>
      <c r="BF282" s="12">
        <v>10</v>
      </c>
      <c r="BG282" s="12">
        <v>7</v>
      </c>
      <c r="BH282" s="12">
        <v>5</v>
      </c>
      <c r="BI282" s="12">
        <v>9</v>
      </c>
      <c r="BJ282" s="12">
        <v>11</v>
      </c>
      <c r="BK282" s="12"/>
      <c r="BL282" s="12">
        <v>8</v>
      </c>
      <c r="BM282" s="12">
        <v>2</v>
      </c>
      <c r="BN282" s="12">
        <v>31</v>
      </c>
      <c r="BO282" s="12">
        <v>2</v>
      </c>
      <c r="BP282" s="12">
        <v>3</v>
      </c>
      <c r="BQ282" s="12">
        <v>7</v>
      </c>
      <c r="BR282" s="12">
        <v>4</v>
      </c>
      <c r="BS282" s="12">
        <v>4</v>
      </c>
      <c r="BT282" s="12">
        <v>5</v>
      </c>
      <c r="BU282" s="12">
        <v>9</v>
      </c>
      <c r="BV282" s="12">
        <v>2</v>
      </c>
      <c r="BW282" s="12">
        <v>4</v>
      </c>
      <c r="BX282" s="12">
        <v>5</v>
      </c>
      <c r="BY282" s="12">
        <v>11</v>
      </c>
      <c r="BZ282" s="12">
        <v>11</v>
      </c>
      <c r="CA282" s="12">
        <v>5</v>
      </c>
      <c r="CB282" s="12">
        <v>13</v>
      </c>
      <c r="CC282" s="12">
        <v>5</v>
      </c>
      <c r="CD282" s="12">
        <v>33</v>
      </c>
      <c r="CE282" s="12">
        <v>5</v>
      </c>
      <c r="CF282" s="12">
        <v>3</v>
      </c>
      <c r="CG282" s="12">
        <v>13</v>
      </c>
      <c r="CH282" s="12">
        <v>14</v>
      </c>
      <c r="CI282" s="12">
        <v>20</v>
      </c>
      <c r="CJ282" s="12">
        <v>2</v>
      </c>
      <c r="CK282" s="12">
        <v>7</v>
      </c>
      <c r="CL282" s="12">
        <v>6</v>
      </c>
      <c r="CM282" s="12">
        <v>9</v>
      </c>
      <c r="CN282" s="12">
        <v>21</v>
      </c>
      <c r="CO282" s="12"/>
      <c r="CP282" s="12">
        <v>6</v>
      </c>
      <c r="CQ282" s="12">
        <v>0</v>
      </c>
      <c r="CR282" s="12">
        <v>10</v>
      </c>
      <c r="CS282" s="12">
        <v>14</v>
      </c>
      <c r="CT282" s="12">
        <v>0</v>
      </c>
      <c r="CU282" s="12">
        <v>9</v>
      </c>
      <c r="CV282" s="12">
        <v>0</v>
      </c>
      <c r="CW282" s="12">
        <v>6</v>
      </c>
      <c r="CX282" s="12">
        <v>5</v>
      </c>
      <c r="CY282" s="12">
        <v>7</v>
      </c>
      <c r="CZ282" s="12">
        <v>0</v>
      </c>
      <c r="DA282" s="12"/>
      <c r="DB282" s="12"/>
      <c r="DC282" s="12">
        <v>13</v>
      </c>
      <c r="DD282" s="12">
        <v>29</v>
      </c>
      <c r="DE282" s="12">
        <v>0</v>
      </c>
      <c r="DF282" s="12">
        <v>0</v>
      </c>
      <c r="DG282" s="12">
        <v>12</v>
      </c>
      <c r="DH282" s="12">
        <v>3</v>
      </c>
      <c r="DI282" s="12">
        <v>5</v>
      </c>
      <c r="DJ282" s="12">
        <v>9</v>
      </c>
      <c r="DK282" s="12">
        <v>1</v>
      </c>
      <c r="DL282" s="12">
        <v>15</v>
      </c>
      <c r="DM282" s="12">
        <v>7</v>
      </c>
      <c r="DN282" s="12">
        <v>9</v>
      </c>
      <c r="DO282" s="12"/>
      <c r="DP282" s="12">
        <v>8</v>
      </c>
      <c r="DQ282" s="12">
        <v>6</v>
      </c>
      <c r="DR282" s="12">
        <v>10</v>
      </c>
      <c r="DS282" s="12"/>
      <c r="DT282" s="12"/>
      <c r="DU282" s="12">
        <v>8</v>
      </c>
      <c r="DV282" s="12">
        <v>4</v>
      </c>
      <c r="DW282" s="12"/>
      <c r="DX282" s="12">
        <v>12</v>
      </c>
      <c r="DY282" s="12">
        <v>2</v>
      </c>
      <c r="DZ282" s="12">
        <v>11</v>
      </c>
      <c r="EA282" s="12">
        <v>5</v>
      </c>
      <c r="EB282" s="12">
        <v>11</v>
      </c>
      <c r="EC282" s="12">
        <v>2</v>
      </c>
      <c r="ED282" s="12">
        <v>6</v>
      </c>
      <c r="EE282" s="12">
        <v>6</v>
      </c>
      <c r="EF282" s="12">
        <v>3</v>
      </c>
      <c r="EG282" s="12">
        <v>10</v>
      </c>
      <c r="EH282" s="12">
        <v>22</v>
      </c>
      <c r="EI282" s="12">
        <v>6</v>
      </c>
      <c r="EJ282" s="12">
        <v>4</v>
      </c>
      <c r="EK282" s="12">
        <v>4</v>
      </c>
      <c r="EL282" s="12">
        <v>4</v>
      </c>
      <c r="EM282" s="12">
        <v>14</v>
      </c>
      <c r="EN282" s="12"/>
      <c r="EO282" s="12">
        <v>4</v>
      </c>
      <c r="EP282" s="12">
        <v>5</v>
      </c>
      <c r="EQ282" s="12">
        <v>18</v>
      </c>
      <c r="ER282" s="12">
        <v>1</v>
      </c>
      <c r="ES282" s="12">
        <v>5</v>
      </c>
      <c r="ET282" s="12">
        <v>7</v>
      </c>
      <c r="EU282" s="12">
        <v>8</v>
      </c>
      <c r="EV282" s="12">
        <v>7</v>
      </c>
      <c r="EW282" s="12">
        <v>2</v>
      </c>
      <c r="EX282" s="12">
        <v>4</v>
      </c>
      <c r="EY282" s="12">
        <v>7</v>
      </c>
      <c r="EZ282" s="12">
        <v>7</v>
      </c>
      <c r="FA282" s="12">
        <v>7</v>
      </c>
      <c r="FB282" s="12">
        <v>6</v>
      </c>
      <c r="FC282" s="12">
        <v>10</v>
      </c>
      <c r="FD282" s="12">
        <v>7</v>
      </c>
      <c r="FE282" s="12">
        <v>9</v>
      </c>
      <c r="FF282" s="12">
        <v>9</v>
      </c>
      <c r="FG282" s="12">
        <v>6</v>
      </c>
      <c r="FH282" s="12">
        <v>11</v>
      </c>
      <c r="FI282" s="12">
        <v>3</v>
      </c>
      <c r="FJ282" s="12">
        <v>8</v>
      </c>
      <c r="FK282" s="12"/>
      <c r="FL282" s="12">
        <v>12</v>
      </c>
      <c r="FM282" s="12">
        <v>12</v>
      </c>
      <c r="FN282" s="12"/>
      <c r="FO282" s="12">
        <v>7</v>
      </c>
      <c r="FP282" s="12">
        <v>6</v>
      </c>
      <c r="FQ282" s="12">
        <v>4</v>
      </c>
      <c r="FR282" s="12">
        <v>21</v>
      </c>
      <c r="FS282" s="12">
        <v>6</v>
      </c>
      <c r="FT282" s="12">
        <v>2</v>
      </c>
      <c r="FU282" s="12">
        <v>3</v>
      </c>
      <c r="FV282" s="12"/>
      <c r="FW282" s="12">
        <v>8</v>
      </c>
      <c r="FX282" s="12">
        <v>9</v>
      </c>
      <c r="FY282" s="12">
        <v>13</v>
      </c>
      <c r="FZ282" s="12">
        <v>7</v>
      </c>
      <c r="GA282" s="12">
        <v>15</v>
      </c>
      <c r="GB282" s="12">
        <v>7</v>
      </c>
      <c r="GC282" s="12">
        <v>4</v>
      </c>
      <c r="GD282" s="7">
        <v>6</v>
      </c>
      <c r="GE282" s="7">
        <v>10</v>
      </c>
      <c r="GF282" s="7">
        <v>12</v>
      </c>
      <c r="GG282" s="7">
        <v>6</v>
      </c>
      <c r="GH282" s="7">
        <v>2</v>
      </c>
      <c r="GI282" s="7">
        <v>6</v>
      </c>
      <c r="GJ282" s="7">
        <v>6</v>
      </c>
      <c r="GK282" s="7">
        <v>2</v>
      </c>
      <c r="GL282" s="7"/>
      <c r="GM282" s="7"/>
      <c r="GN282" s="7"/>
      <c r="GO282" s="7"/>
      <c r="GP282" s="7"/>
      <c r="GQ282" s="7">
        <v>6</v>
      </c>
      <c r="GR282" s="7">
        <v>6</v>
      </c>
      <c r="GS282" s="7">
        <v>9</v>
      </c>
      <c r="GT282" s="7"/>
      <c r="GU282" s="7"/>
      <c r="GV282" s="7">
        <f t="shared" si="198"/>
        <v>7.7666666666666666</v>
      </c>
      <c r="GW282" s="3"/>
      <c r="GX282" s="3"/>
      <c r="GY282" s="3"/>
    </row>
    <row r="283" spans="1:207" ht="12.75" customHeight="1">
      <c r="A283" s="5">
        <v>3</v>
      </c>
      <c r="B283" s="6"/>
      <c r="C283" s="6"/>
      <c r="D283" s="6"/>
      <c r="E283" s="6"/>
      <c r="F283" s="5"/>
      <c r="G283" s="5"/>
      <c r="H283" s="6"/>
      <c r="I283" s="6"/>
      <c r="J283" s="6"/>
      <c r="K283" s="6"/>
      <c r="L283" s="5"/>
      <c r="M283" s="5"/>
      <c r="N283" s="5"/>
      <c r="O283" s="5"/>
      <c r="P283" s="5"/>
      <c r="Q283" s="5"/>
      <c r="R283" s="5"/>
      <c r="S283" s="5"/>
      <c r="T283" s="5"/>
      <c r="U283" s="6">
        <v>37</v>
      </c>
      <c r="V283" s="5"/>
      <c r="W283" s="5"/>
      <c r="X283" s="5"/>
      <c r="Y283" s="5"/>
      <c r="Z283" s="12">
        <v>20</v>
      </c>
      <c r="AA283" s="12">
        <v>24</v>
      </c>
      <c r="AB283" s="12">
        <v>53</v>
      </c>
      <c r="AC283" s="12">
        <v>28</v>
      </c>
      <c r="AD283" s="12"/>
      <c r="AE283" s="12">
        <v>37</v>
      </c>
      <c r="AF283" s="12">
        <v>67</v>
      </c>
      <c r="AG283" s="12">
        <v>28</v>
      </c>
      <c r="AH283" s="12">
        <v>40</v>
      </c>
      <c r="AI283" s="5"/>
      <c r="AJ283" s="12">
        <v>20</v>
      </c>
      <c r="AK283" s="12">
        <v>0</v>
      </c>
      <c r="AL283" s="12">
        <v>27</v>
      </c>
      <c r="AM283" s="12">
        <v>32</v>
      </c>
      <c r="AN283" s="12">
        <v>43</v>
      </c>
      <c r="AO283" s="12">
        <v>44</v>
      </c>
      <c r="AP283" s="12">
        <v>20</v>
      </c>
      <c r="AQ283" s="12"/>
      <c r="AR283" s="12">
        <v>33</v>
      </c>
      <c r="AS283" s="12">
        <v>23</v>
      </c>
      <c r="AT283" s="12">
        <v>46</v>
      </c>
      <c r="AU283" s="5"/>
      <c r="AV283" s="5"/>
      <c r="AW283" s="12"/>
      <c r="AX283" s="12"/>
      <c r="AY283" s="12"/>
      <c r="AZ283" s="12">
        <v>34</v>
      </c>
      <c r="BA283" s="12"/>
      <c r="BB283" s="12">
        <v>42</v>
      </c>
      <c r="BC283" s="12">
        <v>11</v>
      </c>
      <c r="BD283" s="12">
        <v>24</v>
      </c>
      <c r="BE283" s="12"/>
      <c r="BF283" s="12">
        <v>41</v>
      </c>
      <c r="BG283" s="12">
        <v>27</v>
      </c>
      <c r="BH283" s="12">
        <v>20</v>
      </c>
      <c r="BI283" s="12">
        <v>24</v>
      </c>
      <c r="BJ283" s="12">
        <v>32</v>
      </c>
      <c r="BK283" s="12"/>
      <c r="BL283" s="12">
        <v>36</v>
      </c>
      <c r="BM283" s="12">
        <v>19</v>
      </c>
      <c r="BN283" s="12">
        <v>38</v>
      </c>
      <c r="BO283" s="12">
        <v>17</v>
      </c>
      <c r="BP283" s="12">
        <v>21</v>
      </c>
      <c r="BQ283" s="12">
        <v>35</v>
      </c>
      <c r="BR283" s="12">
        <v>21</v>
      </c>
      <c r="BS283" s="12">
        <v>27</v>
      </c>
      <c r="BT283" s="12">
        <v>9</v>
      </c>
      <c r="BU283" s="12">
        <v>28</v>
      </c>
      <c r="BV283" s="12">
        <v>36</v>
      </c>
      <c r="BW283" s="12">
        <v>15</v>
      </c>
      <c r="BX283" s="12">
        <v>25</v>
      </c>
      <c r="BY283" s="12">
        <v>36</v>
      </c>
      <c r="BZ283" s="12">
        <v>39</v>
      </c>
      <c r="CA283" s="12">
        <v>30</v>
      </c>
      <c r="CB283" s="12">
        <v>31</v>
      </c>
      <c r="CC283" s="12">
        <v>24</v>
      </c>
      <c r="CD283" s="12">
        <v>22</v>
      </c>
      <c r="CE283" s="12">
        <v>20</v>
      </c>
      <c r="CF283" s="12">
        <v>26</v>
      </c>
      <c r="CG283" s="12">
        <v>37</v>
      </c>
      <c r="CH283" s="12">
        <v>43</v>
      </c>
      <c r="CI283" s="12">
        <v>35</v>
      </c>
      <c r="CJ283" s="12">
        <v>19</v>
      </c>
      <c r="CK283" s="12">
        <v>16</v>
      </c>
      <c r="CL283" s="12">
        <v>26</v>
      </c>
      <c r="CM283" s="12">
        <v>34</v>
      </c>
      <c r="CN283" s="12">
        <v>43</v>
      </c>
      <c r="CO283" s="12"/>
      <c r="CP283" s="12">
        <v>13</v>
      </c>
      <c r="CQ283" s="12">
        <v>25</v>
      </c>
      <c r="CR283" s="12">
        <v>35</v>
      </c>
      <c r="CS283" s="12">
        <v>38</v>
      </c>
      <c r="CT283" s="12">
        <v>42</v>
      </c>
      <c r="CU283" s="12">
        <v>33</v>
      </c>
      <c r="CV283" s="12">
        <v>5</v>
      </c>
      <c r="CW283" s="12">
        <v>47</v>
      </c>
      <c r="CX283" s="12">
        <v>34</v>
      </c>
      <c r="CY283" s="12">
        <v>21</v>
      </c>
      <c r="CZ283" s="12">
        <v>29</v>
      </c>
      <c r="DA283" s="12"/>
      <c r="DB283" s="12"/>
      <c r="DC283" s="12">
        <v>20</v>
      </c>
      <c r="DD283" s="12">
        <v>34</v>
      </c>
      <c r="DE283" s="12">
        <v>30</v>
      </c>
      <c r="DF283" s="12">
        <v>12</v>
      </c>
      <c r="DG283" s="12">
        <v>30</v>
      </c>
      <c r="DH283" s="12">
        <v>16</v>
      </c>
      <c r="DI283" s="12">
        <v>13</v>
      </c>
      <c r="DJ283" s="12">
        <v>38</v>
      </c>
      <c r="DK283" s="12">
        <v>7</v>
      </c>
      <c r="DL283" s="12">
        <v>23</v>
      </c>
      <c r="DM283" s="12">
        <v>18</v>
      </c>
      <c r="DN283" s="12">
        <v>37</v>
      </c>
      <c r="DO283" s="12"/>
      <c r="DP283" s="12">
        <v>28</v>
      </c>
      <c r="DQ283" s="12">
        <v>41</v>
      </c>
      <c r="DR283" s="12">
        <v>34</v>
      </c>
      <c r="DS283" s="12"/>
      <c r="DT283" s="12"/>
      <c r="DU283" s="12">
        <v>26</v>
      </c>
      <c r="DV283" s="12">
        <v>24</v>
      </c>
      <c r="DW283" s="12"/>
      <c r="DX283" s="12">
        <v>32</v>
      </c>
      <c r="DY283" s="12">
        <v>20</v>
      </c>
      <c r="DZ283" s="12">
        <v>25</v>
      </c>
      <c r="EA283" s="12">
        <v>15</v>
      </c>
      <c r="EB283" s="12">
        <v>22</v>
      </c>
      <c r="EC283" s="12">
        <v>7</v>
      </c>
      <c r="ED283" s="12">
        <v>24</v>
      </c>
      <c r="EE283" s="12">
        <v>17</v>
      </c>
      <c r="EF283" s="12">
        <v>12</v>
      </c>
      <c r="EG283" s="12">
        <v>23</v>
      </c>
      <c r="EH283" s="12">
        <v>11</v>
      </c>
      <c r="EI283" s="12">
        <v>13</v>
      </c>
      <c r="EJ283" s="12">
        <v>27</v>
      </c>
      <c r="EK283" s="12">
        <v>29</v>
      </c>
      <c r="EL283" s="12">
        <v>30</v>
      </c>
      <c r="EM283" s="12">
        <v>42</v>
      </c>
      <c r="EN283" s="12"/>
      <c r="EO283" s="12">
        <v>10</v>
      </c>
      <c r="EP283" s="12">
        <v>18</v>
      </c>
      <c r="EQ283" s="12">
        <v>43</v>
      </c>
      <c r="ER283" s="12">
        <v>13</v>
      </c>
      <c r="ES283" s="12">
        <v>21</v>
      </c>
      <c r="ET283" s="12">
        <v>13</v>
      </c>
      <c r="EU283" s="12">
        <v>12</v>
      </c>
      <c r="EV283" s="12">
        <v>20</v>
      </c>
      <c r="EW283" s="12">
        <v>5</v>
      </c>
      <c r="EX283" s="12">
        <v>17</v>
      </c>
      <c r="EY283" s="12">
        <v>26</v>
      </c>
      <c r="EZ283" s="12">
        <v>29</v>
      </c>
      <c r="FA283" s="12">
        <v>33</v>
      </c>
      <c r="FB283" s="12">
        <v>19</v>
      </c>
      <c r="FC283" s="12">
        <v>29</v>
      </c>
      <c r="FD283" s="12">
        <v>17</v>
      </c>
      <c r="FE283" s="12">
        <v>36</v>
      </c>
      <c r="FF283" s="12">
        <v>18</v>
      </c>
      <c r="FG283" s="12">
        <v>21</v>
      </c>
      <c r="FH283" s="12">
        <v>46</v>
      </c>
      <c r="FI283" s="12">
        <v>23</v>
      </c>
      <c r="FJ283" s="12">
        <v>28</v>
      </c>
      <c r="FK283" s="12"/>
      <c r="FL283" s="12">
        <v>43</v>
      </c>
      <c r="FM283" s="12">
        <v>37</v>
      </c>
      <c r="FN283" s="12"/>
      <c r="FO283" s="12">
        <v>28</v>
      </c>
      <c r="FP283" s="12">
        <v>27</v>
      </c>
      <c r="FQ283" s="12">
        <v>16</v>
      </c>
      <c r="FR283" s="12">
        <v>43</v>
      </c>
      <c r="FS283" s="12">
        <v>23</v>
      </c>
      <c r="FT283" s="12">
        <v>9</v>
      </c>
      <c r="FU283" s="12">
        <v>14</v>
      </c>
      <c r="FV283" s="12"/>
      <c r="FW283" s="12">
        <v>25</v>
      </c>
      <c r="FX283" s="12">
        <v>29</v>
      </c>
      <c r="FY283" s="12">
        <v>49</v>
      </c>
      <c r="FZ283" s="12">
        <v>20</v>
      </c>
      <c r="GA283" s="12">
        <v>32</v>
      </c>
      <c r="GB283" s="12">
        <v>28</v>
      </c>
      <c r="GC283" s="12">
        <v>18</v>
      </c>
      <c r="GD283" s="7">
        <v>21</v>
      </c>
      <c r="GE283" s="7">
        <v>34</v>
      </c>
      <c r="GF283" s="7">
        <v>42</v>
      </c>
      <c r="GG283" s="7">
        <v>33</v>
      </c>
      <c r="GH283" s="7">
        <v>19</v>
      </c>
      <c r="GI283" s="7">
        <v>7</v>
      </c>
      <c r="GJ283" s="7">
        <v>19</v>
      </c>
      <c r="GK283" s="7">
        <v>13</v>
      </c>
      <c r="GL283" s="7"/>
      <c r="GM283" s="7"/>
      <c r="GN283" s="7"/>
      <c r="GO283" s="7"/>
      <c r="GP283" s="7"/>
      <c r="GQ283" s="7">
        <v>26</v>
      </c>
      <c r="GR283" s="7">
        <v>18</v>
      </c>
      <c r="GS283" s="7">
        <v>33</v>
      </c>
      <c r="GT283" s="7"/>
      <c r="GU283" s="7"/>
      <c r="GV283" s="7">
        <f t="shared" si="198"/>
        <v>26.6</v>
      </c>
      <c r="GW283" s="3"/>
      <c r="GX283" s="3"/>
      <c r="GY283" s="3"/>
    </row>
    <row r="284" spans="1:207" ht="12.75" customHeight="1">
      <c r="A284" s="5">
        <v>4</v>
      </c>
      <c r="B284" s="6"/>
      <c r="C284" s="6"/>
      <c r="D284" s="6"/>
      <c r="E284" s="6"/>
      <c r="F284" s="5"/>
      <c r="G284" s="5"/>
      <c r="H284" s="6"/>
      <c r="I284" s="6"/>
      <c r="J284" s="6"/>
      <c r="K284" s="6"/>
      <c r="L284" s="5"/>
      <c r="M284" s="5"/>
      <c r="N284" s="5"/>
      <c r="O284" s="5"/>
      <c r="P284" s="5"/>
      <c r="Q284" s="5"/>
      <c r="R284" s="5"/>
      <c r="S284" s="5"/>
      <c r="T284" s="5"/>
      <c r="U284" s="6">
        <v>31</v>
      </c>
      <c r="V284" s="5"/>
      <c r="W284" s="5"/>
      <c r="X284" s="5"/>
      <c r="Y284" s="5"/>
      <c r="Z284" s="12">
        <v>38</v>
      </c>
      <c r="AA284" s="12">
        <v>41</v>
      </c>
      <c r="AB284" s="12">
        <v>21</v>
      </c>
      <c r="AC284" s="12">
        <v>36</v>
      </c>
      <c r="AD284" s="12"/>
      <c r="AE284" s="12">
        <v>25</v>
      </c>
      <c r="AF284" s="12">
        <v>7</v>
      </c>
      <c r="AG284" s="12">
        <v>8</v>
      </c>
      <c r="AH284" s="12">
        <v>31</v>
      </c>
      <c r="AI284" s="5"/>
      <c r="AJ284" s="12">
        <v>32</v>
      </c>
      <c r="AK284" s="12">
        <v>29</v>
      </c>
      <c r="AL284" s="12">
        <v>36</v>
      </c>
      <c r="AM284" s="12">
        <v>41</v>
      </c>
      <c r="AN284" s="12">
        <v>46</v>
      </c>
      <c r="AO284" s="12">
        <v>28</v>
      </c>
      <c r="AP284" s="12">
        <v>31</v>
      </c>
      <c r="AQ284" s="12"/>
      <c r="AR284" s="12">
        <v>35</v>
      </c>
      <c r="AS284" s="12">
        <v>33</v>
      </c>
      <c r="AT284" s="12">
        <v>25</v>
      </c>
      <c r="AU284" s="5"/>
      <c r="AV284" s="5"/>
      <c r="AW284" s="12"/>
      <c r="AX284" s="12"/>
      <c r="AY284" s="12"/>
      <c r="AZ284" s="12">
        <v>36</v>
      </c>
      <c r="BA284" s="12"/>
      <c r="BB284" s="12">
        <v>29</v>
      </c>
      <c r="BC284" s="12">
        <v>42</v>
      </c>
      <c r="BD284" s="12">
        <v>53</v>
      </c>
      <c r="BE284" s="12"/>
      <c r="BF284" s="12">
        <v>27</v>
      </c>
      <c r="BG284" s="12">
        <v>27</v>
      </c>
      <c r="BH284" s="12">
        <v>37</v>
      </c>
      <c r="BI284" s="12">
        <v>25</v>
      </c>
      <c r="BJ284" s="12">
        <v>43</v>
      </c>
      <c r="BK284" s="12"/>
      <c r="BL284" s="12">
        <v>37</v>
      </c>
      <c r="BM284" s="12">
        <v>52</v>
      </c>
      <c r="BN284" s="12">
        <v>6</v>
      </c>
      <c r="BO284" s="12">
        <v>35</v>
      </c>
      <c r="BP284" s="12">
        <v>34</v>
      </c>
      <c r="BQ284" s="12">
        <v>38</v>
      </c>
      <c r="BR284" s="12">
        <v>36</v>
      </c>
      <c r="BS284" s="12">
        <v>31</v>
      </c>
      <c r="BT284" s="12">
        <v>38</v>
      </c>
      <c r="BU284" s="12">
        <v>42</v>
      </c>
      <c r="BV284" s="12">
        <v>29</v>
      </c>
      <c r="BW284" s="12">
        <v>39</v>
      </c>
      <c r="BX284" s="12">
        <v>33</v>
      </c>
      <c r="BY284" s="12">
        <v>35</v>
      </c>
      <c r="BZ284" s="12">
        <v>29</v>
      </c>
      <c r="CA284" s="12">
        <v>36</v>
      </c>
      <c r="CB284" s="12">
        <v>36</v>
      </c>
      <c r="CC284" s="12">
        <v>34</v>
      </c>
      <c r="CD284" s="12">
        <v>11</v>
      </c>
      <c r="CE284" s="12">
        <v>46</v>
      </c>
      <c r="CF284" s="12">
        <v>44</v>
      </c>
      <c r="CG284" s="12">
        <v>31</v>
      </c>
      <c r="CH284" s="12">
        <v>22</v>
      </c>
      <c r="CI284" s="12">
        <v>18</v>
      </c>
      <c r="CJ284" s="12">
        <v>33</v>
      </c>
      <c r="CK284" s="12">
        <v>49</v>
      </c>
      <c r="CL284" s="12">
        <v>38</v>
      </c>
      <c r="CM284" s="12">
        <v>31</v>
      </c>
      <c r="CN284" s="12">
        <v>18</v>
      </c>
      <c r="CO284" s="12"/>
      <c r="CP284" s="12">
        <v>28</v>
      </c>
      <c r="CQ284" s="12">
        <v>46</v>
      </c>
      <c r="CR284" s="12">
        <v>29</v>
      </c>
      <c r="CS284" s="12">
        <v>33</v>
      </c>
      <c r="CT284" s="12">
        <v>37</v>
      </c>
      <c r="CU284" s="12">
        <v>40</v>
      </c>
      <c r="CV284" s="12">
        <v>27</v>
      </c>
      <c r="CW284" s="12">
        <v>29</v>
      </c>
      <c r="CX284" s="12">
        <v>39</v>
      </c>
      <c r="CY284" s="12">
        <v>21</v>
      </c>
      <c r="CZ284" s="12">
        <v>21</v>
      </c>
      <c r="DA284" s="12"/>
      <c r="DB284" s="12"/>
      <c r="DC284" s="12">
        <v>27</v>
      </c>
      <c r="DD284" s="12">
        <v>29</v>
      </c>
      <c r="DE284" s="12">
        <v>26</v>
      </c>
      <c r="DF284" s="12">
        <v>33</v>
      </c>
      <c r="DG284" s="12">
        <v>37</v>
      </c>
      <c r="DH284" s="12">
        <v>30</v>
      </c>
      <c r="DI284" s="12">
        <v>35</v>
      </c>
      <c r="DJ284" s="12">
        <v>29</v>
      </c>
      <c r="DK284" s="12">
        <v>30</v>
      </c>
      <c r="DL284" s="12">
        <v>22</v>
      </c>
      <c r="DM284" s="12">
        <v>47</v>
      </c>
      <c r="DN284" s="12">
        <v>32</v>
      </c>
      <c r="DO284" s="12"/>
      <c r="DP284" s="12">
        <v>46</v>
      </c>
      <c r="DQ284" s="12">
        <v>33</v>
      </c>
      <c r="DR284" s="12">
        <v>25</v>
      </c>
      <c r="DS284" s="12"/>
      <c r="DT284" s="12"/>
      <c r="DU284" s="12">
        <v>41</v>
      </c>
      <c r="DV284" s="12">
        <v>35</v>
      </c>
      <c r="DW284" s="12"/>
      <c r="DX284" s="12">
        <v>20</v>
      </c>
      <c r="DY284" s="12">
        <v>33</v>
      </c>
      <c r="DZ284" s="12">
        <v>29</v>
      </c>
      <c r="EA284" s="12">
        <v>33</v>
      </c>
      <c r="EB284" s="12">
        <v>31</v>
      </c>
      <c r="EC284" s="12">
        <v>29</v>
      </c>
      <c r="ED284" s="12">
        <v>40</v>
      </c>
      <c r="EE284" s="12">
        <v>36</v>
      </c>
      <c r="EF284" s="12">
        <v>13</v>
      </c>
      <c r="EG284" s="12">
        <v>34</v>
      </c>
      <c r="EH284" s="12">
        <v>33</v>
      </c>
      <c r="EI284" s="12">
        <v>28</v>
      </c>
      <c r="EJ284" s="12">
        <v>32</v>
      </c>
      <c r="EK284" s="12">
        <v>26</v>
      </c>
      <c r="EL284" s="12">
        <v>40</v>
      </c>
      <c r="EM284" s="12">
        <v>23</v>
      </c>
      <c r="EN284" s="12"/>
      <c r="EO284" s="12">
        <v>24</v>
      </c>
      <c r="EP284" s="12">
        <v>38</v>
      </c>
      <c r="EQ284" s="12">
        <v>23</v>
      </c>
      <c r="ER284" s="12">
        <v>30</v>
      </c>
      <c r="ES284" s="12">
        <v>35</v>
      </c>
      <c r="ET284" s="12">
        <v>34</v>
      </c>
      <c r="EU284" s="12">
        <v>34</v>
      </c>
      <c r="EV284" s="12">
        <v>44</v>
      </c>
      <c r="EW284" s="12">
        <v>25</v>
      </c>
      <c r="EX284" s="12">
        <v>33</v>
      </c>
      <c r="EY284" s="12">
        <v>40</v>
      </c>
      <c r="EZ284" s="12">
        <v>35</v>
      </c>
      <c r="FA284" s="12">
        <v>29</v>
      </c>
      <c r="FB284" s="12">
        <v>36</v>
      </c>
      <c r="FC284" s="12">
        <v>42</v>
      </c>
      <c r="FD284" s="12">
        <v>36</v>
      </c>
      <c r="FE284" s="12">
        <v>31</v>
      </c>
      <c r="FF284" s="12">
        <v>13</v>
      </c>
      <c r="FG284" s="12">
        <v>38</v>
      </c>
      <c r="FH284" s="12">
        <v>11</v>
      </c>
      <c r="FI284" s="12">
        <v>37</v>
      </c>
      <c r="FJ284" s="12">
        <v>33</v>
      </c>
      <c r="FK284" s="12"/>
      <c r="FL284" s="12">
        <v>28</v>
      </c>
      <c r="FM284" s="12">
        <v>29</v>
      </c>
      <c r="FN284" s="12"/>
      <c r="FO284" s="12">
        <v>31</v>
      </c>
      <c r="FP284" s="12">
        <v>27</v>
      </c>
      <c r="FQ284" s="12">
        <v>41</v>
      </c>
      <c r="FR284" s="12">
        <v>16</v>
      </c>
      <c r="FS284" s="12">
        <v>44</v>
      </c>
      <c r="FT284" s="12">
        <v>21</v>
      </c>
      <c r="FU284" s="12">
        <v>38</v>
      </c>
      <c r="FV284" s="12"/>
      <c r="FW284" s="12">
        <v>39</v>
      </c>
      <c r="FX284" s="12">
        <v>34</v>
      </c>
      <c r="FY284" s="12">
        <v>29</v>
      </c>
      <c r="FZ284" s="12">
        <v>39</v>
      </c>
      <c r="GA284" s="12">
        <v>30</v>
      </c>
      <c r="GB284" s="12">
        <v>44</v>
      </c>
      <c r="GC284" s="12">
        <v>30</v>
      </c>
      <c r="GD284" s="7">
        <v>42</v>
      </c>
      <c r="GE284" s="7">
        <v>30</v>
      </c>
      <c r="GF284" s="7">
        <v>30</v>
      </c>
      <c r="GG284" s="7">
        <v>39</v>
      </c>
      <c r="GH284" s="7">
        <v>33</v>
      </c>
      <c r="GI284" s="7">
        <v>44</v>
      </c>
      <c r="GJ284" s="7">
        <v>35</v>
      </c>
      <c r="GK284" s="7">
        <v>25</v>
      </c>
      <c r="GL284" s="7"/>
      <c r="GM284" s="7"/>
      <c r="GN284" s="7"/>
      <c r="GO284" s="7"/>
      <c r="GP284" s="7"/>
      <c r="GQ284" s="7">
        <v>39</v>
      </c>
      <c r="GR284" s="7">
        <v>39</v>
      </c>
      <c r="GS284" s="7">
        <v>30</v>
      </c>
      <c r="GT284" s="7"/>
      <c r="GU284" s="7"/>
      <c r="GV284" s="7">
        <f t="shared" si="198"/>
        <v>32.32</v>
      </c>
      <c r="GW284" s="3"/>
      <c r="GX284" s="3"/>
      <c r="GY284" s="3"/>
    </row>
    <row r="285" spans="1:207" ht="12.75" customHeight="1">
      <c r="A285" s="5" t="s">
        <v>356</v>
      </c>
      <c r="B285" s="6"/>
      <c r="C285" s="6"/>
      <c r="D285" s="6"/>
      <c r="E285" s="6"/>
      <c r="F285" s="5"/>
      <c r="G285" s="5"/>
      <c r="H285" s="6"/>
      <c r="I285" s="6"/>
      <c r="J285" s="6"/>
      <c r="K285" s="6"/>
      <c r="L285" s="5"/>
      <c r="M285" s="5"/>
      <c r="N285" s="5"/>
      <c r="O285" s="5"/>
      <c r="P285" s="5"/>
      <c r="Q285" s="5"/>
      <c r="R285" s="5"/>
      <c r="S285" s="5"/>
      <c r="T285" s="5"/>
      <c r="U285" s="6">
        <v>11</v>
      </c>
      <c r="V285" s="5"/>
      <c r="W285" s="5"/>
      <c r="X285" s="5"/>
      <c r="Y285" s="5"/>
      <c r="Z285" s="12">
        <v>34</v>
      </c>
      <c r="AA285" s="12">
        <v>22</v>
      </c>
      <c r="AB285" s="12">
        <v>5</v>
      </c>
      <c r="AC285" s="12">
        <v>28</v>
      </c>
      <c r="AD285" s="12"/>
      <c r="AE285" s="12">
        <v>25</v>
      </c>
      <c r="AF285" s="12">
        <v>13</v>
      </c>
      <c r="AG285" s="12">
        <v>16</v>
      </c>
      <c r="AH285" s="12">
        <v>14</v>
      </c>
      <c r="AI285" s="5"/>
      <c r="AJ285" s="12">
        <v>46</v>
      </c>
      <c r="AK285" s="12">
        <v>71</v>
      </c>
      <c r="AL285" s="12">
        <v>27</v>
      </c>
      <c r="AM285" s="12">
        <v>14</v>
      </c>
      <c r="AN285" s="12">
        <v>7</v>
      </c>
      <c r="AO285" s="12">
        <v>17</v>
      </c>
      <c r="AP285" s="12">
        <v>26</v>
      </c>
      <c r="AQ285" s="12"/>
      <c r="AR285" s="12">
        <v>20</v>
      </c>
      <c r="AS285" s="12">
        <v>25</v>
      </c>
      <c r="AT285" s="12">
        <v>7</v>
      </c>
      <c r="AU285" s="5"/>
      <c r="AV285" s="5"/>
      <c r="AW285" s="12"/>
      <c r="AX285" s="12"/>
      <c r="AY285" s="12"/>
      <c r="AZ285" s="12">
        <v>16</v>
      </c>
      <c r="BA285" s="12"/>
      <c r="BB285" s="12">
        <v>15</v>
      </c>
      <c r="BC285" s="12">
        <v>38</v>
      </c>
      <c r="BD285" s="12">
        <v>19</v>
      </c>
      <c r="BE285" s="12"/>
      <c r="BF285" s="12">
        <v>15</v>
      </c>
      <c r="BG285" s="12">
        <v>33</v>
      </c>
      <c r="BH285" s="12">
        <v>37</v>
      </c>
      <c r="BI285" s="12">
        <v>31</v>
      </c>
      <c r="BJ285" s="12">
        <v>9</v>
      </c>
      <c r="BK285" s="12"/>
      <c r="BL285" s="12">
        <v>16</v>
      </c>
      <c r="BM285" s="12">
        <v>25</v>
      </c>
      <c r="BN285" s="12">
        <v>6</v>
      </c>
      <c r="BO285" s="12">
        <v>44</v>
      </c>
      <c r="BP285" s="12">
        <v>37</v>
      </c>
      <c r="BQ285" s="12">
        <v>17</v>
      </c>
      <c r="BR285" s="12">
        <v>36</v>
      </c>
      <c r="BS285" s="12">
        <v>33</v>
      </c>
      <c r="BT285" s="12">
        <v>48</v>
      </c>
      <c r="BU285" s="12">
        <v>17</v>
      </c>
      <c r="BV285" s="12">
        <v>27</v>
      </c>
      <c r="BW285" s="12">
        <v>42</v>
      </c>
      <c r="BX285" s="12">
        <v>35</v>
      </c>
      <c r="BY285" s="12">
        <v>14</v>
      </c>
      <c r="BZ285" s="12">
        <v>15</v>
      </c>
      <c r="CA285" s="12">
        <v>25</v>
      </c>
      <c r="CB285" s="12">
        <v>17</v>
      </c>
      <c r="CC285" s="12">
        <v>32</v>
      </c>
      <c r="CD285" s="12">
        <v>0</v>
      </c>
      <c r="CE285" s="12">
        <v>28</v>
      </c>
      <c r="CF285" s="12">
        <v>26</v>
      </c>
      <c r="CG285" s="12">
        <v>18</v>
      </c>
      <c r="CH285" s="12">
        <v>14</v>
      </c>
      <c r="CI285" s="12">
        <v>6</v>
      </c>
      <c r="CJ285" s="12">
        <v>43</v>
      </c>
      <c r="CK285" s="12">
        <v>23</v>
      </c>
      <c r="CL285" s="12">
        <v>24</v>
      </c>
      <c r="CM285" s="12">
        <v>22</v>
      </c>
      <c r="CN285" s="12">
        <v>11</v>
      </c>
      <c r="CO285" s="12"/>
      <c r="CP285" s="12">
        <v>48</v>
      </c>
      <c r="CQ285" s="12">
        <v>29</v>
      </c>
      <c r="CR285" s="12">
        <v>10</v>
      </c>
      <c r="CS285" s="12">
        <v>10</v>
      </c>
      <c r="CT285" s="12">
        <v>16</v>
      </c>
      <c r="CU285" s="12">
        <v>14</v>
      </c>
      <c r="CV285" s="12">
        <v>65</v>
      </c>
      <c r="CW285" s="12">
        <v>18</v>
      </c>
      <c r="CX285" s="12">
        <v>20</v>
      </c>
      <c r="CY285" s="12">
        <v>45</v>
      </c>
      <c r="CZ285" s="12">
        <v>46</v>
      </c>
      <c r="DA285" s="12"/>
      <c r="DB285" s="12"/>
      <c r="DC285" s="12">
        <v>33</v>
      </c>
      <c r="DD285" s="12">
        <v>7</v>
      </c>
      <c r="DE285" s="12">
        <v>44</v>
      </c>
      <c r="DF285" s="12">
        <v>52</v>
      </c>
      <c r="DG285" s="12">
        <v>12</v>
      </c>
      <c r="DH285" s="12">
        <v>49</v>
      </c>
      <c r="DI285" s="12">
        <v>42</v>
      </c>
      <c r="DJ285" s="12">
        <v>17</v>
      </c>
      <c r="DK285" s="12">
        <v>61</v>
      </c>
      <c r="DL285" s="12">
        <v>27</v>
      </c>
      <c r="DM285" s="12">
        <v>22</v>
      </c>
      <c r="DN285" s="12">
        <v>20</v>
      </c>
      <c r="DO285" s="12"/>
      <c r="DP285" s="12">
        <v>16</v>
      </c>
      <c r="DQ285" s="12">
        <v>15</v>
      </c>
      <c r="DR285" s="12">
        <v>20</v>
      </c>
      <c r="DS285" s="12"/>
      <c r="DT285" s="12"/>
      <c r="DU285" s="12">
        <v>24</v>
      </c>
      <c r="DV285" s="12">
        <v>34</v>
      </c>
      <c r="DW285" s="12"/>
      <c r="DX285" s="12">
        <v>20</v>
      </c>
      <c r="DY285" s="12">
        <v>39</v>
      </c>
      <c r="DZ285" s="12">
        <v>24</v>
      </c>
      <c r="EA285" s="12">
        <v>39</v>
      </c>
      <c r="EB285" s="12">
        <v>36</v>
      </c>
      <c r="EC285" s="12">
        <v>61</v>
      </c>
      <c r="ED285" s="12">
        <v>27</v>
      </c>
      <c r="EE285" s="12">
        <v>38</v>
      </c>
      <c r="EF285" s="12">
        <v>56</v>
      </c>
      <c r="EG285" s="12">
        <v>24</v>
      </c>
      <c r="EH285" s="12">
        <v>33</v>
      </c>
      <c r="EI285" s="12">
        <v>47</v>
      </c>
      <c r="EJ285" s="12">
        <v>32</v>
      </c>
      <c r="EK285" s="12">
        <v>35</v>
      </c>
      <c r="EL285" s="12">
        <v>26</v>
      </c>
      <c r="EM285" s="12">
        <v>13</v>
      </c>
      <c r="EN285" s="12"/>
      <c r="EO285" s="12">
        <v>55</v>
      </c>
      <c r="EP285" s="12">
        <v>34</v>
      </c>
      <c r="EQ285" s="12">
        <v>6</v>
      </c>
      <c r="ER285" s="12">
        <v>54</v>
      </c>
      <c r="ES285" s="12">
        <v>32</v>
      </c>
      <c r="ET285" s="12">
        <v>39</v>
      </c>
      <c r="EU285" s="12">
        <v>40</v>
      </c>
      <c r="EV285" s="12">
        <v>28</v>
      </c>
      <c r="EW285" s="12">
        <v>62</v>
      </c>
      <c r="EX285" s="12">
        <v>42</v>
      </c>
      <c r="EY285" s="12">
        <v>24</v>
      </c>
      <c r="EZ285" s="12">
        <v>26</v>
      </c>
      <c r="FA285" s="12">
        <v>21</v>
      </c>
      <c r="FB285" s="12">
        <v>36</v>
      </c>
      <c r="FC285" s="12">
        <v>18</v>
      </c>
      <c r="FD285" s="12">
        <v>35</v>
      </c>
      <c r="FE285" s="12">
        <v>18</v>
      </c>
      <c r="FF285" s="12">
        <v>36</v>
      </c>
      <c r="FG285" s="12">
        <v>30</v>
      </c>
      <c r="FH285" s="12">
        <v>17</v>
      </c>
      <c r="FI285" s="12">
        <v>30</v>
      </c>
      <c r="FJ285" s="12">
        <v>25</v>
      </c>
      <c r="FK285" s="12"/>
      <c r="FL285" s="12">
        <v>8</v>
      </c>
      <c r="FM285" s="12">
        <v>16</v>
      </c>
      <c r="FN285" s="12"/>
      <c r="FO285" s="12">
        <v>29</v>
      </c>
      <c r="FP285" s="12">
        <v>35</v>
      </c>
      <c r="FQ285" s="12">
        <v>37</v>
      </c>
      <c r="FR285" s="12">
        <v>7</v>
      </c>
      <c r="FS285" s="12">
        <v>24</v>
      </c>
      <c r="FT285" s="12">
        <v>65</v>
      </c>
      <c r="FU285" s="12">
        <v>42</v>
      </c>
      <c r="FV285" s="12"/>
      <c r="FW285" s="12">
        <v>24</v>
      </c>
      <c r="FX285" s="12">
        <v>27</v>
      </c>
      <c r="FY285" s="12">
        <v>6</v>
      </c>
      <c r="FZ285" s="12">
        <v>29</v>
      </c>
      <c r="GA285" s="12">
        <v>14</v>
      </c>
      <c r="GB285" s="12">
        <v>20</v>
      </c>
      <c r="GC285" s="12">
        <v>46</v>
      </c>
      <c r="GD285" s="7">
        <v>26</v>
      </c>
      <c r="GE285" s="7">
        <v>18</v>
      </c>
      <c r="GF285" s="7">
        <v>11</v>
      </c>
      <c r="GG285" s="7">
        <v>20</v>
      </c>
      <c r="GH285" s="7">
        <v>43</v>
      </c>
      <c r="GI285" s="7">
        <v>42</v>
      </c>
      <c r="GJ285" s="7">
        <v>34</v>
      </c>
      <c r="GK285" s="7">
        <v>57</v>
      </c>
      <c r="GL285" s="7"/>
      <c r="GM285" s="7"/>
      <c r="GN285" s="7"/>
      <c r="GO285" s="7"/>
      <c r="GP285" s="7"/>
      <c r="GQ285" s="7">
        <v>26</v>
      </c>
      <c r="GR285" s="7">
        <v>36</v>
      </c>
      <c r="GS285" s="7">
        <v>25</v>
      </c>
      <c r="GT285" s="7"/>
      <c r="GU285" s="7"/>
      <c r="GV285" s="7">
        <f t="shared" si="198"/>
        <v>27.886666666666667</v>
      </c>
      <c r="GW285" s="3"/>
      <c r="GX285" s="3"/>
      <c r="GY285" s="3"/>
    </row>
    <row r="286" spans="1:207" ht="12.75" customHeight="1">
      <c r="A286" s="5" t="s">
        <v>233</v>
      </c>
      <c r="B286" s="6"/>
      <c r="C286" s="6"/>
      <c r="D286" s="6"/>
      <c r="E286" s="6"/>
      <c r="F286" s="5"/>
      <c r="G286" s="5"/>
      <c r="H286" s="6"/>
      <c r="I286" s="6"/>
      <c r="J286" s="6"/>
      <c r="K286" s="6"/>
      <c r="L286" s="5"/>
      <c r="M286" s="5"/>
      <c r="N286" s="5"/>
      <c r="O286" s="5"/>
      <c r="P286" s="5"/>
      <c r="Q286" s="5"/>
      <c r="R286" s="5"/>
      <c r="S286" s="5"/>
      <c r="T286" s="5"/>
      <c r="U286" s="5">
        <f>(U281*1+U282*2+U283*3+U284*4+U285*5)/100</f>
        <v>3.27</v>
      </c>
      <c r="V286" s="5"/>
      <c r="W286" s="5"/>
      <c r="X286" s="5"/>
      <c r="Y286" s="5"/>
      <c r="Z286" s="5">
        <f t="shared" ref="Z286:AC286" si="199">(Z281*1+Z282*2+Z283*3+Z284*4+Z285*5)/100</f>
        <v>3.93</v>
      </c>
      <c r="AA286" s="5">
        <f t="shared" si="199"/>
        <v>3.66</v>
      </c>
      <c r="AB286" s="5">
        <f t="shared" si="199"/>
        <v>2.83</v>
      </c>
      <c r="AC286" s="5">
        <f t="shared" si="199"/>
        <v>3.81</v>
      </c>
      <c r="AD286" s="5"/>
      <c r="AE286" s="16">
        <f t="shared" ref="AE286:AH286" si="200">(AE281*1+AE282*2+AE283*3+AE284*4+AE285*5)/100</f>
        <v>3.6</v>
      </c>
      <c r="AF286" s="16">
        <f t="shared" si="200"/>
        <v>3.15</v>
      </c>
      <c r="AG286" s="16">
        <f t="shared" si="200"/>
        <v>2.61</v>
      </c>
      <c r="AH286" s="16">
        <f t="shared" si="200"/>
        <v>3.42</v>
      </c>
      <c r="AI286" s="5"/>
      <c r="AJ286" s="16">
        <f t="shared" ref="AJ286:AP286" si="201">(AJ281*1+AJ282*2+AJ283*3+AJ284*4+AJ285*5)/100</f>
        <v>4.22</v>
      </c>
      <c r="AK286" s="16">
        <f t="shared" si="201"/>
        <v>4.71</v>
      </c>
      <c r="AL286" s="16">
        <f t="shared" si="201"/>
        <v>3.75</v>
      </c>
      <c r="AM286" s="16">
        <f t="shared" si="201"/>
        <v>3.52</v>
      </c>
      <c r="AN286" s="16">
        <f t="shared" si="201"/>
        <v>3.52</v>
      </c>
      <c r="AO286" s="16">
        <f t="shared" si="201"/>
        <v>3.47</v>
      </c>
      <c r="AP286" s="16">
        <f t="shared" si="201"/>
        <v>3.52</v>
      </c>
      <c r="AQ286" s="16"/>
      <c r="AR286" s="16">
        <f t="shared" ref="AR286:AT286" si="202">(AR281*1+AR282*2+AR283*3+AR284*4+AR285*5)/100</f>
        <v>3.59</v>
      </c>
      <c r="AS286" s="16">
        <f t="shared" si="202"/>
        <v>3.56</v>
      </c>
      <c r="AT286" s="16">
        <f t="shared" si="202"/>
        <v>3.09</v>
      </c>
      <c r="AU286" s="5"/>
      <c r="AV286" s="5"/>
      <c r="AW286" s="16"/>
      <c r="AX286" s="16"/>
      <c r="AY286" s="16"/>
      <c r="AZ286" s="16">
        <f>(AZ281*1+AZ282*2+AZ283*3+AZ284*4+AZ285*5)/100</f>
        <v>3.48</v>
      </c>
      <c r="BA286" s="16"/>
      <c r="BB286" s="16">
        <f t="shared" ref="BB286:BD286" si="203">(BB281*1+BB282*2+BB283*3+BB284*4+BB285*5)/100</f>
        <v>3.37</v>
      </c>
      <c r="BC286" s="16">
        <f t="shared" si="203"/>
        <v>4.09</v>
      </c>
      <c r="BD286" s="16">
        <f t="shared" si="203"/>
        <v>3.85</v>
      </c>
      <c r="BE286" s="16"/>
      <c r="BF286" s="16">
        <f t="shared" ref="BF286:BJ286" si="204">(BF281*1+BF282*2+BF283*3+BF284*4+BF285*5)/100</f>
        <v>3.34</v>
      </c>
      <c r="BG286" s="16">
        <f t="shared" si="204"/>
        <v>3.75</v>
      </c>
      <c r="BH286" s="16">
        <f t="shared" si="204"/>
        <v>4.05</v>
      </c>
      <c r="BI286" s="16">
        <f t="shared" si="204"/>
        <v>3.55</v>
      </c>
      <c r="BJ286" s="16">
        <f t="shared" si="204"/>
        <v>3.4</v>
      </c>
      <c r="BK286" s="16"/>
      <c r="BL286" s="16">
        <f t="shared" ref="BL286:CN286" si="205">(BL281*1+BL282*2+BL283*3+BL284*4+BL285*5)/100</f>
        <v>3.55</v>
      </c>
      <c r="BM286" s="16">
        <f t="shared" si="205"/>
        <v>3.95</v>
      </c>
      <c r="BN286" s="16">
        <f t="shared" si="205"/>
        <v>2.4900000000000002</v>
      </c>
      <c r="BO286" s="16">
        <f t="shared" si="205"/>
        <v>4.16</v>
      </c>
      <c r="BP286" s="16">
        <f t="shared" si="205"/>
        <v>3.95</v>
      </c>
      <c r="BQ286" s="16">
        <f t="shared" si="205"/>
        <v>3.58</v>
      </c>
      <c r="BR286" s="16">
        <f t="shared" si="205"/>
        <v>3.97</v>
      </c>
      <c r="BS286" s="16">
        <f t="shared" si="205"/>
        <v>3.83</v>
      </c>
      <c r="BT286" s="16">
        <f t="shared" si="205"/>
        <v>4.29</v>
      </c>
      <c r="BU286" s="16">
        <f t="shared" si="205"/>
        <v>3.58</v>
      </c>
      <c r="BV286" s="16">
        <f t="shared" si="205"/>
        <v>3.7</v>
      </c>
      <c r="BW286" s="16">
        <f t="shared" si="205"/>
        <v>4.2</v>
      </c>
      <c r="BX286" s="16">
        <f t="shared" si="205"/>
        <v>3.94</v>
      </c>
      <c r="BY286" s="16">
        <f t="shared" si="205"/>
        <v>3.45</v>
      </c>
      <c r="BZ286" s="16">
        <f t="shared" si="205"/>
        <v>3.36</v>
      </c>
      <c r="CA286" s="16">
        <f t="shared" si="205"/>
        <v>3.74</v>
      </c>
      <c r="CB286" s="16">
        <f t="shared" si="205"/>
        <v>3.52</v>
      </c>
      <c r="CC286" s="16">
        <f t="shared" si="205"/>
        <v>3.83</v>
      </c>
      <c r="CD286" s="16">
        <f t="shared" si="205"/>
        <v>2.09</v>
      </c>
      <c r="CE286" s="16">
        <f t="shared" si="205"/>
        <v>3.94</v>
      </c>
      <c r="CF286" s="16">
        <f t="shared" si="205"/>
        <v>3.9</v>
      </c>
      <c r="CG286" s="16">
        <f t="shared" si="205"/>
        <v>3.52</v>
      </c>
      <c r="CH286" s="16">
        <f t="shared" si="205"/>
        <v>3.23</v>
      </c>
      <c r="CI286" s="16">
        <f t="shared" si="205"/>
        <v>2.69</v>
      </c>
      <c r="CJ286" s="16">
        <f t="shared" si="205"/>
        <v>4.0999999999999996</v>
      </c>
      <c r="CK286" s="16">
        <f t="shared" si="205"/>
        <v>3.78</v>
      </c>
      <c r="CL286" s="16">
        <f t="shared" si="205"/>
        <v>3.68</v>
      </c>
      <c r="CM286" s="16">
        <f t="shared" si="205"/>
        <v>3.57</v>
      </c>
      <c r="CN286" s="16">
        <f t="shared" si="205"/>
        <v>3.05</v>
      </c>
      <c r="CO286" s="16"/>
      <c r="CP286" s="16">
        <f t="shared" ref="CP286:CZ286" si="206">(CP281*1+CP282*2+CP283*3+CP284*4+CP285*5)/100</f>
        <v>4.09</v>
      </c>
      <c r="CQ286" s="16">
        <f t="shared" si="206"/>
        <v>4.04</v>
      </c>
      <c r="CR286" s="16">
        <f t="shared" si="206"/>
        <v>3.07</v>
      </c>
      <c r="CS286" s="16">
        <f t="shared" si="206"/>
        <v>3.29</v>
      </c>
      <c r="CT286" s="16">
        <f t="shared" si="206"/>
        <v>3.59</v>
      </c>
      <c r="CU286" s="16">
        <f t="shared" si="206"/>
        <v>3.51</v>
      </c>
      <c r="CV286" s="16">
        <f t="shared" si="206"/>
        <v>4.51</v>
      </c>
      <c r="CW286" s="16">
        <f t="shared" si="206"/>
        <v>3.59</v>
      </c>
      <c r="CX286" s="16">
        <f t="shared" si="206"/>
        <v>3.71</v>
      </c>
      <c r="CY286" s="16">
        <f t="shared" si="206"/>
        <v>3.91</v>
      </c>
      <c r="CZ286" s="16">
        <f t="shared" si="206"/>
        <v>4.05</v>
      </c>
      <c r="DA286" s="16"/>
      <c r="DB286" s="16"/>
      <c r="DC286" s="16">
        <f t="shared" ref="DC286:DN286" si="207">(DC281*1+DC282*2+DC283*3+DC284*4+DC285*5)/100</f>
        <v>3.66</v>
      </c>
      <c r="DD286" s="16">
        <f t="shared" si="207"/>
        <v>3.11</v>
      </c>
      <c r="DE286" s="16">
        <f t="shared" si="207"/>
        <v>4.1399999999999997</v>
      </c>
      <c r="DF286" s="16">
        <f t="shared" si="207"/>
        <v>4.3099999999999996</v>
      </c>
      <c r="DG286" s="16">
        <f t="shared" si="207"/>
        <v>3.32</v>
      </c>
      <c r="DH286" s="16">
        <f t="shared" si="207"/>
        <v>4.21</v>
      </c>
      <c r="DI286" s="16">
        <f t="shared" si="207"/>
        <v>4.04</v>
      </c>
      <c r="DJ286" s="16">
        <f t="shared" si="207"/>
        <v>3.41</v>
      </c>
      <c r="DK286" s="16">
        <f t="shared" si="207"/>
        <v>4.49</v>
      </c>
      <c r="DL286" s="16">
        <f t="shared" si="207"/>
        <v>3.35</v>
      </c>
      <c r="DM286" s="16">
        <f t="shared" si="207"/>
        <v>3.72</v>
      </c>
      <c r="DN286" s="16">
        <f t="shared" si="207"/>
        <v>3.59</v>
      </c>
      <c r="DO286" s="16"/>
      <c r="DP286" s="16">
        <f t="shared" ref="DP286:DR286" si="208">(DP281*1+DP282*2+DP283*3+DP284*4+DP285*5)/100</f>
        <v>3.65</v>
      </c>
      <c r="DQ286" s="16">
        <f t="shared" si="208"/>
        <v>3.47</v>
      </c>
      <c r="DR286" s="16">
        <f t="shared" si="208"/>
        <v>3.32</v>
      </c>
      <c r="DS286" s="16"/>
      <c r="DT286" s="16"/>
      <c r="DU286" s="16">
        <f t="shared" ref="DU286:DV286" si="209">(DU281*1+DU282*2+DU283*3+DU284*4+DU285*5)/100</f>
        <v>3.8</v>
      </c>
      <c r="DV286" s="16">
        <f t="shared" si="209"/>
        <v>3.93</v>
      </c>
      <c r="DW286" s="16"/>
      <c r="DX286" s="16">
        <f t="shared" ref="DX286:EM286" si="210">(DX281*1+DX282*2+DX283*3+DX284*4+DX285*5)/100</f>
        <v>3.15</v>
      </c>
      <c r="DY286" s="16">
        <f t="shared" si="210"/>
        <v>3.97</v>
      </c>
      <c r="DZ286" s="16">
        <f t="shared" si="210"/>
        <v>3.44</v>
      </c>
      <c r="EA286" s="16">
        <f t="shared" si="210"/>
        <v>3.9</v>
      </c>
      <c r="EB286" s="16">
        <f t="shared" si="210"/>
        <v>3.92</v>
      </c>
      <c r="EC286" s="16">
        <f t="shared" si="210"/>
        <v>4.46</v>
      </c>
      <c r="ED286" s="16">
        <f t="shared" si="210"/>
        <v>3.81</v>
      </c>
      <c r="EE286" s="16">
        <f t="shared" si="210"/>
        <v>4.01</v>
      </c>
      <c r="EF286" s="16">
        <f t="shared" si="210"/>
        <v>3.9</v>
      </c>
      <c r="EG286" s="16">
        <f t="shared" si="210"/>
        <v>3.54</v>
      </c>
      <c r="EH286" s="16">
        <f t="shared" si="210"/>
        <v>3.74</v>
      </c>
      <c r="EI286" s="16">
        <f t="shared" si="210"/>
        <v>4.04</v>
      </c>
      <c r="EJ286" s="16">
        <f t="shared" si="210"/>
        <v>3.81</v>
      </c>
      <c r="EK286" s="16">
        <f t="shared" si="210"/>
        <v>3.8</v>
      </c>
      <c r="EL286" s="16">
        <f t="shared" si="210"/>
        <v>3.88</v>
      </c>
      <c r="EM286" s="16">
        <f t="shared" si="210"/>
        <v>3.2</v>
      </c>
      <c r="EN286" s="16"/>
      <c r="EO286" s="16">
        <f t="shared" ref="EO286:FJ286" si="211">(EO281*1+EO282*2+EO283*3+EO284*4+EO285*5)/100</f>
        <v>4.16</v>
      </c>
      <c r="EP286" s="16">
        <f t="shared" si="211"/>
        <v>3.9</v>
      </c>
      <c r="EQ286" s="16">
        <f t="shared" si="211"/>
        <v>2.96</v>
      </c>
      <c r="ER286" s="16">
        <f t="shared" si="211"/>
        <v>4.34</v>
      </c>
      <c r="ES286" s="16">
        <f t="shared" si="211"/>
        <v>3.8</v>
      </c>
      <c r="ET286" s="16">
        <f t="shared" si="211"/>
        <v>3.91</v>
      </c>
      <c r="EU286" s="16">
        <f t="shared" si="211"/>
        <v>3.93</v>
      </c>
      <c r="EV286" s="16">
        <f t="shared" si="211"/>
        <v>3.91</v>
      </c>
      <c r="EW286" s="16">
        <f t="shared" si="211"/>
        <v>4.3499999999999996</v>
      </c>
      <c r="EX286" s="16">
        <f t="shared" si="211"/>
        <v>4.04</v>
      </c>
      <c r="EY286" s="16">
        <f t="shared" si="211"/>
        <v>3.75</v>
      </c>
      <c r="EZ286" s="16">
        <f t="shared" si="211"/>
        <v>3.75</v>
      </c>
      <c r="FA286" s="16">
        <f t="shared" si="211"/>
        <v>3.44</v>
      </c>
      <c r="FB286" s="16">
        <f t="shared" si="211"/>
        <v>3.97</v>
      </c>
      <c r="FC286" s="16">
        <f t="shared" si="211"/>
        <v>3.67</v>
      </c>
      <c r="FD286" s="16">
        <f t="shared" si="211"/>
        <v>3.9</v>
      </c>
      <c r="FE286" s="16">
        <f t="shared" si="211"/>
        <v>3.45</v>
      </c>
      <c r="FF286" s="16">
        <f t="shared" si="211"/>
        <v>3.28</v>
      </c>
      <c r="FG286" s="16">
        <f t="shared" si="211"/>
        <v>3.82</v>
      </c>
      <c r="FH286" s="16">
        <f t="shared" si="211"/>
        <v>3.03</v>
      </c>
      <c r="FI286" s="16">
        <f t="shared" si="211"/>
        <v>3.78</v>
      </c>
      <c r="FJ286" s="16">
        <f t="shared" si="211"/>
        <v>3.63</v>
      </c>
      <c r="FK286" s="16"/>
      <c r="FL286" s="16">
        <f t="shared" ref="FL286:FM286" si="212">(FL281*1+FL282*2+FL283*3+FL284*4+FL285*5)/100</f>
        <v>3.11</v>
      </c>
      <c r="FM286" s="16">
        <f t="shared" si="212"/>
        <v>3.37</v>
      </c>
      <c r="FN286" s="16"/>
      <c r="FO286" s="16">
        <f t="shared" ref="FO286:FU286" si="213">(FO281*1+FO282*2+FO283*3+FO284*4+FO285*5)/100</f>
        <v>3.71</v>
      </c>
      <c r="FP286" s="16">
        <f t="shared" si="213"/>
        <v>3.81</v>
      </c>
      <c r="FQ286" s="16">
        <f t="shared" si="213"/>
        <v>4.07</v>
      </c>
      <c r="FR286" s="16">
        <f t="shared" si="213"/>
        <v>2.83</v>
      </c>
      <c r="FS286" s="16">
        <f t="shared" si="213"/>
        <v>3.8</v>
      </c>
      <c r="FT286" s="16">
        <f t="shared" si="213"/>
        <v>4.43</v>
      </c>
      <c r="FU286" s="16">
        <f t="shared" si="213"/>
        <v>4.13</v>
      </c>
      <c r="FV286" s="16"/>
      <c r="FW286" s="16">
        <f t="shared" ref="FW286:GK286" si="214">(FW281*1+FW282*2+FW283*3+FW284*4+FW285*5)/100</f>
        <v>3.71</v>
      </c>
      <c r="FX286" s="16">
        <f t="shared" si="214"/>
        <v>3.77</v>
      </c>
      <c r="FY286" s="16">
        <f t="shared" si="214"/>
        <v>3.22</v>
      </c>
      <c r="FZ286" s="16">
        <f t="shared" si="214"/>
        <v>3.79</v>
      </c>
      <c r="GA286" s="16">
        <f t="shared" si="214"/>
        <v>3.25</v>
      </c>
      <c r="GB286" s="16">
        <f t="shared" si="214"/>
        <v>3.75</v>
      </c>
      <c r="GC286" s="16">
        <f t="shared" si="214"/>
        <v>4.1500000000000004</v>
      </c>
      <c r="GD286" s="16">
        <f t="shared" si="214"/>
        <v>3.77</v>
      </c>
      <c r="GE286" s="16">
        <f t="shared" si="214"/>
        <v>3.4</v>
      </c>
      <c r="GF286" s="16">
        <f t="shared" si="214"/>
        <v>3.3</v>
      </c>
      <c r="GG286" s="16">
        <f t="shared" si="214"/>
        <v>3.68</v>
      </c>
      <c r="GH286" s="16">
        <f t="shared" si="214"/>
        <v>4.1100000000000003</v>
      </c>
      <c r="GI286" s="16">
        <f t="shared" si="214"/>
        <v>4.2</v>
      </c>
      <c r="GJ286" s="16">
        <f t="shared" si="214"/>
        <v>3.84</v>
      </c>
      <c r="GK286" s="16">
        <f t="shared" si="214"/>
        <v>4.3</v>
      </c>
      <c r="GL286" s="16"/>
      <c r="GM286" s="16"/>
      <c r="GN286" s="16"/>
      <c r="GO286" s="16"/>
      <c r="GP286" s="16"/>
      <c r="GQ286" s="16">
        <f t="shared" ref="GQ286:GS286" si="215">(GQ281*1+GQ282*2+GQ283*3+GQ284*4+GQ285*5)/100</f>
        <v>3.8</v>
      </c>
      <c r="GR286" s="16">
        <f t="shared" si="215"/>
        <v>4.03</v>
      </c>
      <c r="GS286" s="16">
        <f t="shared" si="215"/>
        <v>3.64</v>
      </c>
      <c r="GT286" s="16"/>
      <c r="GU286" s="16"/>
      <c r="GV286" s="16">
        <f>(GV281*1+GV282*2+GV283*3+GV284*4+GV285*5)/100</f>
        <v>3.6929333333333334</v>
      </c>
      <c r="GW286" s="3"/>
      <c r="GX286" s="3"/>
      <c r="GY286" s="3"/>
    </row>
    <row r="287" spans="1:207" ht="12.75" customHeight="1">
      <c r="A287" s="68" t="s">
        <v>357</v>
      </c>
      <c r="B287" s="71"/>
      <c r="C287" s="71"/>
      <c r="D287" s="71"/>
      <c r="E287" s="71"/>
      <c r="F287" s="69"/>
      <c r="G287" s="69"/>
      <c r="H287" s="71"/>
      <c r="I287" s="71"/>
      <c r="J287" s="71"/>
      <c r="K287" s="71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  <c r="BE287" s="69"/>
      <c r="BF287" s="69"/>
      <c r="BG287" s="69"/>
      <c r="BH287" s="69"/>
      <c r="BI287" s="69"/>
      <c r="BJ287" s="69"/>
      <c r="BK287" s="69"/>
      <c r="BL287" s="69"/>
      <c r="BM287" s="69"/>
      <c r="BN287" s="69"/>
      <c r="BO287" s="69"/>
      <c r="BP287" s="69"/>
      <c r="BQ287" s="69"/>
      <c r="BR287" s="69"/>
      <c r="BS287" s="69"/>
      <c r="BT287" s="69"/>
      <c r="BU287" s="69"/>
      <c r="BV287" s="69"/>
      <c r="BW287" s="69"/>
      <c r="BX287" s="69"/>
      <c r="BY287" s="69"/>
      <c r="BZ287" s="69"/>
      <c r="CA287" s="69"/>
      <c r="CB287" s="69"/>
      <c r="CC287" s="69"/>
      <c r="CD287" s="69"/>
      <c r="CE287" s="69"/>
      <c r="CF287" s="69"/>
      <c r="CG287" s="69"/>
      <c r="CH287" s="69"/>
      <c r="CI287" s="69"/>
      <c r="CJ287" s="69"/>
      <c r="CK287" s="69"/>
      <c r="CL287" s="69"/>
      <c r="CM287" s="69"/>
      <c r="CN287" s="69"/>
      <c r="CO287" s="69"/>
      <c r="CP287" s="69"/>
      <c r="CQ287" s="69"/>
      <c r="CR287" s="69"/>
      <c r="CS287" s="69"/>
      <c r="CT287" s="69"/>
      <c r="CU287" s="69"/>
      <c r="CV287" s="69"/>
      <c r="CW287" s="69"/>
      <c r="CX287" s="69"/>
      <c r="CY287" s="69"/>
      <c r="CZ287" s="69"/>
      <c r="DA287" s="69"/>
      <c r="DB287" s="69"/>
      <c r="DC287" s="69"/>
      <c r="DD287" s="69"/>
      <c r="DE287" s="69"/>
      <c r="DF287" s="69"/>
      <c r="DG287" s="69"/>
      <c r="DH287" s="69"/>
      <c r="DI287" s="69"/>
      <c r="DJ287" s="69"/>
      <c r="DK287" s="69"/>
      <c r="DL287" s="69"/>
      <c r="DM287" s="69"/>
      <c r="DN287" s="69"/>
      <c r="DO287" s="69"/>
      <c r="DP287" s="69"/>
      <c r="DQ287" s="69"/>
      <c r="DR287" s="69"/>
      <c r="DS287" s="69"/>
      <c r="DT287" s="69"/>
      <c r="DU287" s="69"/>
      <c r="DV287" s="69"/>
      <c r="DW287" s="69"/>
      <c r="DX287" s="69"/>
      <c r="DY287" s="69"/>
      <c r="DZ287" s="69"/>
      <c r="EA287" s="69"/>
      <c r="EB287" s="69"/>
      <c r="EC287" s="69"/>
      <c r="ED287" s="69"/>
      <c r="EE287" s="69"/>
      <c r="EF287" s="69"/>
      <c r="EG287" s="69"/>
      <c r="EH287" s="69"/>
      <c r="EI287" s="69"/>
      <c r="EJ287" s="69"/>
      <c r="EK287" s="69"/>
      <c r="EL287" s="69"/>
      <c r="EM287" s="69"/>
      <c r="EN287" s="69"/>
      <c r="EO287" s="69"/>
      <c r="EP287" s="69"/>
      <c r="EQ287" s="69"/>
      <c r="ER287" s="69"/>
      <c r="ES287" s="69"/>
      <c r="ET287" s="69"/>
      <c r="EU287" s="69"/>
      <c r="EV287" s="69"/>
      <c r="EW287" s="69"/>
      <c r="EX287" s="69"/>
      <c r="EY287" s="69"/>
      <c r="EZ287" s="69"/>
      <c r="FA287" s="69"/>
      <c r="FB287" s="69"/>
      <c r="FC287" s="69"/>
      <c r="FD287" s="69"/>
      <c r="FE287" s="69"/>
      <c r="FF287" s="69"/>
      <c r="FG287" s="69"/>
      <c r="FH287" s="69"/>
      <c r="FI287" s="69"/>
      <c r="FJ287" s="69"/>
      <c r="FK287" s="69"/>
      <c r="FL287" s="69"/>
      <c r="FM287" s="69"/>
      <c r="FN287" s="69"/>
      <c r="FO287" s="69"/>
      <c r="FP287" s="69"/>
      <c r="FQ287" s="69"/>
      <c r="FR287" s="69"/>
      <c r="FS287" s="69"/>
      <c r="FT287" s="69"/>
      <c r="FU287" s="69"/>
      <c r="FV287" s="69"/>
      <c r="FW287" s="69"/>
      <c r="FX287" s="69"/>
      <c r="FY287" s="69"/>
      <c r="FZ287" s="69"/>
      <c r="GA287" s="69"/>
      <c r="GB287" s="69"/>
      <c r="GC287" s="69"/>
      <c r="GD287" s="70"/>
      <c r="GE287" s="70"/>
      <c r="GF287" s="70"/>
      <c r="GG287" s="70"/>
      <c r="GH287" s="70"/>
      <c r="GI287" s="70"/>
      <c r="GJ287" s="70"/>
      <c r="GK287" s="70"/>
      <c r="GL287" s="70"/>
      <c r="GM287" s="70"/>
      <c r="GN287" s="70"/>
      <c r="GO287" s="70"/>
      <c r="GP287" s="70"/>
      <c r="GQ287" s="70"/>
      <c r="GR287" s="70"/>
      <c r="GS287" s="70"/>
      <c r="GT287" s="70"/>
      <c r="GU287" s="70"/>
      <c r="GV287" s="70"/>
      <c r="GW287" s="3"/>
      <c r="GX287" s="3"/>
      <c r="GY287" s="3"/>
    </row>
    <row r="288" spans="1:207" ht="12.75" customHeight="1">
      <c r="A288" s="5" t="s">
        <v>358</v>
      </c>
      <c r="B288" s="6"/>
      <c r="C288" s="6"/>
      <c r="D288" s="6"/>
      <c r="E288" s="6"/>
      <c r="F288" s="5"/>
      <c r="G288" s="5"/>
      <c r="H288" s="6"/>
      <c r="I288" s="6"/>
      <c r="J288" s="6"/>
      <c r="K288" s="6"/>
      <c r="L288" s="5"/>
      <c r="M288" s="5"/>
      <c r="N288" s="5"/>
      <c r="O288" s="5"/>
      <c r="P288" s="5"/>
      <c r="Q288" s="5"/>
      <c r="R288" s="5"/>
      <c r="S288" s="5"/>
      <c r="T288" s="5"/>
      <c r="U288" s="6">
        <v>12</v>
      </c>
      <c r="V288" s="5"/>
      <c r="W288" s="5"/>
      <c r="X288" s="5"/>
      <c r="Y288" s="5"/>
      <c r="Z288" s="12">
        <v>10</v>
      </c>
      <c r="AA288" s="12">
        <v>12</v>
      </c>
      <c r="AB288" s="12">
        <v>5</v>
      </c>
      <c r="AC288" s="12">
        <v>11</v>
      </c>
      <c r="AD288" s="12"/>
      <c r="AE288" s="12">
        <v>0</v>
      </c>
      <c r="AF288" s="12">
        <v>43</v>
      </c>
      <c r="AG288" s="12">
        <v>37</v>
      </c>
      <c r="AH288" s="12">
        <v>12</v>
      </c>
      <c r="AI288" s="5"/>
      <c r="AJ288" s="12"/>
      <c r="AK288" s="12"/>
      <c r="AL288" s="12"/>
      <c r="AM288" s="12"/>
      <c r="AN288" s="12">
        <v>7</v>
      </c>
      <c r="AO288" s="12"/>
      <c r="AP288" s="12">
        <v>10</v>
      </c>
      <c r="AQ288" s="12"/>
      <c r="AR288" s="12">
        <v>11</v>
      </c>
      <c r="AS288" s="12"/>
      <c r="AT288" s="12">
        <v>12</v>
      </c>
      <c r="AU288" s="5"/>
      <c r="AV288" s="5"/>
      <c r="AW288" s="12"/>
      <c r="AX288" s="12"/>
      <c r="AY288" s="12"/>
      <c r="AZ288" s="12">
        <v>11</v>
      </c>
      <c r="BA288" s="12"/>
      <c r="BB288" s="12"/>
      <c r="BC288" s="12"/>
      <c r="BD288" s="12">
        <v>8</v>
      </c>
      <c r="BE288" s="12"/>
      <c r="BF288" s="12">
        <v>24</v>
      </c>
      <c r="BG288" s="12"/>
      <c r="BH288" s="12"/>
      <c r="BI288" s="12">
        <v>17</v>
      </c>
      <c r="BJ288" s="12"/>
      <c r="BK288" s="12"/>
      <c r="BL288" s="12">
        <v>8</v>
      </c>
      <c r="BM288" s="12"/>
      <c r="BN288" s="12">
        <v>38</v>
      </c>
      <c r="BO288" s="12"/>
      <c r="BP288" s="12">
        <v>1</v>
      </c>
      <c r="BQ288" s="12"/>
      <c r="BR288" s="12"/>
      <c r="BS288" s="12">
        <v>7</v>
      </c>
      <c r="BT288" s="12"/>
      <c r="BU288" s="12"/>
      <c r="BV288" s="12"/>
      <c r="BW288" s="12"/>
      <c r="BX288" s="12">
        <v>11</v>
      </c>
      <c r="BY288" s="12">
        <v>12</v>
      </c>
      <c r="BZ288" s="12">
        <v>14</v>
      </c>
      <c r="CA288" s="12">
        <v>9</v>
      </c>
      <c r="CB288" s="12"/>
      <c r="CC288" s="12">
        <v>11</v>
      </c>
      <c r="CD288" s="12">
        <v>33</v>
      </c>
      <c r="CE288" s="12"/>
      <c r="CF288" s="12"/>
      <c r="CG288" s="12"/>
      <c r="CH288" s="12">
        <v>10</v>
      </c>
      <c r="CI288" s="12">
        <v>28</v>
      </c>
      <c r="CJ288" s="12">
        <v>5</v>
      </c>
      <c r="CK288" s="12"/>
      <c r="CL288" s="12"/>
      <c r="CM288" s="12">
        <v>22</v>
      </c>
      <c r="CN288" s="12">
        <v>11</v>
      </c>
      <c r="CO288" s="12"/>
      <c r="CP288" s="12">
        <v>14</v>
      </c>
      <c r="CQ288" s="12">
        <v>4</v>
      </c>
      <c r="CR288" s="12">
        <v>10</v>
      </c>
      <c r="CS288" s="12">
        <v>10</v>
      </c>
      <c r="CT288" s="12">
        <v>17</v>
      </c>
      <c r="CU288" s="12">
        <v>15</v>
      </c>
      <c r="CV288" s="12">
        <v>0</v>
      </c>
      <c r="CW288" s="12"/>
      <c r="CX288" s="12"/>
      <c r="CY288" s="12">
        <v>15</v>
      </c>
      <c r="CZ288" s="12">
        <v>12</v>
      </c>
      <c r="DA288" s="12"/>
      <c r="DB288" s="12"/>
      <c r="DC288" s="12">
        <v>33</v>
      </c>
      <c r="DD288" s="12">
        <v>15</v>
      </c>
      <c r="DE288" s="12"/>
      <c r="DF288" s="12"/>
      <c r="DG288" s="12"/>
      <c r="DH288" s="12"/>
      <c r="DI288" s="12">
        <v>3</v>
      </c>
      <c r="DJ288" s="12">
        <v>12</v>
      </c>
      <c r="DK288" s="12">
        <v>1</v>
      </c>
      <c r="DL288" s="12"/>
      <c r="DM288" s="12">
        <v>14</v>
      </c>
      <c r="DN288" s="12">
        <v>10</v>
      </c>
      <c r="DO288" s="12"/>
      <c r="DP288" s="12"/>
      <c r="DQ288" s="12">
        <v>6</v>
      </c>
      <c r="DR288" s="12"/>
      <c r="DS288" s="12"/>
      <c r="DT288" s="12"/>
      <c r="DU288" s="12">
        <v>6</v>
      </c>
      <c r="DV288" s="12"/>
      <c r="DW288" s="12"/>
      <c r="DX288" s="12"/>
      <c r="DY288" s="12"/>
      <c r="DZ288" s="12">
        <v>13</v>
      </c>
      <c r="EA288" s="12">
        <v>6</v>
      </c>
      <c r="EB288" s="12">
        <v>16</v>
      </c>
      <c r="EC288" s="12"/>
      <c r="ED288" s="12">
        <v>7</v>
      </c>
      <c r="EE288" s="12"/>
      <c r="EF288" s="12">
        <v>25</v>
      </c>
      <c r="EG288" s="12">
        <v>8</v>
      </c>
      <c r="EH288" s="12">
        <v>6</v>
      </c>
      <c r="EI288" s="12">
        <v>6</v>
      </c>
      <c r="EJ288" s="12"/>
      <c r="EK288" s="12">
        <v>5</v>
      </c>
      <c r="EL288" s="12"/>
      <c r="EM288" s="12">
        <v>16</v>
      </c>
      <c r="EN288" s="12"/>
      <c r="EO288" s="12">
        <v>4</v>
      </c>
      <c r="EP288" s="12">
        <v>4</v>
      </c>
      <c r="EQ288" s="12"/>
      <c r="ER288" s="12">
        <v>3</v>
      </c>
      <c r="ES288" s="12">
        <v>11</v>
      </c>
      <c r="ET288" s="12">
        <v>5</v>
      </c>
      <c r="EU288" s="12"/>
      <c r="EV288" s="12">
        <v>7</v>
      </c>
      <c r="EW288" s="12">
        <v>4</v>
      </c>
      <c r="EX288" s="12"/>
      <c r="EY288" s="12">
        <v>8</v>
      </c>
      <c r="EZ288" s="12">
        <v>8</v>
      </c>
      <c r="FA288" s="12"/>
      <c r="FB288" s="12">
        <v>3</v>
      </c>
      <c r="FC288" s="12"/>
      <c r="FD288" s="12">
        <v>11</v>
      </c>
      <c r="FE288" s="12"/>
      <c r="FF288" s="12">
        <v>32</v>
      </c>
      <c r="FG288" s="12">
        <v>7</v>
      </c>
      <c r="FH288" s="12"/>
      <c r="FI288" s="12"/>
      <c r="FJ288" s="12">
        <v>12</v>
      </c>
      <c r="FK288" s="12"/>
      <c r="FL288" s="12">
        <v>17</v>
      </c>
      <c r="FM288" s="12">
        <v>12</v>
      </c>
      <c r="FN288" s="12"/>
      <c r="FO288" s="12"/>
      <c r="FP288" s="12"/>
      <c r="FQ288" s="12"/>
      <c r="FR288" s="12">
        <v>8</v>
      </c>
      <c r="FS288" s="12">
        <v>10</v>
      </c>
      <c r="FT288" s="12">
        <v>21</v>
      </c>
      <c r="FU288" s="12"/>
      <c r="FV288" s="12"/>
      <c r="FW288" s="12">
        <v>12</v>
      </c>
      <c r="FX288" s="12">
        <v>11</v>
      </c>
      <c r="FY288" s="12">
        <v>20</v>
      </c>
      <c r="FZ288" s="12">
        <v>9</v>
      </c>
      <c r="GA288" s="12">
        <v>16</v>
      </c>
      <c r="GB288" s="12">
        <v>4</v>
      </c>
      <c r="GC288" s="12">
        <v>5</v>
      </c>
      <c r="GD288" s="7">
        <v>9</v>
      </c>
      <c r="GE288" s="7">
        <v>8</v>
      </c>
      <c r="GF288" s="7">
        <v>22</v>
      </c>
      <c r="GG288" s="7">
        <v>6</v>
      </c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>
        <v>10</v>
      </c>
      <c r="GT288" s="7"/>
      <c r="GU288" s="7"/>
      <c r="GV288" s="7">
        <f t="shared" ref="GV288:GV291" si="216">AVERAGE(B288:GS288)</f>
        <v>11.934065934065934</v>
      </c>
      <c r="GW288" s="3"/>
      <c r="GX288" s="3"/>
      <c r="GY288" s="3"/>
    </row>
    <row r="289" spans="1:207" ht="12.75" customHeight="1">
      <c r="A289" s="5" t="s">
        <v>359</v>
      </c>
      <c r="B289" s="6"/>
      <c r="C289" s="6"/>
      <c r="D289" s="6"/>
      <c r="E289" s="6"/>
      <c r="F289" s="5"/>
      <c r="G289" s="5"/>
      <c r="H289" s="6"/>
      <c r="I289" s="6"/>
      <c r="J289" s="6"/>
      <c r="K289" s="6"/>
      <c r="L289" s="5"/>
      <c r="M289" s="5"/>
      <c r="N289" s="5"/>
      <c r="O289" s="5"/>
      <c r="P289" s="5"/>
      <c r="Q289" s="5"/>
      <c r="R289" s="5"/>
      <c r="S289" s="5"/>
      <c r="T289" s="5"/>
      <c r="U289" s="6">
        <v>9</v>
      </c>
      <c r="V289" s="5"/>
      <c r="W289" s="5"/>
      <c r="X289" s="5"/>
      <c r="Y289" s="5"/>
      <c r="Z289" s="12">
        <v>5</v>
      </c>
      <c r="AA289" s="12">
        <v>6</v>
      </c>
      <c r="AB289" s="12">
        <v>5</v>
      </c>
      <c r="AC289" s="12">
        <v>6</v>
      </c>
      <c r="AD289" s="12"/>
      <c r="AE289" s="12">
        <v>11</v>
      </c>
      <c r="AF289" s="12">
        <v>7</v>
      </c>
      <c r="AG289" s="12">
        <v>13</v>
      </c>
      <c r="AH289" s="12">
        <v>6</v>
      </c>
      <c r="AI289" s="5"/>
      <c r="AJ289" s="12"/>
      <c r="AK289" s="12"/>
      <c r="AL289" s="12"/>
      <c r="AM289" s="12"/>
      <c r="AN289" s="12">
        <v>7</v>
      </c>
      <c r="AO289" s="12"/>
      <c r="AP289" s="12">
        <v>5</v>
      </c>
      <c r="AQ289" s="12"/>
      <c r="AR289" s="12">
        <v>5</v>
      </c>
      <c r="AS289" s="12"/>
      <c r="AT289" s="12">
        <v>7</v>
      </c>
      <c r="AU289" s="5"/>
      <c r="AV289" s="5"/>
      <c r="AW289" s="12"/>
      <c r="AX289" s="12"/>
      <c r="AY289" s="12"/>
      <c r="AZ289" s="12">
        <v>6</v>
      </c>
      <c r="BA289" s="12"/>
      <c r="BB289" s="12"/>
      <c r="BC289" s="12"/>
      <c r="BD289" s="12">
        <v>12</v>
      </c>
      <c r="BE289" s="12"/>
      <c r="BF289" s="12">
        <v>1</v>
      </c>
      <c r="BG289" s="12"/>
      <c r="BH289" s="12"/>
      <c r="BI289" s="12">
        <v>10</v>
      </c>
      <c r="BJ289" s="12"/>
      <c r="BK289" s="12"/>
      <c r="BL289" s="12">
        <v>11</v>
      </c>
      <c r="BM289" s="12"/>
      <c r="BN289" s="12">
        <v>0</v>
      </c>
      <c r="BO289" s="12"/>
      <c r="BP289" s="12">
        <v>16</v>
      </c>
      <c r="BQ289" s="12"/>
      <c r="BR289" s="12"/>
      <c r="BS289" s="12">
        <v>17</v>
      </c>
      <c r="BT289" s="12"/>
      <c r="BU289" s="12"/>
      <c r="BV289" s="12"/>
      <c r="BW289" s="12"/>
      <c r="BX289" s="12">
        <v>12</v>
      </c>
      <c r="BY289" s="12">
        <v>8</v>
      </c>
      <c r="BZ289" s="12">
        <v>12</v>
      </c>
      <c r="CA289" s="12">
        <v>12</v>
      </c>
      <c r="CB289" s="12"/>
      <c r="CC289" s="12">
        <v>8</v>
      </c>
      <c r="CD289" s="12">
        <v>0</v>
      </c>
      <c r="CE289" s="12"/>
      <c r="CF289" s="12"/>
      <c r="CG289" s="12"/>
      <c r="CH289" s="12">
        <v>14</v>
      </c>
      <c r="CI289" s="12">
        <v>6</v>
      </c>
      <c r="CJ289" s="12">
        <v>0</v>
      </c>
      <c r="CK289" s="12"/>
      <c r="CL289" s="12"/>
      <c r="CM289" s="12">
        <v>3</v>
      </c>
      <c r="CN289" s="12">
        <v>7</v>
      </c>
      <c r="CO289" s="12"/>
      <c r="CP289" s="12">
        <v>19</v>
      </c>
      <c r="CQ289" s="12">
        <v>11</v>
      </c>
      <c r="CR289" s="12">
        <v>10</v>
      </c>
      <c r="CS289" s="12">
        <v>21</v>
      </c>
      <c r="CT289" s="12">
        <v>6</v>
      </c>
      <c r="CU289" s="12">
        <v>7</v>
      </c>
      <c r="CV289" s="12">
        <v>8</v>
      </c>
      <c r="CW289" s="12"/>
      <c r="CX289" s="12"/>
      <c r="CY289" s="12">
        <v>22</v>
      </c>
      <c r="CZ289" s="12">
        <v>12</v>
      </c>
      <c r="DA289" s="12"/>
      <c r="DB289" s="12"/>
      <c r="DC289" s="12">
        <v>7</v>
      </c>
      <c r="DD289" s="12">
        <v>12</v>
      </c>
      <c r="DE289" s="12"/>
      <c r="DF289" s="12"/>
      <c r="DG289" s="12"/>
      <c r="DH289" s="12"/>
      <c r="DI289" s="12">
        <v>6</v>
      </c>
      <c r="DJ289" s="12">
        <v>11</v>
      </c>
      <c r="DK289" s="12">
        <v>13</v>
      </c>
      <c r="DL289" s="12"/>
      <c r="DM289" s="12">
        <v>4</v>
      </c>
      <c r="DN289" s="12">
        <v>11</v>
      </c>
      <c r="DO289" s="12"/>
      <c r="DP289" s="12"/>
      <c r="DQ289" s="12">
        <v>9</v>
      </c>
      <c r="DR289" s="12"/>
      <c r="DS289" s="12"/>
      <c r="DT289" s="12"/>
      <c r="DU289" s="12">
        <v>5</v>
      </c>
      <c r="DV289" s="12"/>
      <c r="DW289" s="12"/>
      <c r="DX289" s="12"/>
      <c r="DY289" s="12"/>
      <c r="DZ289" s="12">
        <v>13</v>
      </c>
      <c r="EA289" s="12">
        <v>14</v>
      </c>
      <c r="EB289" s="12">
        <v>6</v>
      </c>
      <c r="EC289" s="12"/>
      <c r="ED289" s="12">
        <v>13</v>
      </c>
      <c r="EE289" s="12"/>
      <c r="EF289" s="12">
        <v>9</v>
      </c>
      <c r="EG289" s="12">
        <v>20</v>
      </c>
      <c r="EH289" s="12">
        <v>12</v>
      </c>
      <c r="EI289" s="12">
        <v>20</v>
      </c>
      <c r="EJ289" s="12"/>
      <c r="EK289" s="12">
        <v>6</v>
      </c>
      <c r="EL289" s="12"/>
      <c r="EM289" s="12">
        <v>10</v>
      </c>
      <c r="EN289" s="12"/>
      <c r="EO289" s="12">
        <v>8</v>
      </c>
      <c r="EP289" s="12">
        <v>20</v>
      </c>
      <c r="EQ289" s="12"/>
      <c r="ER289" s="12">
        <v>3</v>
      </c>
      <c r="ES289" s="12">
        <v>9</v>
      </c>
      <c r="ET289" s="12">
        <v>12</v>
      </c>
      <c r="EU289" s="12"/>
      <c r="EV289" s="12">
        <v>4</v>
      </c>
      <c r="EW289" s="12">
        <v>2</v>
      </c>
      <c r="EX289" s="12"/>
      <c r="EY289" s="12">
        <v>11</v>
      </c>
      <c r="EZ289" s="12">
        <v>8</v>
      </c>
      <c r="FA289" s="12"/>
      <c r="FB289" s="12">
        <v>15</v>
      </c>
      <c r="FC289" s="12"/>
      <c r="FD289" s="12">
        <v>4</v>
      </c>
      <c r="FE289" s="12"/>
      <c r="FF289" s="12">
        <v>9</v>
      </c>
      <c r="FG289" s="12">
        <v>10</v>
      </c>
      <c r="FH289" s="12"/>
      <c r="FI289" s="12"/>
      <c r="FJ289" s="12">
        <v>13</v>
      </c>
      <c r="FK289" s="12"/>
      <c r="FL289" s="12">
        <v>6</v>
      </c>
      <c r="FM289" s="12">
        <v>7</v>
      </c>
      <c r="FN289" s="12"/>
      <c r="FO289" s="12"/>
      <c r="FP289" s="12"/>
      <c r="FQ289" s="12"/>
      <c r="FR289" s="12">
        <v>11</v>
      </c>
      <c r="FS289" s="12">
        <v>9</v>
      </c>
      <c r="FT289" s="12">
        <v>10</v>
      </c>
      <c r="FU289" s="12"/>
      <c r="FV289" s="12"/>
      <c r="FW289" s="12">
        <v>11</v>
      </c>
      <c r="FX289" s="12">
        <v>13</v>
      </c>
      <c r="FY289" s="12">
        <v>4</v>
      </c>
      <c r="FZ289" s="12">
        <v>11</v>
      </c>
      <c r="GA289" s="12">
        <v>19</v>
      </c>
      <c r="GB289" s="12">
        <v>18</v>
      </c>
      <c r="GC289" s="12">
        <v>5</v>
      </c>
      <c r="GD289" s="7">
        <v>10</v>
      </c>
      <c r="GE289" s="7">
        <v>4</v>
      </c>
      <c r="GF289" s="7">
        <v>7</v>
      </c>
      <c r="GG289" s="7">
        <v>12</v>
      </c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>
        <v>9</v>
      </c>
      <c r="GT289" s="7"/>
      <c r="GU289" s="7"/>
      <c r="GV289" s="7">
        <f t="shared" si="216"/>
        <v>9.4285714285714288</v>
      </c>
      <c r="GW289" s="3"/>
      <c r="GX289" s="3"/>
      <c r="GY289" s="3"/>
    </row>
    <row r="290" spans="1:207" ht="12.75" customHeight="1">
      <c r="A290" s="5" t="s">
        <v>360</v>
      </c>
      <c r="B290" s="6"/>
      <c r="C290" s="6"/>
      <c r="D290" s="6"/>
      <c r="E290" s="6"/>
      <c r="F290" s="5"/>
      <c r="G290" s="5"/>
      <c r="H290" s="6"/>
      <c r="I290" s="6"/>
      <c r="J290" s="6"/>
      <c r="K290" s="6"/>
      <c r="L290" s="5"/>
      <c r="M290" s="5"/>
      <c r="N290" s="5"/>
      <c r="O290" s="5"/>
      <c r="P290" s="5"/>
      <c r="Q290" s="5"/>
      <c r="R290" s="5"/>
      <c r="S290" s="5"/>
      <c r="T290" s="5"/>
      <c r="U290" s="6">
        <v>69</v>
      </c>
      <c r="V290" s="5"/>
      <c r="W290" s="5"/>
      <c r="X290" s="5"/>
      <c r="Y290" s="5"/>
      <c r="Z290" s="12">
        <v>32</v>
      </c>
      <c r="AA290" s="12">
        <v>48</v>
      </c>
      <c r="AB290" s="12">
        <v>74</v>
      </c>
      <c r="AC290" s="12">
        <v>47</v>
      </c>
      <c r="AD290" s="12"/>
      <c r="AE290" s="12">
        <v>55</v>
      </c>
      <c r="AF290" s="12">
        <v>36</v>
      </c>
      <c r="AG290" s="12">
        <v>48</v>
      </c>
      <c r="AH290" s="12">
        <v>76</v>
      </c>
      <c r="AI290" s="5"/>
      <c r="AJ290" s="12"/>
      <c r="AK290" s="12"/>
      <c r="AL290" s="12"/>
      <c r="AM290" s="12"/>
      <c r="AN290" s="12">
        <v>68</v>
      </c>
      <c r="AO290" s="12"/>
      <c r="AP290" s="12">
        <v>68</v>
      </c>
      <c r="AQ290" s="12"/>
      <c r="AR290" s="12">
        <v>61</v>
      </c>
      <c r="AS290" s="12"/>
      <c r="AT290" s="12">
        <v>74</v>
      </c>
      <c r="AU290" s="5"/>
      <c r="AV290" s="5"/>
      <c r="AW290" s="12"/>
      <c r="AX290" s="12"/>
      <c r="AY290" s="12"/>
      <c r="AZ290" s="12">
        <v>61</v>
      </c>
      <c r="BA290" s="12"/>
      <c r="BB290" s="12"/>
      <c r="BC290" s="12"/>
      <c r="BD290" s="12">
        <v>44</v>
      </c>
      <c r="BE290" s="12"/>
      <c r="BF290" s="12">
        <v>62</v>
      </c>
      <c r="BG290" s="12"/>
      <c r="BH290" s="12"/>
      <c r="BI290" s="12">
        <v>51</v>
      </c>
      <c r="BJ290" s="12"/>
      <c r="BK290" s="12"/>
      <c r="BL290" s="12">
        <v>64</v>
      </c>
      <c r="BM290" s="12"/>
      <c r="BN290" s="12">
        <v>56</v>
      </c>
      <c r="BO290" s="12"/>
      <c r="BP290" s="12">
        <v>46</v>
      </c>
      <c r="BQ290" s="12"/>
      <c r="BR290" s="12"/>
      <c r="BS290" s="12">
        <v>52</v>
      </c>
      <c r="BT290" s="12"/>
      <c r="BU290" s="12"/>
      <c r="BV290" s="12"/>
      <c r="BW290" s="12"/>
      <c r="BX290" s="12">
        <v>48</v>
      </c>
      <c r="BY290" s="12">
        <v>49</v>
      </c>
      <c r="BZ290" s="12">
        <v>68</v>
      </c>
      <c r="CA290" s="12">
        <v>61</v>
      </c>
      <c r="CB290" s="12"/>
      <c r="CC290" s="12">
        <v>37</v>
      </c>
      <c r="CD290" s="12">
        <v>44</v>
      </c>
      <c r="CE290" s="12"/>
      <c r="CF290" s="12"/>
      <c r="CG290" s="12"/>
      <c r="CH290" s="12">
        <v>68</v>
      </c>
      <c r="CI290" s="12">
        <v>59</v>
      </c>
      <c r="CJ290" s="12">
        <v>52</v>
      </c>
      <c r="CK290" s="12"/>
      <c r="CL290" s="12"/>
      <c r="CM290" s="12">
        <v>50</v>
      </c>
      <c r="CN290" s="12">
        <v>79</v>
      </c>
      <c r="CO290" s="12"/>
      <c r="CP290" s="12">
        <v>41</v>
      </c>
      <c r="CQ290" s="12">
        <v>22</v>
      </c>
      <c r="CR290" s="12">
        <v>61</v>
      </c>
      <c r="CS290" s="12">
        <v>47</v>
      </c>
      <c r="CT290" s="12">
        <v>67</v>
      </c>
      <c r="CU290" s="12">
        <v>55</v>
      </c>
      <c r="CV290" s="12">
        <v>28</v>
      </c>
      <c r="CW290" s="12"/>
      <c r="CX290" s="12"/>
      <c r="CY290" s="12">
        <v>44</v>
      </c>
      <c r="CZ290" s="12">
        <v>64</v>
      </c>
      <c r="DA290" s="12"/>
      <c r="DB290" s="12"/>
      <c r="DC290" s="12">
        <v>60</v>
      </c>
      <c r="DD290" s="12">
        <v>60</v>
      </c>
      <c r="DE290" s="12"/>
      <c r="DF290" s="12"/>
      <c r="DG290" s="12"/>
      <c r="DH290" s="12"/>
      <c r="DI290" s="12">
        <v>39</v>
      </c>
      <c r="DJ290" s="12">
        <v>65</v>
      </c>
      <c r="DK290" s="12">
        <v>19</v>
      </c>
      <c r="DL290" s="12"/>
      <c r="DM290" s="12">
        <v>28</v>
      </c>
      <c r="DN290" s="12">
        <v>60</v>
      </c>
      <c r="DO290" s="12"/>
      <c r="DP290" s="12"/>
      <c r="DQ290" s="12">
        <v>74</v>
      </c>
      <c r="DR290" s="12"/>
      <c r="DS290" s="12"/>
      <c r="DT290" s="12"/>
      <c r="DU290" s="12">
        <v>58</v>
      </c>
      <c r="DV290" s="12"/>
      <c r="DW290" s="12"/>
      <c r="DX290" s="12"/>
      <c r="DY290" s="12"/>
      <c r="DZ290" s="12">
        <v>60</v>
      </c>
      <c r="EA290" s="12">
        <v>28</v>
      </c>
      <c r="EB290" s="12">
        <v>44</v>
      </c>
      <c r="EC290" s="12"/>
      <c r="ED290" s="12">
        <v>47</v>
      </c>
      <c r="EE290" s="12"/>
      <c r="EF290" s="12">
        <v>48</v>
      </c>
      <c r="EG290" s="12">
        <v>64</v>
      </c>
      <c r="EH290" s="12">
        <v>53</v>
      </c>
      <c r="EI290" s="12">
        <v>44</v>
      </c>
      <c r="EJ290" s="12"/>
      <c r="EK290" s="12">
        <v>66</v>
      </c>
      <c r="EL290" s="12"/>
      <c r="EM290" s="12">
        <v>65</v>
      </c>
      <c r="EN290" s="12"/>
      <c r="EO290" s="12">
        <v>32</v>
      </c>
      <c r="EP290" s="12">
        <v>53</v>
      </c>
      <c r="EQ290" s="12"/>
      <c r="ER290" s="12">
        <v>20</v>
      </c>
      <c r="ES290" s="12">
        <v>31</v>
      </c>
      <c r="ET290" s="12">
        <v>26</v>
      </c>
      <c r="EU290" s="12"/>
      <c r="EV290" s="12">
        <v>46</v>
      </c>
      <c r="EW290" s="12">
        <v>17</v>
      </c>
      <c r="EX290" s="12"/>
      <c r="EY290" s="12">
        <v>52</v>
      </c>
      <c r="EZ290" s="12">
        <v>57</v>
      </c>
      <c r="FA290" s="12"/>
      <c r="FB290" s="12">
        <v>43</v>
      </c>
      <c r="FC290" s="12"/>
      <c r="FD290" s="12">
        <v>26</v>
      </c>
      <c r="FE290" s="12"/>
      <c r="FF290" s="12">
        <v>40</v>
      </c>
      <c r="FG290" s="12">
        <v>36</v>
      </c>
      <c r="FH290" s="12"/>
      <c r="FI290" s="12"/>
      <c r="FJ290" s="12">
        <v>55</v>
      </c>
      <c r="FK290" s="12"/>
      <c r="FL290" s="12">
        <v>64</v>
      </c>
      <c r="FM290" s="12">
        <v>60</v>
      </c>
      <c r="FN290" s="12"/>
      <c r="FO290" s="12"/>
      <c r="FP290" s="12"/>
      <c r="FQ290" s="12"/>
      <c r="FR290" s="12">
        <v>79</v>
      </c>
      <c r="FS290" s="12">
        <v>54</v>
      </c>
      <c r="FT290" s="12">
        <v>47</v>
      </c>
      <c r="FU290" s="12"/>
      <c r="FV290" s="12"/>
      <c r="FW290" s="12">
        <v>51</v>
      </c>
      <c r="FX290" s="12">
        <v>47</v>
      </c>
      <c r="FY290" s="12">
        <v>68</v>
      </c>
      <c r="FZ290" s="12">
        <v>48</v>
      </c>
      <c r="GA290" s="12">
        <v>51</v>
      </c>
      <c r="GB290" s="12">
        <v>52</v>
      </c>
      <c r="GC290" s="12">
        <v>66</v>
      </c>
      <c r="GD290" s="7">
        <v>43</v>
      </c>
      <c r="GE290" s="7">
        <v>59</v>
      </c>
      <c r="GF290" s="7">
        <v>56</v>
      </c>
      <c r="GG290" s="7">
        <v>52</v>
      </c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>
        <v>60</v>
      </c>
      <c r="GT290" s="7"/>
      <c r="GU290" s="7"/>
      <c r="GV290" s="7">
        <f t="shared" si="216"/>
        <v>51.747252747252745</v>
      </c>
      <c r="GW290" s="3"/>
      <c r="GX290" s="3"/>
      <c r="GY290" s="3"/>
    </row>
    <row r="291" spans="1:207" ht="12.75" customHeight="1">
      <c r="A291" s="5" t="s">
        <v>361</v>
      </c>
      <c r="B291" s="6"/>
      <c r="C291" s="6"/>
      <c r="D291" s="6"/>
      <c r="E291" s="6"/>
      <c r="F291" s="5"/>
      <c r="G291" s="5"/>
      <c r="H291" s="6"/>
      <c r="I291" s="6"/>
      <c r="J291" s="6"/>
      <c r="K291" s="6"/>
      <c r="L291" s="5"/>
      <c r="M291" s="5"/>
      <c r="N291" s="5"/>
      <c r="O291" s="5"/>
      <c r="P291" s="5"/>
      <c r="Q291" s="5"/>
      <c r="R291" s="5"/>
      <c r="S291" s="5"/>
      <c r="T291" s="5"/>
      <c r="U291" s="6">
        <v>10</v>
      </c>
      <c r="V291" s="5"/>
      <c r="W291" s="5"/>
      <c r="X291" s="5"/>
      <c r="Y291" s="5"/>
      <c r="Z291" s="12">
        <v>48</v>
      </c>
      <c r="AA291" s="12">
        <v>27</v>
      </c>
      <c r="AB291" s="12">
        <v>10</v>
      </c>
      <c r="AC291" s="12">
        <v>36</v>
      </c>
      <c r="AD291" s="12"/>
      <c r="AE291" s="12">
        <v>33</v>
      </c>
      <c r="AF291" s="12">
        <v>14</v>
      </c>
      <c r="AG291" s="12">
        <v>2</v>
      </c>
      <c r="AH291" s="12">
        <v>6</v>
      </c>
      <c r="AI291" s="5"/>
      <c r="AJ291" s="12"/>
      <c r="AK291" s="12"/>
      <c r="AL291" s="12"/>
      <c r="AM291" s="12"/>
      <c r="AN291" s="12">
        <v>18</v>
      </c>
      <c r="AO291" s="12"/>
      <c r="AP291" s="12">
        <v>18</v>
      </c>
      <c r="AQ291" s="12"/>
      <c r="AR291" s="12">
        <v>22</v>
      </c>
      <c r="AS291" s="12"/>
      <c r="AT291" s="12">
        <v>8</v>
      </c>
      <c r="AU291" s="5"/>
      <c r="AV291" s="5"/>
      <c r="AW291" s="12"/>
      <c r="AX291" s="12"/>
      <c r="AY291" s="12"/>
      <c r="AZ291" s="12">
        <v>22</v>
      </c>
      <c r="BA291" s="12"/>
      <c r="BB291" s="12"/>
      <c r="BC291" s="12"/>
      <c r="BD291" s="12">
        <v>36</v>
      </c>
      <c r="BE291" s="12"/>
      <c r="BF291" s="12">
        <v>13</v>
      </c>
      <c r="BG291" s="12"/>
      <c r="BH291" s="12"/>
      <c r="BI291" s="12">
        <v>22</v>
      </c>
      <c r="BJ291" s="12"/>
      <c r="BK291" s="12"/>
      <c r="BL291" s="12">
        <v>17</v>
      </c>
      <c r="BM291" s="12"/>
      <c r="BN291" s="12">
        <v>6</v>
      </c>
      <c r="BO291" s="12"/>
      <c r="BP291" s="12">
        <v>36</v>
      </c>
      <c r="BQ291" s="12"/>
      <c r="BR291" s="12"/>
      <c r="BS291" s="12">
        <v>23</v>
      </c>
      <c r="BT291" s="12"/>
      <c r="BU291" s="12"/>
      <c r="BV291" s="12"/>
      <c r="BW291" s="12"/>
      <c r="BX291" s="12">
        <v>30</v>
      </c>
      <c r="BY291" s="12">
        <v>30</v>
      </c>
      <c r="BZ291" s="12">
        <v>6</v>
      </c>
      <c r="CA291" s="12">
        <v>18</v>
      </c>
      <c r="CB291" s="12"/>
      <c r="CC291" s="12">
        <v>44</v>
      </c>
      <c r="CD291" s="12">
        <v>22</v>
      </c>
      <c r="CE291" s="12"/>
      <c r="CF291" s="12"/>
      <c r="CG291" s="12"/>
      <c r="CH291" s="12">
        <v>8</v>
      </c>
      <c r="CI291" s="12">
        <v>7</v>
      </c>
      <c r="CJ291" s="12">
        <v>43</v>
      </c>
      <c r="CK291" s="12"/>
      <c r="CL291" s="12"/>
      <c r="CM291" s="12">
        <v>25</v>
      </c>
      <c r="CN291" s="12">
        <v>4</v>
      </c>
      <c r="CO291" s="12"/>
      <c r="CP291" s="12">
        <v>25</v>
      </c>
      <c r="CQ291" s="12">
        <v>63</v>
      </c>
      <c r="CR291" s="12">
        <v>18</v>
      </c>
      <c r="CS291" s="12">
        <v>21</v>
      </c>
      <c r="CT291" s="12">
        <v>11</v>
      </c>
      <c r="CU291" s="12">
        <v>23</v>
      </c>
      <c r="CV291" s="12">
        <v>64</v>
      </c>
      <c r="CW291" s="12"/>
      <c r="CX291" s="12"/>
      <c r="CY291" s="12">
        <v>20</v>
      </c>
      <c r="CZ291" s="12">
        <v>12</v>
      </c>
      <c r="DA291" s="12"/>
      <c r="DB291" s="12"/>
      <c r="DC291" s="12">
        <v>0</v>
      </c>
      <c r="DD291" s="12">
        <v>12</v>
      </c>
      <c r="DE291" s="12"/>
      <c r="DF291" s="12"/>
      <c r="DG291" s="12"/>
      <c r="DH291" s="12"/>
      <c r="DI291" s="12">
        <v>51</v>
      </c>
      <c r="DJ291" s="12">
        <v>12</v>
      </c>
      <c r="DK291" s="12">
        <v>66</v>
      </c>
      <c r="DL291" s="12"/>
      <c r="DM291" s="12">
        <v>55</v>
      </c>
      <c r="DN291" s="12">
        <v>19</v>
      </c>
      <c r="DO291" s="12"/>
      <c r="DP291" s="12"/>
      <c r="DQ291" s="12">
        <v>12</v>
      </c>
      <c r="DR291" s="12"/>
      <c r="DS291" s="12"/>
      <c r="DT291" s="12"/>
      <c r="DU291" s="12">
        <v>31</v>
      </c>
      <c r="DV291" s="12"/>
      <c r="DW291" s="12"/>
      <c r="DX291" s="12"/>
      <c r="DY291" s="12"/>
      <c r="DZ291" s="12">
        <v>14</v>
      </c>
      <c r="EA291" s="12">
        <v>52</v>
      </c>
      <c r="EB291" s="12">
        <v>35</v>
      </c>
      <c r="EC291" s="12"/>
      <c r="ED291" s="12">
        <v>34</v>
      </c>
      <c r="EE291" s="12"/>
      <c r="EF291" s="12">
        <v>18</v>
      </c>
      <c r="EG291" s="12">
        <v>8</v>
      </c>
      <c r="EH291" s="12">
        <v>29</v>
      </c>
      <c r="EI291" s="12">
        <v>29</v>
      </c>
      <c r="EJ291" s="12"/>
      <c r="EK291" s="12">
        <v>23</v>
      </c>
      <c r="EL291" s="12"/>
      <c r="EM291" s="12">
        <v>9</v>
      </c>
      <c r="EN291" s="12"/>
      <c r="EO291" s="12">
        <v>56</v>
      </c>
      <c r="EP291" s="12">
        <v>23</v>
      </c>
      <c r="EQ291" s="12"/>
      <c r="ER291" s="12">
        <v>74</v>
      </c>
      <c r="ES291" s="12">
        <v>50</v>
      </c>
      <c r="ET291" s="12">
        <v>56</v>
      </c>
      <c r="EU291" s="12"/>
      <c r="EV291" s="12">
        <v>43</v>
      </c>
      <c r="EW291" s="12">
        <v>77</v>
      </c>
      <c r="EX291" s="12"/>
      <c r="EY291" s="12">
        <v>29</v>
      </c>
      <c r="EZ291" s="12">
        <v>27</v>
      </c>
      <c r="FA291" s="12"/>
      <c r="FB291" s="12">
        <v>38</v>
      </c>
      <c r="FC291" s="12"/>
      <c r="FD291" s="12">
        <v>59</v>
      </c>
      <c r="FE291" s="12"/>
      <c r="FF291" s="12">
        <v>20</v>
      </c>
      <c r="FG291" s="12">
        <v>47</v>
      </c>
      <c r="FH291" s="12"/>
      <c r="FI291" s="12"/>
      <c r="FJ291" s="12">
        <v>20</v>
      </c>
      <c r="FK291" s="12"/>
      <c r="FL291" s="12">
        <v>12</v>
      </c>
      <c r="FM291" s="12">
        <v>22</v>
      </c>
      <c r="FN291" s="12"/>
      <c r="FO291" s="12"/>
      <c r="FP291" s="12"/>
      <c r="FQ291" s="12"/>
      <c r="FR291" s="12">
        <v>2</v>
      </c>
      <c r="FS291" s="12">
        <v>28</v>
      </c>
      <c r="FT291" s="12">
        <v>21</v>
      </c>
      <c r="FU291" s="12"/>
      <c r="FV291" s="12"/>
      <c r="FW291" s="12">
        <v>26</v>
      </c>
      <c r="FX291" s="12">
        <v>29</v>
      </c>
      <c r="FY291" s="12">
        <v>9</v>
      </c>
      <c r="FZ291" s="12">
        <v>32</v>
      </c>
      <c r="GA291" s="12">
        <v>14</v>
      </c>
      <c r="GB291" s="12">
        <v>26</v>
      </c>
      <c r="GC291" s="12">
        <v>24</v>
      </c>
      <c r="GD291" s="7">
        <v>39</v>
      </c>
      <c r="GE291" s="7">
        <v>29</v>
      </c>
      <c r="GF291" s="7">
        <v>15</v>
      </c>
      <c r="GG291" s="7">
        <v>30</v>
      </c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>
        <v>21</v>
      </c>
      <c r="GT291" s="7"/>
      <c r="GU291" s="7"/>
      <c r="GV291" s="7">
        <f t="shared" si="216"/>
        <v>26.681318681318682</v>
      </c>
      <c r="GW291" s="3"/>
      <c r="GX291" s="3"/>
      <c r="GY291" s="3"/>
    </row>
    <row r="292" spans="1:207" ht="12.75" customHeight="1">
      <c r="A292" s="68" t="s">
        <v>362</v>
      </c>
      <c r="B292" s="71"/>
      <c r="C292" s="71"/>
      <c r="D292" s="71"/>
      <c r="E292" s="71"/>
      <c r="F292" s="69"/>
      <c r="G292" s="69"/>
      <c r="H292" s="71"/>
      <c r="I292" s="71"/>
      <c r="J292" s="71"/>
      <c r="K292" s="71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 t="s">
        <v>222</v>
      </c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  <c r="BM292" s="69"/>
      <c r="BN292" s="69"/>
      <c r="BO292" s="69"/>
      <c r="BP292" s="69"/>
      <c r="BQ292" s="69"/>
      <c r="BR292" s="69"/>
      <c r="BS292" s="69"/>
      <c r="BT292" s="69"/>
      <c r="BU292" s="69"/>
      <c r="BV292" s="69"/>
      <c r="BW292" s="69"/>
      <c r="BX292" s="69"/>
      <c r="BY292" s="69"/>
      <c r="BZ292" s="69"/>
      <c r="CA292" s="69"/>
      <c r="CB292" s="69"/>
      <c r="CC292" s="69"/>
      <c r="CD292" s="69"/>
      <c r="CE292" s="69"/>
      <c r="CF292" s="69"/>
      <c r="CG292" s="69"/>
      <c r="CH292" s="69"/>
      <c r="CI292" s="69"/>
      <c r="CJ292" s="69"/>
      <c r="CK292" s="69"/>
      <c r="CL292" s="69"/>
      <c r="CM292" s="69"/>
      <c r="CN292" s="69"/>
      <c r="CO292" s="69"/>
      <c r="CP292" s="69"/>
      <c r="CQ292" s="69"/>
      <c r="CR292" s="69"/>
      <c r="CS292" s="69"/>
      <c r="CT292" s="69"/>
      <c r="CU292" s="69"/>
      <c r="CV292" s="69"/>
      <c r="CW292" s="69"/>
      <c r="CX292" s="69"/>
      <c r="CY292" s="69"/>
      <c r="CZ292" s="69"/>
      <c r="DA292" s="69"/>
      <c r="DB292" s="69"/>
      <c r="DC292" s="69"/>
      <c r="DD292" s="69"/>
      <c r="DE292" s="69"/>
      <c r="DF292" s="69"/>
      <c r="DG292" s="69"/>
      <c r="DH292" s="69"/>
      <c r="DI292" s="69"/>
      <c r="DJ292" s="69"/>
      <c r="DK292" s="69"/>
      <c r="DL292" s="69"/>
      <c r="DM292" s="69"/>
      <c r="DN292" s="69"/>
      <c r="DO292" s="69"/>
      <c r="DP292" s="69"/>
      <c r="DQ292" s="69"/>
      <c r="DR292" s="69"/>
      <c r="DS292" s="69"/>
      <c r="DT292" s="69"/>
      <c r="DU292" s="69"/>
      <c r="DV292" s="69"/>
      <c r="DW292" s="69"/>
      <c r="DX292" s="69"/>
      <c r="DY292" s="69"/>
      <c r="DZ292" s="69"/>
      <c r="EA292" s="69"/>
      <c r="EB292" s="69"/>
      <c r="EC292" s="69"/>
      <c r="ED292" s="69"/>
      <c r="EE292" s="69"/>
      <c r="EF292" s="69"/>
      <c r="EG292" s="69"/>
      <c r="EH292" s="69"/>
      <c r="EI292" s="69"/>
      <c r="EJ292" s="69"/>
      <c r="EK292" s="69"/>
      <c r="EL292" s="69"/>
      <c r="EM292" s="69"/>
      <c r="EN292" s="69"/>
      <c r="EO292" s="69"/>
      <c r="EP292" s="69"/>
      <c r="EQ292" s="69"/>
      <c r="ER292" s="69"/>
      <c r="ES292" s="69"/>
      <c r="ET292" s="69"/>
      <c r="EU292" s="69"/>
      <c r="EV292" s="69"/>
      <c r="EW292" s="69"/>
      <c r="EX292" s="69"/>
      <c r="EY292" s="69"/>
      <c r="EZ292" s="69"/>
      <c r="FA292" s="69"/>
      <c r="FB292" s="69"/>
      <c r="FC292" s="69"/>
      <c r="FD292" s="69"/>
      <c r="FE292" s="69"/>
      <c r="FF292" s="69"/>
      <c r="FG292" s="69"/>
      <c r="FH292" s="69"/>
      <c r="FI292" s="69"/>
      <c r="FJ292" s="69"/>
      <c r="FK292" s="69"/>
      <c r="FL292" s="69"/>
      <c r="FM292" s="69"/>
      <c r="FN292" s="69"/>
      <c r="FO292" s="69"/>
      <c r="FP292" s="69"/>
      <c r="FQ292" s="69"/>
      <c r="FR292" s="69"/>
      <c r="FS292" s="69"/>
      <c r="FT292" s="69"/>
      <c r="FU292" s="69"/>
      <c r="FV292" s="69"/>
      <c r="FW292" s="69"/>
      <c r="FX292" s="69"/>
      <c r="FY292" s="69"/>
      <c r="FZ292" s="69"/>
      <c r="GA292" s="69"/>
      <c r="GB292" s="69"/>
      <c r="GC292" s="69"/>
      <c r="GD292" s="70"/>
      <c r="GE292" s="70"/>
      <c r="GF292" s="70"/>
      <c r="GG292" s="70"/>
      <c r="GH292" s="70"/>
      <c r="GI292" s="70"/>
      <c r="GJ292" s="70"/>
      <c r="GK292" s="70"/>
      <c r="GL292" s="70"/>
      <c r="GM292" s="70"/>
      <c r="GN292" s="70"/>
      <c r="GO292" s="70"/>
      <c r="GP292" s="70"/>
      <c r="GQ292" s="70"/>
      <c r="GR292" s="70"/>
      <c r="GS292" s="70"/>
      <c r="GT292" s="70"/>
      <c r="GU292" s="70"/>
      <c r="GV292" s="70"/>
      <c r="GW292" s="3"/>
      <c r="GX292" s="3"/>
      <c r="GY292" s="3"/>
    </row>
    <row r="293" spans="1:207" ht="12.75" customHeight="1">
      <c r="A293" s="5">
        <v>1</v>
      </c>
      <c r="B293" s="6">
        <v>15</v>
      </c>
      <c r="C293" s="6">
        <v>13</v>
      </c>
      <c r="D293" s="6">
        <v>59</v>
      </c>
      <c r="E293" s="6">
        <v>33</v>
      </c>
      <c r="F293" s="5"/>
      <c r="G293" s="5">
        <v>31</v>
      </c>
      <c r="H293" s="6">
        <v>6</v>
      </c>
      <c r="I293" s="6"/>
      <c r="J293" s="6"/>
      <c r="K293" s="6">
        <v>24</v>
      </c>
      <c r="L293" s="12"/>
      <c r="M293" s="12">
        <v>16</v>
      </c>
      <c r="N293" s="12">
        <v>3</v>
      </c>
      <c r="O293" s="12">
        <v>30</v>
      </c>
      <c r="P293" s="12">
        <v>23</v>
      </c>
      <c r="Q293" s="12">
        <v>53</v>
      </c>
      <c r="R293" s="12">
        <v>14</v>
      </c>
      <c r="S293" s="12"/>
      <c r="T293" s="12">
        <v>0</v>
      </c>
      <c r="U293" s="12">
        <v>33</v>
      </c>
      <c r="V293" s="12">
        <v>7</v>
      </c>
      <c r="W293" s="12">
        <v>6</v>
      </c>
      <c r="X293" s="12">
        <v>11</v>
      </c>
      <c r="Y293" s="12">
        <v>20</v>
      </c>
      <c r="Z293" s="12">
        <v>34</v>
      </c>
      <c r="AA293" s="12">
        <v>27</v>
      </c>
      <c r="AB293" s="12">
        <v>53</v>
      </c>
      <c r="AC293" s="12">
        <v>15</v>
      </c>
      <c r="AD293" s="12">
        <v>3</v>
      </c>
      <c r="AE293" s="12">
        <v>11</v>
      </c>
      <c r="AF293" s="12">
        <v>40</v>
      </c>
      <c r="AG293" s="12">
        <v>54</v>
      </c>
      <c r="AH293" s="12">
        <v>11</v>
      </c>
      <c r="AI293" s="12">
        <v>14</v>
      </c>
      <c r="AJ293" s="12">
        <v>0</v>
      </c>
      <c r="AK293" s="12">
        <v>14</v>
      </c>
      <c r="AL293" s="12">
        <v>11</v>
      </c>
      <c r="AM293" s="12">
        <v>14</v>
      </c>
      <c r="AN293" s="12">
        <v>7</v>
      </c>
      <c r="AO293" s="12">
        <v>6</v>
      </c>
      <c r="AP293" s="12">
        <v>5</v>
      </c>
      <c r="AQ293" s="12">
        <v>10</v>
      </c>
      <c r="AR293" s="12">
        <v>33</v>
      </c>
      <c r="AS293" s="12">
        <v>14</v>
      </c>
      <c r="AT293" s="12">
        <v>24</v>
      </c>
      <c r="AU293" s="12">
        <v>11</v>
      </c>
      <c r="AV293" s="12">
        <v>14</v>
      </c>
      <c r="AW293" s="12"/>
      <c r="AX293" s="12">
        <v>15</v>
      </c>
      <c r="AY293" s="12">
        <v>31</v>
      </c>
      <c r="AZ293" s="12">
        <v>21</v>
      </c>
      <c r="BA293" s="12">
        <v>12</v>
      </c>
      <c r="BB293" s="12">
        <v>33</v>
      </c>
      <c r="BC293" s="12">
        <v>6</v>
      </c>
      <c r="BD293" s="12">
        <v>17</v>
      </c>
      <c r="BE293" s="12"/>
      <c r="BF293" s="12">
        <v>10</v>
      </c>
      <c r="BG293" s="12">
        <v>7</v>
      </c>
      <c r="BH293" s="12">
        <v>17</v>
      </c>
      <c r="BI293" s="12">
        <v>18</v>
      </c>
      <c r="BJ293" s="12">
        <v>11</v>
      </c>
      <c r="BK293" s="12"/>
      <c r="BL293" s="12">
        <v>15</v>
      </c>
      <c r="BM293" s="12">
        <v>13</v>
      </c>
      <c r="BN293" s="12">
        <v>25</v>
      </c>
      <c r="BO293" s="12">
        <v>10</v>
      </c>
      <c r="BP293" s="12">
        <v>11</v>
      </c>
      <c r="BQ293" s="12">
        <v>16</v>
      </c>
      <c r="BR293" s="12">
        <v>8</v>
      </c>
      <c r="BS293" s="12">
        <v>13</v>
      </c>
      <c r="BT293" s="12">
        <v>16</v>
      </c>
      <c r="BU293" s="12">
        <v>19</v>
      </c>
      <c r="BV293" s="12">
        <v>29</v>
      </c>
      <c r="BW293" s="12">
        <v>1</v>
      </c>
      <c r="BX293" s="12">
        <v>2</v>
      </c>
      <c r="BY293" s="12">
        <v>18</v>
      </c>
      <c r="BZ293" s="12">
        <v>17</v>
      </c>
      <c r="CA293" s="12">
        <v>6</v>
      </c>
      <c r="CB293" s="12">
        <v>15</v>
      </c>
      <c r="CC293" s="12">
        <v>8</v>
      </c>
      <c r="CD293" s="12">
        <v>67</v>
      </c>
      <c r="CE293" s="12">
        <v>5</v>
      </c>
      <c r="CF293" s="12">
        <v>0</v>
      </c>
      <c r="CG293" s="12">
        <v>18</v>
      </c>
      <c r="CH293" s="12">
        <v>22</v>
      </c>
      <c r="CI293" s="12">
        <v>40</v>
      </c>
      <c r="CJ293" s="12">
        <v>12</v>
      </c>
      <c r="CK293" s="12">
        <v>54</v>
      </c>
      <c r="CL293" s="12"/>
      <c r="CM293" s="12">
        <v>6</v>
      </c>
      <c r="CN293" s="12">
        <v>36</v>
      </c>
      <c r="CO293" s="12"/>
      <c r="CP293" s="12">
        <v>13</v>
      </c>
      <c r="CQ293" s="12">
        <v>11</v>
      </c>
      <c r="CR293" s="12">
        <v>20</v>
      </c>
      <c r="CS293" s="12">
        <v>5</v>
      </c>
      <c r="CT293" s="12">
        <v>6</v>
      </c>
      <c r="CU293" s="12">
        <v>32</v>
      </c>
      <c r="CV293" s="12">
        <v>8</v>
      </c>
      <c r="CW293" s="12">
        <v>24</v>
      </c>
      <c r="CX293" s="12">
        <v>17</v>
      </c>
      <c r="CY293" s="12">
        <v>7</v>
      </c>
      <c r="CZ293" s="12">
        <v>21</v>
      </c>
      <c r="DA293" s="12">
        <v>17</v>
      </c>
      <c r="DB293" s="12"/>
      <c r="DC293" s="12">
        <v>13</v>
      </c>
      <c r="DD293" s="12">
        <v>20</v>
      </c>
      <c r="DE293" s="12">
        <v>4</v>
      </c>
      <c r="DF293" s="12">
        <v>3</v>
      </c>
      <c r="DG293" s="12">
        <v>32</v>
      </c>
      <c r="DH293" s="12">
        <v>9</v>
      </c>
      <c r="DI293" s="12">
        <v>14</v>
      </c>
      <c r="DJ293" s="12">
        <v>16</v>
      </c>
      <c r="DK293" s="12">
        <v>4</v>
      </c>
      <c r="DL293" s="12"/>
      <c r="DM293" s="12">
        <v>7</v>
      </c>
      <c r="DN293" s="12">
        <v>22</v>
      </c>
      <c r="DO293" s="12"/>
      <c r="DP293" s="12">
        <v>20</v>
      </c>
      <c r="DQ293" s="12">
        <v>34</v>
      </c>
      <c r="DR293" s="12">
        <v>21</v>
      </c>
      <c r="DS293" s="12"/>
      <c r="DT293" s="12"/>
      <c r="DU293" s="12">
        <v>6</v>
      </c>
      <c r="DV293" s="12">
        <v>23</v>
      </c>
      <c r="DW293" s="12"/>
      <c r="DX293" s="12">
        <v>40</v>
      </c>
      <c r="DY293" s="12">
        <v>17</v>
      </c>
      <c r="DZ293" s="12">
        <v>22</v>
      </c>
      <c r="EA293" s="12">
        <v>18</v>
      </c>
      <c r="EB293" s="12">
        <v>21</v>
      </c>
      <c r="EC293" s="12">
        <v>0</v>
      </c>
      <c r="ED293" s="12">
        <v>6</v>
      </c>
      <c r="EE293" s="12">
        <v>13.1</v>
      </c>
      <c r="EF293" s="12">
        <v>21</v>
      </c>
      <c r="EG293" s="12">
        <v>12</v>
      </c>
      <c r="EH293" s="12">
        <v>11</v>
      </c>
      <c r="EI293" s="12">
        <v>7</v>
      </c>
      <c r="EJ293" s="12">
        <v>4</v>
      </c>
      <c r="EK293" s="12">
        <v>26</v>
      </c>
      <c r="EL293" s="12">
        <v>7</v>
      </c>
      <c r="EM293" s="12">
        <v>39</v>
      </c>
      <c r="EN293" s="12"/>
      <c r="EO293" s="12">
        <v>36</v>
      </c>
      <c r="EP293" s="12">
        <v>13</v>
      </c>
      <c r="EQ293" s="12">
        <v>18</v>
      </c>
      <c r="ER293" s="12">
        <v>7</v>
      </c>
      <c r="ES293" s="12">
        <v>16</v>
      </c>
      <c r="ET293" s="12">
        <v>4</v>
      </c>
      <c r="EU293" s="12">
        <v>9</v>
      </c>
      <c r="EV293" s="12">
        <v>26</v>
      </c>
      <c r="EW293" s="12">
        <v>17</v>
      </c>
      <c r="EX293" s="12">
        <v>9</v>
      </c>
      <c r="EY293" s="12">
        <v>18</v>
      </c>
      <c r="EZ293" s="12">
        <v>14</v>
      </c>
      <c r="FA293" s="12">
        <v>12</v>
      </c>
      <c r="FB293" s="12">
        <v>11</v>
      </c>
      <c r="FC293" s="12">
        <v>21</v>
      </c>
      <c r="FD293" s="12">
        <v>7</v>
      </c>
      <c r="FE293" s="12">
        <v>16</v>
      </c>
      <c r="FF293" s="12">
        <v>35</v>
      </c>
      <c r="FG293" s="12">
        <v>19</v>
      </c>
      <c r="FH293" s="12">
        <v>49</v>
      </c>
      <c r="FI293" s="12">
        <v>21</v>
      </c>
      <c r="FJ293" s="12">
        <v>17</v>
      </c>
      <c r="FK293" s="12"/>
      <c r="FL293" s="12">
        <v>38</v>
      </c>
      <c r="FM293" s="12">
        <v>29</v>
      </c>
      <c r="FN293" s="12"/>
      <c r="FO293" s="12">
        <v>23</v>
      </c>
      <c r="FP293" s="12">
        <v>13</v>
      </c>
      <c r="FQ293" s="12">
        <v>18</v>
      </c>
      <c r="FR293" s="12">
        <v>50</v>
      </c>
      <c r="FS293" s="12">
        <v>21</v>
      </c>
      <c r="FT293" s="12">
        <v>8</v>
      </c>
      <c r="FU293" s="12">
        <v>10</v>
      </c>
      <c r="FV293" s="12"/>
      <c r="FW293" s="12">
        <v>18</v>
      </c>
      <c r="FX293" s="12">
        <v>20</v>
      </c>
      <c r="FY293" s="12">
        <v>49</v>
      </c>
      <c r="FZ293" s="12">
        <v>16</v>
      </c>
      <c r="GA293" s="12">
        <v>22</v>
      </c>
      <c r="GB293" s="12">
        <v>18</v>
      </c>
      <c r="GC293" s="12">
        <v>7</v>
      </c>
      <c r="GD293" s="7">
        <v>21</v>
      </c>
      <c r="GE293" s="7">
        <v>31</v>
      </c>
      <c r="GF293" s="7">
        <v>49</v>
      </c>
      <c r="GG293" s="7">
        <v>19</v>
      </c>
      <c r="GH293" s="7">
        <v>11</v>
      </c>
      <c r="GI293" s="7">
        <v>13</v>
      </c>
      <c r="GJ293" s="7">
        <v>21</v>
      </c>
      <c r="GK293" s="7">
        <v>12</v>
      </c>
      <c r="GL293" s="7">
        <v>3</v>
      </c>
      <c r="GM293" s="7"/>
      <c r="GN293" s="7"/>
      <c r="GO293" s="7"/>
      <c r="GP293" s="7">
        <v>16</v>
      </c>
      <c r="GQ293" s="7">
        <v>20</v>
      </c>
      <c r="GR293" s="7">
        <v>10</v>
      </c>
      <c r="GS293" s="7">
        <v>10</v>
      </c>
      <c r="GT293" s="7">
        <v>56</v>
      </c>
      <c r="GU293" s="7"/>
      <c r="GV293" s="7">
        <f t="shared" ref="GV293:GV297" si="217">AVERAGE(B293:GT293)</f>
        <v>18.326404494382022</v>
      </c>
      <c r="GW293" s="3"/>
      <c r="GX293" s="3"/>
      <c r="GY293" s="3"/>
    </row>
    <row r="294" spans="1:207" ht="12.75" customHeight="1">
      <c r="A294" s="5">
        <v>2</v>
      </c>
      <c r="B294" s="6">
        <v>16</v>
      </c>
      <c r="C294" s="6">
        <v>10</v>
      </c>
      <c r="D294" s="6">
        <v>9</v>
      </c>
      <c r="E294" s="6">
        <v>12</v>
      </c>
      <c r="F294" s="5"/>
      <c r="G294" s="5">
        <v>16</v>
      </c>
      <c r="H294" s="6">
        <v>15</v>
      </c>
      <c r="I294" s="6"/>
      <c r="J294" s="6"/>
      <c r="K294" s="6">
        <v>18</v>
      </c>
      <c r="L294" s="12"/>
      <c r="M294" s="12">
        <v>22</v>
      </c>
      <c r="N294" s="12">
        <v>9</v>
      </c>
      <c r="O294" s="12">
        <v>19</v>
      </c>
      <c r="P294" s="12">
        <v>24</v>
      </c>
      <c r="Q294" s="12">
        <v>18</v>
      </c>
      <c r="R294" s="12">
        <v>31</v>
      </c>
      <c r="S294" s="12"/>
      <c r="T294" s="12">
        <v>0</v>
      </c>
      <c r="U294" s="12">
        <v>18</v>
      </c>
      <c r="V294" s="12">
        <v>14</v>
      </c>
      <c r="W294" s="12">
        <v>9</v>
      </c>
      <c r="X294" s="12">
        <v>8</v>
      </c>
      <c r="Y294" s="12">
        <v>26</v>
      </c>
      <c r="Z294" s="12">
        <v>18</v>
      </c>
      <c r="AA294" s="12">
        <v>19</v>
      </c>
      <c r="AB294" s="12">
        <v>16</v>
      </c>
      <c r="AC294" s="12">
        <v>19</v>
      </c>
      <c r="AD294" s="12">
        <v>8</v>
      </c>
      <c r="AE294" s="12">
        <v>11</v>
      </c>
      <c r="AF294" s="12">
        <v>20</v>
      </c>
      <c r="AG294" s="12">
        <v>16</v>
      </c>
      <c r="AH294" s="12">
        <v>22</v>
      </c>
      <c r="AI294" s="12">
        <v>8</v>
      </c>
      <c r="AJ294" s="12">
        <v>9</v>
      </c>
      <c r="AK294" s="12">
        <v>14</v>
      </c>
      <c r="AL294" s="12">
        <v>15</v>
      </c>
      <c r="AM294" s="12">
        <v>4</v>
      </c>
      <c r="AN294" s="12">
        <v>21</v>
      </c>
      <c r="AO294" s="12">
        <v>28</v>
      </c>
      <c r="AP294" s="12">
        <v>15</v>
      </c>
      <c r="AQ294" s="12">
        <v>13</v>
      </c>
      <c r="AR294" s="12">
        <v>24</v>
      </c>
      <c r="AS294" s="12">
        <v>14</v>
      </c>
      <c r="AT294" s="12">
        <v>24</v>
      </c>
      <c r="AU294" s="12">
        <v>33</v>
      </c>
      <c r="AV294" s="12">
        <v>18</v>
      </c>
      <c r="AW294" s="12"/>
      <c r="AX294" s="12">
        <v>17</v>
      </c>
      <c r="AY294" s="12">
        <v>22</v>
      </c>
      <c r="AZ294" s="12">
        <v>22</v>
      </c>
      <c r="BA294" s="12">
        <v>25</v>
      </c>
      <c r="BB294" s="12">
        <v>12</v>
      </c>
      <c r="BC294" s="12">
        <v>9</v>
      </c>
      <c r="BD294" s="12">
        <v>22</v>
      </c>
      <c r="BE294" s="12"/>
      <c r="BF294" s="12">
        <v>19</v>
      </c>
      <c r="BG294" s="12">
        <v>27</v>
      </c>
      <c r="BH294" s="12">
        <v>12</v>
      </c>
      <c r="BI294" s="12">
        <v>16</v>
      </c>
      <c r="BJ294" s="12">
        <v>30</v>
      </c>
      <c r="BK294" s="12"/>
      <c r="BL294" s="12">
        <v>25</v>
      </c>
      <c r="BM294" s="12">
        <v>19</v>
      </c>
      <c r="BN294" s="12">
        <v>25</v>
      </c>
      <c r="BO294" s="12">
        <v>10</v>
      </c>
      <c r="BP294" s="12">
        <v>18</v>
      </c>
      <c r="BQ294" s="12">
        <v>25</v>
      </c>
      <c r="BR294" s="12">
        <v>17</v>
      </c>
      <c r="BS294" s="12">
        <v>17</v>
      </c>
      <c r="BT294" s="12">
        <v>21</v>
      </c>
      <c r="BU294" s="12">
        <v>20</v>
      </c>
      <c r="BV294" s="12">
        <v>18</v>
      </c>
      <c r="BW294" s="12">
        <v>8</v>
      </c>
      <c r="BX294" s="12">
        <v>14</v>
      </c>
      <c r="BY294" s="12">
        <v>25</v>
      </c>
      <c r="BZ294" s="12">
        <v>18</v>
      </c>
      <c r="CA294" s="12">
        <v>15</v>
      </c>
      <c r="CB294" s="12">
        <v>20</v>
      </c>
      <c r="CC294" s="12">
        <v>15</v>
      </c>
      <c r="CD294" s="12">
        <v>11</v>
      </c>
      <c r="CE294" s="12">
        <v>14</v>
      </c>
      <c r="CF294" s="12">
        <v>12</v>
      </c>
      <c r="CG294" s="12">
        <v>31</v>
      </c>
      <c r="CH294" s="12">
        <v>14</v>
      </c>
      <c r="CI294" s="12">
        <v>31</v>
      </c>
      <c r="CJ294" s="12">
        <v>31</v>
      </c>
      <c r="CK294" s="12">
        <v>26</v>
      </c>
      <c r="CL294" s="12"/>
      <c r="CM294" s="12">
        <v>19</v>
      </c>
      <c r="CN294" s="12">
        <v>25</v>
      </c>
      <c r="CO294" s="12"/>
      <c r="CP294" s="12">
        <v>8</v>
      </c>
      <c r="CQ294" s="12">
        <v>18</v>
      </c>
      <c r="CR294" s="12">
        <v>12</v>
      </c>
      <c r="CS294" s="12">
        <v>43</v>
      </c>
      <c r="CT294" s="12">
        <v>17</v>
      </c>
      <c r="CU294" s="12">
        <v>19</v>
      </c>
      <c r="CV294" s="12">
        <v>6</v>
      </c>
      <c r="CW294" s="12">
        <v>18</v>
      </c>
      <c r="CX294" s="12">
        <v>36</v>
      </c>
      <c r="CY294" s="12">
        <v>5</v>
      </c>
      <c r="CZ294" s="12">
        <v>4</v>
      </c>
      <c r="DA294" s="12">
        <v>28</v>
      </c>
      <c r="DB294" s="12"/>
      <c r="DC294" s="12">
        <v>13</v>
      </c>
      <c r="DD294" s="12">
        <v>30</v>
      </c>
      <c r="DE294" s="12">
        <v>4</v>
      </c>
      <c r="DF294" s="12">
        <v>6</v>
      </c>
      <c r="DG294" s="12">
        <v>31</v>
      </c>
      <c r="DH294" s="12">
        <v>13</v>
      </c>
      <c r="DI294" s="12">
        <v>23</v>
      </c>
      <c r="DJ294" s="12">
        <v>22</v>
      </c>
      <c r="DK294" s="12">
        <v>4</v>
      </c>
      <c r="DL294" s="12"/>
      <c r="DM294" s="12">
        <v>7</v>
      </c>
      <c r="DN294" s="12">
        <v>24</v>
      </c>
      <c r="DO294" s="12"/>
      <c r="DP294" s="12">
        <v>17</v>
      </c>
      <c r="DQ294" s="12">
        <v>30</v>
      </c>
      <c r="DR294" s="12">
        <v>24</v>
      </c>
      <c r="DS294" s="12"/>
      <c r="DT294" s="12"/>
      <c r="DU294" s="12">
        <v>13</v>
      </c>
      <c r="DV294" s="12">
        <v>24</v>
      </c>
      <c r="DW294" s="12"/>
      <c r="DX294" s="12">
        <v>21</v>
      </c>
      <c r="DY294" s="12">
        <v>16</v>
      </c>
      <c r="DZ294" s="12">
        <v>17</v>
      </c>
      <c r="EA294" s="12">
        <v>26</v>
      </c>
      <c r="EB294" s="12">
        <v>18</v>
      </c>
      <c r="EC294" s="12">
        <v>7</v>
      </c>
      <c r="ED294" s="12">
        <v>13</v>
      </c>
      <c r="EE294" s="12">
        <v>18.5</v>
      </c>
      <c r="EF294" s="12">
        <v>11</v>
      </c>
      <c r="EG294" s="12">
        <v>20</v>
      </c>
      <c r="EH294" s="12">
        <v>22</v>
      </c>
      <c r="EI294" s="12">
        <v>11</v>
      </c>
      <c r="EJ294" s="12">
        <v>9</v>
      </c>
      <c r="EK294" s="12">
        <v>12</v>
      </c>
      <c r="EL294" s="12">
        <v>28</v>
      </c>
      <c r="EM294" s="12">
        <v>21</v>
      </c>
      <c r="EN294" s="12"/>
      <c r="EO294" s="12">
        <v>26</v>
      </c>
      <c r="EP294" s="12">
        <v>20</v>
      </c>
      <c r="EQ294" s="12">
        <v>29</v>
      </c>
      <c r="ER294" s="12">
        <v>14</v>
      </c>
      <c r="ES294" s="12">
        <v>14</v>
      </c>
      <c r="ET294" s="12">
        <v>17</v>
      </c>
      <c r="EU294" s="12">
        <v>13</v>
      </c>
      <c r="EV294" s="12">
        <v>29</v>
      </c>
      <c r="EW294" s="12">
        <v>24</v>
      </c>
      <c r="EX294" s="12">
        <v>12</v>
      </c>
      <c r="EY294" s="12">
        <v>22</v>
      </c>
      <c r="EZ294" s="12">
        <v>17</v>
      </c>
      <c r="FA294" s="12">
        <v>15</v>
      </c>
      <c r="FB294" s="12">
        <v>15</v>
      </c>
      <c r="FC294" s="12">
        <v>25</v>
      </c>
      <c r="FD294" s="12">
        <v>19</v>
      </c>
      <c r="FE294" s="12">
        <v>21</v>
      </c>
      <c r="FF294" s="12">
        <v>14</v>
      </c>
      <c r="FG294" s="12">
        <v>22</v>
      </c>
      <c r="FH294" s="12">
        <v>20</v>
      </c>
      <c r="FI294" s="12">
        <v>14</v>
      </c>
      <c r="FJ294" s="12">
        <v>16</v>
      </c>
      <c r="FK294" s="12"/>
      <c r="FL294" s="12">
        <v>20</v>
      </c>
      <c r="FM294" s="12">
        <v>24</v>
      </c>
      <c r="FN294" s="12"/>
      <c r="FO294" s="12">
        <v>15</v>
      </c>
      <c r="FP294" s="12">
        <v>16</v>
      </c>
      <c r="FQ294" s="12">
        <v>16</v>
      </c>
      <c r="FR294" s="12">
        <v>18</v>
      </c>
      <c r="FS294" s="12">
        <v>19</v>
      </c>
      <c r="FT294" s="12">
        <v>13</v>
      </c>
      <c r="FU294" s="12">
        <v>14</v>
      </c>
      <c r="FV294" s="12"/>
      <c r="FW294" s="12">
        <v>23</v>
      </c>
      <c r="FX294" s="12">
        <v>25</v>
      </c>
      <c r="FY294" s="12">
        <v>29</v>
      </c>
      <c r="FZ294" s="12">
        <v>21</v>
      </c>
      <c r="GA294" s="12">
        <v>19</v>
      </c>
      <c r="GB294" s="12">
        <v>23</v>
      </c>
      <c r="GC294" s="12">
        <v>16</v>
      </c>
      <c r="GD294" s="7">
        <v>29</v>
      </c>
      <c r="GE294" s="7">
        <v>25</v>
      </c>
      <c r="GF294" s="7">
        <v>19</v>
      </c>
      <c r="GG294" s="7">
        <v>25</v>
      </c>
      <c r="GH294" s="7">
        <v>13</v>
      </c>
      <c r="GI294" s="7">
        <v>13</v>
      </c>
      <c r="GJ294" s="7">
        <v>19</v>
      </c>
      <c r="GK294" s="7">
        <v>9</v>
      </c>
      <c r="GL294" s="7">
        <v>14</v>
      </c>
      <c r="GM294" s="7"/>
      <c r="GN294" s="7"/>
      <c r="GO294" s="7"/>
      <c r="GP294" s="7">
        <v>19</v>
      </c>
      <c r="GQ294" s="7">
        <v>19</v>
      </c>
      <c r="GR294" s="7">
        <v>24</v>
      </c>
      <c r="GS294" s="7">
        <v>29</v>
      </c>
      <c r="GT294" s="7">
        <v>17</v>
      </c>
      <c r="GU294" s="7"/>
      <c r="GV294" s="7">
        <f t="shared" si="217"/>
        <v>18.160112359550563</v>
      </c>
      <c r="GW294" s="3"/>
      <c r="GX294" s="3"/>
      <c r="GY294" s="3"/>
    </row>
    <row r="295" spans="1:207" ht="12.75" customHeight="1">
      <c r="A295" s="5">
        <v>3</v>
      </c>
      <c r="B295" s="6">
        <v>17</v>
      </c>
      <c r="C295" s="6">
        <v>13</v>
      </c>
      <c r="D295" s="6">
        <v>21</v>
      </c>
      <c r="E295" s="6">
        <v>25</v>
      </c>
      <c r="F295" s="5"/>
      <c r="G295" s="5">
        <v>27</v>
      </c>
      <c r="H295" s="6">
        <v>33</v>
      </c>
      <c r="I295" s="6"/>
      <c r="J295" s="6"/>
      <c r="K295" s="6">
        <v>26</v>
      </c>
      <c r="L295" s="12"/>
      <c r="M295" s="12">
        <v>27</v>
      </c>
      <c r="N295" s="12">
        <v>21</v>
      </c>
      <c r="O295" s="12">
        <v>27</v>
      </c>
      <c r="P295" s="12">
        <v>32</v>
      </c>
      <c r="Q295" s="12">
        <v>12</v>
      </c>
      <c r="R295" s="12">
        <v>27</v>
      </c>
      <c r="S295" s="12"/>
      <c r="T295" s="12">
        <v>30</v>
      </c>
      <c r="U295" s="12">
        <v>32</v>
      </c>
      <c r="V295" s="12">
        <v>32</v>
      </c>
      <c r="W295" s="12">
        <v>28</v>
      </c>
      <c r="X295" s="12">
        <v>27</v>
      </c>
      <c r="Y295" s="12">
        <v>38</v>
      </c>
      <c r="Z295" s="12">
        <v>31</v>
      </c>
      <c r="AA295" s="12">
        <v>31</v>
      </c>
      <c r="AB295" s="12">
        <v>21</v>
      </c>
      <c r="AC295" s="12">
        <v>34</v>
      </c>
      <c r="AD295" s="12">
        <v>24</v>
      </c>
      <c r="AE295" s="12">
        <v>33</v>
      </c>
      <c r="AF295" s="12">
        <v>40</v>
      </c>
      <c r="AG295" s="12">
        <v>15</v>
      </c>
      <c r="AH295" s="12">
        <v>39</v>
      </c>
      <c r="AI295" s="12">
        <v>31</v>
      </c>
      <c r="AJ295" s="12">
        <v>30</v>
      </c>
      <c r="AK295" s="12">
        <v>14</v>
      </c>
      <c r="AL295" s="12">
        <v>41</v>
      </c>
      <c r="AM295" s="12">
        <v>32</v>
      </c>
      <c r="AN295" s="12">
        <v>36</v>
      </c>
      <c r="AO295" s="12">
        <v>44</v>
      </c>
      <c r="AP295" s="12">
        <v>38</v>
      </c>
      <c r="AQ295" s="12">
        <v>29</v>
      </c>
      <c r="AR295" s="12">
        <v>30</v>
      </c>
      <c r="AS295" s="12">
        <v>33</v>
      </c>
      <c r="AT295" s="12">
        <v>33</v>
      </c>
      <c r="AU295" s="12">
        <v>28</v>
      </c>
      <c r="AV295" s="12">
        <v>36</v>
      </c>
      <c r="AW295" s="12"/>
      <c r="AX295" s="12">
        <v>29</v>
      </c>
      <c r="AY295" s="12">
        <v>34</v>
      </c>
      <c r="AZ295" s="12">
        <v>34</v>
      </c>
      <c r="BA295" s="12">
        <v>25</v>
      </c>
      <c r="BB295" s="12">
        <v>33</v>
      </c>
      <c r="BC295" s="12">
        <v>38</v>
      </c>
      <c r="BD295" s="12">
        <v>44</v>
      </c>
      <c r="BE295" s="12"/>
      <c r="BF295" s="12">
        <v>33</v>
      </c>
      <c r="BG295" s="12">
        <v>33</v>
      </c>
      <c r="BH295" s="12">
        <v>30</v>
      </c>
      <c r="BI295" s="12">
        <v>30</v>
      </c>
      <c r="BJ295" s="12">
        <v>36</v>
      </c>
      <c r="BK295" s="12"/>
      <c r="BL295" s="12">
        <v>35</v>
      </c>
      <c r="BM295" s="12">
        <v>39</v>
      </c>
      <c r="BN295" s="12">
        <v>25</v>
      </c>
      <c r="BO295" s="12">
        <v>23</v>
      </c>
      <c r="BP295" s="12">
        <v>37</v>
      </c>
      <c r="BQ295" s="12">
        <v>39</v>
      </c>
      <c r="BR295" s="12">
        <v>38</v>
      </c>
      <c r="BS295" s="12">
        <v>37</v>
      </c>
      <c r="BT295" s="12">
        <v>31</v>
      </c>
      <c r="BU295" s="12">
        <v>37</v>
      </c>
      <c r="BV295" s="12">
        <v>26</v>
      </c>
      <c r="BW295" s="12">
        <v>41</v>
      </c>
      <c r="BX295" s="12">
        <v>31</v>
      </c>
      <c r="BY295" s="12">
        <v>36</v>
      </c>
      <c r="BZ295" s="12">
        <v>33</v>
      </c>
      <c r="CA295" s="12">
        <v>45</v>
      </c>
      <c r="CB295" s="12">
        <v>37</v>
      </c>
      <c r="CC295" s="12">
        <v>28</v>
      </c>
      <c r="CD295" s="12">
        <v>11</v>
      </c>
      <c r="CE295" s="12">
        <v>39</v>
      </c>
      <c r="CF295" s="12">
        <v>44</v>
      </c>
      <c r="CG295" s="12">
        <v>35</v>
      </c>
      <c r="CH295" s="12">
        <v>44</v>
      </c>
      <c r="CI295" s="12">
        <v>14</v>
      </c>
      <c r="CJ295" s="12">
        <v>36</v>
      </c>
      <c r="CK295" s="12">
        <v>14</v>
      </c>
      <c r="CL295" s="12"/>
      <c r="CM295" s="12">
        <v>47</v>
      </c>
      <c r="CN295" s="12">
        <v>18</v>
      </c>
      <c r="CO295" s="12"/>
      <c r="CP295" s="12">
        <v>24</v>
      </c>
      <c r="CQ295" s="12">
        <v>39</v>
      </c>
      <c r="CR295" s="12">
        <v>26</v>
      </c>
      <c r="CS295" s="12">
        <v>33</v>
      </c>
      <c r="CT295" s="12">
        <v>67</v>
      </c>
      <c r="CU295" s="12">
        <v>32</v>
      </c>
      <c r="CV295" s="12">
        <v>38</v>
      </c>
      <c r="CW295" s="12">
        <v>29</v>
      </c>
      <c r="CX295" s="12">
        <v>30</v>
      </c>
      <c r="CY295" s="12">
        <v>17</v>
      </c>
      <c r="CZ295" s="12">
        <v>42</v>
      </c>
      <c r="DA295" s="12">
        <v>35</v>
      </c>
      <c r="DB295" s="12"/>
      <c r="DC295" s="12">
        <v>27</v>
      </c>
      <c r="DD295" s="12">
        <v>32</v>
      </c>
      <c r="DE295" s="12">
        <v>22</v>
      </c>
      <c r="DF295" s="12">
        <v>31</v>
      </c>
      <c r="DG295" s="12">
        <v>24</v>
      </c>
      <c r="DH295" s="12">
        <v>37</v>
      </c>
      <c r="DI295" s="12">
        <v>37</v>
      </c>
      <c r="DJ295" s="12">
        <v>39</v>
      </c>
      <c r="DK295" s="12">
        <v>30</v>
      </c>
      <c r="DL295" s="12"/>
      <c r="DM295" s="12">
        <v>27</v>
      </c>
      <c r="DN295" s="12">
        <v>37</v>
      </c>
      <c r="DO295" s="12"/>
      <c r="DP295" s="12">
        <v>35</v>
      </c>
      <c r="DQ295" s="12">
        <v>26</v>
      </c>
      <c r="DR295" s="12">
        <v>31</v>
      </c>
      <c r="DS295" s="12"/>
      <c r="DT295" s="12"/>
      <c r="DU295" s="12">
        <v>26</v>
      </c>
      <c r="DV295" s="12">
        <v>30</v>
      </c>
      <c r="DW295" s="12"/>
      <c r="DX295" s="12">
        <v>19</v>
      </c>
      <c r="DY295" s="12">
        <v>32</v>
      </c>
      <c r="DZ295" s="12">
        <v>23</v>
      </c>
      <c r="EA295" s="12">
        <v>32</v>
      </c>
      <c r="EB295" s="12">
        <v>44</v>
      </c>
      <c r="EC295" s="12">
        <v>12</v>
      </c>
      <c r="ED295" s="12">
        <v>36</v>
      </c>
      <c r="EE295" s="12">
        <v>36.299999999999997</v>
      </c>
      <c r="EF295" s="12">
        <v>12</v>
      </c>
      <c r="EG295" s="12">
        <v>33</v>
      </c>
      <c r="EH295" s="12">
        <v>44</v>
      </c>
      <c r="EI295" s="12">
        <v>31</v>
      </c>
      <c r="EJ295" s="12">
        <v>9</v>
      </c>
      <c r="EK295" s="12">
        <v>31</v>
      </c>
      <c r="EL295" s="12">
        <v>32</v>
      </c>
      <c r="EM295" s="12">
        <v>36</v>
      </c>
      <c r="EN295" s="12"/>
      <c r="EO295" s="12">
        <v>27</v>
      </c>
      <c r="EP295" s="12">
        <v>40</v>
      </c>
      <c r="EQ295" s="12">
        <v>33</v>
      </c>
      <c r="ER295" s="12">
        <v>25</v>
      </c>
      <c r="ES295" s="12">
        <v>43</v>
      </c>
      <c r="ET295" s="12">
        <v>36</v>
      </c>
      <c r="EU295" s="12">
        <v>35</v>
      </c>
      <c r="EV295" s="12">
        <v>35</v>
      </c>
      <c r="EW295" s="12">
        <v>37</v>
      </c>
      <c r="EX295" s="12">
        <v>23</v>
      </c>
      <c r="EY295" s="12">
        <v>34</v>
      </c>
      <c r="EZ295" s="12">
        <v>39</v>
      </c>
      <c r="FA295" s="12">
        <v>30</v>
      </c>
      <c r="FB295" s="12">
        <v>34</v>
      </c>
      <c r="FC295" s="12">
        <v>32</v>
      </c>
      <c r="FD295" s="12">
        <v>27</v>
      </c>
      <c r="FE295" s="12">
        <v>35</v>
      </c>
      <c r="FF295" s="12">
        <v>21</v>
      </c>
      <c r="FG295" s="12">
        <v>36</v>
      </c>
      <c r="FH295" s="12">
        <v>6</v>
      </c>
      <c r="FI295" s="12">
        <v>24</v>
      </c>
      <c r="FJ295" s="12">
        <v>29</v>
      </c>
      <c r="FK295" s="12"/>
      <c r="FL295" s="12">
        <v>28</v>
      </c>
      <c r="FM295" s="12">
        <v>32</v>
      </c>
      <c r="FN295" s="12"/>
      <c r="FO295" s="12">
        <v>28</v>
      </c>
      <c r="FP295" s="12">
        <v>30</v>
      </c>
      <c r="FQ295" s="12">
        <v>32</v>
      </c>
      <c r="FR295" s="12">
        <v>21</v>
      </c>
      <c r="FS295" s="12">
        <v>35</v>
      </c>
      <c r="FT295" s="12">
        <v>12</v>
      </c>
      <c r="FU295" s="12">
        <v>31</v>
      </c>
      <c r="FV295" s="12"/>
      <c r="FW295" s="12">
        <v>41</v>
      </c>
      <c r="FX295" s="12">
        <v>29</v>
      </c>
      <c r="FY295" s="12">
        <v>16</v>
      </c>
      <c r="FZ295" s="12">
        <v>36</v>
      </c>
      <c r="GA295" s="12">
        <v>34</v>
      </c>
      <c r="GB295" s="12">
        <v>36</v>
      </c>
      <c r="GC295" s="12">
        <v>29</v>
      </c>
      <c r="GD295" s="7">
        <v>33</v>
      </c>
      <c r="GE295" s="7">
        <v>27</v>
      </c>
      <c r="GF295" s="7">
        <v>26</v>
      </c>
      <c r="GG295" s="7">
        <v>35</v>
      </c>
      <c r="GH295" s="7">
        <v>29</v>
      </c>
      <c r="GI295" s="7">
        <v>17</v>
      </c>
      <c r="GJ295" s="7">
        <v>29</v>
      </c>
      <c r="GK295" s="7">
        <v>35</v>
      </c>
      <c r="GL295" s="7">
        <v>33</v>
      </c>
      <c r="GM295" s="7"/>
      <c r="GN295" s="7"/>
      <c r="GO295" s="7"/>
      <c r="GP295" s="7">
        <v>31</v>
      </c>
      <c r="GQ295" s="7">
        <v>27</v>
      </c>
      <c r="GR295" s="7">
        <v>33</v>
      </c>
      <c r="GS295" s="7">
        <v>39</v>
      </c>
      <c r="GT295" s="7">
        <v>17</v>
      </c>
      <c r="GU295" s="7"/>
      <c r="GV295" s="7">
        <f t="shared" si="217"/>
        <v>30.698314606741572</v>
      </c>
      <c r="GW295" s="3"/>
      <c r="GX295" s="3"/>
      <c r="GY295" s="3"/>
    </row>
    <row r="296" spans="1:207" ht="12.75" customHeight="1">
      <c r="A296" s="5">
        <v>4</v>
      </c>
      <c r="B296" s="6">
        <v>24</v>
      </c>
      <c r="C296" s="6">
        <v>40</v>
      </c>
      <c r="D296" s="6">
        <v>5</v>
      </c>
      <c r="E296" s="6">
        <v>13</v>
      </c>
      <c r="F296" s="5"/>
      <c r="G296" s="5">
        <v>15</v>
      </c>
      <c r="H296" s="6">
        <v>28</v>
      </c>
      <c r="I296" s="6"/>
      <c r="J296" s="6"/>
      <c r="K296" s="6">
        <v>16</v>
      </c>
      <c r="L296" s="12"/>
      <c r="M296" s="12">
        <v>19</v>
      </c>
      <c r="N296" s="12">
        <v>35</v>
      </c>
      <c r="O296" s="12">
        <v>10</v>
      </c>
      <c r="P296" s="12">
        <v>13</v>
      </c>
      <c r="Q296" s="12">
        <v>18</v>
      </c>
      <c r="R296" s="12">
        <v>14</v>
      </c>
      <c r="S296" s="12"/>
      <c r="T296" s="12">
        <v>48</v>
      </c>
      <c r="U296" s="12">
        <v>13</v>
      </c>
      <c r="V296" s="12">
        <v>28</v>
      </c>
      <c r="W296" s="12">
        <v>29</v>
      </c>
      <c r="X296" s="12">
        <v>38</v>
      </c>
      <c r="Y296" s="12">
        <v>11</v>
      </c>
      <c r="Z296" s="12">
        <v>10</v>
      </c>
      <c r="AA296" s="12">
        <v>15</v>
      </c>
      <c r="AB296" s="12">
        <v>5</v>
      </c>
      <c r="AC296" s="12">
        <v>20</v>
      </c>
      <c r="AD296" s="12">
        <v>36</v>
      </c>
      <c r="AE296" s="12">
        <v>44</v>
      </c>
      <c r="AF296" s="12">
        <v>0</v>
      </c>
      <c r="AG296" s="12">
        <v>4</v>
      </c>
      <c r="AH296" s="12">
        <v>14</v>
      </c>
      <c r="AI296" s="12">
        <v>27</v>
      </c>
      <c r="AJ296" s="12">
        <v>36</v>
      </c>
      <c r="AK296" s="12">
        <v>14</v>
      </c>
      <c r="AL296" s="12">
        <v>22</v>
      </c>
      <c r="AM296" s="12">
        <v>36</v>
      </c>
      <c r="AN296" s="12">
        <v>25</v>
      </c>
      <c r="AO296" s="12">
        <v>22</v>
      </c>
      <c r="AP296" s="12">
        <v>30</v>
      </c>
      <c r="AQ296" s="12">
        <v>16</v>
      </c>
      <c r="AR296" s="12">
        <v>10</v>
      </c>
      <c r="AS296" s="12">
        <v>27</v>
      </c>
      <c r="AT296" s="12">
        <v>13</v>
      </c>
      <c r="AU296" s="12">
        <v>6</v>
      </c>
      <c r="AV296" s="12">
        <v>22</v>
      </c>
      <c r="AW296" s="12"/>
      <c r="AX296" s="12">
        <v>17</v>
      </c>
      <c r="AY296" s="12">
        <v>9</v>
      </c>
      <c r="AZ296" s="12">
        <v>17</v>
      </c>
      <c r="BA296" s="12">
        <v>19</v>
      </c>
      <c r="BB296" s="12">
        <v>9</v>
      </c>
      <c r="BC296" s="12">
        <v>40</v>
      </c>
      <c r="BD296" s="12">
        <v>14</v>
      </c>
      <c r="BE296" s="12"/>
      <c r="BF296" s="12">
        <v>22</v>
      </c>
      <c r="BG296" s="12">
        <v>7</v>
      </c>
      <c r="BH296" s="12">
        <v>24</v>
      </c>
      <c r="BI296" s="12">
        <v>18</v>
      </c>
      <c r="BJ296" s="12">
        <v>19</v>
      </c>
      <c r="BK296" s="12"/>
      <c r="BL296" s="12">
        <v>16</v>
      </c>
      <c r="BM296" s="12">
        <v>25</v>
      </c>
      <c r="BN296" s="12">
        <v>19</v>
      </c>
      <c r="BO296" s="12">
        <v>31</v>
      </c>
      <c r="BP296" s="12">
        <v>18</v>
      </c>
      <c r="BQ296" s="12">
        <v>16</v>
      </c>
      <c r="BR296" s="12">
        <v>25</v>
      </c>
      <c r="BS296" s="12">
        <v>16</v>
      </c>
      <c r="BT296" s="12">
        <v>24</v>
      </c>
      <c r="BU296" s="12">
        <v>21</v>
      </c>
      <c r="BV296" s="12">
        <v>11</v>
      </c>
      <c r="BW296" s="12">
        <v>35</v>
      </c>
      <c r="BX296" s="12">
        <v>33</v>
      </c>
      <c r="BY296" s="12">
        <v>15</v>
      </c>
      <c r="BZ296" s="12">
        <v>20</v>
      </c>
      <c r="CA296" s="12">
        <v>19</v>
      </c>
      <c r="CB296" s="12">
        <v>18</v>
      </c>
      <c r="CC296" s="12">
        <v>22</v>
      </c>
      <c r="CD296" s="12">
        <v>0</v>
      </c>
      <c r="CE296" s="12">
        <v>28</v>
      </c>
      <c r="CF296" s="12">
        <v>26</v>
      </c>
      <c r="CG296" s="12">
        <v>10</v>
      </c>
      <c r="CH296" s="12">
        <v>16</v>
      </c>
      <c r="CI296" s="12">
        <v>10</v>
      </c>
      <c r="CJ296" s="12">
        <v>19</v>
      </c>
      <c r="CK296" s="12">
        <v>5</v>
      </c>
      <c r="CL296" s="12"/>
      <c r="CM296" s="12">
        <v>19</v>
      </c>
      <c r="CN296" s="12">
        <v>7</v>
      </c>
      <c r="CO296" s="12"/>
      <c r="CP296" s="12">
        <v>14</v>
      </c>
      <c r="CQ296" s="12">
        <v>29</v>
      </c>
      <c r="CR296" s="12">
        <v>24</v>
      </c>
      <c r="CS296" s="12">
        <v>19</v>
      </c>
      <c r="CT296" s="12">
        <v>6</v>
      </c>
      <c r="CU296" s="12">
        <v>13</v>
      </c>
      <c r="CV296" s="12">
        <v>33</v>
      </c>
      <c r="CW296" s="12">
        <v>24</v>
      </c>
      <c r="CX296" s="12">
        <v>12</v>
      </c>
      <c r="CY296" s="12">
        <v>28</v>
      </c>
      <c r="CZ296" s="12">
        <v>8</v>
      </c>
      <c r="DA296" s="12">
        <v>15</v>
      </c>
      <c r="DB296" s="12"/>
      <c r="DC296" s="12">
        <v>33</v>
      </c>
      <c r="DD296" s="12">
        <v>12</v>
      </c>
      <c r="DE296" s="12">
        <v>48</v>
      </c>
      <c r="DF296" s="12">
        <v>38</v>
      </c>
      <c r="DG296" s="12">
        <v>11</v>
      </c>
      <c r="DH296" s="12">
        <v>26</v>
      </c>
      <c r="DI296" s="12">
        <v>20</v>
      </c>
      <c r="DJ296" s="12">
        <v>14</v>
      </c>
      <c r="DK296" s="12">
        <v>36</v>
      </c>
      <c r="DL296" s="12"/>
      <c r="DM296" s="12">
        <v>44</v>
      </c>
      <c r="DN296" s="12">
        <v>10</v>
      </c>
      <c r="DO296" s="12"/>
      <c r="DP296" s="12">
        <v>20</v>
      </c>
      <c r="DQ296" s="12">
        <v>6</v>
      </c>
      <c r="DR296" s="12">
        <v>12</v>
      </c>
      <c r="DS296" s="12"/>
      <c r="DT296" s="12"/>
      <c r="DU296" s="12">
        <v>40</v>
      </c>
      <c r="DV296" s="12">
        <v>13</v>
      </c>
      <c r="DW296" s="12"/>
      <c r="DX296" s="12">
        <v>9</v>
      </c>
      <c r="DY296" s="12">
        <v>21</v>
      </c>
      <c r="DZ296" s="12">
        <v>24</v>
      </c>
      <c r="EA296" s="12">
        <v>18</v>
      </c>
      <c r="EB296" s="12">
        <v>10</v>
      </c>
      <c r="EC296" s="12">
        <v>39</v>
      </c>
      <c r="ED296" s="12">
        <v>25</v>
      </c>
      <c r="EE296" s="12">
        <v>18</v>
      </c>
      <c r="EF296" s="12">
        <v>12</v>
      </c>
      <c r="EG296" s="12">
        <v>13</v>
      </c>
      <c r="EH296" s="12">
        <v>17</v>
      </c>
      <c r="EI296" s="12">
        <v>25</v>
      </c>
      <c r="EJ296" s="12">
        <v>32</v>
      </c>
      <c r="EK296" s="12">
        <v>18</v>
      </c>
      <c r="EL296" s="12">
        <v>21</v>
      </c>
      <c r="EM296" s="12">
        <v>7</v>
      </c>
      <c r="EN296" s="12"/>
      <c r="EO296" s="12">
        <v>6</v>
      </c>
      <c r="EP296" s="12">
        <v>16</v>
      </c>
      <c r="EQ296" s="12">
        <v>15</v>
      </c>
      <c r="ER296" s="12">
        <v>25</v>
      </c>
      <c r="ES296" s="12">
        <v>18</v>
      </c>
      <c r="ET296" s="12">
        <v>31</v>
      </c>
      <c r="EU296" s="12">
        <v>29</v>
      </c>
      <c r="EV296" s="12">
        <v>8</v>
      </c>
      <c r="EW296" s="12">
        <v>15</v>
      </c>
      <c r="EX296" s="12">
        <v>24</v>
      </c>
      <c r="EY296" s="12">
        <v>16</v>
      </c>
      <c r="EZ296" s="12">
        <v>19</v>
      </c>
      <c r="FA296" s="12">
        <v>22</v>
      </c>
      <c r="FB296" s="12">
        <v>25</v>
      </c>
      <c r="FC296" s="12">
        <v>15</v>
      </c>
      <c r="FD296" s="12">
        <v>23</v>
      </c>
      <c r="FE296" s="12">
        <v>19</v>
      </c>
      <c r="FF296" s="12">
        <v>8</v>
      </c>
      <c r="FG296" s="12">
        <v>16</v>
      </c>
      <c r="FH296" s="12">
        <v>11</v>
      </c>
      <c r="FI296" s="12">
        <v>25</v>
      </c>
      <c r="FJ296" s="12">
        <v>19</v>
      </c>
      <c r="FK296" s="12"/>
      <c r="FL296" s="12">
        <v>8</v>
      </c>
      <c r="FM296" s="12">
        <v>8</v>
      </c>
      <c r="FN296" s="12"/>
      <c r="FO296" s="12">
        <v>21</v>
      </c>
      <c r="FP296" s="12">
        <v>22</v>
      </c>
      <c r="FQ296" s="12">
        <v>25</v>
      </c>
      <c r="FR296" s="12">
        <v>5</v>
      </c>
      <c r="FS296" s="12">
        <v>20</v>
      </c>
      <c r="FT296" s="12">
        <v>19</v>
      </c>
      <c r="FU296" s="12">
        <v>25</v>
      </c>
      <c r="FV296" s="12"/>
      <c r="FW296" s="12">
        <v>13</v>
      </c>
      <c r="FX296" s="12">
        <v>21</v>
      </c>
      <c r="FY296" s="12">
        <v>5</v>
      </c>
      <c r="FZ296" s="12">
        <v>22</v>
      </c>
      <c r="GA296" s="12">
        <v>19</v>
      </c>
      <c r="GB296" s="12">
        <v>19</v>
      </c>
      <c r="GC296" s="12">
        <v>31</v>
      </c>
      <c r="GD296" s="7">
        <v>11</v>
      </c>
      <c r="GE296" s="7">
        <v>9</v>
      </c>
      <c r="GF296" s="7">
        <v>2</v>
      </c>
      <c r="GG296" s="7">
        <v>15</v>
      </c>
      <c r="GH296" s="7">
        <v>23</v>
      </c>
      <c r="GI296" s="7">
        <v>28</v>
      </c>
      <c r="GJ296" s="7">
        <v>17</v>
      </c>
      <c r="GK296" s="7">
        <v>18</v>
      </c>
      <c r="GL296" s="7">
        <v>36</v>
      </c>
      <c r="GM296" s="7"/>
      <c r="GN296" s="7"/>
      <c r="GO296" s="7"/>
      <c r="GP296" s="7">
        <v>17</v>
      </c>
      <c r="GQ296" s="7">
        <v>17</v>
      </c>
      <c r="GR296" s="7">
        <v>24</v>
      </c>
      <c r="GS296" s="7">
        <v>15</v>
      </c>
      <c r="GT296" s="7">
        <v>4</v>
      </c>
      <c r="GU296" s="7"/>
      <c r="GV296" s="7">
        <f t="shared" si="217"/>
        <v>19.387640449438202</v>
      </c>
      <c r="GW296" s="3"/>
      <c r="GX296" s="3"/>
      <c r="GY296" s="3"/>
    </row>
    <row r="297" spans="1:207" ht="12.75" customHeight="1">
      <c r="A297" s="5" t="s">
        <v>356</v>
      </c>
      <c r="B297" s="6">
        <v>28</v>
      </c>
      <c r="C297" s="6">
        <v>23</v>
      </c>
      <c r="D297" s="6">
        <v>5</v>
      </c>
      <c r="E297" s="6">
        <v>18</v>
      </c>
      <c r="F297" s="5"/>
      <c r="G297" s="5">
        <v>11</v>
      </c>
      <c r="H297" s="6">
        <v>19</v>
      </c>
      <c r="I297" s="6"/>
      <c r="J297" s="6"/>
      <c r="K297" s="6">
        <v>16</v>
      </c>
      <c r="L297" s="12"/>
      <c r="M297" s="12">
        <v>15</v>
      </c>
      <c r="N297" s="12">
        <v>31</v>
      </c>
      <c r="O297" s="12">
        <v>14</v>
      </c>
      <c r="P297" s="12">
        <v>7</v>
      </c>
      <c r="Q297" s="12">
        <v>0</v>
      </c>
      <c r="R297" s="12">
        <v>14</v>
      </c>
      <c r="S297" s="12"/>
      <c r="T297" s="12">
        <v>22</v>
      </c>
      <c r="U297" s="12">
        <v>4</v>
      </c>
      <c r="V297" s="12">
        <v>19</v>
      </c>
      <c r="W297" s="12">
        <v>28</v>
      </c>
      <c r="X297" s="12">
        <v>16</v>
      </c>
      <c r="Y297" s="12">
        <v>4</v>
      </c>
      <c r="Z297" s="12">
        <v>6</v>
      </c>
      <c r="AA297" s="12">
        <v>5</v>
      </c>
      <c r="AB297" s="12">
        <v>0</v>
      </c>
      <c r="AC297" s="12">
        <v>12</v>
      </c>
      <c r="AD297" s="12">
        <v>28</v>
      </c>
      <c r="AE297" s="12">
        <v>0</v>
      </c>
      <c r="AF297" s="12">
        <v>0</v>
      </c>
      <c r="AG297" s="12">
        <v>11</v>
      </c>
      <c r="AH297" s="12">
        <v>14</v>
      </c>
      <c r="AI297" s="12">
        <v>19</v>
      </c>
      <c r="AJ297" s="12">
        <v>25</v>
      </c>
      <c r="AK297" s="12">
        <v>43</v>
      </c>
      <c r="AL297" s="12">
        <v>12</v>
      </c>
      <c r="AM297" s="12">
        <v>14</v>
      </c>
      <c r="AN297" s="12">
        <v>11</v>
      </c>
      <c r="AO297" s="12">
        <v>0</v>
      </c>
      <c r="AP297" s="12">
        <v>12</v>
      </c>
      <c r="AQ297" s="12">
        <v>31</v>
      </c>
      <c r="AR297" s="12">
        <v>2</v>
      </c>
      <c r="AS297" s="12">
        <v>14</v>
      </c>
      <c r="AT297" s="12">
        <v>6</v>
      </c>
      <c r="AU297" s="12">
        <v>22</v>
      </c>
      <c r="AV297" s="12">
        <v>9</v>
      </c>
      <c r="AW297" s="12"/>
      <c r="AX297" s="12">
        <v>22</v>
      </c>
      <c r="AY297" s="12">
        <v>3</v>
      </c>
      <c r="AZ297" s="12">
        <v>6</v>
      </c>
      <c r="BA297" s="12">
        <v>19</v>
      </c>
      <c r="BB297" s="12">
        <v>13</v>
      </c>
      <c r="BC297" s="12">
        <v>6</v>
      </c>
      <c r="BD297" s="12">
        <v>3</v>
      </c>
      <c r="BE297" s="12"/>
      <c r="BF297" s="12">
        <v>16</v>
      </c>
      <c r="BG297" s="12">
        <v>27</v>
      </c>
      <c r="BH297" s="12">
        <v>16</v>
      </c>
      <c r="BI297" s="12">
        <v>18</v>
      </c>
      <c r="BJ297" s="12">
        <v>5</v>
      </c>
      <c r="BK297" s="12"/>
      <c r="BL297" s="12">
        <v>9</v>
      </c>
      <c r="BM297" s="12">
        <v>4</v>
      </c>
      <c r="BN297" s="12">
        <v>6</v>
      </c>
      <c r="BO297" s="12">
        <v>27</v>
      </c>
      <c r="BP297" s="12">
        <v>16</v>
      </c>
      <c r="BQ297" s="12">
        <v>4</v>
      </c>
      <c r="BR297" s="12">
        <v>13</v>
      </c>
      <c r="BS297" s="12">
        <v>16</v>
      </c>
      <c r="BT297" s="12">
        <v>9</v>
      </c>
      <c r="BU297" s="12">
        <v>4</v>
      </c>
      <c r="BV297" s="12">
        <v>16</v>
      </c>
      <c r="BW297" s="12">
        <v>15</v>
      </c>
      <c r="BX297" s="12">
        <v>19</v>
      </c>
      <c r="BY297" s="12">
        <v>5</v>
      </c>
      <c r="BZ297" s="12">
        <v>11</v>
      </c>
      <c r="CA297" s="12">
        <v>15</v>
      </c>
      <c r="CB297" s="12">
        <v>10</v>
      </c>
      <c r="CC297" s="12">
        <v>27</v>
      </c>
      <c r="CD297" s="12">
        <v>11</v>
      </c>
      <c r="CE297" s="12">
        <v>14</v>
      </c>
      <c r="CF297" s="12">
        <v>18</v>
      </c>
      <c r="CG297" s="12">
        <v>7</v>
      </c>
      <c r="CH297" s="12">
        <v>4</v>
      </c>
      <c r="CI297" s="12">
        <v>6</v>
      </c>
      <c r="CJ297" s="12">
        <v>2</v>
      </c>
      <c r="CK297" s="12">
        <v>2</v>
      </c>
      <c r="CL297" s="12"/>
      <c r="CM297" s="12">
        <v>9</v>
      </c>
      <c r="CN297" s="12">
        <v>14</v>
      </c>
      <c r="CO297" s="12"/>
      <c r="CP297" s="12">
        <v>40</v>
      </c>
      <c r="CQ297" s="12">
        <v>4</v>
      </c>
      <c r="CR297" s="12">
        <v>20</v>
      </c>
      <c r="CS297" s="12">
        <v>0</v>
      </c>
      <c r="CT297" s="12">
        <v>6</v>
      </c>
      <c r="CU297" s="12">
        <v>4</v>
      </c>
      <c r="CV297" s="12">
        <v>14</v>
      </c>
      <c r="CW297" s="12">
        <v>6</v>
      </c>
      <c r="CX297" s="12">
        <v>5</v>
      </c>
      <c r="CY297" s="12">
        <v>43</v>
      </c>
      <c r="CZ297" s="12">
        <v>25</v>
      </c>
      <c r="DA297" s="12">
        <v>6</v>
      </c>
      <c r="DB297" s="12"/>
      <c r="DC297" s="12">
        <v>13</v>
      </c>
      <c r="DD297" s="12">
        <v>5</v>
      </c>
      <c r="DE297" s="12">
        <v>22</v>
      </c>
      <c r="DF297" s="12">
        <v>22</v>
      </c>
      <c r="DG297" s="12">
        <v>1</v>
      </c>
      <c r="DH297" s="12">
        <v>15</v>
      </c>
      <c r="DI297" s="12">
        <v>6</v>
      </c>
      <c r="DJ297" s="12">
        <v>9</v>
      </c>
      <c r="DK297" s="12">
        <v>25</v>
      </c>
      <c r="DL297" s="12"/>
      <c r="DM297" s="12">
        <v>14</v>
      </c>
      <c r="DN297" s="12">
        <v>7</v>
      </c>
      <c r="DO297" s="12"/>
      <c r="DP297" s="12">
        <v>8</v>
      </c>
      <c r="DQ297" s="12">
        <v>4</v>
      </c>
      <c r="DR297" s="12">
        <v>12</v>
      </c>
      <c r="DS297" s="12"/>
      <c r="DT297" s="12"/>
      <c r="DU297" s="12">
        <v>15</v>
      </c>
      <c r="DV297" s="12">
        <v>9</v>
      </c>
      <c r="DW297" s="12"/>
      <c r="DX297" s="12">
        <v>11</v>
      </c>
      <c r="DY297" s="12">
        <v>15</v>
      </c>
      <c r="DZ297" s="12">
        <v>15</v>
      </c>
      <c r="EA297" s="12">
        <v>7</v>
      </c>
      <c r="EB297" s="12">
        <v>8</v>
      </c>
      <c r="EC297" s="12">
        <v>42</v>
      </c>
      <c r="ED297" s="12">
        <v>19</v>
      </c>
      <c r="EE297" s="12">
        <v>14.2</v>
      </c>
      <c r="EF297" s="12">
        <v>44</v>
      </c>
      <c r="EG297" s="12">
        <v>22</v>
      </c>
      <c r="EH297" s="12">
        <v>6</v>
      </c>
      <c r="EI297" s="12">
        <v>26</v>
      </c>
      <c r="EJ297" s="12">
        <v>46</v>
      </c>
      <c r="EK297" s="12">
        <v>13</v>
      </c>
      <c r="EL297" s="12">
        <v>12</v>
      </c>
      <c r="EM297" s="12">
        <v>6</v>
      </c>
      <c r="EN297" s="12"/>
      <c r="EO297" s="12">
        <v>4</v>
      </c>
      <c r="EP297" s="12">
        <v>10</v>
      </c>
      <c r="EQ297" s="12">
        <v>5</v>
      </c>
      <c r="ER297" s="12">
        <v>28</v>
      </c>
      <c r="ES297" s="12">
        <v>10</v>
      </c>
      <c r="ET297" s="12">
        <v>12</v>
      </c>
      <c r="EU297" s="12">
        <v>14</v>
      </c>
      <c r="EV297" s="12">
        <v>2</v>
      </c>
      <c r="EW297" s="12">
        <v>7</v>
      </c>
      <c r="EX297" s="12">
        <v>32</v>
      </c>
      <c r="EY297" s="12">
        <v>9</v>
      </c>
      <c r="EZ297" s="12">
        <v>11</v>
      </c>
      <c r="FA297" s="12">
        <v>21</v>
      </c>
      <c r="FB297" s="12">
        <v>14</v>
      </c>
      <c r="FC297" s="12">
        <v>6</v>
      </c>
      <c r="FD297" s="12">
        <v>24</v>
      </c>
      <c r="FE297" s="12">
        <v>9</v>
      </c>
      <c r="FF297" s="12">
        <v>22</v>
      </c>
      <c r="FG297" s="12">
        <v>8</v>
      </c>
      <c r="FH297" s="12">
        <v>14</v>
      </c>
      <c r="FI297" s="12">
        <v>15</v>
      </c>
      <c r="FJ297" s="12">
        <v>19</v>
      </c>
      <c r="FK297" s="12"/>
      <c r="FL297" s="12">
        <v>5</v>
      </c>
      <c r="FM297" s="12">
        <v>6</v>
      </c>
      <c r="FN297" s="12"/>
      <c r="FO297" s="12">
        <v>13</v>
      </c>
      <c r="FP297" s="12">
        <v>19</v>
      </c>
      <c r="FQ297" s="12">
        <v>9</v>
      </c>
      <c r="FR297" s="12">
        <v>5</v>
      </c>
      <c r="FS297" s="12">
        <v>5</v>
      </c>
      <c r="FT297" s="12">
        <v>48</v>
      </c>
      <c r="FU297" s="12">
        <v>21</v>
      </c>
      <c r="FV297" s="12"/>
      <c r="FW297" s="12">
        <v>5</v>
      </c>
      <c r="FX297" s="12">
        <v>5</v>
      </c>
      <c r="FY297" s="12">
        <v>1</v>
      </c>
      <c r="FZ297" s="12">
        <v>6</v>
      </c>
      <c r="GA297" s="12">
        <v>7</v>
      </c>
      <c r="GB297" s="12">
        <v>5</v>
      </c>
      <c r="GC297" s="12">
        <v>18</v>
      </c>
      <c r="GD297" s="7">
        <v>6</v>
      </c>
      <c r="GE297" s="7">
        <v>8</v>
      </c>
      <c r="GF297" s="7">
        <v>4</v>
      </c>
      <c r="GG297" s="7">
        <v>6</v>
      </c>
      <c r="GH297" s="7">
        <v>24</v>
      </c>
      <c r="GI297" s="7">
        <v>29</v>
      </c>
      <c r="GJ297" s="7">
        <v>14</v>
      </c>
      <c r="GK297" s="7">
        <v>27</v>
      </c>
      <c r="GL297" s="7">
        <v>14</v>
      </c>
      <c r="GM297" s="7"/>
      <c r="GN297" s="7"/>
      <c r="GO297" s="7"/>
      <c r="GP297" s="7">
        <v>17</v>
      </c>
      <c r="GQ297" s="7">
        <v>17</v>
      </c>
      <c r="GR297" s="7">
        <v>9</v>
      </c>
      <c r="GS297" s="7">
        <v>8</v>
      </c>
      <c r="GT297" s="7">
        <v>5</v>
      </c>
      <c r="GU297" s="7"/>
      <c r="GV297" s="7">
        <f t="shared" si="217"/>
        <v>13.399999999999999</v>
      </c>
      <c r="GW297" s="3"/>
      <c r="GX297" s="3"/>
      <c r="GY297" s="3"/>
    </row>
    <row r="298" spans="1:207" ht="12.75" customHeight="1">
      <c r="A298" s="5" t="s">
        <v>233</v>
      </c>
      <c r="B298" s="5">
        <f t="shared" ref="B298:E298" si="218">(B293*1+B294*2+B295*3+B296*4+B297*5)/100</f>
        <v>3.34</v>
      </c>
      <c r="C298" s="5">
        <f t="shared" si="218"/>
        <v>3.47</v>
      </c>
      <c r="D298" s="5">
        <f t="shared" si="218"/>
        <v>1.85</v>
      </c>
      <c r="E298" s="5">
        <f t="shared" si="218"/>
        <v>2.74</v>
      </c>
      <c r="F298" s="5"/>
      <c r="G298" s="5">
        <f t="shared" ref="G298:H298" si="219">(G293*1+G294*2+G295*3+G296*4+G297*5)/100</f>
        <v>2.59</v>
      </c>
      <c r="H298" s="5">
        <f t="shared" si="219"/>
        <v>3.42</v>
      </c>
      <c r="I298" s="5"/>
      <c r="J298" s="5"/>
      <c r="K298" s="5">
        <f>(K293*1+K294*2+K295*3+K296*4+K297*5)/100</f>
        <v>2.82</v>
      </c>
      <c r="L298" s="12" t="s">
        <v>222</v>
      </c>
      <c r="M298" s="5">
        <f t="shared" ref="M298:R298" si="220">(M293*1+M294*2+M295*3+M296*4+M297*5)/100</f>
        <v>2.92</v>
      </c>
      <c r="N298" s="5">
        <f t="shared" si="220"/>
        <v>3.79</v>
      </c>
      <c r="O298" s="5">
        <f t="shared" si="220"/>
        <v>2.59</v>
      </c>
      <c r="P298" s="5">
        <f t="shared" si="220"/>
        <v>2.54</v>
      </c>
      <c r="Q298" s="5">
        <f t="shared" si="220"/>
        <v>1.97</v>
      </c>
      <c r="R298" s="5">
        <f t="shared" si="220"/>
        <v>2.83</v>
      </c>
      <c r="S298" s="5" t="s">
        <v>222</v>
      </c>
      <c r="T298" s="5">
        <f t="shared" ref="T298:AV298" si="221">(T293*1+T294*2+T295*3+T296*4+T297*5)/100</f>
        <v>3.92</v>
      </c>
      <c r="U298" s="5">
        <f t="shared" si="221"/>
        <v>2.37</v>
      </c>
      <c r="V298" s="5">
        <f t="shared" si="221"/>
        <v>3.38</v>
      </c>
      <c r="W298" s="5">
        <f t="shared" si="221"/>
        <v>3.64</v>
      </c>
      <c r="X298" s="5">
        <f t="shared" si="221"/>
        <v>3.4</v>
      </c>
      <c r="Y298" s="5">
        <f t="shared" si="221"/>
        <v>2.5</v>
      </c>
      <c r="Z298" s="5">
        <f t="shared" si="221"/>
        <v>2.33</v>
      </c>
      <c r="AA298" s="5">
        <f t="shared" si="221"/>
        <v>2.4300000000000002</v>
      </c>
      <c r="AB298" s="5">
        <f t="shared" si="221"/>
        <v>1.68</v>
      </c>
      <c r="AC298" s="5">
        <f t="shared" si="221"/>
        <v>2.95</v>
      </c>
      <c r="AD298" s="5">
        <f t="shared" si="221"/>
        <v>3.75</v>
      </c>
      <c r="AE298" s="16">
        <f t="shared" si="221"/>
        <v>3.08</v>
      </c>
      <c r="AF298" s="16">
        <f t="shared" si="221"/>
        <v>2</v>
      </c>
      <c r="AG298" s="16">
        <f t="shared" si="221"/>
        <v>2.02</v>
      </c>
      <c r="AH298" s="16">
        <f t="shared" si="221"/>
        <v>2.98</v>
      </c>
      <c r="AI298" s="5">
        <f t="shared" si="221"/>
        <v>3.26</v>
      </c>
      <c r="AJ298" s="16">
        <f t="shared" si="221"/>
        <v>3.77</v>
      </c>
      <c r="AK298" s="16">
        <f t="shared" si="221"/>
        <v>3.55</v>
      </c>
      <c r="AL298" s="16">
        <f t="shared" si="221"/>
        <v>3.12</v>
      </c>
      <c r="AM298" s="16">
        <f t="shared" si="221"/>
        <v>3.32</v>
      </c>
      <c r="AN298" s="16">
        <f t="shared" si="221"/>
        <v>3.12</v>
      </c>
      <c r="AO298" s="16">
        <f t="shared" si="221"/>
        <v>2.82</v>
      </c>
      <c r="AP298" s="16">
        <f t="shared" si="221"/>
        <v>3.29</v>
      </c>
      <c r="AQ298" s="16">
        <f t="shared" si="221"/>
        <v>3.42</v>
      </c>
      <c r="AR298" s="16">
        <f t="shared" si="221"/>
        <v>2.21</v>
      </c>
      <c r="AS298" s="16">
        <f t="shared" si="221"/>
        <v>3.19</v>
      </c>
      <c r="AT298" s="16">
        <f t="shared" si="221"/>
        <v>2.5299999999999998</v>
      </c>
      <c r="AU298" s="5">
        <f t="shared" si="221"/>
        <v>2.95</v>
      </c>
      <c r="AV298" s="5">
        <f t="shared" si="221"/>
        <v>2.91</v>
      </c>
      <c r="AW298" s="16"/>
      <c r="AX298" s="16">
        <f t="shared" ref="AX298:BD298" si="222">(AX293*1+AX294*2+AX295*3+AX296*4+AX297*5)/100</f>
        <v>3.14</v>
      </c>
      <c r="AY298" s="16">
        <f t="shared" si="222"/>
        <v>2.2799999999999998</v>
      </c>
      <c r="AZ298" s="16">
        <f t="shared" si="222"/>
        <v>2.65</v>
      </c>
      <c r="BA298" s="16">
        <f t="shared" si="222"/>
        <v>3.08</v>
      </c>
      <c r="BB298" s="16">
        <f t="shared" si="222"/>
        <v>2.57</v>
      </c>
      <c r="BC298" s="16">
        <f t="shared" si="222"/>
        <v>3.28</v>
      </c>
      <c r="BD298" s="16">
        <f t="shared" si="222"/>
        <v>2.64</v>
      </c>
      <c r="BE298" s="16"/>
      <c r="BF298" s="16">
        <f t="shared" ref="BF298:BJ298" si="223">(BF293*1+BF294*2+BF295*3+BF296*4+BF297*5)/100</f>
        <v>3.15</v>
      </c>
      <c r="BG298" s="16">
        <f t="shared" si="223"/>
        <v>3.23</v>
      </c>
      <c r="BH298" s="16">
        <f t="shared" si="223"/>
        <v>3.07</v>
      </c>
      <c r="BI298" s="16">
        <f t="shared" si="223"/>
        <v>3.02</v>
      </c>
      <c r="BJ298" s="16">
        <f t="shared" si="223"/>
        <v>2.8</v>
      </c>
      <c r="BK298" s="16"/>
      <c r="BL298" s="16">
        <f t="shared" ref="BL298:CK298" si="224">(BL293*1+BL294*2+BL295*3+BL296*4+BL297*5)/100</f>
        <v>2.79</v>
      </c>
      <c r="BM298" s="16">
        <f t="shared" si="224"/>
        <v>2.88</v>
      </c>
      <c r="BN298" s="16">
        <f t="shared" si="224"/>
        <v>2.56</v>
      </c>
      <c r="BO298" s="16">
        <f t="shared" si="224"/>
        <v>3.58</v>
      </c>
      <c r="BP298" s="16">
        <f t="shared" si="224"/>
        <v>3.1</v>
      </c>
      <c r="BQ298" s="16">
        <f t="shared" si="224"/>
        <v>2.67</v>
      </c>
      <c r="BR298" s="16">
        <f t="shared" si="224"/>
        <v>3.21</v>
      </c>
      <c r="BS298" s="16">
        <f t="shared" si="224"/>
        <v>3.02</v>
      </c>
      <c r="BT298" s="16">
        <f t="shared" si="224"/>
        <v>2.92</v>
      </c>
      <c r="BU298" s="16">
        <f t="shared" si="224"/>
        <v>2.74</v>
      </c>
      <c r="BV298" s="16">
        <f t="shared" si="224"/>
        <v>2.67</v>
      </c>
      <c r="BW298" s="16">
        <f t="shared" si="224"/>
        <v>3.55</v>
      </c>
      <c r="BX298" s="16">
        <f t="shared" si="224"/>
        <v>3.5</v>
      </c>
      <c r="BY298" s="16">
        <f t="shared" si="224"/>
        <v>2.61</v>
      </c>
      <c r="BZ298" s="16">
        <f t="shared" si="224"/>
        <v>2.87</v>
      </c>
      <c r="CA298" s="16">
        <f t="shared" si="224"/>
        <v>3.22</v>
      </c>
      <c r="CB298" s="16">
        <f t="shared" si="224"/>
        <v>2.88</v>
      </c>
      <c r="CC298" s="16">
        <f t="shared" si="224"/>
        <v>3.45</v>
      </c>
      <c r="CD298" s="16">
        <f t="shared" si="224"/>
        <v>1.77</v>
      </c>
      <c r="CE298" s="16">
        <f t="shared" si="224"/>
        <v>3.32</v>
      </c>
      <c r="CF298" s="16">
        <f t="shared" si="224"/>
        <v>3.5</v>
      </c>
      <c r="CG298" s="16">
        <f t="shared" si="224"/>
        <v>2.6</v>
      </c>
      <c r="CH298" s="16">
        <f t="shared" si="224"/>
        <v>2.66</v>
      </c>
      <c r="CI298" s="16">
        <f t="shared" si="224"/>
        <v>2.14</v>
      </c>
      <c r="CJ298" s="16">
        <f t="shared" si="224"/>
        <v>2.68</v>
      </c>
      <c r="CK298" s="16">
        <f t="shared" si="224"/>
        <v>1.78</v>
      </c>
      <c r="CL298" s="16"/>
      <c r="CM298" s="16">
        <f t="shared" ref="CM298:CN298" si="225">(CM293*1+CM294*2+CM295*3+CM296*4+CM297*5)/100</f>
        <v>3.06</v>
      </c>
      <c r="CN298" s="16">
        <f t="shared" si="225"/>
        <v>2.38</v>
      </c>
      <c r="CO298" s="16"/>
      <c r="CP298" s="16">
        <f t="shared" ref="CP298:DA298" si="226">(CP293*1+CP294*2+CP295*3+CP296*4+CP297*5)/100</f>
        <v>3.57</v>
      </c>
      <c r="CQ298" s="16">
        <f t="shared" si="226"/>
        <v>3</v>
      </c>
      <c r="CR298" s="16">
        <f t="shared" si="226"/>
        <v>3.18</v>
      </c>
      <c r="CS298" s="16">
        <f t="shared" si="226"/>
        <v>2.66</v>
      </c>
      <c r="CT298" s="16">
        <f t="shared" si="226"/>
        <v>2.95</v>
      </c>
      <c r="CU298" s="16">
        <f t="shared" si="226"/>
        <v>2.38</v>
      </c>
      <c r="CV298" s="16">
        <f t="shared" si="226"/>
        <v>3.36</v>
      </c>
      <c r="CW298" s="16">
        <f t="shared" si="226"/>
        <v>2.73</v>
      </c>
      <c r="CX298" s="16">
        <f t="shared" si="226"/>
        <v>2.52</v>
      </c>
      <c r="CY298" s="16">
        <f t="shared" si="226"/>
        <v>3.95</v>
      </c>
      <c r="CZ298" s="16">
        <f t="shared" si="226"/>
        <v>3.12</v>
      </c>
      <c r="DA298" s="16">
        <f t="shared" si="226"/>
        <v>2.68</v>
      </c>
      <c r="DB298" s="16"/>
      <c r="DC298" s="16">
        <f t="shared" ref="DC298:DK298" si="227">(DC293*1+DC294*2+DC295*3+DC296*4+DC297*5)/100</f>
        <v>3.17</v>
      </c>
      <c r="DD298" s="16">
        <f t="shared" si="227"/>
        <v>2.4900000000000002</v>
      </c>
      <c r="DE298" s="16">
        <f t="shared" si="227"/>
        <v>3.8</v>
      </c>
      <c r="DF298" s="16">
        <f t="shared" si="227"/>
        <v>3.7</v>
      </c>
      <c r="DG298" s="16">
        <f t="shared" si="227"/>
        <v>2.15</v>
      </c>
      <c r="DH298" s="16">
        <f t="shared" si="227"/>
        <v>3.25</v>
      </c>
      <c r="DI298" s="16">
        <f t="shared" si="227"/>
        <v>2.81</v>
      </c>
      <c r="DJ298" s="16">
        <f t="shared" si="227"/>
        <v>2.78</v>
      </c>
      <c r="DK298" s="16">
        <f t="shared" si="227"/>
        <v>3.71</v>
      </c>
      <c r="DL298" s="16"/>
      <c r="DM298" s="16">
        <f t="shared" ref="DM298:DN298" si="228">(DM293*1+DM294*2+DM295*3+DM296*4+DM297*5)/100</f>
        <v>3.48</v>
      </c>
      <c r="DN298" s="16">
        <f t="shared" si="228"/>
        <v>2.56</v>
      </c>
      <c r="DO298" s="16"/>
      <c r="DP298" s="16">
        <f t="shared" ref="DP298:DR298" si="229">(DP293*1+DP294*2+DP295*3+DP296*4+DP297*5)/100</f>
        <v>2.79</v>
      </c>
      <c r="DQ298" s="16">
        <f t="shared" si="229"/>
        <v>2.16</v>
      </c>
      <c r="DR298" s="16">
        <f t="shared" si="229"/>
        <v>2.7</v>
      </c>
      <c r="DS298" s="16"/>
      <c r="DT298" s="16"/>
      <c r="DU298" s="16">
        <f t="shared" ref="DU298:DV298" si="230">(DU293*1+DU294*2+DU295*3+DU296*4+DU297*5)/100</f>
        <v>3.45</v>
      </c>
      <c r="DV298" s="16">
        <f t="shared" si="230"/>
        <v>2.58</v>
      </c>
      <c r="DW298" s="16"/>
      <c r="DX298" s="16">
        <f t="shared" ref="DX298:EM298" si="231">(DX293*1+DX294*2+DX295*3+DX296*4+DX297*5)/100</f>
        <v>2.2999999999999998</v>
      </c>
      <c r="DY298" s="16">
        <f t="shared" si="231"/>
        <v>3.04</v>
      </c>
      <c r="DZ298" s="16">
        <f t="shared" si="231"/>
        <v>2.96</v>
      </c>
      <c r="EA298" s="16">
        <f t="shared" si="231"/>
        <v>2.73</v>
      </c>
      <c r="EB298" s="16">
        <f t="shared" si="231"/>
        <v>2.69</v>
      </c>
      <c r="EC298" s="16">
        <f t="shared" si="231"/>
        <v>4.16</v>
      </c>
      <c r="ED298" s="16">
        <f t="shared" si="231"/>
        <v>3.35</v>
      </c>
      <c r="EE298" s="16">
        <f t="shared" si="231"/>
        <v>3.02</v>
      </c>
      <c r="EF298" s="16">
        <f t="shared" si="231"/>
        <v>3.47</v>
      </c>
      <c r="EG298" s="16">
        <f t="shared" si="231"/>
        <v>3.13</v>
      </c>
      <c r="EH298" s="16">
        <f t="shared" si="231"/>
        <v>2.85</v>
      </c>
      <c r="EI298" s="16">
        <f t="shared" si="231"/>
        <v>3.52</v>
      </c>
      <c r="EJ298" s="16">
        <f t="shared" si="231"/>
        <v>4.07</v>
      </c>
      <c r="EK298" s="16">
        <f t="shared" si="231"/>
        <v>2.8</v>
      </c>
      <c r="EL298" s="16">
        <f t="shared" si="231"/>
        <v>3.03</v>
      </c>
      <c r="EM298" s="16">
        <f t="shared" si="231"/>
        <v>2.4700000000000002</v>
      </c>
      <c r="EN298" s="16"/>
      <c r="EO298" s="16">
        <f t="shared" ref="EO298:FJ298" si="232">(EO293*1+EO294*2+EO295*3+EO296*4+EO297*5)/100</f>
        <v>2.13</v>
      </c>
      <c r="EP298" s="16">
        <f t="shared" si="232"/>
        <v>2.87</v>
      </c>
      <c r="EQ298" s="16">
        <f t="shared" si="232"/>
        <v>2.6</v>
      </c>
      <c r="ER298" s="16">
        <f t="shared" si="232"/>
        <v>3.5</v>
      </c>
      <c r="ES298" s="16">
        <f t="shared" si="232"/>
        <v>2.95</v>
      </c>
      <c r="ET298" s="16">
        <f t="shared" si="232"/>
        <v>3.3</v>
      </c>
      <c r="EU298" s="16">
        <f t="shared" si="232"/>
        <v>3.26</v>
      </c>
      <c r="EV298" s="16">
        <f t="shared" si="232"/>
        <v>2.31</v>
      </c>
      <c r="EW298" s="16">
        <f t="shared" si="232"/>
        <v>2.71</v>
      </c>
      <c r="EX298" s="16">
        <f t="shared" si="232"/>
        <v>3.58</v>
      </c>
      <c r="EY298" s="16">
        <f t="shared" si="232"/>
        <v>2.73</v>
      </c>
      <c r="EZ298" s="16">
        <f t="shared" si="232"/>
        <v>2.96</v>
      </c>
      <c r="FA298" s="16">
        <f t="shared" si="232"/>
        <v>3.25</v>
      </c>
      <c r="FB298" s="16">
        <f t="shared" si="232"/>
        <v>3.13</v>
      </c>
      <c r="FC298" s="16">
        <f t="shared" si="232"/>
        <v>2.57</v>
      </c>
      <c r="FD298" s="16">
        <f t="shared" si="232"/>
        <v>3.38</v>
      </c>
      <c r="FE298" s="16">
        <f t="shared" si="232"/>
        <v>2.84</v>
      </c>
      <c r="FF298" s="16">
        <f t="shared" si="232"/>
        <v>2.68</v>
      </c>
      <c r="FG298" s="16">
        <f t="shared" si="232"/>
        <v>2.75</v>
      </c>
      <c r="FH298" s="16">
        <f t="shared" si="232"/>
        <v>2.21</v>
      </c>
      <c r="FI298" s="16">
        <f t="shared" si="232"/>
        <v>2.96</v>
      </c>
      <c r="FJ298" s="16">
        <f t="shared" si="232"/>
        <v>3.07</v>
      </c>
      <c r="FK298" s="16"/>
      <c r="FL298" s="16">
        <f t="shared" ref="FL298:FM298" si="233">(FL293*1+FL294*2+FL295*3+FL296*4+FL297*5)/100</f>
        <v>2.19</v>
      </c>
      <c r="FM298" s="16">
        <f t="shared" si="233"/>
        <v>2.35</v>
      </c>
      <c r="FN298" s="16"/>
      <c r="FO298" s="16">
        <f t="shared" ref="FO298:FU298" si="234">(FO293*1+FO294*2+FO295*3+FO296*4+FO297*5)/100</f>
        <v>2.86</v>
      </c>
      <c r="FP298" s="16">
        <f t="shared" si="234"/>
        <v>3.18</v>
      </c>
      <c r="FQ298" s="16">
        <f t="shared" si="234"/>
        <v>2.91</v>
      </c>
      <c r="FR298" s="16">
        <f t="shared" si="234"/>
        <v>1.94</v>
      </c>
      <c r="FS298" s="16">
        <f t="shared" si="234"/>
        <v>2.69</v>
      </c>
      <c r="FT298" s="16">
        <f t="shared" si="234"/>
        <v>3.86</v>
      </c>
      <c r="FU298" s="16">
        <f t="shared" si="234"/>
        <v>3.36</v>
      </c>
      <c r="FV298" s="16"/>
      <c r="FW298" s="16">
        <f t="shared" ref="FW298:GL298" si="235">(FW293*1+FW294*2+FW295*3+FW296*4+FW297*5)/100</f>
        <v>2.64</v>
      </c>
      <c r="FX298" s="16">
        <f t="shared" si="235"/>
        <v>2.66</v>
      </c>
      <c r="FY298" s="16">
        <f t="shared" si="235"/>
        <v>1.8</v>
      </c>
      <c r="FZ298" s="16">
        <f t="shared" si="235"/>
        <v>2.84</v>
      </c>
      <c r="GA298" s="16">
        <f t="shared" si="235"/>
        <v>2.73</v>
      </c>
      <c r="GB298" s="16">
        <f t="shared" si="235"/>
        <v>2.73</v>
      </c>
      <c r="GC298" s="16">
        <f t="shared" si="235"/>
        <v>3.4</v>
      </c>
      <c r="GD298" s="16">
        <f t="shared" si="235"/>
        <v>2.52</v>
      </c>
      <c r="GE298" s="16">
        <f t="shared" si="235"/>
        <v>2.38</v>
      </c>
      <c r="GF298" s="16">
        <f t="shared" si="235"/>
        <v>1.93</v>
      </c>
      <c r="GG298" s="16">
        <f t="shared" si="235"/>
        <v>2.64</v>
      </c>
      <c r="GH298" s="16">
        <f t="shared" si="235"/>
        <v>3.36</v>
      </c>
      <c r="GI298" s="16">
        <f t="shared" si="235"/>
        <v>3.47</v>
      </c>
      <c r="GJ298" s="16">
        <f t="shared" si="235"/>
        <v>2.84</v>
      </c>
      <c r="GK298" s="16">
        <f t="shared" si="235"/>
        <v>3.42</v>
      </c>
      <c r="GL298" s="16">
        <f t="shared" si="235"/>
        <v>3.44</v>
      </c>
      <c r="GM298" s="16"/>
      <c r="GN298" s="16"/>
      <c r="GO298" s="16"/>
      <c r="GP298" s="16">
        <f t="shared" ref="GP298:GT298" si="236">(GP293*1+GP294*2+GP295*3+GP296*4+GP297*5)/100</f>
        <v>3</v>
      </c>
      <c r="GQ298" s="16">
        <f t="shared" si="236"/>
        <v>2.92</v>
      </c>
      <c r="GR298" s="16">
        <f t="shared" si="236"/>
        <v>2.98</v>
      </c>
      <c r="GS298" s="16">
        <f t="shared" si="236"/>
        <v>2.85</v>
      </c>
      <c r="GT298" s="16">
        <f t="shared" si="236"/>
        <v>1.82</v>
      </c>
      <c r="GU298" s="16"/>
      <c r="GV298" s="16">
        <f>(GV293*1+GV294*2+GV295*3+GV296*4+GV297*5)/100</f>
        <v>2.9129213483146064</v>
      </c>
      <c r="GW298" s="3"/>
      <c r="GX298" s="3"/>
      <c r="GY298" s="3"/>
    </row>
    <row r="299" spans="1:207" ht="12.75" customHeight="1">
      <c r="A299" s="68" t="s">
        <v>363</v>
      </c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69"/>
      <c r="BG299" s="69"/>
      <c r="BH299" s="69"/>
      <c r="BI299" s="69"/>
      <c r="BJ299" s="69"/>
      <c r="BK299" s="69"/>
      <c r="BL299" s="69"/>
      <c r="BM299" s="69"/>
      <c r="BN299" s="69"/>
      <c r="BO299" s="69"/>
      <c r="BP299" s="69"/>
      <c r="BQ299" s="69"/>
      <c r="BR299" s="69"/>
      <c r="BS299" s="69"/>
      <c r="BT299" s="69"/>
      <c r="BU299" s="69"/>
      <c r="BV299" s="69"/>
      <c r="BW299" s="69"/>
      <c r="BX299" s="69"/>
      <c r="BY299" s="69"/>
      <c r="BZ299" s="69"/>
      <c r="CA299" s="69"/>
      <c r="CB299" s="69"/>
      <c r="CC299" s="69"/>
      <c r="CD299" s="69"/>
      <c r="CE299" s="69"/>
      <c r="CF299" s="69"/>
      <c r="CG299" s="69"/>
      <c r="CH299" s="69"/>
      <c r="CI299" s="69"/>
      <c r="CJ299" s="69"/>
      <c r="CK299" s="69"/>
      <c r="CL299" s="69"/>
      <c r="CM299" s="69"/>
      <c r="CN299" s="69"/>
      <c r="CO299" s="69"/>
      <c r="CP299" s="69"/>
      <c r="CQ299" s="69"/>
      <c r="CR299" s="69"/>
      <c r="CS299" s="69"/>
      <c r="CT299" s="69"/>
      <c r="CU299" s="69"/>
      <c r="CV299" s="69"/>
      <c r="CW299" s="69"/>
      <c r="CX299" s="69"/>
      <c r="CY299" s="69"/>
      <c r="CZ299" s="69"/>
      <c r="DA299" s="69"/>
      <c r="DB299" s="69"/>
      <c r="DC299" s="69"/>
      <c r="DD299" s="69"/>
      <c r="DE299" s="69"/>
      <c r="DF299" s="69"/>
      <c r="DG299" s="69"/>
      <c r="DH299" s="69"/>
      <c r="DI299" s="69"/>
      <c r="DJ299" s="69"/>
      <c r="DK299" s="69"/>
      <c r="DL299" s="69"/>
      <c r="DM299" s="69"/>
      <c r="DN299" s="69"/>
      <c r="DO299" s="69"/>
      <c r="DP299" s="69"/>
      <c r="DQ299" s="69"/>
      <c r="DR299" s="69"/>
      <c r="DS299" s="69"/>
      <c r="DT299" s="69"/>
      <c r="DU299" s="69"/>
      <c r="DV299" s="69"/>
      <c r="DW299" s="69"/>
      <c r="DX299" s="69"/>
      <c r="DY299" s="69"/>
      <c r="DZ299" s="69"/>
      <c r="EA299" s="69"/>
      <c r="EB299" s="69"/>
      <c r="EC299" s="69"/>
      <c r="ED299" s="69"/>
      <c r="EE299" s="69"/>
      <c r="EF299" s="69"/>
      <c r="EG299" s="69"/>
      <c r="EH299" s="69"/>
      <c r="EI299" s="69"/>
      <c r="EJ299" s="69"/>
      <c r="EK299" s="69"/>
      <c r="EL299" s="69"/>
      <c r="EM299" s="69"/>
      <c r="EN299" s="69"/>
      <c r="EO299" s="69"/>
      <c r="EP299" s="69"/>
      <c r="EQ299" s="69"/>
      <c r="ER299" s="69"/>
      <c r="ES299" s="69"/>
      <c r="ET299" s="69"/>
      <c r="EU299" s="69"/>
      <c r="EV299" s="69"/>
      <c r="EW299" s="69"/>
      <c r="EX299" s="69"/>
      <c r="EY299" s="69"/>
      <c r="EZ299" s="69"/>
      <c r="FA299" s="69"/>
      <c r="FB299" s="69"/>
      <c r="FC299" s="69"/>
      <c r="FD299" s="69"/>
      <c r="FE299" s="69"/>
      <c r="FF299" s="69"/>
      <c r="FG299" s="69"/>
      <c r="FH299" s="69"/>
      <c r="FI299" s="69"/>
      <c r="FJ299" s="69"/>
      <c r="FK299" s="69"/>
      <c r="FL299" s="69"/>
      <c r="FM299" s="69"/>
      <c r="FN299" s="69"/>
      <c r="FO299" s="69"/>
      <c r="FP299" s="69"/>
      <c r="FQ299" s="69"/>
      <c r="FR299" s="69"/>
      <c r="FS299" s="69"/>
      <c r="FT299" s="69"/>
      <c r="FU299" s="69"/>
      <c r="FV299" s="69"/>
      <c r="FW299" s="69"/>
      <c r="FX299" s="69"/>
      <c r="FY299" s="69"/>
      <c r="FZ299" s="69"/>
      <c r="GA299" s="69"/>
      <c r="GB299" s="69"/>
      <c r="GC299" s="69"/>
      <c r="GD299" s="70"/>
      <c r="GE299" s="70"/>
      <c r="GF299" s="70"/>
      <c r="GG299" s="70"/>
      <c r="GH299" s="70"/>
      <c r="GI299" s="70"/>
      <c r="GJ299" s="70"/>
      <c r="GK299" s="70"/>
      <c r="GL299" s="70"/>
      <c r="GM299" s="70"/>
      <c r="GN299" s="70"/>
      <c r="GO299" s="70"/>
      <c r="GP299" s="70"/>
      <c r="GQ299" s="70"/>
      <c r="GR299" s="70"/>
      <c r="GS299" s="70"/>
      <c r="GT299" s="70"/>
      <c r="GU299" s="70"/>
      <c r="GV299" s="70"/>
      <c r="GW299" s="3"/>
      <c r="GX299" s="3"/>
      <c r="GY299" s="3"/>
    </row>
    <row r="300" spans="1:207" ht="12.75" customHeight="1">
      <c r="A300" s="5">
        <v>1</v>
      </c>
      <c r="B300" s="6">
        <v>11</v>
      </c>
      <c r="C300" s="5"/>
      <c r="D300" s="5"/>
      <c r="E300" s="5"/>
      <c r="F300" s="5"/>
      <c r="G300" s="5"/>
      <c r="H300" s="6">
        <v>2</v>
      </c>
      <c r="I300" s="5"/>
      <c r="J300" s="5"/>
      <c r="K300" s="12">
        <v>5</v>
      </c>
      <c r="L300" s="12"/>
      <c r="M300" s="12">
        <v>1</v>
      </c>
      <c r="N300" s="12">
        <v>5</v>
      </c>
      <c r="O300" s="12">
        <v>4</v>
      </c>
      <c r="P300" s="12">
        <v>2</v>
      </c>
      <c r="Q300" s="12">
        <v>0</v>
      </c>
      <c r="R300" s="12">
        <v>0</v>
      </c>
      <c r="S300" s="12"/>
      <c r="T300" s="12">
        <v>0</v>
      </c>
      <c r="U300" s="12">
        <v>6</v>
      </c>
      <c r="V300" s="12">
        <v>3</v>
      </c>
      <c r="W300" s="12"/>
      <c r="X300" s="12">
        <v>3</v>
      </c>
      <c r="Y300" s="12">
        <v>5</v>
      </c>
      <c r="Z300" s="12">
        <v>1</v>
      </c>
      <c r="AA300" s="12"/>
      <c r="AB300" s="12"/>
      <c r="AC300" s="12">
        <v>3</v>
      </c>
      <c r="AD300" s="12">
        <v>1</v>
      </c>
      <c r="AE300" s="12">
        <v>11</v>
      </c>
      <c r="AF300" s="12"/>
      <c r="AG300" s="12"/>
      <c r="AH300" s="12"/>
      <c r="AI300" s="12">
        <v>5</v>
      </c>
      <c r="AJ300" s="12">
        <v>0</v>
      </c>
      <c r="AK300" s="12">
        <v>0</v>
      </c>
      <c r="AL300" s="12">
        <v>2</v>
      </c>
      <c r="AM300" s="12">
        <v>4</v>
      </c>
      <c r="AN300" s="12">
        <v>0</v>
      </c>
      <c r="AO300" s="12">
        <v>0</v>
      </c>
      <c r="AP300" s="12">
        <v>2</v>
      </c>
      <c r="AQ300" s="12">
        <v>9</v>
      </c>
      <c r="AR300" s="12">
        <v>4</v>
      </c>
      <c r="AS300" s="12">
        <v>4</v>
      </c>
      <c r="AT300" s="12">
        <v>2</v>
      </c>
      <c r="AU300" s="12">
        <v>6</v>
      </c>
      <c r="AV300" s="12">
        <v>6</v>
      </c>
      <c r="AW300" s="12"/>
      <c r="AX300" s="12">
        <v>5</v>
      </c>
      <c r="AY300" s="12">
        <v>0</v>
      </c>
      <c r="AZ300" s="12">
        <v>4</v>
      </c>
      <c r="BA300" s="12">
        <v>12</v>
      </c>
      <c r="BB300" s="12">
        <v>6</v>
      </c>
      <c r="BC300" s="12">
        <v>5</v>
      </c>
      <c r="BD300" s="12">
        <v>3</v>
      </c>
      <c r="BE300" s="12"/>
      <c r="BF300" s="12">
        <v>3</v>
      </c>
      <c r="BG300" s="12">
        <v>0</v>
      </c>
      <c r="BH300" s="12">
        <v>1</v>
      </c>
      <c r="BI300" s="12">
        <v>6</v>
      </c>
      <c r="BJ300" s="12">
        <v>3</v>
      </c>
      <c r="BK300" s="12"/>
      <c r="BL300" s="12">
        <v>1</v>
      </c>
      <c r="BM300" s="12">
        <v>1</v>
      </c>
      <c r="BN300" s="12">
        <v>12</v>
      </c>
      <c r="BO300" s="12">
        <v>0</v>
      </c>
      <c r="BP300" s="12">
        <v>2</v>
      </c>
      <c r="BQ300" s="12">
        <v>1</v>
      </c>
      <c r="BR300" s="12">
        <v>2</v>
      </c>
      <c r="BS300" s="12">
        <v>13</v>
      </c>
      <c r="BT300" s="12">
        <v>0</v>
      </c>
      <c r="BU300" s="12">
        <v>3</v>
      </c>
      <c r="BV300" s="12">
        <v>9</v>
      </c>
      <c r="BW300" s="12">
        <v>3</v>
      </c>
      <c r="BX300" s="12">
        <v>2</v>
      </c>
      <c r="BY300" s="12">
        <v>3</v>
      </c>
      <c r="BZ300" s="12">
        <v>3</v>
      </c>
      <c r="CA300" s="12">
        <v>2</v>
      </c>
      <c r="CB300" s="12">
        <v>3</v>
      </c>
      <c r="CC300" s="12">
        <v>4</v>
      </c>
      <c r="CD300" s="12">
        <v>0</v>
      </c>
      <c r="CE300" s="12">
        <v>0</v>
      </c>
      <c r="CF300" s="12">
        <v>0</v>
      </c>
      <c r="CG300" s="12">
        <v>3</v>
      </c>
      <c r="CH300" s="12">
        <v>2</v>
      </c>
      <c r="CI300" s="12">
        <v>4</v>
      </c>
      <c r="CJ300" s="12">
        <v>0</v>
      </c>
      <c r="CK300" s="12">
        <v>2</v>
      </c>
      <c r="CL300" s="12">
        <v>5</v>
      </c>
      <c r="CM300" s="12">
        <v>6</v>
      </c>
      <c r="CN300" s="12">
        <v>4</v>
      </c>
      <c r="CO300" s="12"/>
      <c r="CP300" s="12">
        <v>5</v>
      </c>
      <c r="CQ300" s="12">
        <v>0</v>
      </c>
      <c r="CR300" s="12">
        <v>4</v>
      </c>
      <c r="CS300" s="12"/>
      <c r="CT300" s="12"/>
      <c r="CU300" s="12">
        <v>5</v>
      </c>
      <c r="CV300" s="12">
        <v>1</v>
      </c>
      <c r="CW300" s="12">
        <v>0</v>
      </c>
      <c r="CX300" s="12">
        <v>1</v>
      </c>
      <c r="CY300" s="12">
        <v>7</v>
      </c>
      <c r="CZ300" s="12">
        <v>12</v>
      </c>
      <c r="DA300" s="12">
        <v>9</v>
      </c>
      <c r="DB300" s="12"/>
      <c r="DC300" s="12">
        <v>0</v>
      </c>
      <c r="DD300" s="12">
        <v>0</v>
      </c>
      <c r="DE300" s="12">
        <v>0</v>
      </c>
      <c r="DF300" s="12">
        <v>1</v>
      </c>
      <c r="DG300" s="12">
        <v>2</v>
      </c>
      <c r="DH300" s="12">
        <v>2</v>
      </c>
      <c r="DI300" s="12">
        <v>3</v>
      </c>
      <c r="DJ300" s="12">
        <v>4</v>
      </c>
      <c r="DK300" s="12">
        <v>1</v>
      </c>
      <c r="DL300" s="12"/>
      <c r="DM300" s="12">
        <v>4</v>
      </c>
      <c r="DN300" s="12">
        <v>7</v>
      </c>
      <c r="DO300" s="12"/>
      <c r="DP300" s="12">
        <v>1</v>
      </c>
      <c r="DQ300" s="12">
        <v>6</v>
      </c>
      <c r="DR300" s="12">
        <v>5</v>
      </c>
      <c r="DS300" s="12"/>
      <c r="DT300" s="12"/>
      <c r="DU300" s="12">
        <v>3</v>
      </c>
      <c r="DV300" s="12">
        <v>2</v>
      </c>
      <c r="DW300" s="12"/>
      <c r="DX300" s="12">
        <v>3</v>
      </c>
      <c r="DY300" s="12">
        <v>1</v>
      </c>
      <c r="DZ300" s="12">
        <v>6</v>
      </c>
      <c r="EA300" s="12">
        <v>4</v>
      </c>
      <c r="EB300" s="12">
        <v>4</v>
      </c>
      <c r="EC300" s="12">
        <v>0</v>
      </c>
      <c r="ED300" s="12">
        <v>4</v>
      </c>
      <c r="EE300" s="12">
        <v>3</v>
      </c>
      <c r="EF300" s="12">
        <v>4</v>
      </c>
      <c r="EG300" s="12">
        <v>4</v>
      </c>
      <c r="EH300" s="12">
        <v>6</v>
      </c>
      <c r="EI300" s="12">
        <v>7</v>
      </c>
      <c r="EJ300" s="12">
        <v>4</v>
      </c>
      <c r="EK300" s="12">
        <v>4</v>
      </c>
      <c r="EL300" s="12">
        <v>0</v>
      </c>
      <c r="EM300" s="12">
        <v>4</v>
      </c>
      <c r="EN300" s="12"/>
      <c r="EO300" s="12">
        <v>3</v>
      </c>
      <c r="EP300" s="12">
        <v>4</v>
      </c>
      <c r="EQ300" s="12">
        <v>2</v>
      </c>
      <c r="ER300" s="12">
        <v>3</v>
      </c>
      <c r="ES300" s="12">
        <v>4</v>
      </c>
      <c r="ET300" s="12">
        <v>2</v>
      </c>
      <c r="EU300" s="12">
        <v>4</v>
      </c>
      <c r="EV300" s="12">
        <v>2</v>
      </c>
      <c r="EW300" s="12">
        <v>2</v>
      </c>
      <c r="EX300" s="12">
        <v>5</v>
      </c>
      <c r="EY300" s="12">
        <v>3</v>
      </c>
      <c r="EZ300" s="12">
        <v>4</v>
      </c>
      <c r="FA300" s="12">
        <v>5</v>
      </c>
      <c r="FB300" s="12">
        <v>3</v>
      </c>
      <c r="FC300" s="12">
        <v>2</v>
      </c>
      <c r="FD300" s="12">
        <v>2</v>
      </c>
      <c r="FE300" s="12">
        <v>3</v>
      </c>
      <c r="FF300" s="12">
        <v>6</v>
      </c>
      <c r="FG300" s="12">
        <v>4</v>
      </c>
      <c r="FH300" s="12">
        <v>6</v>
      </c>
      <c r="FI300" s="12">
        <v>4</v>
      </c>
      <c r="FJ300" s="12">
        <v>3</v>
      </c>
      <c r="FK300" s="12"/>
      <c r="FL300" s="12">
        <v>3</v>
      </c>
      <c r="FM300" s="12">
        <v>1</v>
      </c>
      <c r="FN300" s="12"/>
      <c r="FO300" s="12">
        <v>4</v>
      </c>
      <c r="FP300" s="12">
        <v>4</v>
      </c>
      <c r="FQ300" s="12">
        <v>1</v>
      </c>
      <c r="FR300" s="12">
        <v>5</v>
      </c>
      <c r="FS300" s="12">
        <v>0</v>
      </c>
      <c r="FT300" s="12">
        <v>0</v>
      </c>
      <c r="FU300" s="12">
        <v>1</v>
      </c>
      <c r="FV300" s="12"/>
      <c r="FW300" s="12">
        <v>2</v>
      </c>
      <c r="FX300" s="12">
        <v>1</v>
      </c>
      <c r="FY300" s="12">
        <v>1</v>
      </c>
      <c r="FZ300" s="12">
        <v>3</v>
      </c>
      <c r="GA300" s="12">
        <v>3</v>
      </c>
      <c r="GB300" s="12">
        <v>1</v>
      </c>
      <c r="GC300" s="12">
        <v>2</v>
      </c>
      <c r="GD300" s="25"/>
      <c r="GE300" s="7">
        <v>6.7</v>
      </c>
      <c r="GF300" s="7">
        <v>2</v>
      </c>
      <c r="GG300" s="7">
        <v>3</v>
      </c>
      <c r="GH300" s="7">
        <v>4</v>
      </c>
      <c r="GI300" s="7">
        <v>5</v>
      </c>
      <c r="GJ300" s="7">
        <v>4</v>
      </c>
      <c r="GK300" s="7">
        <v>4</v>
      </c>
      <c r="GL300" s="7">
        <v>4</v>
      </c>
      <c r="GM300" s="7"/>
      <c r="GN300" s="7"/>
      <c r="GO300" s="7"/>
      <c r="GP300" s="7">
        <v>6</v>
      </c>
      <c r="GQ300" s="7">
        <v>0</v>
      </c>
      <c r="GR300" s="7">
        <v>2</v>
      </c>
      <c r="GS300" s="7">
        <v>7</v>
      </c>
      <c r="GT300" s="7">
        <v>6</v>
      </c>
      <c r="GU300" s="7"/>
      <c r="GV300" s="7">
        <f t="shared" ref="GV300:GV304" si="237">AVERAGE(B300:GT300)</f>
        <v>3.3114457831325304</v>
      </c>
      <c r="GW300" s="3"/>
      <c r="GX300" s="3"/>
      <c r="GY300" s="3"/>
    </row>
    <row r="301" spans="1:207" ht="12.75" customHeight="1">
      <c r="A301" s="5">
        <v>2</v>
      </c>
      <c r="B301" s="6">
        <v>2</v>
      </c>
      <c r="C301" s="5"/>
      <c r="D301" s="5"/>
      <c r="E301" s="5"/>
      <c r="F301" s="5"/>
      <c r="G301" s="5"/>
      <c r="H301" s="6">
        <v>1</v>
      </c>
      <c r="I301" s="5"/>
      <c r="J301" s="5"/>
      <c r="K301" s="12">
        <v>3</v>
      </c>
      <c r="L301" s="12"/>
      <c r="M301" s="12">
        <v>0</v>
      </c>
      <c r="N301" s="12">
        <v>2</v>
      </c>
      <c r="O301" s="12">
        <v>2</v>
      </c>
      <c r="P301" s="12">
        <v>3</v>
      </c>
      <c r="Q301" s="12">
        <v>6</v>
      </c>
      <c r="R301" s="12">
        <v>3</v>
      </c>
      <c r="S301" s="12"/>
      <c r="T301" s="12">
        <v>0</v>
      </c>
      <c r="U301" s="12">
        <v>2</v>
      </c>
      <c r="V301" s="12">
        <v>1</v>
      </c>
      <c r="W301" s="12"/>
      <c r="X301" s="12">
        <v>3</v>
      </c>
      <c r="Y301" s="12">
        <v>2</v>
      </c>
      <c r="Z301" s="12">
        <v>0</v>
      </c>
      <c r="AA301" s="12"/>
      <c r="AB301" s="12"/>
      <c r="AC301" s="12">
        <v>4</v>
      </c>
      <c r="AD301" s="12">
        <v>0</v>
      </c>
      <c r="AE301" s="12">
        <v>0</v>
      </c>
      <c r="AF301" s="12"/>
      <c r="AG301" s="12"/>
      <c r="AH301" s="12"/>
      <c r="AI301" s="12">
        <v>0</v>
      </c>
      <c r="AJ301" s="12">
        <v>0</v>
      </c>
      <c r="AK301" s="12">
        <v>0</v>
      </c>
      <c r="AL301" s="12">
        <v>1</v>
      </c>
      <c r="AM301" s="12">
        <v>0</v>
      </c>
      <c r="AN301" s="12">
        <v>0</v>
      </c>
      <c r="AO301" s="12">
        <v>0</v>
      </c>
      <c r="AP301" s="12">
        <v>2</v>
      </c>
      <c r="AQ301" s="12">
        <v>1</v>
      </c>
      <c r="AR301" s="12">
        <v>1</v>
      </c>
      <c r="AS301" s="12">
        <v>0</v>
      </c>
      <c r="AT301" s="12">
        <v>1</v>
      </c>
      <c r="AU301" s="12">
        <v>0</v>
      </c>
      <c r="AV301" s="12">
        <v>2</v>
      </c>
      <c r="AW301" s="12"/>
      <c r="AX301" s="12">
        <v>0</v>
      </c>
      <c r="AY301" s="12">
        <v>0</v>
      </c>
      <c r="AZ301" s="12">
        <v>2</v>
      </c>
      <c r="BA301" s="12">
        <v>0</v>
      </c>
      <c r="BB301" s="12">
        <v>2</v>
      </c>
      <c r="BC301" s="12">
        <v>2</v>
      </c>
      <c r="BD301" s="12">
        <v>1</v>
      </c>
      <c r="BE301" s="12"/>
      <c r="BF301" s="12">
        <v>2</v>
      </c>
      <c r="BG301" s="12">
        <v>0</v>
      </c>
      <c r="BH301" s="12">
        <v>0</v>
      </c>
      <c r="BI301" s="12">
        <v>5</v>
      </c>
      <c r="BJ301" s="12">
        <v>1</v>
      </c>
      <c r="BK301" s="12"/>
      <c r="BL301" s="12">
        <v>1</v>
      </c>
      <c r="BM301" s="12">
        <v>5</v>
      </c>
      <c r="BN301" s="12">
        <v>6</v>
      </c>
      <c r="BO301" s="12">
        <v>0</v>
      </c>
      <c r="BP301" s="12">
        <v>2</v>
      </c>
      <c r="BQ301" s="12">
        <v>1</v>
      </c>
      <c r="BR301" s="12">
        <v>1</v>
      </c>
      <c r="BS301" s="12">
        <v>1</v>
      </c>
      <c r="BT301" s="12">
        <v>0</v>
      </c>
      <c r="BU301" s="12">
        <v>1</v>
      </c>
      <c r="BV301" s="12">
        <v>4</v>
      </c>
      <c r="BW301" s="12">
        <v>0</v>
      </c>
      <c r="BX301" s="12">
        <v>1</v>
      </c>
      <c r="BY301" s="12">
        <v>3</v>
      </c>
      <c r="BZ301" s="12">
        <v>2</v>
      </c>
      <c r="CA301" s="12">
        <v>2</v>
      </c>
      <c r="CB301" s="12">
        <v>0</v>
      </c>
      <c r="CC301" s="12">
        <v>1</v>
      </c>
      <c r="CD301" s="12">
        <v>11</v>
      </c>
      <c r="CE301" s="12">
        <v>2</v>
      </c>
      <c r="CF301" s="12">
        <v>0</v>
      </c>
      <c r="CG301" s="12">
        <v>1</v>
      </c>
      <c r="CH301" s="12">
        <v>2</v>
      </c>
      <c r="CI301" s="12">
        <v>0</v>
      </c>
      <c r="CJ301" s="12">
        <v>0</v>
      </c>
      <c r="CK301" s="12">
        <v>0</v>
      </c>
      <c r="CL301" s="12">
        <v>1</v>
      </c>
      <c r="CM301" s="12">
        <v>0</v>
      </c>
      <c r="CN301" s="12">
        <v>0</v>
      </c>
      <c r="CO301" s="12"/>
      <c r="CP301" s="12">
        <v>1</v>
      </c>
      <c r="CQ301" s="12">
        <v>0</v>
      </c>
      <c r="CR301" s="12">
        <v>4</v>
      </c>
      <c r="CS301" s="12"/>
      <c r="CT301" s="12"/>
      <c r="CU301" s="12">
        <v>4</v>
      </c>
      <c r="CV301" s="12">
        <v>1</v>
      </c>
      <c r="CW301" s="12">
        <v>0</v>
      </c>
      <c r="CX301" s="12">
        <v>0</v>
      </c>
      <c r="CY301" s="12">
        <v>2</v>
      </c>
      <c r="CZ301" s="12">
        <v>0</v>
      </c>
      <c r="DA301" s="12">
        <v>4</v>
      </c>
      <c r="DB301" s="12"/>
      <c r="DC301" s="12">
        <v>0</v>
      </c>
      <c r="DD301" s="12">
        <v>2</v>
      </c>
      <c r="DE301" s="12">
        <v>0</v>
      </c>
      <c r="DF301" s="12">
        <v>0</v>
      </c>
      <c r="DG301" s="12">
        <v>0</v>
      </c>
      <c r="DH301" s="12">
        <v>1</v>
      </c>
      <c r="DI301" s="12">
        <v>0</v>
      </c>
      <c r="DJ301" s="12">
        <v>1</v>
      </c>
      <c r="DK301" s="12">
        <v>1</v>
      </c>
      <c r="DL301" s="12"/>
      <c r="DM301" s="12">
        <v>2</v>
      </c>
      <c r="DN301" s="12">
        <v>2</v>
      </c>
      <c r="DO301" s="12"/>
      <c r="DP301" s="12">
        <v>1</v>
      </c>
      <c r="DQ301" s="12">
        <v>1</v>
      </c>
      <c r="DR301" s="12">
        <v>2</v>
      </c>
      <c r="DS301" s="12"/>
      <c r="DT301" s="12"/>
      <c r="DU301" s="12">
        <v>1</v>
      </c>
      <c r="DV301" s="12">
        <v>1</v>
      </c>
      <c r="DW301" s="12"/>
      <c r="DX301" s="12">
        <v>1</v>
      </c>
      <c r="DY301" s="12">
        <v>0</v>
      </c>
      <c r="DZ301" s="12">
        <v>2</v>
      </c>
      <c r="EA301" s="12">
        <v>2</v>
      </c>
      <c r="EB301" s="12">
        <v>1</v>
      </c>
      <c r="EC301" s="12">
        <v>5</v>
      </c>
      <c r="ED301" s="12">
        <v>1</v>
      </c>
      <c r="EE301" s="12">
        <v>1</v>
      </c>
      <c r="EF301" s="12">
        <v>2</v>
      </c>
      <c r="EG301" s="12">
        <v>1</v>
      </c>
      <c r="EH301" s="12">
        <v>0</v>
      </c>
      <c r="EI301" s="12">
        <v>1</v>
      </c>
      <c r="EJ301" s="12">
        <v>0</v>
      </c>
      <c r="EK301" s="12">
        <v>0</v>
      </c>
      <c r="EL301" s="12">
        <v>2</v>
      </c>
      <c r="EM301" s="12">
        <v>1</v>
      </c>
      <c r="EN301" s="12"/>
      <c r="EO301" s="12">
        <v>1</v>
      </c>
      <c r="EP301" s="12">
        <v>1</v>
      </c>
      <c r="EQ301" s="12">
        <v>1</v>
      </c>
      <c r="ER301" s="12">
        <v>1</v>
      </c>
      <c r="ES301" s="12">
        <v>6</v>
      </c>
      <c r="ET301" s="12">
        <v>1</v>
      </c>
      <c r="EU301" s="12">
        <v>1</v>
      </c>
      <c r="EV301" s="12">
        <v>1</v>
      </c>
      <c r="EW301" s="12">
        <v>0</v>
      </c>
      <c r="EX301" s="12">
        <v>3</v>
      </c>
      <c r="EY301" s="12">
        <v>2</v>
      </c>
      <c r="EZ301" s="12">
        <v>3</v>
      </c>
      <c r="FA301" s="12">
        <v>1</v>
      </c>
      <c r="FB301" s="12">
        <v>2</v>
      </c>
      <c r="FC301" s="12">
        <v>1</v>
      </c>
      <c r="FD301" s="12">
        <v>1</v>
      </c>
      <c r="FE301" s="12">
        <v>1</v>
      </c>
      <c r="FF301" s="12">
        <v>1</v>
      </c>
      <c r="FG301" s="12">
        <v>2</v>
      </c>
      <c r="FH301" s="12">
        <v>0</v>
      </c>
      <c r="FI301" s="12">
        <v>1</v>
      </c>
      <c r="FJ301" s="12">
        <v>1</v>
      </c>
      <c r="FK301" s="12"/>
      <c r="FL301" s="12">
        <v>2</v>
      </c>
      <c r="FM301" s="12">
        <v>2</v>
      </c>
      <c r="FN301" s="12"/>
      <c r="FO301" s="12">
        <v>1</v>
      </c>
      <c r="FP301" s="12">
        <v>0</v>
      </c>
      <c r="FQ301" s="12">
        <v>0</v>
      </c>
      <c r="FR301" s="12">
        <v>1</v>
      </c>
      <c r="FS301" s="12">
        <v>2</v>
      </c>
      <c r="FT301" s="12">
        <v>1</v>
      </c>
      <c r="FU301" s="12">
        <v>1</v>
      </c>
      <c r="FV301" s="12"/>
      <c r="FW301" s="12">
        <v>0</v>
      </c>
      <c r="FX301" s="12">
        <v>1</v>
      </c>
      <c r="FY301" s="12">
        <v>0</v>
      </c>
      <c r="FZ301" s="12">
        <v>1</v>
      </c>
      <c r="GA301" s="12">
        <v>3</v>
      </c>
      <c r="GB301" s="12">
        <v>1</v>
      </c>
      <c r="GC301" s="12">
        <v>0</v>
      </c>
      <c r="GD301" s="25"/>
      <c r="GE301" s="7">
        <v>4.5</v>
      </c>
      <c r="GF301" s="7">
        <v>2</v>
      </c>
      <c r="GG301" s="7">
        <v>3</v>
      </c>
      <c r="GH301" s="7">
        <v>2</v>
      </c>
      <c r="GI301" s="7">
        <v>0</v>
      </c>
      <c r="GJ301" s="7">
        <v>1</v>
      </c>
      <c r="GK301" s="7">
        <v>1</v>
      </c>
      <c r="GL301" s="7">
        <v>1</v>
      </c>
      <c r="GM301" s="7"/>
      <c r="GN301" s="7"/>
      <c r="GO301" s="7"/>
      <c r="GP301" s="7">
        <v>1</v>
      </c>
      <c r="GQ301" s="7">
        <v>3</v>
      </c>
      <c r="GR301" s="7">
        <v>0</v>
      </c>
      <c r="GS301" s="7">
        <v>2</v>
      </c>
      <c r="GT301" s="7">
        <v>1</v>
      </c>
      <c r="GU301" s="7"/>
      <c r="GV301" s="7">
        <f t="shared" si="237"/>
        <v>1.3584337349397591</v>
      </c>
      <c r="GW301" s="3"/>
      <c r="GX301" s="3"/>
      <c r="GY301" s="3"/>
    </row>
    <row r="302" spans="1:207" ht="12.75" customHeight="1">
      <c r="A302" s="5">
        <v>3</v>
      </c>
      <c r="B302" s="6">
        <v>7</v>
      </c>
      <c r="C302" s="5"/>
      <c r="D302" s="5"/>
      <c r="E302" s="5"/>
      <c r="F302" s="5"/>
      <c r="G302" s="5"/>
      <c r="H302" s="6">
        <v>4</v>
      </c>
      <c r="I302" s="5"/>
      <c r="J302" s="5"/>
      <c r="K302" s="12">
        <v>8</v>
      </c>
      <c r="L302" s="12"/>
      <c r="M302" s="12">
        <v>3</v>
      </c>
      <c r="N302" s="12">
        <v>5</v>
      </c>
      <c r="O302" s="12">
        <v>2</v>
      </c>
      <c r="P302" s="12">
        <v>6</v>
      </c>
      <c r="Q302" s="12">
        <v>0</v>
      </c>
      <c r="R302" s="12">
        <v>9</v>
      </c>
      <c r="S302" s="12"/>
      <c r="T302" s="12">
        <v>11</v>
      </c>
      <c r="U302" s="12">
        <v>7</v>
      </c>
      <c r="V302" s="12">
        <v>4</v>
      </c>
      <c r="W302" s="12"/>
      <c r="X302" s="12">
        <v>8</v>
      </c>
      <c r="Y302" s="12">
        <v>12</v>
      </c>
      <c r="Z302" s="12">
        <v>3</v>
      </c>
      <c r="AA302" s="12"/>
      <c r="AB302" s="12"/>
      <c r="AC302" s="12">
        <v>8</v>
      </c>
      <c r="AD302" s="12">
        <v>8</v>
      </c>
      <c r="AE302" s="12">
        <v>0</v>
      </c>
      <c r="AF302" s="12"/>
      <c r="AG302" s="12"/>
      <c r="AH302" s="12"/>
      <c r="AI302" s="12">
        <v>11</v>
      </c>
      <c r="AJ302" s="12">
        <v>4</v>
      </c>
      <c r="AK302" s="12">
        <v>0</v>
      </c>
      <c r="AL302" s="12">
        <v>1</v>
      </c>
      <c r="AM302" s="12">
        <v>0</v>
      </c>
      <c r="AN302" s="12">
        <v>4</v>
      </c>
      <c r="AO302" s="12">
        <v>0</v>
      </c>
      <c r="AP302" s="12">
        <v>8</v>
      </c>
      <c r="AQ302" s="12">
        <v>1</v>
      </c>
      <c r="AR302" s="12">
        <v>6</v>
      </c>
      <c r="AS302" s="12">
        <v>4</v>
      </c>
      <c r="AT302" s="12">
        <v>4</v>
      </c>
      <c r="AU302" s="12">
        <v>0</v>
      </c>
      <c r="AV302" s="12">
        <v>6</v>
      </c>
      <c r="AW302" s="12"/>
      <c r="AX302" s="12">
        <v>2</v>
      </c>
      <c r="AY302" s="12">
        <v>9</v>
      </c>
      <c r="AZ302" s="12">
        <v>7</v>
      </c>
      <c r="BA302" s="12">
        <v>6</v>
      </c>
      <c r="BB302" s="12">
        <v>4</v>
      </c>
      <c r="BC302" s="12">
        <v>3</v>
      </c>
      <c r="BD302" s="12">
        <v>10</v>
      </c>
      <c r="BE302" s="12"/>
      <c r="BF302" s="12">
        <v>3</v>
      </c>
      <c r="BG302" s="12">
        <v>7</v>
      </c>
      <c r="BH302" s="12">
        <v>6</v>
      </c>
      <c r="BI302" s="12">
        <v>4</v>
      </c>
      <c r="BJ302" s="12">
        <v>6</v>
      </c>
      <c r="BK302" s="12"/>
      <c r="BL302" s="12">
        <v>4</v>
      </c>
      <c r="BM302" s="12">
        <v>13</v>
      </c>
      <c r="BN302" s="12">
        <v>0</v>
      </c>
      <c r="BO302" s="12">
        <v>2</v>
      </c>
      <c r="BP302" s="12">
        <v>5</v>
      </c>
      <c r="BQ302" s="12">
        <v>9</v>
      </c>
      <c r="BR302" s="12">
        <v>9</v>
      </c>
      <c r="BS302" s="12">
        <v>8</v>
      </c>
      <c r="BT302" s="12">
        <v>3</v>
      </c>
      <c r="BU302" s="12">
        <v>6</v>
      </c>
      <c r="BV302" s="12">
        <v>5</v>
      </c>
      <c r="BW302" s="12">
        <v>3</v>
      </c>
      <c r="BX302" s="12">
        <v>13</v>
      </c>
      <c r="BY302" s="12">
        <v>10</v>
      </c>
      <c r="BZ302" s="12">
        <v>4</v>
      </c>
      <c r="CA302" s="12">
        <v>3</v>
      </c>
      <c r="CB302" s="12">
        <v>2</v>
      </c>
      <c r="CC302" s="12">
        <v>4</v>
      </c>
      <c r="CD302" s="12">
        <v>11</v>
      </c>
      <c r="CE302" s="12">
        <v>5</v>
      </c>
      <c r="CF302" s="12">
        <v>6</v>
      </c>
      <c r="CG302" s="12">
        <v>6</v>
      </c>
      <c r="CH302" s="12">
        <v>6</v>
      </c>
      <c r="CI302" s="12">
        <v>5</v>
      </c>
      <c r="CJ302" s="12">
        <v>2</v>
      </c>
      <c r="CK302" s="12">
        <v>0</v>
      </c>
      <c r="CL302" s="12">
        <v>2</v>
      </c>
      <c r="CM302" s="12">
        <v>0</v>
      </c>
      <c r="CN302" s="12">
        <v>4</v>
      </c>
      <c r="CO302" s="12"/>
      <c r="CP302" s="12">
        <v>2</v>
      </c>
      <c r="CQ302" s="12">
        <v>4</v>
      </c>
      <c r="CR302" s="12">
        <v>2</v>
      </c>
      <c r="CS302" s="12"/>
      <c r="CT302" s="12"/>
      <c r="CU302" s="12">
        <v>6</v>
      </c>
      <c r="CV302" s="12">
        <v>3</v>
      </c>
      <c r="CW302" s="12">
        <v>6</v>
      </c>
      <c r="CX302" s="12">
        <v>6</v>
      </c>
      <c r="CY302" s="12">
        <v>4</v>
      </c>
      <c r="CZ302" s="12">
        <v>0</v>
      </c>
      <c r="DA302" s="12">
        <v>7</v>
      </c>
      <c r="DB302" s="12"/>
      <c r="DC302" s="12">
        <v>7</v>
      </c>
      <c r="DD302" s="12">
        <v>2</v>
      </c>
      <c r="DE302" s="12">
        <v>8</v>
      </c>
      <c r="DF302" s="12">
        <v>2</v>
      </c>
      <c r="DG302" s="12">
        <v>3</v>
      </c>
      <c r="DH302" s="12">
        <v>2</v>
      </c>
      <c r="DI302" s="12">
        <v>4</v>
      </c>
      <c r="DJ302" s="12">
        <v>3</v>
      </c>
      <c r="DK302" s="12">
        <v>1</v>
      </c>
      <c r="DL302" s="12"/>
      <c r="DM302" s="12">
        <v>4</v>
      </c>
      <c r="DN302" s="12">
        <v>3</v>
      </c>
      <c r="DO302" s="12"/>
      <c r="DP302" s="12">
        <v>7</v>
      </c>
      <c r="DQ302" s="12">
        <v>7</v>
      </c>
      <c r="DR302" s="12">
        <v>4</v>
      </c>
      <c r="DS302" s="12"/>
      <c r="DT302" s="12"/>
      <c r="DU302" s="12">
        <v>1</v>
      </c>
      <c r="DV302" s="12">
        <v>6</v>
      </c>
      <c r="DW302" s="12"/>
      <c r="DX302" s="12">
        <v>1</v>
      </c>
      <c r="DY302" s="12">
        <v>5</v>
      </c>
      <c r="DZ302" s="12">
        <v>6</v>
      </c>
      <c r="EA302" s="12">
        <v>2</v>
      </c>
      <c r="EB302" s="12">
        <v>7</v>
      </c>
      <c r="EC302" s="12">
        <v>0</v>
      </c>
      <c r="ED302" s="12">
        <v>7</v>
      </c>
      <c r="EE302" s="12">
        <v>4</v>
      </c>
      <c r="EF302" s="12">
        <v>3</v>
      </c>
      <c r="EG302" s="12">
        <v>4</v>
      </c>
      <c r="EH302" s="12">
        <v>6</v>
      </c>
      <c r="EI302" s="12">
        <v>2</v>
      </c>
      <c r="EJ302" s="12">
        <v>0</v>
      </c>
      <c r="EK302" s="12">
        <v>3</v>
      </c>
      <c r="EL302" s="12">
        <v>5</v>
      </c>
      <c r="EM302" s="12">
        <v>3</v>
      </c>
      <c r="EN302" s="12"/>
      <c r="EO302" s="12">
        <v>4</v>
      </c>
      <c r="EP302" s="12">
        <v>2</v>
      </c>
      <c r="EQ302" s="12">
        <v>5</v>
      </c>
      <c r="ER302" s="12">
        <v>8</v>
      </c>
      <c r="ES302" s="12">
        <v>7</v>
      </c>
      <c r="ET302" s="12">
        <v>4</v>
      </c>
      <c r="EU302" s="12">
        <v>3</v>
      </c>
      <c r="EV302" s="12">
        <v>8</v>
      </c>
      <c r="EW302" s="12">
        <v>7</v>
      </c>
      <c r="EX302" s="12">
        <v>4</v>
      </c>
      <c r="EY302" s="12">
        <v>6</v>
      </c>
      <c r="EZ302" s="12">
        <v>9</v>
      </c>
      <c r="FA302" s="12">
        <v>4</v>
      </c>
      <c r="FB302" s="12">
        <v>4</v>
      </c>
      <c r="FC302" s="12">
        <v>3</v>
      </c>
      <c r="FD302" s="12">
        <v>6</v>
      </c>
      <c r="FE302" s="12">
        <v>5</v>
      </c>
      <c r="FF302" s="12">
        <v>4</v>
      </c>
      <c r="FG302" s="12">
        <v>6</v>
      </c>
      <c r="FH302" s="12">
        <v>3</v>
      </c>
      <c r="FI302" s="12">
        <v>4</v>
      </c>
      <c r="FJ302" s="12">
        <v>6</v>
      </c>
      <c r="FK302" s="12"/>
      <c r="FL302" s="12">
        <v>4</v>
      </c>
      <c r="FM302" s="12">
        <v>6</v>
      </c>
      <c r="FN302" s="12"/>
      <c r="FO302" s="12">
        <v>3</v>
      </c>
      <c r="FP302" s="12">
        <v>2</v>
      </c>
      <c r="FQ302" s="12">
        <v>2</v>
      </c>
      <c r="FR302" s="12">
        <v>2</v>
      </c>
      <c r="FS302" s="12">
        <v>8</v>
      </c>
      <c r="FT302" s="12">
        <v>0</v>
      </c>
      <c r="FU302" s="12">
        <v>2</v>
      </c>
      <c r="FV302" s="12"/>
      <c r="FW302" s="12">
        <v>1</v>
      </c>
      <c r="FX302" s="12">
        <v>5</v>
      </c>
      <c r="FY302" s="12">
        <v>5</v>
      </c>
      <c r="FZ302" s="12">
        <v>5</v>
      </c>
      <c r="GA302" s="12">
        <v>6</v>
      </c>
      <c r="GB302" s="12">
        <v>6</v>
      </c>
      <c r="GC302" s="12">
        <v>1</v>
      </c>
      <c r="GD302" s="25"/>
      <c r="GE302" s="7">
        <v>12.4</v>
      </c>
      <c r="GF302" s="7">
        <v>7</v>
      </c>
      <c r="GG302" s="7">
        <v>8</v>
      </c>
      <c r="GH302" s="7">
        <v>6</v>
      </c>
      <c r="GI302" s="7">
        <v>1</v>
      </c>
      <c r="GJ302" s="7">
        <v>5</v>
      </c>
      <c r="GK302" s="7">
        <v>3</v>
      </c>
      <c r="GL302" s="7">
        <v>2</v>
      </c>
      <c r="GM302" s="7"/>
      <c r="GN302" s="7"/>
      <c r="GO302" s="7"/>
      <c r="GP302" s="7">
        <v>4</v>
      </c>
      <c r="GQ302" s="7">
        <v>3</v>
      </c>
      <c r="GR302" s="7">
        <v>8</v>
      </c>
      <c r="GS302" s="7">
        <v>3</v>
      </c>
      <c r="GT302" s="7">
        <v>2</v>
      </c>
      <c r="GU302" s="7"/>
      <c r="GV302" s="7">
        <f t="shared" si="237"/>
        <v>4.6228915662650598</v>
      </c>
      <c r="GW302" s="3"/>
      <c r="GX302" s="3"/>
      <c r="GY302" s="3"/>
    </row>
    <row r="303" spans="1:207" ht="12.75" customHeight="1">
      <c r="A303" s="5">
        <v>4</v>
      </c>
      <c r="B303" s="6">
        <v>3</v>
      </c>
      <c r="C303" s="5"/>
      <c r="D303" s="5"/>
      <c r="E303" s="5"/>
      <c r="F303" s="5"/>
      <c r="G303" s="5"/>
      <c r="H303" s="6">
        <v>15</v>
      </c>
      <c r="I303" s="5"/>
      <c r="J303" s="5"/>
      <c r="K303" s="12">
        <v>13</v>
      </c>
      <c r="L303" s="12"/>
      <c r="M303" s="12">
        <v>24</v>
      </c>
      <c r="N303" s="12">
        <v>19</v>
      </c>
      <c r="O303" s="12">
        <v>11</v>
      </c>
      <c r="P303" s="12">
        <v>20</v>
      </c>
      <c r="Q303" s="12">
        <v>6</v>
      </c>
      <c r="R303" s="12">
        <v>11</v>
      </c>
      <c r="S303" s="12"/>
      <c r="T303" s="12">
        <v>22</v>
      </c>
      <c r="U303" s="12">
        <v>16</v>
      </c>
      <c r="V303" s="12">
        <v>19</v>
      </c>
      <c r="W303" s="12"/>
      <c r="X303" s="12">
        <v>22</v>
      </c>
      <c r="Y303" s="12">
        <v>17</v>
      </c>
      <c r="Z303" s="12">
        <v>18</v>
      </c>
      <c r="AA303" s="12"/>
      <c r="AB303" s="12"/>
      <c r="AC303" s="12">
        <v>22</v>
      </c>
      <c r="AD303" s="12">
        <v>26</v>
      </c>
      <c r="AE303" s="12">
        <v>22</v>
      </c>
      <c r="AF303" s="12"/>
      <c r="AG303" s="12"/>
      <c r="AH303" s="12"/>
      <c r="AI303" s="12">
        <v>18</v>
      </c>
      <c r="AJ303" s="12">
        <v>18</v>
      </c>
      <c r="AK303" s="12">
        <v>14</v>
      </c>
      <c r="AL303" s="12">
        <v>14</v>
      </c>
      <c r="AM303" s="12">
        <v>14</v>
      </c>
      <c r="AN303" s="12">
        <v>18</v>
      </c>
      <c r="AO303" s="12">
        <v>17</v>
      </c>
      <c r="AP303" s="12">
        <v>10</v>
      </c>
      <c r="AQ303" s="12">
        <v>3</v>
      </c>
      <c r="AR303" s="12">
        <v>20</v>
      </c>
      <c r="AS303" s="12">
        <v>12</v>
      </c>
      <c r="AT303" s="12">
        <v>22</v>
      </c>
      <c r="AU303" s="12">
        <v>28</v>
      </c>
      <c r="AV303" s="12">
        <v>14</v>
      </c>
      <c r="AW303" s="12"/>
      <c r="AX303" s="12">
        <v>17</v>
      </c>
      <c r="AY303" s="12">
        <v>28</v>
      </c>
      <c r="AZ303" s="12">
        <v>19</v>
      </c>
      <c r="BA303" s="12">
        <v>6</v>
      </c>
      <c r="BB303" s="12">
        <v>3</v>
      </c>
      <c r="BC303" s="12">
        <v>20</v>
      </c>
      <c r="BD303" s="12">
        <v>28</v>
      </c>
      <c r="BE303" s="12"/>
      <c r="BF303" s="12">
        <v>17</v>
      </c>
      <c r="BG303" s="12">
        <v>7</v>
      </c>
      <c r="BH303" s="12">
        <v>22</v>
      </c>
      <c r="BI303" s="12">
        <v>6</v>
      </c>
      <c r="BJ303" s="12">
        <v>28</v>
      </c>
      <c r="BK303" s="12"/>
      <c r="BL303" s="12">
        <v>19</v>
      </c>
      <c r="BM303" s="12">
        <v>26</v>
      </c>
      <c r="BN303" s="12">
        <v>12</v>
      </c>
      <c r="BO303" s="12">
        <v>4</v>
      </c>
      <c r="BP303" s="12">
        <v>18</v>
      </c>
      <c r="BQ303" s="12">
        <v>24</v>
      </c>
      <c r="BR303" s="12">
        <v>29</v>
      </c>
      <c r="BS303" s="12">
        <v>20</v>
      </c>
      <c r="BT303" s="12">
        <v>10</v>
      </c>
      <c r="BU303" s="12">
        <v>24</v>
      </c>
      <c r="BV303" s="12">
        <v>9</v>
      </c>
      <c r="BW303" s="12">
        <v>23</v>
      </c>
      <c r="BX303" s="12">
        <v>32</v>
      </c>
      <c r="BY303" s="12">
        <v>26</v>
      </c>
      <c r="BZ303" s="12">
        <v>11</v>
      </c>
      <c r="CA303" s="12">
        <v>22</v>
      </c>
      <c r="CB303" s="12">
        <v>17</v>
      </c>
      <c r="CC303" s="12">
        <v>16</v>
      </c>
      <c r="CD303" s="12">
        <v>11</v>
      </c>
      <c r="CE303" s="12">
        <v>26</v>
      </c>
      <c r="CF303" s="12">
        <v>18</v>
      </c>
      <c r="CG303" s="12">
        <v>20</v>
      </c>
      <c r="CH303" s="12">
        <v>40</v>
      </c>
      <c r="CI303" s="12">
        <v>16</v>
      </c>
      <c r="CJ303" s="12">
        <v>19</v>
      </c>
      <c r="CK303" s="12">
        <v>30</v>
      </c>
      <c r="CL303" s="12">
        <v>12</v>
      </c>
      <c r="CM303" s="12">
        <v>31</v>
      </c>
      <c r="CN303" s="12">
        <v>7</v>
      </c>
      <c r="CO303" s="12"/>
      <c r="CP303" s="12">
        <v>12</v>
      </c>
      <c r="CQ303" s="12">
        <v>29</v>
      </c>
      <c r="CR303" s="12">
        <v>16</v>
      </c>
      <c r="CS303" s="12"/>
      <c r="CT303" s="12"/>
      <c r="CU303" s="12">
        <v>22</v>
      </c>
      <c r="CV303" s="12">
        <v>18</v>
      </c>
      <c r="CW303" s="12">
        <v>24</v>
      </c>
      <c r="CX303" s="12">
        <v>27</v>
      </c>
      <c r="CY303" s="12">
        <v>6</v>
      </c>
      <c r="CZ303" s="12">
        <v>20</v>
      </c>
      <c r="DA303" s="12">
        <v>20</v>
      </c>
      <c r="DB303" s="12"/>
      <c r="DC303" s="12">
        <v>7</v>
      </c>
      <c r="DD303" s="12">
        <v>29</v>
      </c>
      <c r="DE303" s="12">
        <v>27</v>
      </c>
      <c r="DF303" s="12">
        <v>25</v>
      </c>
      <c r="DG303" s="12">
        <v>23</v>
      </c>
      <c r="DH303" s="12">
        <v>15</v>
      </c>
      <c r="DI303" s="12">
        <v>23</v>
      </c>
      <c r="DJ303" s="12">
        <v>14</v>
      </c>
      <c r="DK303" s="12">
        <v>20</v>
      </c>
      <c r="DL303" s="12"/>
      <c r="DM303" s="12">
        <v>31</v>
      </c>
      <c r="DN303" s="12">
        <v>19</v>
      </c>
      <c r="DO303" s="12"/>
      <c r="DP303" s="12">
        <v>24</v>
      </c>
      <c r="DQ303" s="12">
        <v>20</v>
      </c>
      <c r="DR303" s="12">
        <v>10</v>
      </c>
      <c r="DS303" s="12"/>
      <c r="DT303" s="12"/>
      <c r="DU303" s="12">
        <v>24</v>
      </c>
      <c r="DV303" s="12">
        <v>15</v>
      </c>
      <c r="DW303" s="12"/>
      <c r="DX303" s="12">
        <v>9</v>
      </c>
      <c r="DY303" s="12">
        <v>12</v>
      </c>
      <c r="DZ303" s="12">
        <v>10</v>
      </c>
      <c r="EA303" s="12">
        <v>18</v>
      </c>
      <c r="EB303" s="12">
        <v>7</v>
      </c>
      <c r="EC303" s="12">
        <v>7</v>
      </c>
      <c r="ED303" s="12">
        <v>21</v>
      </c>
      <c r="EE303" s="12">
        <v>16</v>
      </c>
      <c r="EF303" s="12">
        <v>4</v>
      </c>
      <c r="EG303" s="12">
        <v>13</v>
      </c>
      <c r="EH303" s="12">
        <v>11</v>
      </c>
      <c r="EI303" s="12">
        <v>11</v>
      </c>
      <c r="EJ303" s="12">
        <v>18</v>
      </c>
      <c r="EK303" s="12">
        <v>12</v>
      </c>
      <c r="EL303" s="12">
        <v>14</v>
      </c>
      <c r="EM303" s="12">
        <v>11</v>
      </c>
      <c r="EN303" s="12"/>
      <c r="EO303" s="12">
        <v>13</v>
      </c>
      <c r="EP303" s="12">
        <v>19</v>
      </c>
      <c r="EQ303" s="12">
        <v>16</v>
      </c>
      <c r="ER303" s="12">
        <v>21</v>
      </c>
      <c r="ES303" s="12">
        <v>24</v>
      </c>
      <c r="ET303" s="12">
        <v>25</v>
      </c>
      <c r="EU303" s="12">
        <v>17</v>
      </c>
      <c r="EV303" s="12">
        <v>20</v>
      </c>
      <c r="EW303" s="12">
        <v>18</v>
      </c>
      <c r="EX303" s="12">
        <v>8</v>
      </c>
      <c r="EY303" s="12">
        <v>21</v>
      </c>
      <c r="EZ303" s="12">
        <v>22</v>
      </c>
      <c r="FA303" s="12">
        <v>12</v>
      </c>
      <c r="FB303" s="12">
        <v>16</v>
      </c>
      <c r="FC303" s="12">
        <v>22</v>
      </c>
      <c r="FD303" s="12">
        <v>23</v>
      </c>
      <c r="FE303" s="12">
        <v>22</v>
      </c>
      <c r="FF303" s="12">
        <v>6</v>
      </c>
      <c r="FG303" s="12">
        <v>26</v>
      </c>
      <c r="FH303" s="12">
        <v>9</v>
      </c>
      <c r="FI303" s="12">
        <v>6</v>
      </c>
      <c r="FJ303" s="12">
        <v>14</v>
      </c>
      <c r="FK303" s="12"/>
      <c r="FL303" s="12">
        <v>20</v>
      </c>
      <c r="FM303" s="12">
        <v>22</v>
      </c>
      <c r="FN303" s="12"/>
      <c r="FO303" s="12">
        <v>12</v>
      </c>
      <c r="FP303" s="12">
        <v>9</v>
      </c>
      <c r="FQ303" s="12">
        <v>18</v>
      </c>
      <c r="FR303" s="12">
        <v>8</v>
      </c>
      <c r="FS303" s="12">
        <v>26</v>
      </c>
      <c r="FT303" s="12">
        <v>5</v>
      </c>
      <c r="FU303" s="12">
        <v>21</v>
      </c>
      <c r="FV303" s="12"/>
      <c r="FW303" s="12">
        <v>17</v>
      </c>
      <c r="FX303" s="12">
        <v>29</v>
      </c>
      <c r="FY303" s="12">
        <v>27</v>
      </c>
      <c r="FZ303" s="12">
        <v>20</v>
      </c>
      <c r="GA303" s="12">
        <v>20</v>
      </c>
      <c r="GB303" s="12">
        <v>26</v>
      </c>
      <c r="GC303" s="12">
        <v>10</v>
      </c>
      <c r="GD303" s="25"/>
      <c r="GE303" s="7">
        <v>15.7</v>
      </c>
      <c r="GF303" s="7">
        <v>16</v>
      </c>
      <c r="GG303" s="7">
        <v>26</v>
      </c>
      <c r="GH303" s="7">
        <v>10</v>
      </c>
      <c r="GI303" s="7">
        <v>5</v>
      </c>
      <c r="GJ303" s="7">
        <v>16</v>
      </c>
      <c r="GK303" s="7">
        <v>8</v>
      </c>
      <c r="GL303" s="7">
        <v>20</v>
      </c>
      <c r="GM303" s="7"/>
      <c r="GN303" s="7"/>
      <c r="GO303" s="7"/>
      <c r="GP303" s="7">
        <v>15</v>
      </c>
      <c r="GQ303" s="7">
        <v>16</v>
      </c>
      <c r="GR303" s="7">
        <v>30</v>
      </c>
      <c r="GS303" s="7">
        <v>22</v>
      </c>
      <c r="GT303" s="7">
        <v>8</v>
      </c>
      <c r="GU303" s="7"/>
      <c r="GV303" s="7">
        <f t="shared" si="237"/>
        <v>17.42590361445783</v>
      </c>
      <c r="GW303" s="3"/>
      <c r="GX303" s="3"/>
      <c r="GY303" s="3"/>
    </row>
    <row r="304" spans="1:207" ht="12.75" customHeight="1">
      <c r="A304" s="5" t="s">
        <v>356</v>
      </c>
      <c r="B304" s="6">
        <v>78</v>
      </c>
      <c r="C304" s="5"/>
      <c r="D304" s="5"/>
      <c r="E304" s="5"/>
      <c r="F304" s="5"/>
      <c r="G304" s="5"/>
      <c r="H304" s="6">
        <v>78</v>
      </c>
      <c r="I304" s="5"/>
      <c r="J304" s="5"/>
      <c r="K304" s="12">
        <v>72</v>
      </c>
      <c r="L304" s="12"/>
      <c r="M304" s="12">
        <v>72</v>
      </c>
      <c r="N304" s="12">
        <v>70</v>
      </c>
      <c r="O304" s="12">
        <v>80</v>
      </c>
      <c r="P304" s="12">
        <v>68</v>
      </c>
      <c r="Q304" s="12">
        <v>88</v>
      </c>
      <c r="R304" s="12">
        <v>77</v>
      </c>
      <c r="S304" s="12"/>
      <c r="T304" s="12">
        <v>67</v>
      </c>
      <c r="U304" s="12">
        <v>69</v>
      </c>
      <c r="V304" s="12">
        <v>73</v>
      </c>
      <c r="W304" s="12"/>
      <c r="X304" s="12">
        <v>65</v>
      </c>
      <c r="Y304" s="12">
        <v>64</v>
      </c>
      <c r="Z304" s="12">
        <v>77</v>
      </c>
      <c r="AA304" s="12"/>
      <c r="AB304" s="12"/>
      <c r="AC304" s="12">
        <v>63</v>
      </c>
      <c r="AD304" s="12">
        <v>65</v>
      </c>
      <c r="AE304" s="12">
        <v>66</v>
      </c>
      <c r="AF304" s="12"/>
      <c r="AG304" s="12"/>
      <c r="AH304" s="12"/>
      <c r="AI304" s="12">
        <v>67</v>
      </c>
      <c r="AJ304" s="12">
        <v>77</v>
      </c>
      <c r="AK304" s="12">
        <v>86</v>
      </c>
      <c r="AL304" s="12">
        <v>81</v>
      </c>
      <c r="AM304" s="12">
        <v>82</v>
      </c>
      <c r="AN304" s="12">
        <v>79</v>
      </c>
      <c r="AO304" s="12">
        <v>83</v>
      </c>
      <c r="AP304" s="12">
        <v>78</v>
      </c>
      <c r="AQ304" s="12">
        <v>86</v>
      </c>
      <c r="AR304" s="12">
        <v>68</v>
      </c>
      <c r="AS304" s="12">
        <v>81</v>
      </c>
      <c r="AT304" s="12">
        <v>71</v>
      </c>
      <c r="AU304" s="12">
        <v>67</v>
      </c>
      <c r="AV304" s="12">
        <v>73</v>
      </c>
      <c r="AW304" s="12"/>
      <c r="AX304" s="12">
        <v>76</v>
      </c>
      <c r="AY304" s="12">
        <v>62</v>
      </c>
      <c r="AZ304" s="12">
        <v>68</v>
      </c>
      <c r="BA304" s="12">
        <v>75</v>
      </c>
      <c r="BB304" s="12">
        <v>85</v>
      </c>
      <c r="BC304" s="12">
        <v>71</v>
      </c>
      <c r="BD304" s="12">
        <v>58</v>
      </c>
      <c r="BE304" s="12"/>
      <c r="BF304" s="12">
        <v>75</v>
      </c>
      <c r="BG304" s="12">
        <v>87</v>
      </c>
      <c r="BH304" s="12">
        <v>71</v>
      </c>
      <c r="BI304" s="12">
        <v>78</v>
      </c>
      <c r="BJ304" s="12">
        <v>62</v>
      </c>
      <c r="BK304" s="12"/>
      <c r="BL304" s="12">
        <v>75</v>
      </c>
      <c r="BM304" s="12">
        <v>54</v>
      </c>
      <c r="BN304" s="12">
        <v>69</v>
      </c>
      <c r="BO304" s="12">
        <v>94</v>
      </c>
      <c r="BP304" s="12">
        <v>74</v>
      </c>
      <c r="BQ304" s="12">
        <v>64</v>
      </c>
      <c r="BR304" s="12">
        <v>59</v>
      </c>
      <c r="BS304" s="12">
        <v>58</v>
      </c>
      <c r="BT304" s="12">
        <v>86</v>
      </c>
      <c r="BU304" s="12">
        <v>66</v>
      </c>
      <c r="BV304" s="12">
        <v>74</v>
      </c>
      <c r="BW304" s="12">
        <v>71</v>
      </c>
      <c r="BX304" s="12">
        <v>51</v>
      </c>
      <c r="BY304" s="12">
        <v>57</v>
      </c>
      <c r="BZ304" s="12">
        <v>80</v>
      </c>
      <c r="CA304" s="12">
        <v>72</v>
      </c>
      <c r="CB304" s="12">
        <v>76</v>
      </c>
      <c r="CC304" s="12">
        <v>76</v>
      </c>
      <c r="CD304" s="12">
        <v>67</v>
      </c>
      <c r="CE304" s="12">
        <v>67</v>
      </c>
      <c r="CF304" s="12">
        <v>76</v>
      </c>
      <c r="CG304" s="12">
        <v>70</v>
      </c>
      <c r="CH304" s="12">
        <v>50</v>
      </c>
      <c r="CI304" s="12">
        <v>75</v>
      </c>
      <c r="CJ304" s="12">
        <v>79</v>
      </c>
      <c r="CK304" s="12">
        <v>67</v>
      </c>
      <c r="CL304" s="12">
        <v>81</v>
      </c>
      <c r="CM304" s="12">
        <v>62</v>
      </c>
      <c r="CN304" s="12">
        <v>86</v>
      </c>
      <c r="CO304" s="12"/>
      <c r="CP304" s="12">
        <v>80</v>
      </c>
      <c r="CQ304" s="12">
        <v>68</v>
      </c>
      <c r="CR304" s="12">
        <v>74</v>
      </c>
      <c r="CS304" s="12"/>
      <c r="CT304" s="12"/>
      <c r="CU304" s="12">
        <v>63</v>
      </c>
      <c r="CV304" s="12">
        <v>77</v>
      </c>
      <c r="CW304" s="12">
        <v>71</v>
      </c>
      <c r="CX304" s="12">
        <v>65</v>
      </c>
      <c r="CY304" s="12">
        <v>81</v>
      </c>
      <c r="CZ304" s="12">
        <v>68</v>
      </c>
      <c r="DA304" s="12">
        <v>59</v>
      </c>
      <c r="DB304" s="12"/>
      <c r="DC304" s="12">
        <v>86</v>
      </c>
      <c r="DD304" s="12">
        <v>66</v>
      </c>
      <c r="DE304" s="12">
        <v>65</v>
      </c>
      <c r="DF304" s="12">
        <v>72</v>
      </c>
      <c r="DG304" s="12">
        <v>72</v>
      </c>
      <c r="DH304" s="12">
        <v>80</v>
      </c>
      <c r="DI304" s="12">
        <v>70</v>
      </c>
      <c r="DJ304" s="12">
        <v>77</v>
      </c>
      <c r="DK304" s="12">
        <v>78</v>
      </c>
      <c r="DL304" s="12"/>
      <c r="DM304" s="12">
        <v>60</v>
      </c>
      <c r="DN304" s="12">
        <v>68</v>
      </c>
      <c r="DO304" s="12"/>
      <c r="DP304" s="12">
        <v>66</v>
      </c>
      <c r="DQ304" s="12">
        <v>66</v>
      </c>
      <c r="DR304" s="12">
        <v>79</v>
      </c>
      <c r="DS304" s="12"/>
      <c r="DT304" s="12"/>
      <c r="DU304" s="12">
        <v>72</v>
      </c>
      <c r="DV304" s="12">
        <v>76</v>
      </c>
      <c r="DW304" s="12"/>
      <c r="DX304" s="12">
        <v>85</v>
      </c>
      <c r="DY304" s="12">
        <v>82</v>
      </c>
      <c r="DZ304" s="12">
        <v>76</v>
      </c>
      <c r="EA304" s="12">
        <v>73</v>
      </c>
      <c r="EB304" s="12">
        <v>81</v>
      </c>
      <c r="EC304" s="12">
        <v>88</v>
      </c>
      <c r="ED304" s="12">
        <v>68</v>
      </c>
      <c r="EE304" s="12">
        <v>76</v>
      </c>
      <c r="EF304" s="12">
        <v>87</v>
      </c>
      <c r="EG304" s="12">
        <v>78</v>
      </c>
      <c r="EH304" s="12">
        <v>78</v>
      </c>
      <c r="EI304" s="12">
        <v>79</v>
      </c>
      <c r="EJ304" s="12">
        <v>77</v>
      </c>
      <c r="EK304" s="12">
        <v>81</v>
      </c>
      <c r="EL304" s="12">
        <v>79</v>
      </c>
      <c r="EM304" s="12">
        <v>80</v>
      </c>
      <c r="EN304" s="12"/>
      <c r="EO304" s="12">
        <v>79</v>
      </c>
      <c r="EP304" s="12">
        <v>74</v>
      </c>
      <c r="EQ304" s="12">
        <v>77</v>
      </c>
      <c r="ER304" s="12">
        <v>66</v>
      </c>
      <c r="ES304" s="12">
        <v>59</v>
      </c>
      <c r="ET304" s="12">
        <v>68</v>
      </c>
      <c r="EU304" s="12">
        <v>75</v>
      </c>
      <c r="EV304" s="12">
        <v>69</v>
      </c>
      <c r="EW304" s="12">
        <v>72</v>
      </c>
      <c r="EX304" s="12">
        <v>81</v>
      </c>
      <c r="EY304" s="12">
        <v>69</v>
      </c>
      <c r="EZ304" s="12">
        <v>62</v>
      </c>
      <c r="FA304" s="12">
        <v>77</v>
      </c>
      <c r="FB304" s="12">
        <v>74</v>
      </c>
      <c r="FC304" s="12">
        <v>71</v>
      </c>
      <c r="FD304" s="12">
        <v>68</v>
      </c>
      <c r="FE304" s="12">
        <v>68</v>
      </c>
      <c r="FF304" s="12">
        <v>84</v>
      </c>
      <c r="FG304" s="12">
        <v>62</v>
      </c>
      <c r="FH304" s="12">
        <v>83</v>
      </c>
      <c r="FI304" s="12">
        <v>84</v>
      </c>
      <c r="FJ304" s="12">
        <v>77</v>
      </c>
      <c r="FK304" s="12"/>
      <c r="FL304" s="12">
        <v>70</v>
      </c>
      <c r="FM304" s="12">
        <v>69</v>
      </c>
      <c r="FN304" s="12"/>
      <c r="FO304" s="12">
        <v>80</v>
      </c>
      <c r="FP304" s="12">
        <v>86</v>
      </c>
      <c r="FQ304" s="12">
        <v>79</v>
      </c>
      <c r="FR304" s="12">
        <v>85</v>
      </c>
      <c r="FS304" s="12">
        <v>64</v>
      </c>
      <c r="FT304" s="12">
        <v>94</v>
      </c>
      <c r="FU304" s="12">
        <v>74</v>
      </c>
      <c r="FV304" s="12"/>
      <c r="FW304" s="12">
        <v>81</v>
      </c>
      <c r="FX304" s="12">
        <v>64</v>
      </c>
      <c r="FY304" s="12">
        <v>67</v>
      </c>
      <c r="FZ304" s="12">
        <v>72</v>
      </c>
      <c r="GA304" s="12">
        <v>68</v>
      </c>
      <c r="GB304" s="12">
        <v>65</v>
      </c>
      <c r="GC304" s="12">
        <v>87</v>
      </c>
      <c r="GD304" s="25"/>
      <c r="GE304" s="7">
        <v>60.7</v>
      </c>
      <c r="GF304" s="7">
        <v>74</v>
      </c>
      <c r="GG304" s="7">
        <v>61</v>
      </c>
      <c r="GH304" s="7">
        <v>79</v>
      </c>
      <c r="GI304" s="7">
        <v>90</v>
      </c>
      <c r="GJ304" s="7">
        <v>75</v>
      </c>
      <c r="GK304" s="7">
        <v>85</v>
      </c>
      <c r="GL304" s="7">
        <v>71</v>
      </c>
      <c r="GM304" s="7"/>
      <c r="GN304" s="7"/>
      <c r="GO304" s="7"/>
      <c r="GP304" s="7">
        <v>74</v>
      </c>
      <c r="GQ304" s="7">
        <v>79</v>
      </c>
      <c r="GR304" s="7">
        <v>61</v>
      </c>
      <c r="GS304" s="7">
        <v>66</v>
      </c>
      <c r="GT304" s="7">
        <v>83</v>
      </c>
      <c r="GU304" s="7"/>
      <c r="GV304" s="7">
        <f t="shared" si="237"/>
        <v>73.281325301204831</v>
      </c>
      <c r="GW304" s="3"/>
      <c r="GX304" s="3"/>
      <c r="GY304" s="3"/>
    </row>
    <row r="305" spans="1:207" ht="12.75" customHeight="1">
      <c r="A305" s="5" t="s">
        <v>233</v>
      </c>
      <c r="B305" s="5">
        <f>(B300*1+B301*2+B302*3+B303*4+B304*5)/100</f>
        <v>4.38</v>
      </c>
      <c r="C305" s="5"/>
      <c r="D305" s="5"/>
      <c r="E305" s="5"/>
      <c r="F305" s="5"/>
      <c r="G305" s="5"/>
      <c r="H305" s="5">
        <f>(H300*1+H301*2+H302*3+H303*4+H304*5)/100</f>
        <v>4.66</v>
      </c>
      <c r="I305" s="5"/>
      <c r="J305" s="5"/>
      <c r="K305" s="5">
        <f>(K300*1+K301*2+K302*3+K303*4+K304*5)/100</f>
        <v>4.47</v>
      </c>
      <c r="L305" s="12" t="s">
        <v>222</v>
      </c>
      <c r="M305" s="5">
        <f t="shared" ref="M305:V305" si="238">(M300*1+M301*2+M302*3+M303*4+M304*5)/100</f>
        <v>4.66</v>
      </c>
      <c r="N305" s="5">
        <f t="shared" si="238"/>
        <v>4.5</v>
      </c>
      <c r="O305" s="5">
        <f t="shared" si="238"/>
        <v>4.58</v>
      </c>
      <c r="P305" s="5">
        <f t="shared" si="238"/>
        <v>4.46</v>
      </c>
      <c r="Q305" s="5">
        <f t="shared" si="238"/>
        <v>4.76</v>
      </c>
      <c r="R305" s="5">
        <f t="shared" si="238"/>
        <v>4.62</v>
      </c>
      <c r="S305" s="5">
        <f t="shared" si="238"/>
        <v>0</v>
      </c>
      <c r="T305" s="5">
        <f t="shared" si="238"/>
        <v>4.5599999999999996</v>
      </c>
      <c r="U305" s="5">
        <f t="shared" si="238"/>
        <v>4.4000000000000004</v>
      </c>
      <c r="V305" s="5">
        <f t="shared" si="238"/>
        <v>4.58</v>
      </c>
      <c r="W305" s="5" t="s">
        <v>222</v>
      </c>
      <c r="X305" s="5">
        <f t="shared" ref="X305:Z305" si="239">(X300*1+X301*2+X302*3+X303*4+X304*5)/100</f>
        <v>4.46</v>
      </c>
      <c r="Y305" s="5">
        <f t="shared" si="239"/>
        <v>4.33</v>
      </c>
      <c r="Z305" s="5">
        <f t="shared" si="239"/>
        <v>4.67</v>
      </c>
      <c r="AA305" s="5"/>
      <c r="AB305" s="5"/>
      <c r="AC305" s="16">
        <f t="shared" ref="AC305:AE305" si="240">(AC300*1+AC301*2+AC302*3+AC303*4+AC304*5)/100</f>
        <v>4.38</v>
      </c>
      <c r="AD305" s="16">
        <f t="shared" si="240"/>
        <v>4.54</v>
      </c>
      <c r="AE305" s="16">
        <f t="shared" si="240"/>
        <v>4.29</v>
      </c>
      <c r="AF305" s="16"/>
      <c r="AG305" s="16"/>
      <c r="AH305" s="16"/>
      <c r="AI305" s="5">
        <f t="shared" ref="AI305:AV305" si="241">(AI300*1+AI301*2+AI302*3+AI303*4+AI304*5)/100</f>
        <v>4.45</v>
      </c>
      <c r="AJ305" s="16">
        <f t="shared" si="241"/>
        <v>4.6900000000000004</v>
      </c>
      <c r="AK305" s="16">
        <f t="shared" si="241"/>
        <v>4.8600000000000003</v>
      </c>
      <c r="AL305" s="16">
        <f t="shared" si="241"/>
        <v>4.68</v>
      </c>
      <c r="AM305" s="16">
        <f t="shared" si="241"/>
        <v>4.7</v>
      </c>
      <c r="AN305" s="16">
        <f t="shared" si="241"/>
        <v>4.79</v>
      </c>
      <c r="AO305" s="16">
        <f t="shared" si="241"/>
        <v>4.83</v>
      </c>
      <c r="AP305" s="16">
        <f t="shared" si="241"/>
        <v>4.5999999999999996</v>
      </c>
      <c r="AQ305" s="16">
        <f t="shared" si="241"/>
        <v>4.5599999999999996</v>
      </c>
      <c r="AR305" s="16">
        <f t="shared" si="241"/>
        <v>4.4400000000000004</v>
      </c>
      <c r="AS305" s="16">
        <f t="shared" si="241"/>
        <v>4.6900000000000004</v>
      </c>
      <c r="AT305" s="16">
        <f t="shared" si="241"/>
        <v>4.59</v>
      </c>
      <c r="AU305" s="5">
        <f t="shared" si="241"/>
        <v>4.53</v>
      </c>
      <c r="AV305" s="5">
        <f t="shared" si="241"/>
        <v>4.49</v>
      </c>
      <c r="AW305" s="16"/>
      <c r="AX305" s="16">
        <f t="shared" ref="AX305:BD305" si="242">(AX300*1+AX301*2+AX302*3+AX303*4+AX304*5)/100</f>
        <v>4.59</v>
      </c>
      <c r="AY305" s="16">
        <f t="shared" si="242"/>
        <v>4.49</v>
      </c>
      <c r="AZ305" s="16">
        <f t="shared" si="242"/>
        <v>4.45</v>
      </c>
      <c r="BA305" s="16">
        <f t="shared" si="242"/>
        <v>4.29</v>
      </c>
      <c r="BB305" s="16">
        <f t="shared" si="242"/>
        <v>4.59</v>
      </c>
      <c r="BC305" s="16">
        <f t="shared" si="242"/>
        <v>4.53</v>
      </c>
      <c r="BD305" s="16">
        <f t="shared" si="242"/>
        <v>4.37</v>
      </c>
      <c r="BE305" s="16"/>
      <c r="BF305" s="16">
        <f t="shared" ref="BF305:BJ305" si="243">(BF300*1+BF301*2+BF302*3+BF303*4+BF304*5)/100</f>
        <v>4.59</v>
      </c>
      <c r="BG305" s="16">
        <f t="shared" si="243"/>
        <v>4.84</v>
      </c>
      <c r="BH305" s="16">
        <f t="shared" si="243"/>
        <v>4.62</v>
      </c>
      <c r="BI305" s="16">
        <f t="shared" si="243"/>
        <v>4.42</v>
      </c>
      <c r="BJ305" s="16">
        <f t="shared" si="243"/>
        <v>4.45</v>
      </c>
      <c r="BK305" s="16"/>
      <c r="BL305" s="16">
        <f t="shared" ref="BL305:CN305" si="244">(BL300*1+BL301*2+BL302*3+BL303*4+BL304*5)/100</f>
        <v>4.66</v>
      </c>
      <c r="BM305" s="16">
        <f t="shared" si="244"/>
        <v>4.24</v>
      </c>
      <c r="BN305" s="16">
        <f t="shared" si="244"/>
        <v>4.17</v>
      </c>
      <c r="BO305" s="16">
        <f t="shared" si="244"/>
        <v>4.92</v>
      </c>
      <c r="BP305" s="16">
        <f t="shared" si="244"/>
        <v>4.63</v>
      </c>
      <c r="BQ305" s="16">
        <f t="shared" si="244"/>
        <v>4.46</v>
      </c>
      <c r="BR305" s="16">
        <f t="shared" si="244"/>
        <v>4.42</v>
      </c>
      <c r="BS305" s="16">
        <f t="shared" si="244"/>
        <v>4.09</v>
      </c>
      <c r="BT305" s="16">
        <f t="shared" si="244"/>
        <v>4.79</v>
      </c>
      <c r="BU305" s="16">
        <f t="shared" si="244"/>
        <v>4.49</v>
      </c>
      <c r="BV305" s="16">
        <f t="shared" si="244"/>
        <v>4.38</v>
      </c>
      <c r="BW305" s="16">
        <f t="shared" si="244"/>
        <v>4.59</v>
      </c>
      <c r="BX305" s="16">
        <f t="shared" si="244"/>
        <v>4.26</v>
      </c>
      <c r="BY305" s="16">
        <f t="shared" si="244"/>
        <v>4.28</v>
      </c>
      <c r="BZ305" s="16">
        <f t="shared" si="244"/>
        <v>4.63</v>
      </c>
      <c r="CA305" s="16">
        <f t="shared" si="244"/>
        <v>4.63</v>
      </c>
      <c r="CB305" s="16">
        <f t="shared" si="244"/>
        <v>4.57</v>
      </c>
      <c r="CC305" s="16">
        <f t="shared" si="244"/>
        <v>4.62</v>
      </c>
      <c r="CD305" s="16">
        <f t="shared" si="244"/>
        <v>4.34</v>
      </c>
      <c r="CE305" s="16">
        <f t="shared" si="244"/>
        <v>4.58</v>
      </c>
      <c r="CF305" s="16">
        <f t="shared" si="244"/>
        <v>4.7</v>
      </c>
      <c r="CG305" s="16">
        <f t="shared" si="244"/>
        <v>4.53</v>
      </c>
      <c r="CH305" s="16">
        <f t="shared" si="244"/>
        <v>4.34</v>
      </c>
      <c r="CI305" s="16">
        <f t="shared" si="244"/>
        <v>4.58</v>
      </c>
      <c r="CJ305" s="16">
        <f t="shared" si="244"/>
        <v>4.7699999999999996</v>
      </c>
      <c r="CK305" s="16">
        <f t="shared" si="244"/>
        <v>4.57</v>
      </c>
      <c r="CL305" s="16">
        <f t="shared" si="244"/>
        <v>4.66</v>
      </c>
      <c r="CM305" s="16">
        <f t="shared" si="244"/>
        <v>4.4000000000000004</v>
      </c>
      <c r="CN305" s="16">
        <f t="shared" si="244"/>
        <v>4.74</v>
      </c>
      <c r="CO305" s="16"/>
      <c r="CP305" s="16">
        <f t="shared" ref="CP305:CR305" si="245">(CP300*1+CP301*2+CP302*3+CP303*4+CP304*5)/100</f>
        <v>4.6100000000000003</v>
      </c>
      <c r="CQ305" s="16">
        <f t="shared" si="245"/>
        <v>4.68</v>
      </c>
      <c r="CR305" s="16">
        <f t="shared" si="245"/>
        <v>4.5199999999999996</v>
      </c>
      <c r="CS305" s="16"/>
      <c r="CT305" s="16"/>
      <c r="CU305" s="16">
        <f t="shared" ref="CU305:DA305" si="246">(CU300*1+CU301*2+CU302*3+CU303*4+CU304*5)/100</f>
        <v>4.34</v>
      </c>
      <c r="CV305" s="16">
        <f t="shared" si="246"/>
        <v>4.6900000000000004</v>
      </c>
      <c r="CW305" s="16">
        <f t="shared" si="246"/>
        <v>4.6900000000000004</v>
      </c>
      <c r="CX305" s="16">
        <f t="shared" si="246"/>
        <v>4.5199999999999996</v>
      </c>
      <c r="CY305" s="16">
        <f t="shared" si="246"/>
        <v>4.5199999999999996</v>
      </c>
      <c r="CZ305" s="16">
        <f t="shared" si="246"/>
        <v>4.32</v>
      </c>
      <c r="DA305" s="16">
        <f t="shared" si="246"/>
        <v>4.13</v>
      </c>
      <c r="DB305" s="16"/>
      <c r="DC305" s="16">
        <f t="shared" ref="DC305:DK305" si="247">(DC300*1+DC301*2+DC302*3+DC303*4+DC304*5)/100</f>
        <v>4.79</v>
      </c>
      <c r="DD305" s="16">
        <f t="shared" si="247"/>
        <v>4.5599999999999996</v>
      </c>
      <c r="DE305" s="16">
        <f t="shared" si="247"/>
        <v>4.57</v>
      </c>
      <c r="DF305" s="16">
        <f t="shared" si="247"/>
        <v>4.67</v>
      </c>
      <c r="DG305" s="16">
        <f t="shared" si="247"/>
        <v>4.63</v>
      </c>
      <c r="DH305" s="16">
        <f t="shared" si="247"/>
        <v>4.7</v>
      </c>
      <c r="DI305" s="16">
        <f t="shared" si="247"/>
        <v>4.57</v>
      </c>
      <c r="DJ305" s="16">
        <f t="shared" si="247"/>
        <v>4.5599999999999996</v>
      </c>
      <c r="DK305" s="16">
        <f t="shared" si="247"/>
        <v>4.76</v>
      </c>
      <c r="DL305" s="16"/>
      <c r="DM305" s="16">
        <f t="shared" ref="DM305:DN305" si="248">(DM300*1+DM301*2+DM302*3+DM303*4+DM304*5)/100</f>
        <v>4.4400000000000004</v>
      </c>
      <c r="DN305" s="16">
        <f t="shared" si="248"/>
        <v>4.3600000000000003</v>
      </c>
      <c r="DO305" s="16"/>
      <c r="DP305" s="16">
        <f t="shared" ref="DP305:DR305" si="249">(DP300*1+DP301*2+DP302*3+DP303*4+DP304*5)/100</f>
        <v>4.5</v>
      </c>
      <c r="DQ305" s="16">
        <f t="shared" si="249"/>
        <v>4.3899999999999997</v>
      </c>
      <c r="DR305" s="16">
        <f t="shared" si="249"/>
        <v>4.5599999999999996</v>
      </c>
      <c r="DS305" s="16"/>
      <c r="DT305" s="16"/>
      <c r="DU305" s="16">
        <f t="shared" ref="DU305:DV305" si="250">(DU300*1+DU301*2+DU302*3+DU303*4+DU304*5)/100</f>
        <v>4.6399999999999997</v>
      </c>
      <c r="DV305" s="16">
        <f t="shared" si="250"/>
        <v>4.62</v>
      </c>
      <c r="DW305" s="16"/>
      <c r="DX305" s="16">
        <f t="shared" ref="DX305:EM305" si="251">(DX300*1+DX301*2+DX302*3+DX303*4+DX304*5)/100</f>
        <v>4.6900000000000004</v>
      </c>
      <c r="DY305" s="16">
        <f t="shared" si="251"/>
        <v>4.74</v>
      </c>
      <c r="DZ305" s="16">
        <f t="shared" si="251"/>
        <v>4.4800000000000004</v>
      </c>
      <c r="EA305" s="16">
        <f t="shared" si="251"/>
        <v>4.51</v>
      </c>
      <c r="EB305" s="16">
        <f t="shared" si="251"/>
        <v>4.5999999999999996</v>
      </c>
      <c r="EC305" s="16">
        <f t="shared" si="251"/>
        <v>4.78</v>
      </c>
      <c r="ED305" s="16">
        <f t="shared" si="251"/>
        <v>4.51</v>
      </c>
      <c r="EE305" s="16">
        <f t="shared" si="251"/>
        <v>4.6100000000000003</v>
      </c>
      <c r="EF305" s="16">
        <f t="shared" si="251"/>
        <v>4.68</v>
      </c>
      <c r="EG305" s="16">
        <f t="shared" si="251"/>
        <v>4.5999999999999996</v>
      </c>
      <c r="EH305" s="16">
        <f t="shared" si="251"/>
        <v>4.58</v>
      </c>
      <c r="EI305" s="16">
        <f t="shared" si="251"/>
        <v>4.54</v>
      </c>
      <c r="EJ305" s="16">
        <f t="shared" si="251"/>
        <v>4.6100000000000003</v>
      </c>
      <c r="EK305" s="16">
        <f t="shared" si="251"/>
        <v>4.66</v>
      </c>
      <c r="EL305" s="16">
        <f t="shared" si="251"/>
        <v>4.7</v>
      </c>
      <c r="EM305" s="16">
        <f t="shared" si="251"/>
        <v>4.59</v>
      </c>
      <c r="EN305" s="16"/>
      <c r="EO305" s="16">
        <f t="shared" ref="EO305:FJ305" si="252">(EO300*1+EO301*2+EO302*3+EO303*4+EO304*5)/100</f>
        <v>4.6399999999999997</v>
      </c>
      <c r="EP305" s="16">
        <f t="shared" si="252"/>
        <v>4.58</v>
      </c>
      <c r="EQ305" s="16">
        <f t="shared" si="252"/>
        <v>4.68</v>
      </c>
      <c r="ER305" s="16">
        <f t="shared" si="252"/>
        <v>4.43</v>
      </c>
      <c r="ES305" s="16">
        <f t="shared" si="252"/>
        <v>4.28</v>
      </c>
      <c r="ET305" s="16">
        <f t="shared" si="252"/>
        <v>4.5599999999999996</v>
      </c>
      <c r="EU305" s="16">
        <f t="shared" si="252"/>
        <v>4.58</v>
      </c>
      <c r="EV305" s="16">
        <f t="shared" si="252"/>
        <v>4.53</v>
      </c>
      <c r="EW305" s="16">
        <f t="shared" si="252"/>
        <v>4.55</v>
      </c>
      <c r="EX305" s="16">
        <f t="shared" si="252"/>
        <v>4.5999999999999996</v>
      </c>
      <c r="EY305" s="16">
        <f t="shared" si="252"/>
        <v>4.54</v>
      </c>
      <c r="EZ305" s="16">
        <f t="shared" si="252"/>
        <v>4.3499999999999996</v>
      </c>
      <c r="FA305" s="16">
        <f t="shared" si="252"/>
        <v>4.5199999999999996</v>
      </c>
      <c r="FB305" s="16">
        <f t="shared" si="252"/>
        <v>4.53</v>
      </c>
      <c r="FC305" s="16">
        <f t="shared" si="252"/>
        <v>4.5599999999999996</v>
      </c>
      <c r="FD305" s="16">
        <f t="shared" si="252"/>
        <v>4.54</v>
      </c>
      <c r="FE305" s="16">
        <f t="shared" si="252"/>
        <v>4.4800000000000004</v>
      </c>
      <c r="FF305" s="16">
        <f t="shared" si="252"/>
        <v>4.6399999999999997</v>
      </c>
      <c r="FG305" s="16">
        <f t="shared" si="252"/>
        <v>4.4000000000000004</v>
      </c>
      <c r="FH305" s="16">
        <f t="shared" si="252"/>
        <v>4.66</v>
      </c>
      <c r="FI305" s="16">
        <f t="shared" si="252"/>
        <v>4.62</v>
      </c>
      <c r="FJ305" s="16">
        <f t="shared" si="252"/>
        <v>4.6399999999999997</v>
      </c>
      <c r="FK305" s="16"/>
      <c r="FL305" s="16">
        <f t="shared" ref="FL305:FM305" si="253">(FL300*1+FL301*2+FL302*3+FL303*4+FL304*5)/100</f>
        <v>4.49</v>
      </c>
      <c r="FM305" s="16">
        <f t="shared" si="253"/>
        <v>4.5599999999999996</v>
      </c>
      <c r="FN305" s="16"/>
      <c r="FO305" s="16">
        <f t="shared" ref="FO305:FU305" si="254">(FO300*1+FO301*2+FO302*3+FO303*4+FO304*5)/100</f>
        <v>4.63</v>
      </c>
      <c r="FP305" s="16">
        <f t="shared" si="254"/>
        <v>4.76</v>
      </c>
      <c r="FQ305" s="16">
        <f t="shared" si="254"/>
        <v>4.74</v>
      </c>
      <c r="FR305" s="16">
        <f t="shared" si="254"/>
        <v>4.7</v>
      </c>
      <c r="FS305" s="16">
        <f t="shared" si="254"/>
        <v>4.5199999999999996</v>
      </c>
      <c r="FT305" s="16">
        <f t="shared" si="254"/>
        <v>4.92</v>
      </c>
      <c r="FU305" s="16">
        <f t="shared" si="254"/>
        <v>4.63</v>
      </c>
      <c r="FV305" s="16"/>
      <c r="FW305" s="16">
        <f t="shared" ref="FW305:GC305" si="255">(FW300*1+FW301*2+FW302*3+FW303*4+FW304*5)/100</f>
        <v>4.78</v>
      </c>
      <c r="FX305" s="16">
        <f t="shared" si="255"/>
        <v>4.54</v>
      </c>
      <c r="FY305" s="16">
        <f t="shared" si="255"/>
        <v>4.59</v>
      </c>
      <c r="FZ305" s="16">
        <f t="shared" si="255"/>
        <v>4.5999999999999996</v>
      </c>
      <c r="GA305" s="16">
        <f t="shared" si="255"/>
        <v>4.47</v>
      </c>
      <c r="GB305" s="16">
        <f t="shared" si="255"/>
        <v>4.5</v>
      </c>
      <c r="GC305" s="16">
        <f t="shared" si="255"/>
        <v>4.8</v>
      </c>
      <c r="GD305" s="16"/>
      <c r="GE305" s="16">
        <f t="shared" ref="GE305:GL305" si="256">(GE300*1+GE301*2+GE302*3+GE303*4+GE304*5)/100</f>
        <v>4.1920000000000002</v>
      </c>
      <c r="GF305" s="16">
        <f t="shared" si="256"/>
        <v>4.6100000000000003</v>
      </c>
      <c r="GG305" s="16">
        <f t="shared" si="256"/>
        <v>4.42</v>
      </c>
      <c r="GH305" s="16">
        <f t="shared" si="256"/>
        <v>4.6100000000000003</v>
      </c>
      <c r="GI305" s="16">
        <f t="shared" si="256"/>
        <v>4.78</v>
      </c>
      <c r="GJ305" s="16">
        <f t="shared" si="256"/>
        <v>4.5999999999999996</v>
      </c>
      <c r="GK305" s="16">
        <f t="shared" si="256"/>
        <v>4.72</v>
      </c>
      <c r="GL305" s="16">
        <f t="shared" si="256"/>
        <v>4.47</v>
      </c>
      <c r="GM305" s="16"/>
      <c r="GN305" s="16"/>
      <c r="GO305" s="16"/>
      <c r="GP305" s="16">
        <f t="shared" ref="GP305:GT305" si="257">(GP300*1+GP301*2+GP302*3+GP303*4+GP304*5)/100</f>
        <v>4.5</v>
      </c>
      <c r="GQ305" s="16">
        <f t="shared" si="257"/>
        <v>4.74</v>
      </c>
      <c r="GR305" s="16">
        <f t="shared" si="257"/>
        <v>4.51</v>
      </c>
      <c r="GS305" s="16">
        <f t="shared" si="257"/>
        <v>4.38</v>
      </c>
      <c r="GT305" s="16">
        <f t="shared" si="257"/>
        <v>4.6100000000000003</v>
      </c>
      <c r="GU305" s="16"/>
      <c r="GV305" s="16">
        <f>(GV300*1+GV301*2+GV302*3+GV303*4+GV304*5)/100</f>
        <v>4.5600722891566274</v>
      </c>
      <c r="GW305" s="3"/>
      <c r="GX305" s="3"/>
      <c r="GY305" s="3"/>
    </row>
    <row r="306" spans="1:207" ht="12.75" customHeight="1">
      <c r="A306" s="68" t="s">
        <v>364</v>
      </c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  <c r="BM306" s="69"/>
      <c r="BN306" s="69"/>
      <c r="BO306" s="69"/>
      <c r="BP306" s="69"/>
      <c r="BQ306" s="69"/>
      <c r="BR306" s="69"/>
      <c r="BS306" s="69"/>
      <c r="BT306" s="69"/>
      <c r="BU306" s="69"/>
      <c r="BV306" s="69"/>
      <c r="BW306" s="69"/>
      <c r="BX306" s="69"/>
      <c r="BY306" s="69"/>
      <c r="BZ306" s="69"/>
      <c r="CA306" s="69"/>
      <c r="CB306" s="69"/>
      <c r="CC306" s="69"/>
      <c r="CD306" s="69"/>
      <c r="CE306" s="69"/>
      <c r="CF306" s="69"/>
      <c r="CG306" s="69"/>
      <c r="CH306" s="69"/>
      <c r="CI306" s="69"/>
      <c r="CJ306" s="69"/>
      <c r="CK306" s="69"/>
      <c r="CL306" s="69"/>
      <c r="CM306" s="69"/>
      <c r="CN306" s="69"/>
      <c r="CO306" s="69"/>
      <c r="CP306" s="69"/>
      <c r="CQ306" s="69"/>
      <c r="CR306" s="69"/>
      <c r="CS306" s="69"/>
      <c r="CT306" s="69"/>
      <c r="CU306" s="69"/>
      <c r="CV306" s="69"/>
      <c r="CW306" s="69"/>
      <c r="CX306" s="69"/>
      <c r="CY306" s="69"/>
      <c r="CZ306" s="69"/>
      <c r="DA306" s="69"/>
      <c r="DB306" s="69"/>
      <c r="DC306" s="69"/>
      <c r="DD306" s="69"/>
      <c r="DE306" s="69"/>
      <c r="DF306" s="69"/>
      <c r="DG306" s="69"/>
      <c r="DH306" s="69"/>
      <c r="DI306" s="69"/>
      <c r="DJ306" s="69"/>
      <c r="DK306" s="69"/>
      <c r="DL306" s="69"/>
      <c r="DM306" s="69"/>
      <c r="DN306" s="69"/>
      <c r="DO306" s="69"/>
      <c r="DP306" s="69"/>
      <c r="DQ306" s="69"/>
      <c r="DR306" s="69"/>
      <c r="DS306" s="69"/>
      <c r="DT306" s="69"/>
      <c r="DU306" s="69"/>
      <c r="DV306" s="69"/>
      <c r="DW306" s="69"/>
      <c r="DX306" s="69"/>
      <c r="DY306" s="69"/>
      <c r="DZ306" s="69"/>
      <c r="EA306" s="69"/>
      <c r="EB306" s="69"/>
      <c r="EC306" s="69"/>
      <c r="ED306" s="69"/>
      <c r="EE306" s="69"/>
      <c r="EF306" s="69"/>
      <c r="EG306" s="69"/>
      <c r="EH306" s="69"/>
      <c r="EI306" s="69"/>
      <c r="EJ306" s="69"/>
      <c r="EK306" s="69"/>
      <c r="EL306" s="69"/>
      <c r="EM306" s="69"/>
      <c r="EN306" s="69"/>
      <c r="EO306" s="69"/>
      <c r="EP306" s="69"/>
      <c r="EQ306" s="69"/>
      <c r="ER306" s="69"/>
      <c r="ES306" s="69"/>
      <c r="ET306" s="69"/>
      <c r="EU306" s="69"/>
      <c r="EV306" s="69"/>
      <c r="EW306" s="69"/>
      <c r="EX306" s="69"/>
      <c r="EY306" s="69"/>
      <c r="EZ306" s="69"/>
      <c r="FA306" s="69"/>
      <c r="FB306" s="69"/>
      <c r="FC306" s="69"/>
      <c r="FD306" s="69"/>
      <c r="FE306" s="69"/>
      <c r="FF306" s="69"/>
      <c r="FG306" s="69"/>
      <c r="FH306" s="69"/>
      <c r="FI306" s="69"/>
      <c r="FJ306" s="69"/>
      <c r="FK306" s="69"/>
      <c r="FL306" s="69"/>
      <c r="FM306" s="69"/>
      <c r="FN306" s="69"/>
      <c r="FO306" s="69"/>
      <c r="FP306" s="69"/>
      <c r="FQ306" s="69"/>
      <c r="FR306" s="69"/>
      <c r="FS306" s="69"/>
      <c r="FT306" s="69"/>
      <c r="FU306" s="69"/>
      <c r="FV306" s="69"/>
      <c r="FW306" s="69"/>
      <c r="FX306" s="69"/>
      <c r="FY306" s="69"/>
      <c r="FZ306" s="69"/>
      <c r="GA306" s="69"/>
      <c r="GB306" s="69"/>
      <c r="GC306" s="69"/>
      <c r="GD306" s="70"/>
      <c r="GE306" s="70"/>
      <c r="GF306" s="70"/>
      <c r="GG306" s="70"/>
      <c r="GH306" s="70"/>
      <c r="GI306" s="70"/>
      <c r="GJ306" s="70"/>
      <c r="GK306" s="70"/>
      <c r="GL306" s="70"/>
      <c r="GM306" s="70"/>
      <c r="GN306" s="70"/>
      <c r="GO306" s="70"/>
      <c r="GP306" s="70"/>
      <c r="GQ306" s="70"/>
      <c r="GR306" s="70"/>
      <c r="GS306" s="70"/>
      <c r="GT306" s="70"/>
      <c r="GU306" s="70"/>
      <c r="GV306" s="70"/>
      <c r="GW306" s="3"/>
      <c r="GX306" s="3"/>
      <c r="GY306" s="3"/>
    </row>
    <row r="307" spans="1:207" ht="12.75" customHeight="1">
      <c r="A307" s="5" t="s">
        <v>365</v>
      </c>
      <c r="B307" s="5"/>
      <c r="C307" s="5"/>
      <c r="D307" s="5"/>
      <c r="E307" s="5"/>
      <c r="F307" s="5"/>
      <c r="G307" s="5">
        <v>20</v>
      </c>
      <c r="H307" s="5"/>
      <c r="I307" s="5"/>
      <c r="J307" s="6">
        <v>34</v>
      </c>
      <c r="K307" s="6">
        <v>16</v>
      </c>
      <c r="L307" s="6"/>
      <c r="M307" s="6">
        <v>14</v>
      </c>
      <c r="N307" s="6">
        <v>10</v>
      </c>
      <c r="O307" s="6">
        <v>36</v>
      </c>
      <c r="P307" s="6">
        <v>34</v>
      </c>
      <c r="Q307" s="6">
        <v>6</v>
      </c>
      <c r="R307" s="6"/>
      <c r="S307" s="6"/>
      <c r="T307" s="6">
        <v>30</v>
      </c>
      <c r="U307" s="6">
        <v>41</v>
      </c>
      <c r="V307" s="6">
        <v>38</v>
      </c>
      <c r="W307" s="6">
        <v>18</v>
      </c>
      <c r="X307" s="6"/>
      <c r="Y307" s="6">
        <v>41</v>
      </c>
      <c r="Z307" s="6">
        <v>32</v>
      </c>
      <c r="AA307" s="6">
        <v>42</v>
      </c>
      <c r="AB307" s="6">
        <v>21</v>
      </c>
      <c r="AC307" s="6">
        <v>67</v>
      </c>
      <c r="AD307" s="6">
        <v>23</v>
      </c>
      <c r="AE307" s="6">
        <v>33</v>
      </c>
      <c r="AF307" s="6">
        <v>40</v>
      </c>
      <c r="AG307" s="6"/>
      <c r="AH307" s="6"/>
      <c r="AI307" s="6">
        <v>11</v>
      </c>
      <c r="AJ307" s="6"/>
      <c r="AK307" s="6"/>
      <c r="AL307" s="6"/>
      <c r="AM307" s="6"/>
      <c r="AN307" s="6" t="s">
        <v>222</v>
      </c>
      <c r="AO307" s="6">
        <v>6</v>
      </c>
      <c r="AP307" s="6">
        <v>23</v>
      </c>
      <c r="AQ307" s="6">
        <v>7</v>
      </c>
      <c r="AR307" s="6"/>
      <c r="AS307" s="6">
        <v>12</v>
      </c>
      <c r="AT307" s="6">
        <v>9</v>
      </c>
      <c r="AU307" s="6">
        <v>6</v>
      </c>
      <c r="AV307" s="6">
        <v>29</v>
      </c>
      <c r="AW307" s="6"/>
      <c r="AX307" s="6">
        <v>12</v>
      </c>
      <c r="AY307" s="6">
        <v>19</v>
      </c>
      <c r="AZ307" s="6"/>
      <c r="BA307" s="6">
        <v>6</v>
      </c>
      <c r="BB307" s="6">
        <v>42</v>
      </c>
      <c r="BC307" s="6"/>
      <c r="BD307" s="6"/>
      <c r="BE307" s="6">
        <v>33</v>
      </c>
      <c r="BF307" s="6">
        <v>8</v>
      </c>
      <c r="BG307" s="6">
        <v>20</v>
      </c>
      <c r="BH307" s="6">
        <v>16</v>
      </c>
      <c r="BI307" s="6"/>
      <c r="BJ307" s="6">
        <v>33</v>
      </c>
      <c r="BK307" s="6"/>
      <c r="BL307" s="6">
        <v>26</v>
      </c>
      <c r="BM307" s="6">
        <v>23</v>
      </c>
      <c r="BN307" s="6">
        <v>0</v>
      </c>
      <c r="BO307" s="6">
        <v>25</v>
      </c>
      <c r="BP307" s="6"/>
      <c r="BQ307" s="6">
        <v>41</v>
      </c>
      <c r="BR307" s="6">
        <v>45</v>
      </c>
      <c r="BS307" s="6"/>
      <c r="BT307" s="6"/>
      <c r="BU307" s="6">
        <v>29</v>
      </c>
      <c r="BV307" s="6"/>
      <c r="BW307" s="6">
        <v>49</v>
      </c>
      <c r="BX307" s="6">
        <v>37</v>
      </c>
      <c r="BY307" s="6"/>
      <c r="BZ307" s="6"/>
      <c r="CA307" s="6">
        <v>12</v>
      </c>
      <c r="CB307" s="6">
        <v>19</v>
      </c>
      <c r="CC307" s="6">
        <v>10</v>
      </c>
      <c r="CD307" s="6"/>
      <c r="CE307" s="6">
        <v>22</v>
      </c>
      <c r="CF307" s="6">
        <v>32</v>
      </c>
      <c r="CG307" s="6"/>
      <c r="CH307" s="6"/>
      <c r="CI307" s="6"/>
      <c r="CJ307" s="6">
        <v>20</v>
      </c>
      <c r="CK307" s="6">
        <v>70</v>
      </c>
      <c r="CL307" s="6">
        <v>29</v>
      </c>
      <c r="CM307" s="6"/>
      <c r="CN307" s="6"/>
      <c r="CO307" s="6"/>
      <c r="CP307" s="6"/>
      <c r="CQ307" s="6"/>
      <c r="CR307" s="6">
        <v>43</v>
      </c>
      <c r="CS307" s="6">
        <v>19</v>
      </c>
      <c r="CT307" s="6">
        <v>42</v>
      </c>
      <c r="CU307" s="6">
        <v>43</v>
      </c>
      <c r="CV307" s="6">
        <v>23</v>
      </c>
      <c r="CW307" s="6">
        <v>6</v>
      </c>
      <c r="CX307" s="6"/>
      <c r="CY307" s="6"/>
      <c r="CZ307" s="6"/>
      <c r="DA307" s="6">
        <v>46</v>
      </c>
      <c r="DB307" s="6"/>
      <c r="DC307" s="6"/>
      <c r="DD307" s="6">
        <v>5</v>
      </c>
      <c r="DE307" s="6">
        <v>15</v>
      </c>
      <c r="DF307" s="6">
        <v>12</v>
      </c>
      <c r="DG307" s="6">
        <v>22</v>
      </c>
      <c r="DH307" s="6">
        <v>40</v>
      </c>
      <c r="DI307" s="6"/>
      <c r="DJ307" s="6">
        <v>20</v>
      </c>
      <c r="DK307" s="6">
        <v>26</v>
      </c>
      <c r="DL307" s="6">
        <v>39</v>
      </c>
      <c r="DM307" s="6"/>
      <c r="DN307" s="6">
        <v>6</v>
      </c>
      <c r="DO307" s="6">
        <v>57</v>
      </c>
      <c r="DP307" s="6">
        <v>46</v>
      </c>
      <c r="DQ307" s="6">
        <v>42</v>
      </c>
      <c r="DR307" s="6">
        <v>22</v>
      </c>
      <c r="DS307" s="6">
        <v>17</v>
      </c>
      <c r="DT307" s="6">
        <v>20</v>
      </c>
      <c r="DU307" s="6">
        <v>34</v>
      </c>
      <c r="DV307" s="6">
        <v>29</v>
      </c>
      <c r="DW307" s="6">
        <v>28</v>
      </c>
      <c r="DX307" s="6">
        <v>21</v>
      </c>
      <c r="DY307" s="6">
        <v>26</v>
      </c>
      <c r="DZ307" s="6">
        <v>12</v>
      </c>
      <c r="EA307" s="6"/>
      <c r="EB307" s="6"/>
      <c r="EC307" s="6">
        <v>5</v>
      </c>
      <c r="ED307" s="6"/>
      <c r="EE307" s="6">
        <v>35</v>
      </c>
      <c r="EF307" s="6"/>
      <c r="EG307" s="6"/>
      <c r="EH307" s="6"/>
      <c r="EI307" s="6"/>
      <c r="EJ307" s="6">
        <v>23</v>
      </c>
      <c r="EK307" s="6">
        <v>20</v>
      </c>
      <c r="EL307" s="6">
        <v>25</v>
      </c>
      <c r="EM307" s="6"/>
      <c r="EN307" s="6"/>
      <c r="EO307" s="6"/>
      <c r="EP307" s="6"/>
      <c r="EQ307" s="6">
        <v>12</v>
      </c>
      <c r="ER307" s="6"/>
      <c r="ES307" s="6"/>
      <c r="ET307" s="6"/>
      <c r="EU307" s="6">
        <v>28</v>
      </c>
      <c r="EV307" s="6"/>
      <c r="EW307" s="6"/>
      <c r="EX307" s="6">
        <v>20</v>
      </c>
      <c r="EY307" s="6"/>
      <c r="EZ307" s="6"/>
      <c r="FA307" s="6">
        <v>52</v>
      </c>
      <c r="FB307" s="6"/>
      <c r="FC307" s="6">
        <v>31</v>
      </c>
      <c r="FD307" s="6"/>
      <c r="FE307" s="6">
        <v>7</v>
      </c>
      <c r="FF307" s="6"/>
      <c r="FG307" s="6"/>
      <c r="FH307" s="6">
        <v>14</v>
      </c>
      <c r="FI307" s="6">
        <v>33</v>
      </c>
      <c r="FJ307" s="6"/>
      <c r="FK307" s="6"/>
      <c r="FL307" s="6">
        <v>38</v>
      </c>
      <c r="FM307" s="6"/>
      <c r="FN307" s="6"/>
      <c r="FO307" s="6">
        <v>26</v>
      </c>
      <c r="FP307" s="6">
        <v>40</v>
      </c>
      <c r="FQ307" s="6">
        <v>46</v>
      </c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7">
        <v>58</v>
      </c>
      <c r="GE307" s="7">
        <v>44</v>
      </c>
      <c r="GF307" s="7">
        <v>32</v>
      </c>
      <c r="GG307" s="7">
        <v>31</v>
      </c>
      <c r="GH307" s="7"/>
      <c r="GI307" s="7"/>
      <c r="GJ307" s="7">
        <v>56</v>
      </c>
      <c r="GK307" s="7"/>
      <c r="GL307" s="7">
        <v>39</v>
      </c>
      <c r="GM307" s="7"/>
      <c r="GN307" s="7"/>
      <c r="GO307" s="7"/>
      <c r="GP307" s="7">
        <v>53</v>
      </c>
      <c r="GQ307" s="7">
        <v>50</v>
      </c>
      <c r="GR307" s="7">
        <v>16</v>
      </c>
      <c r="GS307" s="7">
        <v>28</v>
      </c>
      <c r="GT307" s="7">
        <v>34</v>
      </c>
      <c r="GU307" s="7"/>
      <c r="GV307" s="7">
        <f t="shared" ref="GV307:GV313" si="258">AVERAGE(B307:GT307)</f>
        <v>27.581818181818182</v>
      </c>
      <c r="GW307" s="3"/>
      <c r="GX307" s="3"/>
      <c r="GY307" s="3"/>
    </row>
    <row r="308" spans="1:207" ht="12.75" customHeight="1">
      <c r="A308" s="5" t="s">
        <v>366</v>
      </c>
      <c r="B308" s="5"/>
      <c r="C308" s="5"/>
      <c r="D308" s="5"/>
      <c r="E308" s="5"/>
      <c r="F308" s="5"/>
      <c r="G308" s="5">
        <v>28.6</v>
      </c>
      <c r="H308" s="5"/>
      <c r="I308" s="5"/>
      <c r="J308" s="6">
        <v>30</v>
      </c>
      <c r="K308" s="6">
        <v>22</v>
      </c>
      <c r="L308" s="6"/>
      <c r="M308" s="12">
        <v>18</v>
      </c>
      <c r="N308" s="12">
        <v>15</v>
      </c>
      <c r="O308" s="12">
        <v>22</v>
      </c>
      <c r="P308" s="12">
        <v>28</v>
      </c>
      <c r="Q308" s="12">
        <v>41</v>
      </c>
      <c r="R308" s="12"/>
      <c r="S308" s="12"/>
      <c r="T308" s="12">
        <v>26</v>
      </c>
      <c r="U308" s="12">
        <v>17</v>
      </c>
      <c r="V308" s="12">
        <v>33</v>
      </c>
      <c r="W308" s="12">
        <v>24</v>
      </c>
      <c r="X308" s="12"/>
      <c r="Y308" s="12">
        <v>21</v>
      </c>
      <c r="Z308" s="12">
        <v>30</v>
      </c>
      <c r="AA308" s="12">
        <v>21</v>
      </c>
      <c r="AB308" s="12">
        <v>10</v>
      </c>
      <c r="AC308" s="12">
        <v>23</v>
      </c>
      <c r="AD308" s="12">
        <v>32</v>
      </c>
      <c r="AE308" s="12">
        <v>22</v>
      </c>
      <c r="AF308" s="12">
        <v>20</v>
      </c>
      <c r="AG308" s="12"/>
      <c r="AH308" s="12"/>
      <c r="AI308" s="12">
        <v>10</v>
      </c>
      <c r="AJ308" s="12"/>
      <c r="AK308" s="12"/>
      <c r="AL308" s="12"/>
      <c r="AM308" s="12"/>
      <c r="AN308" s="12" t="s">
        <v>222</v>
      </c>
      <c r="AO308" s="12">
        <v>17</v>
      </c>
      <c r="AP308" s="12">
        <v>3</v>
      </c>
      <c r="AQ308" s="12">
        <v>25</v>
      </c>
      <c r="AR308" s="12"/>
      <c r="AS308" s="12">
        <v>15</v>
      </c>
      <c r="AT308" s="12">
        <v>18</v>
      </c>
      <c r="AU308" s="12">
        <v>50</v>
      </c>
      <c r="AV308" s="12">
        <v>36</v>
      </c>
      <c r="AW308" s="12"/>
      <c r="AX308" s="12">
        <v>45</v>
      </c>
      <c r="AY308" s="12">
        <v>12</v>
      </c>
      <c r="AZ308" s="12"/>
      <c r="BA308" s="12">
        <v>19</v>
      </c>
      <c r="BB308" s="12">
        <v>35</v>
      </c>
      <c r="BC308" s="12"/>
      <c r="BD308" s="12"/>
      <c r="BE308" s="12">
        <v>28</v>
      </c>
      <c r="BF308" s="12">
        <v>7</v>
      </c>
      <c r="BG308" s="12">
        <v>33</v>
      </c>
      <c r="BH308" s="12">
        <v>15</v>
      </c>
      <c r="BI308" s="12"/>
      <c r="BJ308" s="12">
        <v>22</v>
      </c>
      <c r="BK308" s="12"/>
      <c r="BL308" s="12">
        <v>34</v>
      </c>
      <c r="BM308" s="12">
        <v>20</v>
      </c>
      <c r="BN308" s="12">
        <v>12</v>
      </c>
      <c r="BO308" s="12">
        <v>26</v>
      </c>
      <c r="BP308" s="12"/>
      <c r="BQ308" s="12">
        <v>28</v>
      </c>
      <c r="BR308" s="12">
        <v>28</v>
      </c>
      <c r="BS308" s="12"/>
      <c r="BT308" s="12"/>
      <c r="BU308" s="12">
        <v>28</v>
      </c>
      <c r="BV308" s="12"/>
      <c r="BW308" s="12">
        <v>30</v>
      </c>
      <c r="BX308" s="12">
        <v>25</v>
      </c>
      <c r="BY308" s="12"/>
      <c r="BZ308" s="12"/>
      <c r="CA308" s="12">
        <v>26</v>
      </c>
      <c r="CB308" s="12">
        <v>19</v>
      </c>
      <c r="CC308" s="12">
        <v>12</v>
      </c>
      <c r="CD308" s="12"/>
      <c r="CE308" s="12">
        <v>39</v>
      </c>
      <c r="CF308" s="12">
        <v>29</v>
      </c>
      <c r="CG308" s="12"/>
      <c r="CH308" s="12"/>
      <c r="CI308" s="12"/>
      <c r="CJ308" s="12">
        <v>24</v>
      </c>
      <c r="CK308" s="12">
        <v>16</v>
      </c>
      <c r="CL308" s="12">
        <v>21</v>
      </c>
      <c r="CM308" s="12"/>
      <c r="CN308" s="12"/>
      <c r="CO308" s="12"/>
      <c r="CP308" s="12"/>
      <c r="CQ308" s="12"/>
      <c r="CR308" s="12">
        <v>26</v>
      </c>
      <c r="CS308" s="12">
        <v>29</v>
      </c>
      <c r="CT308" s="12">
        <v>37</v>
      </c>
      <c r="CU308" s="12">
        <v>26</v>
      </c>
      <c r="CV308" s="12">
        <v>22</v>
      </c>
      <c r="CW308" s="12">
        <v>0</v>
      </c>
      <c r="CX308" s="12"/>
      <c r="CY308" s="12"/>
      <c r="CZ308" s="12"/>
      <c r="DA308" s="12">
        <v>26</v>
      </c>
      <c r="DB308" s="12"/>
      <c r="DC308" s="12"/>
      <c r="DD308" s="12">
        <v>12</v>
      </c>
      <c r="DE308" s="12">
        <v>46</v>
      </c>
      <c r="DF308" s="12">
        <v>18</v>
      </c>
      <c r="DG308" s="12">
        <v>26</v>
      </c>
      <c r="DH308" s="12">
        <v>20</v>
      </c>
      <c r="DI308" s="12"/>
      <c r="DJ308" s="12">
        <v>26</v>
      </c>
      <c r="DK308" s="12">
        <v>33</v>
      </c>
      <c r="DL308" s="12">
        <v>16</v>
      </c>
      <c r="DM308" s="12"/>
      <c r="DN308" s="12">
        <v>25</v>
      </c>
      <c r="DO308" s="12">
        <v>18</v>
      </c>
      <c r="DP308" s="12">
        <v>41</v>
      </c>
      <c r="DQ308" s="12">
        <v>31</v>
      </c>
      <c r="DR308" s="12">
        <v>21</v>
      </c>
      <c r="DS308" s="12">
        <v>16</v>
      </c>
      <c r="DT308" s="12">
        <v>16</v>
      </c>
      <c r="DU308" s="12">
        <v>35</v>
      </c>
      <c r="DV308" s="12">
        <v>34</v>
      </c>
      <c r="DW308" s="12">
        <v>18</v>
      </c>
      <c r="DX308" s="12">
        <v>11</v>
      </c>
      <c r="DY308" s="12">
        <v>16</v>
      </c>
      <c r="DZ308" s="12">
        <v>9</v>
      </c>
      <c r="EA308" s="12"/>
      <c r="EB308" s="12"/>
      <c r="EC308" s="12">
        <v>17</v>
      </c>
      <c r="ED308" s="12"/>
      <c r="EE308" s="12">
        <v>26</v>
      </c>
      <c r="EF308" s="12"/>
      <c r="EG308" s="12"/>
      <c r="EH308" s="12"/>
      <c r="EI308" s="12"/>
      <c r="EJ308" s="12">
        <v>54</v>
      </c>
      <c r="EK308" s="12">
        <v>27</v>
      </c>
      <c r="EL308" s="12">
        <v>35</v>
      </c>
      <c r="EM308" s="12"/>
      <c r="EN308" s="12"/>
      <c r="EO308" s="12"/>
      <c r="EP308" s="12"/>
      <c r="EQ308" s="12">
        <v>14</v>
      </c>
      <c r="ER308" s="12"/>
      <c r="ES308" s="12"/>
      <c r="ET308" s="12"/>
      <c r="EU308" s="12">
        <v>25</v>
      </c>
      <c r="EV308" s="12"/>
      <c r="EW308" s="12"/>
      <c r="EX308" s="12">
        <v>26</v>
      </c>
      <c r="EY308" s="12"/>
      <c r="EZ308" s="12"/>
      <c r="FA308" s="12">
        <v>30</v>
      </c>
      <c r="FB308" s="12"/>
      <c r="FC308" s="12">
        <v>27</v>
      </c>
      <c r="FD308" s="12"/>
      <c r="FE308" s="12">
        <v>18</v>
      </c>
      <c r="FF308" s="12"/>
      <c r="FG308" s="12"/>
      <c r="FH308" s="12">
        <v>11</v>
      </c>
      <c r="FI308" s="12">
        <v>31</v>
      </c>
      <c r="FJ308" s="12"/>
      <c r="FK308" s="12"/>
      <c r="FL308" s="12">
        <v>40</v>
      </c>
      <c r="FM308" s="12"/>
      <c r="FN308" s="12"/>
      <c r="FO308" s="12">
        <v>26</v>
      </c>
      <c r="FP308" s="12">
        <v>22</v>
      </c>
      <c r="FQ308" s="12">
        <v>22</v>
      </c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7">
        <v>26</v>
      </c>
      <c r="GE308" s="7">
        <v>21</v>
      </c>
      <c r="GF308" s="7">
        <v>25</v>
      </c>
      <c r="GG308" s="7">
        <v>28</v>
      </c>
      <c r="GH308" s="7"/>
      <c r="GI308" s="7"/>
      <c r="GJ308" s="7">
        <v>22</v>
      </c>
      <c r="GK308" s="7"/>
      <c r="GL308" s="7">
        <v>34</v>
      </c>
      <c r="GM308" s="7"/>
      <c r="GN308" s="7"/>
      <c r="GO308" s="7"/>
      <c r="GP308" s="7">
        <v>24</v>
      </c>
      <c r="GQ308" s="7">
        <v>27</v>
      </c>
      <c r="GR308" s="7">
        <v>21</v>
      </c>
      <c r="GS308" s="7">
        <v>28</v>
      </c>
      <c r="GT308" s="7">
        <v>21</v>
      </c>
      <c r="GU308" s="7"/>
      <c r="GV308" s="7">
        <f t="shared" si="258"/>
        <v>24.296363636363637</v>
      </c>
      <c r="GW308" s="3"/>
      <c r="GX308" s="3"/>
      <c r="GY308" s="3"/>
    </row>
    <row r="309" spans="1:207" ht="12.75" customHeight="1">
      <c r="A309" s="5" t="s">
        <v>319</v>
      </c>
      <c r="B309" s="5"/>
      <c r="C309" s="5"/>
      <c r="D309" s="5"/>
      <c r="E309" s="5"/>
      <c r="F309" s="5"/>
      <c r="G309" s="5">
        <v>28.4</v>
      </c>
      <c r="H309" s="5"/>
      <c r="I309" s="5"/>
      <c r="J309" s="6">
        <v>25</v>
      </c>
      <c r="K309" s="6">
        <v>43</v>
      </c>
      <c r="L309" s="6"/>
      <c r="M309" s="12">
        <v>30</v>
      </c>
      <c r="N309" s="12">
        <v>37</v>
      </c>
      <c r="O309" s="12">
        <v>23</v>
      </c>
      <c r="P309" s="12">
        <v>20</v>
      </c>
      <c r="Q309" s="12">
        <v>35</v>
      </c>
      <c r="R309" s="12"/>
      <c r="S309" s="12"/>
      <c r="T309" s="12">
        <v>33</v>
      </c>
      <c r="U309" s="12">
        <v>22</v>
      </c>
      <c r="V309" s="12">
        <v>20</v>
      </c>
      <c r="W309" s="12">
        <v>30</v>
      </c>
      <c r="X309" s="12"/>
      <c r="Y309" s="12">
        <v>22</v>
      </c>
      <c r="Z309" s="12">
        <v>23</v>
      </c>
      <c r="AA309" s="12">
        <v>20</v>
      </c>
      <c r="AB309" s="12">
        <v>21</v>
      </c>
      <c r="AC309" s="12">
        <v>5</v>
      </c>
      <c r="AD309" s="12">
        <v>32</v>
      </c>
      <c r="AE309" s="12">
        <v>22</v>
      </c>
      <c r="AF309" s="12">
        <v>33</v>
      </c>
      <c r="AG309" s="12"/>
      <c r="AH309" s="12"/>
      <c r="AI309" s="12">
        <v>22</v>
      </c>
      <c r="AJ309" s="12"/>
      <c r="AK309" s="12"/>
      <c r="AL309" s="12"/>
      <c r="AM309" s="12"/>
      <c r="AN309" s="12" t="s">
        <v>222</v>
      </c>
      <c r="AO309" s="12">
        <v>28</v>
      </c>
      <c r="AP309" s="12">
        <v>36</v>
      </c>
      <c r="AQ309" s="12">
        <v>25</v>
      </c>
      <c r="AR309" s="12"/>
      <c r="AS309" s="12">
        <v>38</v>
      </c>
      <c r="AT309" s="12">
        <v>43</v>
      </c>
      <c r="AU309" s="12">
        <v>33</v>
      </c>
      <c r="AV309" s="12">
        <v>31</v>
      </c>
      <c r="AW309" s="12"/>
      <c r="AX309" s="12">
        <v>35</v>
      </c>
      <c r="AY309" s="12">
        <v>19</v>
      </c>
      <c r="AZ309" s="12"/>
      <c r="BA309" s="12">
        <v>12</v>
      </c>
      <c r="BB309" s="12">
        <v>15</v>
      </c>
      <c r="BC309" s="12"/>
      <c r="BD309" s="12"/>
      <c r="BE309" s="12">
        <v>29</v>
      </c>
      <c r="BF309" s="12">
        <v>21</v>
      </c>
      <c r="BG309" s="12">
        <v>27</v>
      </c>
      <c r="BH309" s="12">
        <v>26</v>
      </c>
      <c r="BI309" s="12"/>
      <c r="BJ309" s="12">
        <v>29</v>
      </c>
      <c r="BK309" s="12"/>
      <c r="BL309" s="12">
        <v>32</v>
      </c>
      <c r="BM309" s="12">
        <v>31</v>
      </c>
      <c r="BN309" s="12">
        <v>38</v>
      </c>
      <c r="BO309" s="12">
        <v>28</v>
      </c>
      <c r="BP309" s="12"/>
      <c r="BQ309" s="12">
        <v>20</v>
      </c>
      <c r="BR309" s="12">
        <v>19</v>
      </c>
      <c r="BS309" s="12"/>
      <c r="BT309" s="12"/>
      <c r="BU309" s="12">
        <v>23</v>
      </c>
      <c r="BV309" s="12"/>
      <c r="BW309" s="12">
        <v>17</v>
      </c>
      <c r="BX309" s="12">
        <v>33</v>
      </c>
      <c r="BY309" s="12"/>
      <c r="BZ309" s="12"/>
      <c r="CA309" s="12">
        <v>28</v>
      </c>
      <c r="CB309" s="12">
        <v>32</v>
      </c>
      <c r="CC309" s="12">
        <v>40</v>
      </c>
      <c r="CD309" s="12"/>
      <c r="CE309" s="12">
        <v>27</v>
      </c>
      <c r="CF309" s="12">
        <v>29</v>
      </c>
      <c r="CG309" s="12"/>
      <c r="CH309" s="12"/>
      <c r="CI309" s="12"/>
      <c r="CJ309" s="12">
        <v>37</v>
      </c>
      <c r="CK309" s="12">
        <v>5</v>
      </c>
      <c r="CL309" s="12">
        <v>34</v>
      </c>
      <c r="CM309" s="12"/>
      <c r="CN309" s="12"/>
      <c r="CO309" s="12"/>
      <c r="CP309" s="12"/>
      <c r="CQ309" s="12"/>
      <c r="CR309" s="12">
        <v>22</v>
      </c>
      <c r="CS309" s="12">
        <v>38</v>
      </c>
      <c r="CT309" s="12">
        <v>16</v>
      </c>
      <c r="CU309" s="12">
        <v>18</v>
      </c>
      <c r="CV309" s="12">
        <v>47</v>
      </c>
      <c r="CW309" s="12">
        <v>18</v>
      </c>
      <c r="CX309" s="12"/>
      <c r="CY309" s="12"/>
      <c r="CZ309" s="12"/>
      <c r="DA309" s="12">
        <v>18</v>
      </c>
      <c r="DB309" s="12"/>
      <c r="DC309" s="12"/>
      <c r="DD309" s="12">
        <v>39</v>
      </c>
      <c r="DE309" s="12">
        <v>35</v>
      </c>
      <c r="DF309" s="12">
        <v>52</v>
      </c>
      <c r="DG309" s="12">
        <v>37</v>
      </c>
      <c r="DH309" s="12">
        <v>23</v>
      </c>
      <c r="DI309" s="12"/>
      <c r="DJ309" s="12">
        <v>26</v>
      </c>
      <c r="DK309" s="12">
        <v>39</v>
      </c>
      <c r="DL309" s="12">
        <v>25</v>
      </c>
      <c r="DM309" s="12"/>
      <c r="DN309" s="12">
        <v>38</v>
      </c>
      <c r="DO309" s="12">
        <v>14</v>
      </c>
      <c r="DP309" s="12">
        <v>11</v>
      </c>
      <c r="DQ309" s="12">
        <v>21</v>
      </c>
      <c r="DR309" s="12">
        <v>33</v>
      </c>
      <c r="DS309" s="12">
        <v>30</v>
      </c>
      <c r="DT309" s="12">
        <v>20</v>
      </c>
      <c r="DU309" s="12">
        <v>21</v>
      </c>
      <c r="DV309" s="12">
        <v>24</v>
      </c>
      <c r="DW309" s="12">
        <v>25</v>
      </c>
      <c r="DX309" s="12">
        <v>16</v>
      </c>
      <c r="DY309" s="12">
        <v>36</v>
      </c>
      <c r="DZ309" s="12">
        <v>45</v>
      </c>
      <c r="EA309" s="12"/>
      <c r="EB309" s="12"/>
      <c r="EC309" s="12">
        <v>58</v>
      </c>
      <c r="ED309" s="12"/>
      <c r="EE309" s="12">
        <v>26</v>
      </c>
      <c r="EF309" s="12"/>
      <c r="EG309" s="12"/>
      <c r="EH309" s="12"/>
      <c r="EI309" s="12"/>
      <c r="EJ309" s="12">
        <v>14</v>
      </c>
      <c r="EK309" s="12">
        <v>28</v>
      </c>
      <c r="EL309" s="12">
        <v>28</v>
      </c>
      <c r="EM309" s="12"/>
      <c r="EN309" s="12"/>
      <c r="EO309" s="12"/>
      <c r="EP309" s="12"/>
      <c r="EQ309" s="12">
        <v>24</v>
      </c>
      <c r="ER309" s="12"/>
      <c r="ES309" s="12"/>
      <c r="ET309" s="12"/>
      <c r="EU309" s="12">
        <v>29</v>
      </c>
      <c r="EV309" s="12"/>
      <c r="EW309" s="12"/>
      <c r="EX309" s="12">
        <v>24</v>
      </c>
      <c r="EY309" s="12"/>
      <c r="EZ309" s="12"/>
      <c r="FA309" s="12">
        <v>11</v>
      </c>
      <c r="FB309" s="12"/>
      <c r="FC309" s="12">
        <v>22</v>
      </c>
      <c r="FD309" s="12"/>
      <c r="FE309" s="12">
        <v>15</v>
      </c>
      <c r="FF309" s="12"/>
      <c r="FG309" s="12"/>
      <c r="FH309" s="12">
        <v>26</v>
      </c>
      <c r="FI309" s="12">
        <v>21</v>
      </c>
      <c r="FJ309" s="12"/>
      <c r="FK309" s="12"/>
      <c r="FL309" s="12">
        <v>22</v>
      </c>
      <c r="FM309" s="12"/>
      <c r="FN309" s="12"/>
      <c r="FO309" s="12">
        <v>29</v>
      </c>
      <c r="FP309" s="12">
        <v>25</v>
      </c>
      <c r="FQ309" s="12">
        <v>20</v>
      </c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7">
        <v>12</v>
      </c>
      <c r="GE309" s="7">
        <v>22</v>
      </c>
      <c r="GF309" s="7">
        <v>23</v>
      </c>
      <c r="GG309" s="7">
        <v>27</v>
      </c>
      <c r="GH309" s="7"/>
      <c r="GI309" s="7"/>
      <c r="GJ309" s="7">
        <v>13</v>
      </c>
      <c r="GK309" s="7"/>
      <c r="GL309" s="7">
        <v>20</v>
      </c>
      <c r="GM309" s="7"/>
      <c r="GN309" s="7"/>
      <c r="GO309" s="7"/>
      <c r="GP309" s="7">
        <v>12</v>
      </c>
      <c r="GQ309" s="7">
        <v>16</v>
      </c>
      <c r="GR309" s="7">
        <v>27</v>
      </c>
      <c r="GS309" s="7">
        <v>31</v>
      </c>
      <c r="GT309" s="7">
        <v>18</v>
      </c>
      <c r="GU309" s="7"/>
      <c r="GV309" s="7">
        <f t="shared" si="258"/>
        <v>26.330909090909092</v>
      </c>
      <c r="GW309" s="3"/>
      <c r="GX309" s="3"/>
      <c r="GY309" s="3"/>
    </row>
    <row r="310" spans="1:207" ht="12.75" customHeight="1">
      <c r="A310" s="5" t="s">
        <v>367</v>
      </c>
      <c r="B310" s="5"/>
      <c r="C310" s="5"/>
      <c r="D310" s="5"/>
      <c r="E310" s="5"/>
      <c r="F310" s="5"/>
      <c r="G310" s="5">
        <v>6</v>
      </c>
      <c r="H310" s="5"/>
      <c r="I310" s="5"/>
      <c r="J310" s="6">
        <v>9</v>
      </c>
      <c r="K310" s="6">
        <v>3</v>
      </c>
      <c r="L310" s="6"/>
      <c r="M310" s="12">
        <v>20</v>
      </c>
      <c r="N310" s="12">
        <v>16</v>
      </c>
      <c r="O310" s="12">
        <v>6</v>
      </c>
      <c r="P310" s="12">
        <v>7</v>
      </c>
      <c r="Q310" s="12">
        <v>0</v>
      </c>
      <c r="R310" s="12"/>
      <c r="S310" s="12"/>
      <c r="T310" s="12">
        <v>7</v>
      </c>
      <c r="U310" s="12">
        <v>7</v>
      </c>
      <c r="V310" s="12">
        <v>5</v>
      </c>
      <c r="W310" s="12">
        <v>14</v>
      </c>
      <c r="X310" s="12"/>
      <c r="Y310" s="12">
        <v>8</v>
      </c>
      <c r="Z310" s="12">
        <v>7</v>
      </c>
      <c r="AA310" s="12">
        <v>7</v>
      </c>
      <c r="AB310" s="12">
        <v>10</v>
      </c>
      <c r="AC310" s="12">
        <v>3</v>
      </c>
      <c r="AD310" s="12">
        <v>10</v>
      </c>
      <c r="AE310" s="12">
        <v>0</v>
      </c>
      <c r="AF310" s="12">
        <v>7</v>
      </c>
      <c r="AG310" s="12"/>
      <c r="AH310" s="12"/>
      <c r="AI310" s="12">
        <v>25</v>
      </c>
      <c r="AJ310" s="12"/>
      <c r="AK310" s="12"/>
      <c r="AL310" s="12"/>
      <c r="AM310" s="12"/>
      <c r="AN310" s="12" t="s">
        <v>222</v>
      </c>
      <c r="AO310" s="12">
        <v>28</v>
      </c>
      <c r="AP310" s="12">
        <v>15</v>
      </c>
      <c r="AQ310" s="12">
        <v>16</v>
      </c>
      <c r="AR310" s="12"/>
      <c r="AS310" s="12">
        <v>19</v>
      </c>
      <c r="AT310" s="12">
        <v>18</v>
      </c>
      <c r="AU310" s="12">
        <v>6</v>
      </c>
      <c r="AV310" s="12">
        <v>2</v>
      </c>
      <c r="AW310" s="12"/>
      <c r="AX310" s="12">
        <v>2</v>
      </c>
      <c r="AY310" s="12">
        <v>41</v>
      </c>
      <c r="AZ310" s="12"/>
      <c r="BA310" s="12">
        <v>38</v>
      </c>
      <c r="BB310" s="12">
        <v>3</v>
      </c>
      <c r="BC310" s="12"/>
      <c r="BD310" s="12"/>
      <c r="BE310" s="12">
        <v>6</v>
      </c>
      <c r="BF310" s="12">
        <v>13</v>
      </c>
      <c r="BG310" s="12">
        <v>7</v>
      </c>
      <c r="BH310" s="12">
        <v>23</v>
      </c>
      <c r="BI310" s="12"/>
      <c r="BJ310" s="12">
        <v>5</v>
      </c>
      <c r="BK310" s="12"/>
      <c r="BL310" s="12">
        <v>6</v>
      </c>
      <c r="BM310" s="12">
        <v>22</v>
      </c>
      <c r="BN310" s="12">
        <v>31</v>
      </c>
      <c r="BO310" s="12">
        <v>10</v>
      </c>
      <c r="BP310" s="12"/>
      <c r="BQ310" s="12">
        <v>8</v>
      </c>
      <c r="BR310" s="12">
        <v>5</v>
      </c>
      <c r="BS310" s="12"/>
      <c r="BT310" s="12"/>
      <c r="BU310" s="12">
        <v>14</v>
      </c>
      <c r="BV310" s="12"/>
      <c r="BW310" s="12">
        <v>3</v>
      </c>
      <c r="BX310" s="12">
        <v>4</v>
      </c>
      <c r="BY310" s="12"/>
      <c r="BZ310" s="12"/>
      <c r="CA310" s="12">
        <v>17</v>
      </c>
      <c r="CB310" s="12">
        <v>12</v>
      </c>
      <c r="CC310" s="12">
        <v>15</v>
      </c>
      <c r="CD310" s="12"/>
      <c r="CE310" s="12">
        <v>4</v>
      </c>
      <c r="CF310" s="12">
        <v>4</v>
      </c>
      <c r="CG310" s="12"/>
      <c r="CH310" s="12"/>
      <c r="CI310" s="12"/>
      <c r="CJ310" s="12">
        <v>7</v>
      </c>
      <c r="CK310" s="12">
        <v>0</v>
      </c>
      <c r="CL310" s="12">
        <v>6</v>
      </c>
      <c r="CM310" s="12"/>
      <c r="CN310" s="12"/>
      <c r="CO310" s="12"/>
      <c r="CP310" s="12"/>
      <c r="CQ310" s="12"/>
      <c r="CR310" s="12">
        <v>6</v>
      </c>
      <c r="CS310" s="12">
        <v>14</v>
      </c>
      <c r="CT310" s="12">
        <v>0</v>
      </c>
      <c r="CU310" s="12">
        <v>6</v>
      </c>
      <c r="CV310" s="12">
        <v>4</v>
      </c>
      <c r="CW310" s="12">
        <v>0</v>
      </c>
      <c r="CX310" s="12"/>
      <c r="CY310" s="12"/>
      <c r="CZ310" s="12"/>
      <c r="DA310" s="12">
        <v>7</v>
      </c>
      <c r="DB310" s="12"/>
      <c r="DC310" s="12"/>
      <c r="DD310" s="12">
        <v>17</v>
      </c>
      <c r="DE310" s="12">
        <v>4</v>
      </c>
      <c r="DF310" s="12">
        <v>11</v>
      </c>
      <c r="DG310" s="12">
        <v>7</v>
      </c>
      <c r="DH310" s="12">
        <v>8</v>
      </c>
      <c r="DI310" s="12"/>
      <c r="DJ310" s="12">
        <v>14</v>
      </c>
      <c r="DK310" s="12">
        <v>2</v>
      </c>
      <c r="DL310" s="12">
        <v>11</v>
      </c>
      <c r="DM310" s="12"/>
      <c r="DN310" s="12">
        <v>17</v>
      </c>
      <c r="DO310" s="12">
        <v>6</v>
      </c>
      <c r="DP310" s="12">
        <v>0</v>
      </c>
      <c r="DQ310" s="12">
        <v>3</v>
      </c>
      <c r="DR310" s="12">
        <v>13</v>
      </c>
      <c r="DS310" s="12">
        <v>11</v>
      </c>
      <c r="DT310" s="12">
        <v>12</v>
      </c>
      <c r="DU310" s="12">
        <v>6</v>
      </c>
      <c r="DV310" s="12">
        <v>8</v>
      </c>
      <c r="DW310" s="12">
        <v>10</v>
      </c>
      <c r="DX310" s="12">
        <v>11</v>
      </c>
      <c r="DY310" s="12">
        <v>8</v>
      </c>
      <c r="DZ310" s="12">
        <v>13</v>
      </c>
      <c r="EA310" s="12"/>
      <c r="EB310" s="12"/>
      <c r="EC310" s="12">
        <v>12</v>
      </c>
      <c r="ED310" s="12"/>
      <c r="EE310" s="12">
        <v>9</v>
      </c>
      <c r="EF310" s="12"/>
      <c r="EG310" s="12"/>
      <c r="EH310" s="12"/>
      <c r="EI310" s="12"/>
      <c r="EJ310" s="12">
        <v>4</v>
      </c>
      <c r="EK310" s="12">
        <v>11</v>
      </c>
      <c r="EL310" s="12">
        <v>8</v>
      </c>
      <c r="EM310" s="12"/>
      <c r="EN310" s="12"/>
      <c r="EO310" s="12"/>
      <c r="EP310" s="12"/>
      <c r="EQ310" s="12">
        <v>22</v>
      </c>
      <c r="ER310" s="12"/>
      <c r="ES310" s="12"/>
      <c r="ET310" s="12"/>
      <c r="EU310" s="12">
        <v>11</v>
      </c>
      <c r="EV310" s="12"/>
      <c r="EW310" s="12"/>
      <c r="EX310" s="12">
        <v>12</v>
      </c>
      <c r="EY310" s="12"/>
      <c r="EZ310" s="12"/>
      <c r="FA310" s="12">
        <v>3</v>
      </c>
      <c r="FB310" s="12"/>
      <c r="FC310" s="12">
        <v>10</v>
      </c>
      <c r="FD310" s="12"/>
      <c r="FE310" s="12">
        <v>30</v>
      </c>
      <c r="FF310" s="12"/>
      <c r="FG310" s="12"/>
      <c r="FH310" s="12">
        <v>23</v>
      </c>
      <c r="FI310" s="12">
        <v>9</v>
      </c>
      <c r="FJ310" s="12"/>
      <c r="FK310" s="12"/>
      <c r="FL310" s="12"/>
      <c r="FM310" s="12"/>
      <c r="FN310" s="12"/>
      <c r="FO310" s="12">
        <v>8</v>
      </c>
      <c r="FP310" s="12">
        <v>8</v>
      </c>
      <c r="FQ310" s="12">
        <v>6</v>
      </c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7">
        <v>1</v>
      </c>
      <c r="GE310" s="7">
        <v>6</v>
      </c>
      <c r="GF310" s="7">
        <v>13</v>
      </c>
      <c r="GG310" s="7">
        <v>10</v>
      </c>
      <c r="GH310" s="7"/>
      <c r="GI310" s="7"/>
      <c r="GJ310" s="7">
        <v>4</v>
      </c>
      <c r="GK310" s="7"/>
      <c r="GL310" s="7">
        <v>5</v>
      </c>
      <c r="GM310" s="7"/>
      <c r="GN310" s="7"/>
      <c r="GO310" s="7"/>
      <c r="GP310" s="7">
        <v>5</v>
      </c>
      <c r="GQ310" s="7">
        <v>4</v>
      </c>
      <c r="GR310" s="7">
        <v>30</v>
      </c>
      <c r="GS310" s="7">
        <v>5</v>
      </c>
      <c r="GT310" s="7">
        <v>11</v>
      </c>
      <c r="GU310" s="7"/>
      <c r="GV310" s="7">
        <f t="shared" si="258"/>
        <v>10.055045871559633</v>
      </c>
      <c r="GW310" s="3"/>
      <c r="GX310" s="3"/>
      <c r="GY310" s="3"/>
    </row>
    <row r="311" spans="1:207" ht="12.75" customHeight="1">
      <c r="A311" s="5" t="s">
        <v>368</v>
      </c>
      <c r="B311" s="5"/>
      <c r="C311" s="5"/>
      <c r="D311" s="5"/>
      <c r="E311" s="5"/>
      <c r="F311" s="5"/>
      <c r="G311" s="5"/>
      <c r="H311" s="5"/>
      <c r="I311" s="5"/>
      <c r="J311" s="6">
        <v>0</v>
      </c>
      <c r="K311" s="6">
        <v>0</v>
      </c>
      <c r="L311" s="6"/>
      <c r="M311" s="12">
        <v>3</v>
      </c>
      <c r="N311" s="12">
        <v>6</v>
      </c>
      <c r="O311" s="12">
        <v>1</v>
      </c>
      <c r="P311" s="12">
        <v>1</v>
      </c>
      <c r="Q311" s="12">
        <v>0</v>
      </c>
      <c r="R311" s="12"/>
      <c r="S311" s="12"/>
      <c r="T311" s="12">
        <v>0</v>
      </c>
      <c r="U311" s="12">
        <v>1</v>
      </c>
      <c r="V311" s="12">
        <v>1</v>
      </c>
      <c r="W311" s="12">
        <v>3</v>
      </c>
      <c r="X311" s="12"/>
      <c r="Y311" s="12">
        <v>0</v>
      </c>
      <c r="Z311" s="12">
        <v>0</v>
      </c>
      <c r="AA311" s="12">
        <v>4</v>
      </c>
      <c r="AB311" s="12">
        <v>5</v>
      </c>
      <c r="AC311" s="12">
        <v>0</v>
      </c>
      <c r="AD311" s="12">
        <v>1</v>
      </c>
      <c r="AE311" s="12">
        <v>11</v>
      </c>
      <c r="AF311" s="12">
        <v>0</v>
      </c>
      <c r="AG311" s="12"/>
      <c r="AH311" s="12"/>
      <c r="AI311" s="12">
        <v>3</v>
      </c>
      <c r="AJ311" s="12"/>
      <c r="AK311" s="12"/>
      <c r="AL311" s="12"/>
      <c r="AM311" s="12"/>
      <c r="AN311" s="12" t="s">
        <v>222</v>
      </c>
      <c r="AO311" s="12">
        <v>11</v>
      </c>
      <c r="AP311" s="12">
        <v>8</v>
      </c>
      <c r="AQ311" s="12">
        <v>7</v>
      </c>
      <c r="AR311" s="12"/>
      <c r="AS311" s="12">
        <v>4</v>
      </c>
      <c r="AT311" s="12">
        <v>2</v>
      </c>
      <c r="AU311" s="12">
        <v>0</v>
      </c>
      <c r="AV311" s="12">
        <v>2</v>
      </c>
      <c r="AW311" s="12"/>
      <c r="AX311" s="12">
        <v>0</v>
      </c>
      <c r="AY311" s="12">
        <v>0</v>
      </c>
      <c r="AZ311" s="12"/>
      <c r="BA311" s="12">
        <v>6</v>
      </c>
      <c r="BB311" s="12">
        <v>2</v>
      </c>
      <c r="BC311" s="12"/>
      <c r="BD311" s="12"/>
      <c r="BE311" s="12">
        <v>0</v>
      </c>
      <c r="BF311" s="12">
        <v>0</v>
      </c>
      <c r="BG311" s="12">
        <v>0</v>
      </c>
      <c r="BH311" s="12">
        <v>0</v>
      </c>
      <c r="BI311" s="12"/>
      <c r="BJ311" s="12">
        <v>1</v>
      </c>
      <c r="BK311" s="12"/>
      <c r="BL311" s="12">
        <v>2</v>
      </c>
      <c r="BM311" s="12">
        <v>2</v>
      </c>
      <c r="BN311" s="12">
        <v>6</v>
      </c>
      <c r="BO311" s="12">
        <v>1</v>
      </c>
      <c r="BP311" s="12"/>
      <c r="BQ311" s="12">
        <v>0</v>
      </c>
      <c r="BR311" s="12">
        <v>1</v>
      </c>
      <c r="BS311" s="12"/>
      <c r="BT311" s="12"/>
      <c r="BU311" s="12">
        <v>3</v>
      </c>
      <c r="BV311" s="12"/>
      <c r="BW311" s="12">
        <v>0</v>
      </c>
      <c r="BX311" s="12">
        <v>1</v>
      </c>
      <c r="BY311" s="12"/>
      <c r="BZ311" s="12"/>
      <c r="CA311" s="12">
        <v>0</v>
      </c>
      <c r="CB311" s="12">
        <v>5</v>
      </c>
      <c r="CC311" s="12">
        <v>5</v>
      </c>
      <c r="CD311" s="12"/>
      <c r="CE311" s="12">
        <v>0</v>
      </c>
      <c r="CF311" s="12">
        <v>0</v>
      </c>
      <c r="CG311" s="12"/>
      <c r="CH311" s="12"/>
      <c r="CI311" s="12"/>
      <c r="CJ311" s="12">
        <v>2</v>
      </c>
      <c r="CK311" s="12">
        <v>0</v>
      </c>
      <c r="CL311" s="12">
        <v>4</v>
      </c>
      <c r="CM311" s="12"/>
      <c r="CN311" s="12"/>
      <c r="CO311" s="12"/>
      <c r="CP311" s="12"/>
      <c r="CQ311" s="12"/>
      <c r="CR311" s="12">
        <v>2</v>
      </c>
      <c r="CS311" s="12">
        <v>0</v>
      </c>
      <c r="CT311" s="12">
        <v>5</v>
      </c>
      <c r="CU311" s="12">
        <v>1</v>
      </c>
      <c r="CV311" s="12">
        <v>1</v>
      </c>
      <c r="CW311" s="12">
        <v>6</v>
      </c>
      <c r="CX311" s="12"/>
      <c r="CY311" s="12"/>
      <c r="CZ311" s="12"/>
      <c r="DA311" s="12">
        <v>0</v>
      </c>
      <c r="DB311" s="12"/>
      <c r="DC311" s="12"/>
      <c r="DD311" s="12">
        <v>7</v>
      </c>
      <c r="DE311" s="12">
        <v>0</v>
      </c>
      <c r="DF311" s="12">
        <v>1</v>
      </c>
      <c r="DG311" s="12">
        <v>1</v>
      </c>
      <c r="DH311" s="12">
        <v>1</v>
      </c>
      <c r="DI311" s="12"/>
      <c r="DJ311" s="12">
        <v>2</v>
      </c>
      <c r="DK311" s="12">
        <v>0</v>
      </c>
      <c r="DL311" s="12">
        <v>3</v>
      </c>
      <c r="DM311" s="12"/>
      <c r="DN311" s="12">
        <v>3</v>
      </c>
      <c r="DO311" s="12">
        <v>1</v>
      </c>
      <c r="DP311" s="12">
        <v>0</v>
      </c>
      <c r="DQ311" s="12">
        <v>0</v>
      </c>
      <c r="DR311" s="12">
        <v>1</v>
      </c>
      <c r="DS311" s="12">
        <v>4</v>
      </c>
      <c r="DT311" s="12">
        <v>6</v>
      </c>
      <c r="DU311" s="12">
        <v>1</v>
      </c>
      <c r="DV311" s="12">
        <v>1</v>
      </c>
      <c r="DW311" s="12">
        <v>2</v>
      </c>
      <c r="DX311" s="12">
        <v>5</v>
      </c>
      <c r="DY311" s="12">
        <v>1</v>
      </c>
      <c r="DZ311" s="12">
        <v>5</v>
      </c>
      <c r="EA311" s="12"/>
      <c r="EB311" s="12"/>
      <c r="EC311" s="12">
        <v>2</v>
      </c>
      <c r="ED311" s="12"/>
      <c r="EE311" s="12">
        <v>0</v>
      </c>
      <c r="EF311" s="12"/>
      <c r="EG311" s="12"/>
      <c r="EH311" s="12"/>
      <c r="EI311" s="12"/>
      <c r="EJ311" s="12">
        <v>0</v>
      </c>
      <c r="EK311" s="12">
        <v>1</v>
      </c>
      <c r="EL311" s="12">
        <v>2</v>
      </c>
      <c r="EM311" s="12"/>
      <c r="EN311" s="12"/>
      <c r="EO311" s="12"/>
      <c r="EP311" s="12"/>
      <c r="EQ311" s="12">
        <v>4</v>
      </c>
      <c r="ER311" s="12"/>
      <c r="ES311" s="12"/>
      <c r="ET311" s="12"/>
      <c r="EU311" s="12">
        <v>2</v>
      </c>
      <c r="EV311" s="12"/>
      <c r="EW311" s="12"/>
      <c r="EX311" s="12">
        <v>2</v>
      </c>
      <c r="EY311" s="12"/>
      <c r="EZ311" s="12"/>
      <c r="FA311" s="12">
        <v>1</v>
      </c>
      <c r="FB311" s="12"/>
      <c r="FC311" s="12">
        <v>1</v>
      </c>
      <c r="FD311" s="12"/>
      <c r="FE311" s="12">
        <v>13</v>
      </c>
      <c r="FF311" s="12"/>
      <c r="FG311" s="12"/>
      <c r="FH311" s="12">
        <v>3</v>
      </c>
      <c r="FI311" s="12">
        <v>1</v>
      </c>
      <c r="FJ311" s="12"/>
      <c r="FK311" s="12"/>
      <c r="FL311" s="12"/>
      <c r="FM311" s="12"/>
      <c r="FN311" s="12"/>
      <c r="FO311" s="12">
        <v>2</v>
      </c>
      <c r="FP311" s="12">
        <v>1</v>
      </c>
      <c r="FQ311" s="12">
        <v>1</v>
      </c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7">
        <v>1</v>
      </c>
      <c r="GE311" s="7">
        <v>0</v>
      </c>
      <c r="GF311" s="7">
        <v>0</v>
      </c>
      <c r="GG311" s="7">
        <v>0</v>
      </c>
      <c r="GH311" s="7"/>
      <c r="GI311" s="7"/>
      <c r="GJ311" s="7">
        <v>1</v>
      </c>
      <c r="GK311" s="7"/>
      <c r="GL311" s="7">
        <v>0</v>
      </c>
      <c r="GM311" s="7"/>
      <c r="GN311" s="7"/>
      <c r="GO311" s="7"/>
      <c r="GP311" s="7">
        <v>2</v>
      </c>
      <c r="GQ311" s="7">
        <v>1</v>
      </c>
      <c r="GR311" s="7">
        <v>1</v>
      </c>
      <c r="GS311" s="7">
        <v>1</v>
      </c>
      <c r="GT311" s="7">
        <v>2</v>
      </c>
      <c r="GU311" s="7"/>
      <c r="GV311" s="7">
        <f t="shared" si="258"/>
        <v>2.0370370370370372</v>
      </c>
      <c r="GW311" s="3"/>
      <c r="GX311" s="3"/>
      <c r="GY311" s="3"/>
    </row>
    <row r="312" spans="1:207" ht="12.75" customHeight="1">
      <c r="A312" s="5" t="s">
        <v>320</v>
      </c>
      <c r="B312" s="5"/>
      <c r="C312" s="5"/>
      <c r="D312" s="5"/>
      <c r="E312" s="5"/>
      <c r="F312" s="5"/>
      <c r="G312" s="5">
        <v>16.899999999999999</v>
      </c>
      <c r="H312" s="5"/>
      <c r="I312" s="5"/>
      <c r="J312" s="6">
        <v>0</v>
      </c>
      <c r="K312" s="6">
        <v>14</v>
      </c>
      <c r="L312" s="6"/>
      <c r="M312" s="12">
        <v>11</v>
      </c>
      <c r="N312" s="12">
        <v>12</v>
      </c>
      <c r="O312" s="12">
        <v>6</v>
      </c>
      <c r="P312" s="12">
        <v>7</v>
      </c>
      <c r="Q312" s="12">
        <v>12</v>
      </c>
      <c r="R312" s="12"/>
      <c r="S312" s="12"/>
      <c r="T312" s="12">
        <v>0</v>
      </c>
      <c r="U312" s="12">
        <v>7</v>
      </c>
      <c r="V312" s="12">
        <v>3</v>
      </c>
      <c r="W312" s="12">
        <v>9</v>
      </c>
      <c r="X312" s="12"/>
      <c r="Y312" s="12">
        <v>5</v>
      </c>
      <c r="Z312" s="12">
        <v>6</v>
      </c>
      <c r="AA312" s="12">
        <v>2</v>
      </c>
      <c r="AB312" s="12">
        <v>26</v>
      </c>
      <c r="AC312" s="12">
        <v>0</v>
      </c>
      <c r="AD312" s="12">
        <v>3</v>
      </c>
      <c r="AE312" s="12">
        <v>11</v>
      </c>
      <c r="AF312" s="12">
        <v>0</v>
      </c>
      <c r="AG312" s="12"/>
      <c r="AH312" s="12"/>
      <c r="AI312" s="12">
        <v>21</v>
      </c>
      <c r="AJ312" s="12"/>
      <c r="AK312" s="12"/>
      <c r="AL312" s="12"/>
      <c r="AM312" s="12"/>
      <c r="AN312" s="12"/>
      <c r="AO312" s="12">
        <v>11</v>
      </c>
      <c r="AP312" s="12">
        <v>5</v>
      </c>
      <c r="AQ312" s="12">
        <v>12</v>
      </c>
      <c r="AR312" s="12"/>
      <c r="AS312" s="12">
        <v>10</v>
      </c>
      <c r="AT312" s="12">
        <v>8</v>
      </c>
      <c r="AU312" s="12">
        <v>6</v>
      </c>
      <c r="AV312" s="12">
        <v>0</v>
      </c>
      <c r="AW312" s="12"/>
      <c r="AX312" s="12">
        <v>5</v>
      </c>
      <c r="AY312" s="12">
        <v>6</v>
      </c>
      <c r="AZ312" s="12"/>
      <c r="BA312" s="12">
        <v>19</v>
      </c>
      <c r="BB312" s="12">
        <v>2</v>
      </c>
      <c r="BC312" s="12"/>
      <c r="BD312" s="12"/>
      <c r="BE312" s="12">
        <v>3</v>
      </c>
      <c r="BF312" s="12">
        <v>44</v>
      </c>
      <c r="BG312" s="12">
        <v>13</v>
      </c>
      <c r="BH312" s="12">
        <v>6</v>
      </c>
      <c r="BI312" s="12"/>
      <c r="BJ312" s="12">
        <v>7</v>
      </c>
      <c r="BK312" s="12"/>
      <c r="BL312" s="12">
        <v>0</v>
      </c>
      <c r="BM312" s="12">
        <v>1</v>
      </c>
      <c r="BN312" s="12">
        <v>12</v>
      </c>
      <c r="BO312" s="12">
        <v>8</v>
      </c>
      <c r="BP312" s="12"/>
      <c r="BQ312" s="12">
        <v>2</v>
      </c>
      <c r="BR312" s="12">
        <v>2</v>
      </c>
      <c r="BS312" s="12"/>
      <c r="BT312" s="12"/>
      <c r="BU312" s="12">
        <v>3</v>
      </c>
      <c r="BV312" s="12"/>
      <c r="BW312" s="12">
        <v>0</v>
      </c>
      <c r="BX312" s="12">
        <v>0</v>
      </c>
      <c r="BY312" s="12"/>
      <c r="BZ312" s="12"/>
      <c r="CA312" s="12">
        <v>15</v>
      </c>
      <c r="CB312" s="12">
        <v>11</v>
      </c>
      <c r="CC312" s="12">
        <v>12</v>
      </c>
      <c r="CD312" s="12"/>
      <c r="CE312" s="12">
        <v>6</v>
      </c>
      <c r="CF312" s="12">
        <v>7</v>
      </c>
      <c r="CG312" s="12"/>
      <c r="CH312" s="12"/>
      <c r="CI312" s="12"/>
      <c r="CJ312" s="12">
        <v>10</v>
      </c>
      <c r="CK312" s="12">
        <v>9</v>
      </c>
      <c r="CL312" s="12">
        <v>2</v>
      </c>
      <c r="CM312" s="12"/>
      <c r="CN312" s="12"/>
      <c r="CO312" s="12"/>
      <c r="CP312" s="12"/>
      <c r="CQ312" s="12"/>
      <c r="CR312" s="12">
        <v>0</v>
      </c>
      <c r="CS312" s="12">
        <v>0</v>
      </c>
      <c r="CT312" s="12">
        <v>0</v>
      </c>
      <c r="CU312" s="12">
        <v>4</v>
      </c>
      <c r="CV312" s="12">
        <v>3</v>
      </c>
      <c r="CW312" s="12">
        <v>65</v>
      </c>
      <c r="CX312" s="12"/>
      <c r="CY312" s="12"/>
      <c r="CZ312" s="12"/>
      <c r="DA312" s="12">
        <v>0</v>
      </c>
      <c r="DB312" s="12"/>
      <c r="DC312" s="12"/>
      <c r="DD312" s="12">
        <v>17</v>
      </c>
      <c r="DE312" s="12">
        <v>0</v>
      </c>
      <c r="DF312" s="12">
        <v>5</v>
      </c>
      <c r="DG312" s="12">
        <v>4</v>
      </c>
      <c r="DH312" s="12">
        <v>6</v>
      </c>
      <c r="DI312" s="12"/>
      <c r="DJ312" s="12">
        <v>10</v>
      </c>
      <c r="DK312" s="12">
        <v>0</v>
      </c>
      <c r="DL312" s="12">
        <v>3</v>
      </c>
      <c r="DM312" s="12"/>
      <c r="DN312" s="12">
        <v>7</v>
      </c>
      <c r="DO312" s="12">
        <v>4</v>
      </c>
      <c r="DP312" s="12">
        <v>1</v>
      </c>
      <c r="DQ312" s="12">
        <v>2</v>
      </c>
      <c r="DR312" s="12">
        <v>6</v>
      </c>
      <c r="DS312" s="12">
        <v>14</v>
      </c>
      <c r="DT312" s="12">
        <v>16</v>
      </c>
      <c r="DU312" s="12">
        <v>2</v>
      </c>
      <c r="DV312" s="12">
        <v>3</v>
      </c>
      <c r="DW312" s="12">
        <v>10</v>
      </c>
      <c r="DX312" s="12">
        <v>21</v>
      </c>
      <c r="DY312" s="12">
        <v>4</v>
      </c>
      <c r="DZ312" s="12">
        <v>15</v>
      </c>
      <c r="EA312" s="12"/>
      <c r="EB312" s="12"/>
      <c r="EC312" s="12">
        <v>5</v>
      </c>
      <c r="ED312" s="12"/>
      <c r="EE312" s="12">
        <v>3</v>
      </c>
      <c r="EF312" s="12"/>
      <c r="EG312" s="12"/>
      <c r="EH312" s="12"/>
      <c r="EI312" s="12"/>
      <c r="EJ312" s="12">
        <v>4</v>
      </c>
      <c r="EK312" s="12">
        <v>11</v>
      </c>
      <c r="EL312" s="12">
        <v>3</v>
      </c>
      <c r="EM312" s="12"/>
      <c r="EN312" s="12"/>
      <c r="EO312" s="12"/>
      <c r="EP312" s="12"/>
      <c r="EQ312" s="12">
        <v>16</v>
      </c>
      <c r="ER312" s="12"/>
      <c r="ES312" s="12"/>
      <c r="ET312" s="12"/>
      <c r="EU312" s="12">
        <v>3</v>
      </c>
      <c r="EV312" s="12"/>
      <c r="EW312" s="12"/>
      <c r="EX312" s="12">
        <v>7</v>
      </c>
      <c r="EY312" s="12"/>
      <c r="EZ312" s="12"/>
      <c r="FA312" s="12">
        <v>1</v>
      </c>
      <c r="FB312" s="12"/>
      <c r="FC312" s="12">
        <v>5</v>
      </c>
      <c r="FD312" s="12"/>
      <c r="FE312" s="12">
        <v>1</v>
      </c>
      <c r="FF312" s="12"/>
      <c r="FG312" s="12"/>
      <c r="FH312" s="12">
        <v>14</v>
      </c>
      <c r="FI312" s="12">
        <v>4</v>
      </c>
      <c r="FJ312" s="12"/>
      <c r="FK312" s="12"/>
      <c r="FL312" s="12"/>
      <c r="FM312" s="12"/>
      <c r="FN312" s="12"/>
      <c r="FO312" s="12">
        <v>5</v>
      </c>
      <c r="FP312" s="12">
        <v>2</v>
      </c>
      <c r="FQ312" s="12">
        <v>4</v>
      </c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7">
        <v>0</v>
      </c>
      <c r="GE312" s="7">
        <v>1</v>
      </c>
      <c r="GF312" s="7">
        <v>7</v>
      </c>
      <c r="GG312" s="7">
        <v>3</v>
      </c>
      <c r="GH312" s="7"/>
      <c r="GI312" s="7"/>
      <c r="GJ312" s="7">
        <v>3</v>
      </c>
      <c r="GK312" s="7"/>
      <c r="GL312" s="7">
        <v>1</v>
      </c>
      <c r="GM312" s="7"/>
      <c r="GN312" s="7"/>
      <c r="GO312" s="7"/>
      <c r="GP312" s="7">
        <v>2</v>
      </c>
      <c r="GQ312" s="7">
        <v>2</v>
      </c>
      <c r="GR312" s="7">
        <v>3</v>
      </c>
      <c r="GS312" s="7">
        <v>6</v>
      </c>
      <c r="GT312" s="7">
        <v>8</v>
      </c>
      <c r="GU312" s="7"/>
      <c r="GV312" s="7">
        <f t="shared" si="258"/>
        <v>7.1091743119266049</v>
      </c>
      <c r="GW312" s="3"/>
      <c r="GX312" s="3"/>
      <c r="GY312" s="3"/>
    </row>
    <row r="313" spans="1:207" ht="12.75" customHeight="1">
      <c r="A313" s="5" t="s">
        <v>369</v>
      </c>
      <c r="B313" s="5"/>
      <c r="C313" s="5"/>
      <c r="D313" s="5"/>
      <c r="E313" s="5"/>
      <c r="F313" s="5"/>
      <c r="G313" s="5">
        <v>0</v>
      </c>
      <c r="H313" s="5"/>
      <c r="I313" s="5"/>
      <c r="J313" s="6">
        <v>2</v>
      </c>
      <c r="K313" s="6">
        <v>3</v>
      </c>
      <c r="L313" s="6"/>
      <c r="M313" s="12">
        <v>5</v>
      </c>
      <c r="N313" s="12">
        <v>5</v>
      </c>
      <c r="O313" s="12">
        <v>6</v>
      </c>
      <c r="P313" s="12">
        <v>3</v>
      </c>
      <c r="Q313" s="12">
        <v>6</v>
      </c>
      <c r="R313" s="12"/>
      <c r="S313" s="12"/>
      <c r="T313" s="12">
        <v>4</v>
      </c>
      <c r="U313" s="12">
        <v>5</v>
      </c>
      <c r="V313" s="12">
        <v>2</v>
      </c>
      <c r="W313" s="12">
        <v>2</v>
      </c>
      <c r="X313" s="12"/>
      <c r="Y313" s="12">
        <v>2</v>
      </c>
      <c r="Z313" s="12">
        <v>0</v>
      </c>
      <c r="AA313" s="12">
        <v>1</v>
      </c>
      <c r="AB313" s="12">
        <v>5</v>
      </c>
      <c r="AC313" s="12">
        <v>1</v>
      </c>
      <c r="AD313" s="12">
        <v>0</v>
      </c>
      <c r="AE313" s="12">
        <v>0</v>
      </c>
      <c r="AF313" s="12">
        <v>0</v>
      </c>
      <c r="AG313" s="12"/>
      <c r="AH313" s="12"/>
      <c r="AI313" s="12">
        <v>8</v>
      </c>
      <c r="AJ313" s="12"/>
      <c r="AK313" s="12"/>
      <c r="AL313" s="12"/>
      <c r="AM313" s="12"/>
      <c r="AN313" s="12"/>
      <c r="AO313" s="12">
        <v>0</v>
      </c>
      <c r="AP313" s="12">
        <v>10</v>
      </c>
      <c r="AQ313" s="12">
        <v>7</v>
      </c>
      <c r="AR313" s="12"/>
      <c r="AS313" s="12">
        <v>2</v>
      </c>
      <c r="AT313" s="12">
        <v>2</v>
      </c>
      <c r="AU313" s="12">
        <v>0</v>
      </c>
      <c r="AV313" s="12">
        <v>0</v>
      </c>
      <c r="AW313" s="12"/>
      <c r="AX313" s="12">
        <v>0</v>
      </c>
      <c r="AY313" s="12">
        <v>3</v>
      </c>
      <c r="AZ313" s="12"/>
      <c r="BA313" s="12">
        <v>0</v>
      </c>
      <c r="BB313" s="12">
        <v>2</v>
      </c>
      <c r="BC313" s="12"/>
      <c r="BD313" s="12"/>
      <c r="BE313" s="12">
        <v>1</v>
      </c>
      <c r="BF313" s="12">
        <v>6</v>
      </c>
      <c r="BG313" s="12">
        <v>0</v>
      </c>
      <c r="BH313" s="12">
        <v>15</v>
      </c>
      <c r="BI313" s="12"/>
      <c r="BJ313" s="12">
        <v>2</v>
      </c>
      <c r="BK313" s="12"/>
      <c r="BL313" s="12">
        <v>0</v>
      </c>
      <c r="BM313" s="12">
        <v>0</v>
      </c>
      <c r="BN313" s="12">
        <v>0</v>
      </c>
      <c r="BO313" s="12">
        <v>3</v>
      </c>
      <c r="BP313" s="12"/>
      <c r="BQ313" s="12">
        <v>1</v>
      </c>
      <c r="BR313" s="12">
        <v>0</v>
      </c>
      <c r="BS313" s="12"/>
      <c r="BT313" s="12"/>
      <c r="BU313" s="12">
        <v>0</v>
      </c>
      <c r="BV313" s="12"/>
      <c r="BW313" s="12">
        <v>0</v>
      </c>
      <c r="BX313" s="12">
        <v>0</v>
      </c>
      <c r="BY313" s="12"/>
      <c r="BZ313" s="12"/>
      <c r="CA313" s="12">
        <v>3</v>
      </c>
      <c r="CB313" s="12">
        <v>2</v>
      </c>
      <c r="CC313" s="12">
        <v>5</v>
      </c>
      <c r="CD313" s="12"/>
      <c r="CE313" s="12">
        <v>1</v>
      </c>
      <c r="CF313" s="12">
        <v>0</v>
      </c>
      <c r="CG313" s="12"/>
      <c r="CH313" s="12"/>
      <c r="CI313" s="12"/>
      <c r="CJ313" s="12">
        <v>0</v>
      </c>
      <c r="CK313" s="12">
        <v>0</v>
      </c>
      <c r="CL313" s="12">
        <v>4</v>
      </c>
      <c r="CM313" s="12"/>
      <c r="CN313" s="12"/>
      <c r="CO313" s="12"/>
      <c r="CP313" s="12"/>
      <c r="CQ313" s="12"/>
      <c r="CR313" s="12">
        <v>2</v>
      </c>
      <c r="CS313" s="12">
        <v>0</v>
      </c>
      <c r="CT313" s="12">
        <v>0</v>
      </c>
      <c r="CU313" s="12">
        <v>1</v>
      </c>
      <c r="CV313" s="12">
        <v>0</v>
      </c>
      <c r="CW313" s="12">
        <v>6</v>
      </c>
      <c r="CX313" s="12"/>
      <c r="CY313" s="12"/>
      <c r="CZ313" s="12"/>
      <c r="DA313" s="12">
        <v>2</v>
      </c>
      <c r="DB313" s="12"/>
      <c r="DC313" s="12"/>
      <c r="DD313" s="12">
        <v>2</v>
      </c>
      <c r="DE313" s="12">
        <v>0</v>
      </c>
      <c r="DF313" s="12">
        <v>2</v>
      </c>
      <c r="DG313" s="12">
        <v>2</v>
      </c>
      <c r="DH313" s="12">
        <v>3</v>
      </c>
      <c r="DI313" s="12"/>
      <c r="DJ313" s="12">
        <v>3</v>
      </c>
      <c r="DK313" s="12">
        <v>0</v>
      </c>
      <c r="DL313" s="12">
        <v>2</v>
      </c>
      <c r="DM313" s="12"/>
      <c r="DN313" s="12">
        <v>3</v>
      </c>
      <c r="DO313" s="12">
        <v>0</v>
      </c>
      <c r="DP313" s="12">
        <v>0</v>
      </c>
      <c r="DQ313" s="12">
        <v>1</v>
      </c>
      <c r="DR313" s="12">
        <v>3</v>
      </c>
      <c r="DS313" s="12">
        <v>8</v>
      </c>
      <c r="DT313" s="12">
        <v>10</v>
      </c>
      <c r="DU313" s="12">
        <v>0</v>
      </c>
      <c r="DV313" s="12">
        <v>2</v>
      </c>
      <c r="DW313" s="12">
        <v>7</v>
      </c>
      <c r="DX313" s="12">
        <v>16</v>
      </c>
      <c r="DY313" s="12">
        <v>9</v>
      </c>
      <c r="DZ313" s="12">
        <v>1</v>
      </c>
      <c r="EA313" s="12"/>
      <c r="EB313" s="12"/>
      <c r="EC313" s="12">
        <v>0</v>
      </c>
      <c r="ED313" s="12"/>
      <c r="EE313" s="12">
        <v>1</v>
      </c>
      <c r="EF313" s="12"/>
      <c r="EG313" s="12"/>
      <c r="EH313" s="12"/>
      <c r="EI313" s="12"/>
      <c r="EJ313" s="12">
        <v>0</v>
      </c>
      <c r="EK313" s="12">
        <v>3</v>
      </c>
      <c r="EL313" s="12">
        <v>0</v>
      </c>
      <c r="EM313" s="12"/>
      <c r="EN313" s="12"/>
      <c r="EO313" s="12"/>
      <c r="EP313" s="12"/>
      <c r="EQ313" s="12">
        <v>8</v>
      </c>
      <c r="ER313" s="12"/>
      <c r="ES313" s="12"/>
      <c r="ET313" s="12"/>
      <c r="EU313" s="12">
        <v>2</v>
      </c>
      <c r="EV313" s="12"/>
      <c r="EW313" s="12"/>
      <c r="EX313" s="12">
        <v>9</v>
      </c>
      <c r="EY313" s="12"/>
      <c r="EZ313" s="12"/>
      <c r="FA313" s="12">
        <v>1</v>
      </c>
      <c r="FB313" s="12"/>
      <c r="FC313" s="12">
        <v>2</v>
      </c>
      <c r="FD313" s="12"/>
      <c r="FE313" s="12">
        <v>16</v>
      </c>
      <c r="FF313" s="12"/>
      <c r="FG313" s="12"/>
      <c r="FH313" s="12">
        <v>6</v>
      </c>
      <c r="FI313" s="12">
        <v>1</v>
      </c>
      <c r="FJ313" s="12"/>
      <c r="FK313" s="12"/>
      <c r="FL313" s="12"/>
      <c r="FM313" s="12"/>
      <c r="FN313" s="12"/>
      <c r="FO313" s="12">
        <v>4</v>
      </c>
      <c r="FP313" s="12">
        <v>1</v>
      </c>
      <c r="FQ313" s="12">
        <v>2</v>
      </c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7">
        <v>1</v>
      </c>
      <c r="GE313" s="7">
        <v>6</v>
      </c>
      <c r="GF313" s="7">
        <v>0</v>
      </c>
      <c r="GG313" s="7">
        <v>0</v>
      </c>
      <c r="GH313" s="7"/>
      <c r="GI313" s="7"/>
      <c r="GJ313" s="7">
        <v>1</v>
      </c>
      <c r="GK313" s="7"/>
      <c r="GL313" s="7">
        <v>1</v>
      </c>
      <c r="GM313" s="7"/>
      <c r="GN313" s="7"/>
      <c r="GO313" s="7"/>
      <c r="GP313" s="7">
        <v>2</v>
      </c>
      <c r="GQ313" s="7">
        <v>1</v>
      </c>
      <c r="GR313" s="7">
        <v>1</v>
      </c>
      <c r="GS313" s="7">
        <v>2</v>
      </c>
      <c r="GT313" s="7">
        <v>6</v>
      </c>
      <c r="GU313" s="7"/>
      <c r="GV313" s="7">
        <f t="shared" si="258"/>
        <v>2.669724770642202</v>
      </c>
      <c r="GW313" s="3"/>
      <c r="GX313" s="3"/>
      <c r="GY313" s="3"/>
    </row>
    <row r="314" spans="1:207" ht="12.75" customHeight="1">
      <c r="A314" s="5" t="s">
        <v>233</v>
      </c>
      <c r="B314" s="5"/>
      <c r="C314" s="5"/>
      <c r="D314" s="5"/>
      <c r="E314" s="5"/>
      <c r="F314" s="5"/>
      <c r="G314" s="5"/>
      <c r="H314" s="5"/>
      <c r="I314" s="5"/>
      <c r="J314" s="5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5">
        <f t="shared" ref="AE314:AF314" si="259">(AE307*5+AE308*10+AE309*15+AE310*20+AE311*25+AE312*30+AE313*40)/100</f>
        <v>13.2</v>
      </c>
      <c r="AF314" s="5">
        <f t="shared" si="259"/>
        <v>10.35</v>
      </c>
      <c r="AG314" s="12"/>
      <c r="AH314" s="12"/>
      <c r="AI314" s="12"/>
      <c r="AJ314" s="12"/>
      <c r="AK314" s="12"/>
      <c r="AL314" s="12"/>
      <c r="AM314" s="12"/>
      <c r="AN314" s="12"/>
      <c r="AO314" s="5">
        <f t="shared" ref="AO314:AQ314" si="260">(AO307*5+AO308*10+AO309*15+AO310*20+AO311*25+AO312*30+AO313*40)/100</f>
        <v>17.850000000000001</v>
      </c>
      <c r="AP314" s="5">
        <f t="shared" si="260"/>
        <v>17.350000000000001</v>
      </c>
      <c r="AQ314" s="5">
        <f t="shared" si="260"/>
        <v>17.95</v>
      </c>
      <c r="AR314" s="12"/>
      <c r="AS314" s="5">
        <f t="shared" ref="AS314:AV314" si="261">(AS307*5+AS308*10+AS309*15+AS310*20+AS311*25+AS312*30+AS313*40)/100</f>
        <v>16.399999999999999</v>
      </c>
      <c r="AT314" s="5">
        <f t="shared" si="261"/>
        <v>16</v>
      </c>
      <c r="AU314" s="5">
        <f t="shared" si="261"/>
        <v>13.25</v>
      </c>
      <c r="AV314" s="5">
        <f t="shared" si="261"/>
        <v>10.6</v>
      </c>
      <c r="AW314" s="12"/>
      <c r="AX314" s="5">
        <f t="shared" ref="AX314:AY314" si="262">(AX307*5+AX308*10+AX309*15+AX310*20+AX311*25+AX312*30+AX313*40)/100</f>
        <v>12.25</v>
      </c>
      <c r="AY314" s="5">
        <f t="shared" si="262"/>
        <v>16.2</v>
      </c>
      <c r="AZ314" s="12"/>
      <c r="BA314" s="5">
        <f t="shared" ref="BA314:BB314" si="263">(BA307*5+BA308*10+BA309*15+BA310*20+BA311*25+BA312*30+BA313*40)/100</f>
        <v>18.8</v>
      </c>
      <c r="BB314" s="5">
        <f t="shared" si="263"/>
        <v>10.35</v>
      </c>
      <c r="BC314" s="5"/>
      <c r="BD314" s="5"/>
      <c r="BE314" s="5">
        <f t="shared" ref="BE314:BH314" si="264">(BE307*5+BE308*10+BE309*15+BE310*20+BE311*25+BE312*30+BE313*40)/100</f>
        <v>11.3</v>
      </c>
      <c r="BF314" s="5">
        <f t="shared" si="264"/>
        <v>22.45</v>
      </c>
      <c r="BG314" s="5">
        <f t="shared" si="264"/>
        <v>13.65</v>
      </c>
      <c r="BH314" s="5">
        <f t="shared" si="264"/>
        <v>18.600000000000001</v>
      </c>
      <c r="BI314" s="5"/>
      <c r="BJ314" s="5">
        <f>(BJ307*5+BJ308*10+BJ309*15+BJ310*20+BJ311*25+BJ312*30+BJ313*40)/100</f>
        <v>12.35</v>
      </c>
      <c r="BK314" s="5"/>
      <c r="BL314" s="5">
        <f t="shared" ref="BL314:BO314" si="265">(BL307*5+BL308*10+BL309*15+BL310*20+BL311*25+BL312*30+BL313*40)/100</f>
        <v>11.2</v>
      </c>
      <c r="BM314" s="5">
        <f t="shared" si="265"/>
        <v>13</v>
      </c>
      <c r="BN314" s="5">
        <f t="shared" si="265"/>
        <v>18.2</v>
      </c>
      <c r="BO314" s="16">
        <f t="shared" si="265"/>
        <v>13.9</v>
      </c>
      <c r="BP314" s="16"/>
      <c r="BQ314" s="16">
        <f t="shared" ref="BQ314:BR314" si="266">(BQ307*5+BQ308*10+BQ309*15+BQ310*20+BQ311*25+BQ312*30+BQ313*40)/100</f>
        <v>10.45</v>
      </c>
      <c r="BR314" s="16">
        <f t="shared" si="266"/>
        <v>9.75</v>
      </c>
      <c r="BS314" s="16"/>
      <c r="BT314" s="5"/>
      <c r="BU314" s="5">
        <f>(BU307*5+BU308*10+BU309*15+BU310*20+BU311*25+BU312*30+BU313*40)/100</f>
        <v>12.15</v>
      </c>
      <c r="BV314" s="5"/>
      <c r="BW314" s="5">
        <f t="shared" ref="BW314:BX314" si="267">(BW307*5+BW308*10+BW309*15+BW310*20+BW311*25+BW312*30+BW313*40)/100</f>
        <v>8.6</v>
      </c>
      <c r="BX314" s="5">
        <f t="shared" si="267"/>
        <v>10.35</v>
      </c>
      <c r="BY314" s="5"/>
      <c r="BZ314" s="5"/>
      <c r="CA314" s="5">
        <f t="shared" ref="CA314:CC314" si="268">(CA307*5+CA308*10+CA309*15+CA310*20+CA311*25+CA312*30+CA313*40)/100</f>
        <v>16.5</v>
      </c>
      <c r="CB314" s="5">
        <f t="shared" si="268"/>
        <v>15.4</v>
      </c>
      <c r="CC314" s="5">
        <f t="shared" si="268"/>
        <v>17.55</v>
      </c>
      <c r="CD314" s="5"/>
      <c r="CE314" s="16">
        <f t="shared" ref="CE314:CF314" si="269">(CE307*5+CE308*10+CE309*15+CE310*20+CE311*25+CE312*30+CE313*40)/100</f>
        <v>12.05</v>
      </c>
      <c r="CF314" s="16">
        <f t="shared" si="269"/>
        <v>11.75</v>
      </c>
      <c r="CG314" s="16"/>
      <c r="CH314" s="16"/>
      <c r="CI314" s="5"/>
      <c r="CJ314" s="5">
        <f t="shared" ref="CJ314:CL314" si="270">(CJ307*5+CJ308*10+CJ309*15+CJ310*20+CJ311*25+CJ312*30+CJ313*40)/100</f>
        <v>13.85</v>
      </c>
      <c r="CK314" s="16">
        <f t="shared" si="270"/>
        <v>8.5500000000000007</v>
      </c>
      <c r="CL314" s="16">
        <f t="shared" si="270"/>
        <v>13.05</v>
      </c>
      <c r="CM314" s="16"/>
      <c r="CN314" s="16"/>
      <c r="CO314" s="16"/>
      <c r="CP314" s="16"/>
      <c r="CQ314" s="16"/>
      <c r="CR314" s="16">
        <f t="shared" ref="CR314:CW314" si="271">(CR307*5+CR308*10+CR309*15+CR310*20+CR311*25+CR312*30+CR313*40)/100</f>
        <v>10.55</v>
      </c>
      <c r="CS314" s="16">
        <f t="shared" si="271"/>
        <v>12.35</v>
      </c>
      <c r="CT314" s="16">
        <f t="shared" si="271"/>
        <v>9.4499999999999993</v>
      </c>
      <c r="CU314" s="16">
        <f t="shared" si="271"/>
        <v>10.5</v>
      </c>
      <c r="CV314" s="16">
        <f t="shared" si="271"/>
        <v>12.35</v>
      </c>
      <c r="CW314" s="16">
        <f t="shared" si="271"/>
        <v>26.4</v>
      </c>
      <c r="CX314" s="5"/>
      <c r="CY314" s="16"/>
      <c r="CZ314" s="16"/>
      <c r="DA314" s="16">
        <f>(DA307*5+DA308*10+DA309*15+DA310*20+DA311*25+DA312*30+DA313*40)/100</f>
        <v>9.8000000000000007</v>
      </c>
      <c r="DB314" s="16"/>
      <c r="DC314" s="5"/>
      <c r="DD314" s="16">
        <f t="shared" ref="DD314:DH314" si="272">(DD307*5+DD308*10+DD309*15+DD310*20+DD311*25+DD312*30+DD313*40)/100</f>
        <v>18.350000000000001</v>
      </c>
      <c r="DE314" s="16">
        <f t="shared" si="272"/>
        <v>11.4</v>
      </c>
      <c r="DF314" s="16">
        <f t="shared" si="272"/>
        <v>14.95</v>
      </c>
      <c r="DG314" s="16">
        <f t="shared" si="272"/>
        <v>12.9</v>
      </c>
      <c r="DH314" s="16">
        <f t="shared" si="272"/>
        <v>12.3</v>
      </c>
      <c r="DI314" s="16"/>
      <c r="DJ314" s="16">
        <f t="shared" ref="DJ314:DL314" si="273">(DJ307*5+DJ308*10+DJ309*15+DJ310*20+DJ311*25+DJ312*30+DJ313*40)/100</f>
        <v>15</v>
      </c>
      <c r="DK314" s="16">
        <f t="shared" si="273"/>
        <v>10.85</v>
      </c>
      <c r="DL314" s="16">
        <f t="shared" si="273"/>
        <v>11.95</v>
      </c>
      <c r="DM314" s="16"/>
      <c r="DN314" s="16">
        <f t="shared" ref="DN314:DZ314" si="274">(DN307*5+DN308*10+DN309*15+DN310*20+DN311*25+DN312*30+DN313*40)/100</f>
        <v>15.95</v>
      </c>
      <c r="DO314" s="16">
        <f t="shared" si="274"/>
        <v>9.4</v>
      </c>
      <c r="DP314" s="16">
        <f t="shared" si="274"/>
        <v>8.35</v>
      </c>
      <c r="DQ314" s="16">
        <f t="shared" si="274"/>
        <v>9.9499999999999993</v>
      </c>
      <c r="DR314" s="16">
        <f t="shared" si="274"/>
        <v>14</v>
      </c>
      <c r="DS314" s="16">
        <f t="shared" si="274"/>
        <v>17.55</v>
      </c>
      <c r="DT314" s="16">
        <f t="shared" si="274"/>
        <v>18.3</v>
      </c>
      <c r="DU314" s="16">
        <f t="shared" si="274"/>
        <v>10.4</v>
      </c>
      <c r="DV314" s="16">
        <f t="shared" si="274"/>
        <v>12</v>
      </c>
      <c r="DW314" s="16">
        <f t="shared" si="274"/>
        <v>15.25</v>
      </c>
      <c r="DX314" s="16">
        <f t="shared" si="274"/>
        <v>20.7</v>
      </c>
      <c r="DY314" s="16">
        <f t="shared" si="274"/>
        <v>14.95</v>
      </c>
      <c r="DZ314" s="16">
        <f t="shared" si="274"/>
        <v>17</v>
      </c>
      <c r="EA314" s="16"/>
      <c r="EB314" s="16"/>
      <c r="EC314" s="16">
        <f>(EC307*5+EC308*10+EC309*15+EC310*20+EC311*25+EC312*30+EC313*40)/100</f>
        <v>15.05</v>
      </c>
      <c r="ED314" s="16"/>
      <c r="EE314" s="16">
        <f>(EE307*5+EE308*10+EE309*15+EE310*20+EE311*25+EE312*30+EE313*40)/100</f>
        <v>11.35</v>
      </c>
      <c r="EF314" s="16"/>
      <c r="EG314" s="16"/>
      <c r="EH314" s="16"/>
      <c r="EI314" s="16"/>
      <c r="EJ314" s="16">
        <f t="shared" ref="EJ314:EL314" si="275">(EJ307*5+EJ308*10+EJ309*15+EJ310*20+EJ311*25+EJ312*30+EJ313*40)/100</f>
        <v>10.65</v>
      </c>
      <c r="EK314" s="16">
        <f t="shared" si="275"/>
        <v>14.85</v>
      </c>
      <c r="EL314" s="16">
        <f t="shared" si="275"/>
        <v>11.95</v>
      </c>
      <c r="EM314" s="16"/>
      <c r="EN314" s="16"/>
      <c r="EO314" s="16"/>
      <c r="EP314" s="16"/>
      <c r="EQ314" s="16">
        <f>(EQ307*5+EQ308*10+EQ309*15+EQ310*20+EQ311*25+EQ312*30+EQ313*40)/100</f>
        <v>19</v>
      </c>
      <c r="ER314" s="16"/>
      <c r="ES314" s="16"/>
      <c r="ET314" s="16"/>
      <c r="EU314" s="16">
        <f>(EU307*5+EU308*10+EU309*15+EU310*20+EU311*25+EU312*30+EU313*40)/100</f>
        <v>12.65</v>
      </c>
      <c r="EV314" s="16"/>
      <c r="EW314" s="16"/>
      <c r="EX314" s="16">
        <f>(EX307*5+EX308*10+EX309*15+EX310*20+EX311*25+EX312*30+EX313*40)/100</f>
        <v>15.8</v>
      </c>
      <c r="EY314" s="16"/>
      <c r="EZ314" s="16"/>
      <c r="FA314" s="16">
        <f>(FA307*5+FA308*10+FA309*15+FA310*20+FA311*25+FA312*30+FA313*40)/100</f>
        <v>8.8000000000000007</v>
      </c>
      <c r="FB314" s="16"/>
      <c r="FC314" s="16">
        <f>(FC307*5+FC308*10+FC309*15+FC310*20+FC311*25+FC312*30+FC313*40)/100</f>
        <v>12.1</v>
      </c>
      <c r="FD314" s="16"/>
      <c r="FE314" s="16">
        <f>(FE307*5+FE308*10+FE309*15+FE310*20+FE311*25+FE312*30+FE313*40)/100</f>
        <v>20.350000000000001</v>
      </c>
      <c r="FF314" s="16"/>
      <c r="FG314" s="16"/>
      <c r="FH314" s="16">
        <f t="shared" ref="FH314:FI314" si="276">(FH307*5+FH308*10+FH309*15+FH310*20+FH311*25+FH312*30+FH313*40)/100</f>
        <v>17.649999999999999</v>
      </c>
      <c r="FI314" s="16">
        <f t="shared" si="276"/>
        <v>11.55</v>
      </c>
      <c r="FJ314" s="16"/>
      <c r="FK314" s="16"/>
      <c r="FL314" s="16">
        <f>(FL307*5+FL308*10+FL309*15+FL310*20+FL311*25+FL312*30+FL313*40)/100</f>
        <v>9.1999999999999993</v>
      </c>
      <c r="FM314" s="16"/>
      <c r="FN314" s="16"/>
      <c r="FO314" s="16">
        <f t="shared" ref="FO314:FQ314" si="277">(FO307*5+FO308*10+FO309*15+FO310*20+FO311*25+FO312*30+FO313*40)/100</f>
        <v>13.45</v>
      </c>
      <c r="FP314" s="16">
        <f t="shared" si="277"/>
        <v>10.8</v>
      </c>
      <c r="FQ314" s="16">
        <f t="shared" si="277"/>
        <v>10.95</v>
      </c>
      <c r="FR314" s="16"/>
      <c r="FS314" s="16"/>
      <c r="FT314" s="16"/>
      <c r="FU314" s="16"/>
      <c r="FV314" s="16"/>
      <c r="FW314" s="16"/>
      <c r="FX314" s="16"/>
      <c r="FY314" s="16"/>
      <c r="FZ314" s="16"/>
      <c r="GA314" s="16"/>
      <c r="GB314" s="16"/>
      <c r="GC314" s="16"/>
      <c r="GD314" s="16">
        <f t="shared" ref="GD314:GG314" si="278">(GD307*5+GD308*10+GD309*15+GD310*20+GD311*25+GD312*30+GD313*40)/100</f>
        <v>8.15</v>
      </c>
      <c r="GE314" s="16">
        <f t="shared" si="278"/>
        <v>11.5</v>
      </c>
      <c r="GF314" s="16">
        <f t="shared" si="278"/>
        <v>12.25</v>
      </c>
      <c r="GG314" s="16">
        <f t="shared" si="278"/>
        <v>11.3</v>
      </c>
      <c r="GH314" s="16"/>
      <c r="GI314" s="16"/>
      <c r="GJ314" s="16">
        <f>(GJ307*5+GJ308*10+GJ309*15+GJ310*20+GJ311*25+GJ312*30+GJ313*40)/100</f>
        <v>9.3000000000000007</v>
      </c>
      <c r="GK314" s="16"/>
      <c r="GL314" s="16">
        <f>(GL307*5+GL308*10+GL309*15+GL310*20+GL311*25+GL312*30+GL313*40)/100</f>
        <v>10.050000000000001</v>
      </c>
      <c r="GM314" s="16"/>
      <c r="GN314" s="16"/>
      <c r="GO314" s="16"/>
      <c r="GP314" s="16">
        <f t="shared" ref="GP314:GT314" si="279">(GP307*5+GP308*10+GP309*15+GP310*20+GP311*25+GP312*30+GP313*40)/100</f>
        <v>9.75</v>
      </c>
      <c r="GQ314" s="16">
        <f t="shared" si="279"/>
        <v>9.65</v>
      </c>
      <c r="GR314" s="16">
        <f t="shared" si="279"/>
        <v>14.5</v>
      </c>
      <c r="GS314" s="16">
        <f t="shared" si="279"/>
        <v>12.7</v>
      </c>
      <c r="GT314" s="16">
        <f t="shared" si="279"/>
        <v>14</v>
      </c>
      <c r="GU314" s="16"/>
      <c r="GV314" s="16">
        <f>(GV307*5+GV308*10+GV309*15+GV310*20+GV311*25+GV312*30+GV313*40)/100</f>
        <v>13.479274271769683</v>
      </c>
      <c r="GX314" s="3"/>
      <c r="GY314" s="3"/>
    </row>
    <row r="315" spans="1:207" ht="12.75" customHeight="1">
      <c r="A315" s="68" t="s">
        <v>370</v>
      </c>
      <c r="B315" s="69"/>
      <c r="C315" s="69"/>
      <c r="D315" s="69"/>
      <c r="E315" s="69"/>
      <c r="F315" s="69"/>
      <c r="G315" s="69"/>
      <c r="H315" s="69"/>
      <c r="I315" s="69"/>
      <c r="J315" s="69" t="s">
        <v>222</v>
      </c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  <c r="BD315" s="69"/>
      <c r="BE315" s="69"/>
      <c r="BF315" s="69"/>
      <c r="BG315" s="69"/>
      <c r="BH315" s="69"/>
      <c r="BI315" s="69"/>
      <c r="BJ315" s="69"/>
      <c r="BK315" s="69"/>
      <c r="BL315" s="69"/>
      <c r="BM315" s="69"/>
      <c r="BN315" s="69"/>
      <c r="BO315" s="69"/>
      <c r="BP315" s="69"/>
      <c r="BQ315" s="69"/>
      <c r="BR315" s="69"/>
      <c r="BS315" s="69"/>
      <c r="BT315" s="69"/>
      <c r="BU315" s="69"/>
      <c r="BV315" s="69"/>
      <c r="BW315" s="69"/>
      <c r="BX315" s="69"/>
      <c r="BY315" s="69"/>
      <c r="BZ315" s="69"/>
      <c r="CA315" s="69"/>
      <c r="CB315" s="69"/>
      <c r="CC315" s="69"/>
      <c r="CD315" s="69"/>
      <c r="CE315" s="69"/>
      <c r="CF315" s="69"/>
      <c r="CG315" s="69"/>
      <c r="CH315" s="69"/>
      <c r="CI315" s="69"/>
      <c r="CJ315" s="69"/>
      <c r="CK315" s="69"/>
      <c r="CL315" s="69"/>
      <c r="CM315" s="69"/>
      <c r="CN315" s="69"/>
      <c r="CO315" s="69"/>
      <c r="CP315" s="69"/>
      <c r="CQ315" s="69"/>
      <c r="CR315" s="69"/>
      <c r="CS315" s="69"/>
      <c r="CT315" s="69"/>
      <c r="CU315" s="69"/>
      <c r="CV315" s="69"/>
      <c r="CW315" s="69"/>
      <c r="CX315" s="69"/>
      <c r="CY315" s="69"/>
      <c r="CZ315" s="69"/>
      <c r="DA315" s="69"/>
      <c r="DB315" s="69"/>
      <c r="DC315" s="69"/>
      <c r="DD315" s="69"/>
      <c r="DE315" s="69"/>
      <c r="DF315" s="69"/>
      <c r="DG315" s="69"/>
      <c r="DH315" s="69"/>
      <c r="DI315" s="69"/>
      <c r="DJ315" s="69"/>
      <c r="DK315" s="69"/>
      <c r="DL315" s="69"/>
      <c r="DM315" s="69"/>
      <c r="DN315" s="69"/>
      <c r="DO315" s="69"/>
      <c r="DP315" s="69"/>
      <c r="DQ315" s="69"/>
      <c r="DR315" s="69"/>
      <c r="DS315" s="69"/>
      <c r="DT315" s="69"/>
      <c r="DU315" s="69"/>
      <c r="DV315" s="69"/>
      <c r="DW315" s="69"/>
      <c r="DX315" s="69"/>
      <c r="DY315" s="69"/>
      <c r="DZ315" s="69"/>
      <c r="EA315" s="69"/>
      <c r="EB315" s="69"/>
      <c r="EC315" s="69"/>
      <c r="ED315" s="69"/>
      <c r="EE315" s="69"/>
      <c r="EF315" s="69"/>
      <c r="EG315" s="69"/>
      <c r="EH315" s="69"/>
      <c r="EI315" s="69"/>
      <c r="EJ315" s="69"/>
      <c r="EK315" s="69"/>
      <c r="EL315" s="69"/>
      <c r="EM315" s="69"/>
      <c r="EN315" s="69"/>
      <c r="EO315" s="69"/>
      <c r="EP315" s="69"/>
      <c r="EQ315" s="69"/>
      <c r="ER315" s="69"/>
      <c r="ES315" s="69"/>
      <c r="ET315" s="69"/>
      <c r="EU315" s="69"/>
      <c r="EV315" s="69"/>
      <c r="EW315" s="69"/>
      <c r="EX315" s="69"/>
      <c r="EY315" s="69"/>
      <c r="EZ315" s="69"/>
      <c r="FA315" s="69"/>
      <c r="FB315" s="69"/>
      <c r="FC315" s="69"/>
      <c r="FD315" s="69"/>
      <c r="FE315" s="69"/>
      <c r="FF315" s="69"/>
      <c r="FG315" s="69"/>
      <c r="FH315" s="69"/>
      <c r="FI315" s="69"/>
      <c r="FJ315" s="69"/>
      <c r="FK315" s="69"/>
      <c r="FL315" s="69"/>
      <c r="FM315" s="69"/>
      <c r="FN315" s="69"/>
      <c r="FO315" s="69"/>
      <c r="FP315" s="69"/>
      <c r="FQ315" s="69"/>
      <c r="FR315" s="69"/>
      <c r="FS315" s="69"/>
      <c r="FT315" s="69"/>
      <c r="FU315" s="69"/>
      <c r="FV315" s="69"/>
      <c r="FW315" s="69"/>
      <c r="FX315" s="69"/>
      <c r="FY315" s="69"/>
      <c r="FZ315" s="69"/>
      <c r="GA315" s="69"/>
      <c r="GB315" s="69"/>
      <c r="GC315" s="69"/>
      <c r="GD315" s="70"/>
      <c r="GE315" s="70"/>
      <c r="GF315" s="70"/>
      <c r="GG315" s="70"/>
      <c r="GH315" s="70"/>
      <c r="GI315" s="70"/>
      <c r="GJ315" s="70"/>
      <c r="GK315" s="70"/>
      <c r="GL315" s="70"/>
      <c r="GM315" s="70"/>
      <c r="GN315" s="70"/>
      <c r="GO315" s="70"/>
      <c r="GP315" s="70"/>
      <c r="GQ315" s="70"/>
      <c r="GR315" s="70"/>
      <c r="GS315" s="70"/>
      <c r="GT315" s="70"/>
      <c r="GU315" s="70"/>
      <c r="GV315" s="70"/>
      <c r="GW315" s="3"/>
      <c r="GX315" s="3"/>
      <c r="GY315" s="3"/>
    </row>
    <row r="316" spans="1:207" ht="12.75" customHeight="1">
      <c r="A316" s="5">
        <v>1</v>
      </c>
      <c r="B316" s="6">
        <v>25</v>
      </c>
      <c r="C316" s="5"/>
      <c r="D316" s="5"/>
      <c r="E316" s="5"/>
      <c r="F316" s="5"/>
      <c r="G316" s="5" t="s">
        <v>222</v>
      </c>
      <c r="H316" s="6">
        <v>7</v>
      </c>
      <c r="I316" s="5"/>
      <c r="J316" s="5"/>
      <c r="K316" s="12">
        <v>25</v>
      </c>
      <c r="L316" s="12"/>
      <c r="M316" s="12">
        <v>20</v>
      </c>
      <c r="N316" s="12">
        <v>5</v>
      </c>
      <c r="O316" s="12">
        <v>23</v>
      </c>
      <c r="P316" s="12">
        <v>20</v>
      </c>
      <c r="Q316" s="12">
        <v>35</v>
      </c>
      <c r="R316" s="12">
        <v>12</v>
      </c>
      <c r="S316" s="12">
        <v>33</v>
      </c>
      <c r="T316" s="12">
        <v>0</v>
      </c>
      <c r="U316" s="12">
        <v>28</v>
      </c>
      <c r="V316" s="12">
        <v>7</v>
      </c>
      <c r="W316" s="12">
        <v>7</v>
      </c>
      <c r="X316" s="12">
        <v>0</v>
      </c>
      <c r="Y316" s="12">
        <v>24</v>
      </c>
      <c r="Z316" s="12">
        <v>36</v>
      </c>
      <c r="AA316" s="12">
        <v>18</v>
      </c>
      <c r="AB316" s="12">
        <v>21</v>
      </c>
      <c r="AC316" s="12">
        <v>15</v>
      </c>
      <c r="AD316" s="12"/>
      <c r="AE316" s="12">
        <v>22</v>
      </c>
      <c r="AF316" s="12">
        <v>27</v>
      </c>
      <c r="AG316" s="12">
        <v>40</v>
      </c>
      <c r="AH316" s="12">
        <v>0</v>
      </c>
      <c r="AI316" s="12">
        <v>14</v>
      </c>
      <c r="AJ316" s="12">
        <v>4</v>
      </c>
      <c r="AK316" s="12">
        <v>0</v>
      </c>
      <c r="AL316" s="12">
        <v>22</v>
      </c>
      <c r="AM316" s="12">
        <v>14</v>
      </c>
      <c r="AN316" s="12">
        <v>7</v>
      </c>
      <c r="AO316" s="12">
        <v>22</v>
      </c>
      <c r="AP316" s="12">
        <v>12</v>
      </c>
      <c r="AQ316" s="12">
        <v>12</v>
      </c>
      <c r="AR316" s="12">
        <v>25</v>
      </c>
      <c r="AS316" s="12">
        <v>8</v>
      </c>
      <c r="AT316" s="12">
        <v>20</v>
      </c>
      <c r="AU316" s="12"/>
      <c r="AV316" s="12"/>
      <c r="AW316" s="12"/>
      <c r="AX316" s="12"/>
      <c r="AY316" s="12"/>
      <c r="AZ316" s="12">
        <v>16</v>
      </c>
      <c r="BA316" s="12"/>
      <c r="BB316" s="12">
        <v>30</v>
      </c>
      <c r="BC316" s="12">
        <v>3</v>
      </c>
      <c r="BD316" s="12">
        <v>12</v>
      </c>
      <c r="BE316" s="12"/>
      <c r="BF316" s="12">
        <v>10</v>
      </c>
      <c r="BG316" s="12">
        <v>7</v>
      </c>
      <c r="BH316" s="12">
        <v>8</v>
      </c>
      <c r="BI316" s="12">
        <v>11</v>
      </c>
      <c r="BJ316" s="12">
        <v>15</v>
      </c>
      <c r="BK316" s="12"/>
      <c r="BL316" s="12">
        <v>8</v>
      </c>
      <c r="BM316" s="12"/>
      <c r="BN316" s="12">
        <v>12</v>
      </c>
      <c r="BO316" s="12">
        <v>8</v>
      </c>
      <c r="BP316" s="12">
        <v>9</v>
      </c>
      <c r="BQ316" s="12">
        <v>29</v>
      </c>
      <c r="BR316" s="12">
        <v>17</v>
      </c>
      <c r="BS316" s="12">
        <v>18</v>
      </c>
      <c r="BT316" s="12">
        <v>5</v>
      </c>
      <c r="BU316" s="12">
        <v>22</v>
      </c>
      <c r="BV316" s="12">
        <v>16</v>
      </c>
      <c r="BW316" s="12">
        <v>5</v>
      </c>
      <c r="BX316" s="12">
        <v>14</v>
      </c>
      <c r="BY316" s="12">
        <v>24</v>
      </c>
      <c r="BZ316" s="12">
        <v>13</v>
      </c>
      <c r="CA316" s="12">
        <v>10</v>
      </c>
      <c r="CB316" s="12">
        <v>17</v>
      </c>
      <c r="CC316" s="12">
        <v>9</v>
      </c>
      <c r="CD316" s="12">
        <v>78</v>
      </c>
      <c r="CE316" s="12">
        <v>6</v>
      </c>
      <c r="CF316" s="12">
        <v>6</v>
      </c>
      <c r="CG316" s="12">
        <v>10</v>
      </c>
      <c r="CH316" s="12">
        <v>8</v>
      </c>
      <c r="CI316" s="12">
        <v>38</v>
      </c>
      <c r="CJ316" s="12">
        <v>7</v>
      </c>
      <c r="CK316" s="12">
        <v>67</v>
      </c>
      <c r="CL316" s="12">
        <v>17</v>
      </c>
      <c r="CM316" s="12">
        <v>9</v>
      </c>
      <c r="CN316" s="12">
        <v>21</v>
      </c>
      <c r="CO316" s="12"/>
      <c r="CP316" s="12">
        <v>14</v>
      </c>
      <c r="CQ316" s="12">
        <v>11</v>
      </c>
      <c r="CR316" s="12">
        <v>18</v>
      </c>
      <c r="CS316" s="12">
        <v>38</v>
      </c>
      <c r="CT316" s="12">
        <v>10</v>
      </c>
      <c r="CU316" s="13">
        <v>24</v>
      </c>
      <c r="CV316" s="13">
        <v>0</v>
      </c>
      <c r="CW316" s="13">
        <v>6</v>
      </c>
      <c r="CX316" s="12">
        <v>14</v>
      </c>
      <c r="CY316" s="12">
        <v>9</v>
      </c>
      <c r="CZ316" s="13">
        <v>20</v>
      </c>
      <c r="DA316" s="13">
        <v>7</v>
      </c>
      <c r="DB316" s="13"/>
      <c r="DC316" s="12">
        <v>13</v>
      </c>
      <c r="DD316" s="12">
        <v>12</v>
      </c>
      <c r="DE316" s="12">
        <v>8</v>
      </c>
      <c r="DF316" s="13">
        <v>3</v>
      </c>
      <c r="DG316" s="12">
        <v>38</v>
      </c>
      <c r="DH316" s="12">
        <v>9</v>
      </c>
      <c r="DI316" s="12">
        <v>8</v>
      </c>
      <c r="DJ316" s="12">
        <v>13</v>
      </c>
      <c r="DK316" s="12">
        <v>1</v>
      </c>
      <c r="DL316" s="12"/>
      <c r="DM316" s="12">
        <v>11</v>
      </c>
      <c r="DN316" s="12">
        <v>12</v>
      </c>
      <c r="DO316" s="12"/>
      <c r="DP316" s="12">
        <v>24</v>
      </c>
      <c r="DQ316" s="12">
        <v>16</v>
      </c>
      <c r="DR316" s="12">
        <v>22</v>
      </c>
      <c r="DS316" s="12"/>
      <c r="DT316" s="12"/>
      <c r="DU316" s="12">
        <v>9</v>
      </c>
      <c r="DV316" s="12">
        <v>17</v>
      </c>
      <c r="DW316" s="12"/>
      <c r="DX316" s="12">
        <v>39</v>
      </c>
      <c r="DY316" s="12">
        <v>16</v>
      </c>
      <c r="DZ316" s="13">
        <v>17</v>
      </c>
      <c r="EA316" s="12">
        <v>8</v>
      </c>
      <c r="EB316" s="12">
        <v>11</v>
      </c>
      <c r="EC316" s="12">
        <v>0</v>
      </c>
      <c r="ED316" s="12">
        <v>4</v>
      </c>
      <c r="EE316" s="12">
        <v>9</v>
      </c>
      <c r="EF316" s="12">
        <v>29</v>
      </c>
      <c r="EG316" s="12">
        <v>12</v>
      </c>
      <c r="EH316" s="12">
        <v>11</v>
      </c>
      <c r="EI316" s="12">
        <v>7</v>
      </c>
      <c r="EJ316" s="12">
        <v>4</v>
      </c>
      <c r="EK316" s="12">
        <v>20</v>
      </c>
      <c r="EL316" s="12">
        <v>3</v>
      </c>
      <c r="EM316" s="12">
        <v>29</v>
      </c>
      <c r="EN316" s="12"/>
      <c r="EO316" s="12">
        <v>17</v>
      </c>
      <c r="EP316" s="12">
        <v>6</v>
      </c>
      <c r="EQ316" s="12">
        <v>20</v>
      </c>
      <c r="ER316" s="12">
        <v>8</v>
      </c>
      <c r="ES316" s="12">
        <v>11</v>
      </c>
      <c r="ET316" s="12">
        <v>5</v>
      </c>
      <c r="EU316" s="12">
        <v>8</v>
      </c>
      <c r="EV316" s="12">
        <v>19</v>
      </c>
      <c r="EW316" s="12">
        <v>11</v>
      </c>
      <c r="EX316" s="12">
        <v>10</v>
      </c>
      <c r="EY316" s="12">
        <v>14</v>
      </c>
      <c r="EZ316" s="12">
        <v>14</v>
      </c>
      <c r="FA316" s="12">
        <v>15</v>
      </c>
      <c r="FB316" s="12">
        <v>11</v>
      </c>
      <c r="FC316" s="12">
        <v>16</v>
      </c>
      <c r="FD316" s="12">
        <v>10</v>
      </c>
      <c r="FE316" s="12">
        <v>22</v>
      </c>
      <c r="FF316" s="12">
        <v>35</v>
      </c>
      <c r="FG316" s="12">
        <v>13</v>
      </c>
      <c r="FH316" s="12">
        <v>31</v>
      </c>
      <c r="FI316" s="12">
        <v>16</v>
      </c>
      <c r="FJ316" s="12">
        <v>16</v>
      </c>
      <c r="FK316" s="12"/>
      <c r="FL316" s="12">
        <v>22</v>
      </c>
      <c r="FM316" s="12">
        <v>27</v>
      </c>
      <c r="FN316" s="12"/>
      <c r="FO316" s="12">
        <v>15</v>
      </c>
      <c r="FP316" s="12">
        <v>14</v>
      </c>
      <c r="FQ316" s="12">
        <v>19</v>
      </c>
      <c r="FR316" s="12">
        <v>19</v>
      </c>
      <c r="FS316" s="12">
        <v>16</v>
      </c>
      <c r="FT316" s="12">
        <v>8</v>
      </c>
      <c r="FU316" s="12">
        <v>9</v>
      </c>
      <c r="FV316" s="12"/>
      <c r="FW316" s="12">
        <v>17</v>
      </c>
      <c r="FX316" s="12">
        <v>14</v>
      </c>
      <c r="FY316" s="12">
        <v>32</v>
      </c>
      <c r="FZ316" s="12">
        <v>9</v>
      </c>
      <c r="GA316" s="12">
        <v>12</v>
      </c>
      <c r="GB316" s="12">
        <v>12</v>
      </c>
      <c r="GC316" s="12">
        <v>6</v>
      </c>
      <c r="GD316" s="7">
        <v>15</v>
      </c>
      <c r="GE316" s="7">
        <v>13</v>
      </c>
      <c r="GF316" s="7">
        <v>32</v>
      </c>
      <c r="GG316" s="7">
        <v>8</v>
      </c>
      <c r="GH316" s="7">
        <v>7</v>
      </c>
      <c r="GI316" s="7">
        <v>5</v>
      </c>
      <c r="GJ316" s="7">
        <v>18</v>
      </c>
      <c r="GK316" s="7">
        <v>6</v>
      </c>
      <c r="GL316" s="7"/>
      <c r="GM316" s="7"/>
      <c r="GN316" s="7"/>
      <c r="GO316" s="7"/>
      <c r="GP316" s="7"/>
      <c r="GQ316" s="7">
        <v>10</v>
      </c>
      <c r="GR316" s="7">
        <v>10</v>
      </c>
      <c r="GS316" s="7">
        <v>10</v>
      </c>
      <c r="GT316" s="7"/>
      <c r="GU316" s="7"/>
      <c r="GV316" s="7">
        <f t="shared" ref="GV316:GV320" si="280">AVERAGE(B316:GS316)</f>
        <v>15.325301204819278</v>
      </c>
      <c r="GW316" s="14"/>
      <c r="GX316" s="3"/>
      <c r="GY316" s="3"/>
    </row>
    <row r="317" spans="1:207" ht="12.75" customHeight="1">
      <c r="A317" s="5">
        <v>2</v>
      </c>
      <c r="B317" s="6">
        <v>19</v>
      </c>
      <c r="C317" s="5"/>
      <c r="D317" s="5"/>
      <c r="E317" s="5"/>
      <c r="F317" s="5"/>
      <c r="G317" s="5" t="s">
        <v>222</v>
      </c>
      <c r="H317" s="6">
        <v>17</v>
      </c>
      <c r="I317" s="5"/>
      <c r="J317" s="5"/>
      <c r="K317" s="12">
        <v>14</v>
      </c>
      <c r="L317" s="12"/>
      <c r="M317" s="12">
        <v>29</v>
      </c>
      <c r="N317" s="12">
        <v>9</v>
      </c>
      <c r="O317" s="12">
        <v>24</v>
      </c>
      <c r="P317" s="12">
        <v>16</v>
      </c>
      <c r="Q317" s="12">
        <v>12</v>
      </c>
      <c r="R317" s="12">
        <v>29</v>
      </c>
      <c r="S317" s="12">
        <v>22</v>
      </c>
      <c r="T317" s="12">
        <v>7</v>
      </c>
      <c r="U317" s="12">
        <v>18</v>
      </c>
      <c r="V317" s="12">
        <v>15</v>
      </c>
      <c r="W317" s="12">
        <v>13</v>
      </c>
      <c r="X317" s="12">
        <v>15</v>
      </c>
      <c r="Y317" s="12">
        <v>26</v>
      </c>
      <c r="Z317" s="12">
        <v>18</v>
      </c>
      <c r="AA317" s="12">
        <v>16</v>
      </c>
      <c r="AB317" s="12">
        <v>26</v>
      </c>
      <c r="AC317" s="12">
        <v>21</v>
      </c>
      <c r="AD317" s="12"/>
      <c r="AE317" s="12">
        <v>0</v>
      </c>
      <c r="AF317" s="12">
        <v>20</v>
      </c>
      <c r="AG317" s="12">
        <v>22</v>
      </c>
      <c r="AH317" s="12">
        <v>32</v>
      </c>
      <c r="AI317" s="12">
        <v>13</v>
      </c>
      <c r="AJ317" s="12">
        <v>9</v>
      </c>
      <c r="AK317" s="12">
        <v>0</v>
      </c>
      <c r="AL317" s="12">
        <v>22</v>
      </c>
      <c r="AM317" s="12">
        <v>23</v>
      </c>
      <c r="AN317" s="12">
        <v>21</v>
      </c>
      <c r="AO317" s="12">
        <v>17</v>
      </c>
      <c r="AP317" s="12">
        <v>28</v>
      </c>
      <c r="AQ317" s="12">
        <v>9</v>
      </c>
      <c r="AR317" s="12">
        <v>26</v>
      </c>
      <c r="AS317" s="12">
        <v>19</v>
      </c>
      <c r="AT317" s="12">
        <v>24</v>
      </c>
      <c r="AU317" s="12"/>
      <c r="AV317" s="12"/>
      <c r="AW317" s="12"/>
      <c r="AX317" s="12"/>
      <c r="AY317" s="12"/>
      <c r="AZ317" s="12">
        <v>17</v>
      </c>
      <c r="BA317" s="12"/>
      <c r="BB317" s="12">
        <v>16</v>
      </c>
      <c r="BC317" s="12">
        <v>15</v>
      </c>
      <c r="BD317" s="12">
        <v>14</v>
      </c>
      <c r="BE317" s="12"/>
      <c r="BF317" s="12">
        <v>10</v>
      </c>
      <c r="BG317" s="12">
        <v>7</v>
      </c>
      <c r="BH317" s="12">
        <v>17</v>
      </c>
      <c r="BI317" s="12">
        <v>13</v>
      </c>
      <c r="BJ317" s="12">
        <v>20</v>
      </c>
      <c r="BK317" s="12"/>
      <c r="BL317" s="12">
        <v>22</v>
      </c>
      <c r="BM317" s="12"/>
      <c r="BN317" s="12">
        <v>19</v>
      </c>
      <c r="BO317" s="12">
        <v>4</v>
      </c>
      <c r="BP317" s="12">
        <v>17</v>
      </c>
      <c r="BQ317" s="12">
        <v>27</v>
      </c>
      <c r="BR317" s="12">
        <v>24</v>
      </c>
      <c r="BS317" s="12">
        <v>16</v>
      </c>
      <c r="BT317" s="12">
        <v>19</v>
      </c>
      <c r="BU317" s="12">
        <v>24</v>
      </c>
      <c r="BV317" s="12">
        <v>14</v>
      </c>
      <c r="BW317" s="12">
        <v>16</v>
      </c>
      <c r="BX317" s="12">
        <v>21</v>
      </c>
      <c r="BY317" s="12">
        <v>28</v>
      </c>
      <c r="BZ317" s="12">
        <v>13</v>
      </c>
      <c r="CA317" s="12">
        <v>20</v>
      </c>
      <c r="CB317" s="12">
        <v>24</v>
      </c>
      <c r="CC317" s="12">
        <v>16</v>
      </c>
      <c r="CD317" s="12">
        <v>11</v>
      </c>
      <c r="CE317" s="12">
        <v>15</v>
      </c>
      <c r="CF317" s="12">
        <v>9</v>
      </c>
      <c r="CG317" s="12">
        <v>19</v>
      </c>
      <c r="CH317" s="12">
        <v>20</v>
      </c>
      <c r="CI317" s="12">
        <v>16</v>
      </c>
      <c r="CJ317" s="12">
        <v>17</v>
      </c>
      <c r="CK317" s="12">
        <v>26</v>
      </c>
      <c r="CL317" s="12">
        <v>16</v>
      </c>
      <c r="CM317" s="12">
        <v>25</v>
      </c>
      <c r="CN317" s="12">
        <v>18</v>
      </c>
      <c r="CO317" s="12"/>
      <c r="CP317" s="12">
        <v>4</v>
      </c>
      <c r="CQ317" s="12">
        <v>25</v>
      </c>
      <c r="CR317" s="12">
        <v>10</v>
      </c>
      <c r="CS317" s="12">
        <v>33</v>
      </c>
      <c r="CT317" s="12">
        <v>42</v>
      </c>
      <c r="CU317" s="12">
        <v>19</v>
      </c>
      <c r="CV317" s="12">
        <v>3</v>
      </c>
      <c r="CW317" s="12">
        <v>29</v>
      </c>
      <c r="CX317" s="12">
        <v>21</v>
      </c>
      <c r="CY317" s="12">
        <v>7</v>
      </c>
      <c r="CZ317" s="12">
        <v>12</v>
      </c>
      <c r="DA317" s="12">
        <v>28</v>
      </c>
      <c r="DB317" s="12"/>
      <c r="DC317" s="12">
        <v>13</v>
      </c>
      <c r="DD317" s="12">
        <v>32</v>
      </c>
      <c r="DE317" s="12">
        <v>15</v>
      </c>
      <c r="DF317" s="12">
        <v>12</v>
      </c>
      <c r="DG317" s="12">
        <v>33</v>
      </c>
      <c r="DH317" s="12">
        <v>15</v>
      </c>
      <c r="DI317" s="12">
        <v>16</v>
      </c>
      <c r="DJ317" s="12">
        <v>19</v>
      </c>
      <c r="DK317" s="12">
        <v>8</v>
      </c>
      <c r="DL317" s="12"/>
      <c r="DM317" s="12">
        <v>17</v>
      </c>
      <c r="DN317" s="12">
        <v>16</v>
      </c>
      <c r="DO317" s="12"/>
      <c r="DP317" s="12">
        <v>24</v>
      </c>
      <c r="DQ317" s="12">
        <v>27</v>
      </c>
      <c r="DR317" s="12">
        <v>22</v>
      </c>
      <c r="DS317" s="12"/>
      <c r="DT317" s="12"/>
      <c r="DU317" s="12">
        <v>13</v>
      </c>
      <c r="DV317" s="12">
        <v>19</v>
      </c>
      <c r="DW317" s="12"/>
      <c r="DX317" s="12">
        <v>12</v>
      </c>
      <c r="DY317" s="12">
        <v>17</v>
      </c>
      <c r="DZ317" s="12">
        <v>14</v>
      </c>
      <c r="EA317" s="12">
        <v>18</v>
      </c>
      <c r="EB317" s="12">
        <v>19</v>
      </c>
      <c r="EC317" s="12">
        <v>5</v>
      </c>
      <c r="ED317" s="12">
        <v>13</v>
      </c>
      <c r="EE317" s="12">
        <v>15</v>
      </c>
      <c r="EF317" s="12">
        <v>5</v>
      </c>
      <c r="EG317" s="12">
        <v>8</v>
      </c>
      <c r="EH317" s="12">
        <v>28</v>
      </c>
      <c r="EI317" s="12">
        <v>14</v>
      </c>
      <c r="EJ317" s="12">
        <v>14</v>
      </c>
      <c r="EK317" s="12">
        <v>13</v>
      </c>
      <c r="EL317" s="12">
        <v>18</v>
      </c>
      <c r="EM317" s="12">
        <v>24</v>
      </c>
      <c r="EN317" s="12"/>
      <c r="EO317" s="12">
        <v>20</v>
      </c>
      <c r="EP317" s="12">
        <v>11</v>
      </c>
      <c r="EQ317" s="12">
        <v>25</v>
      </c>
      <c r="ER317" s="12">
        <v>8</v>
      </c>
      <c r="ES317" s="12">
        <v>12</v>
      </c>
      <c r="ET317" s="12">
        <v>14</v>
      </c>
      <c r="EU317" s="12">
        <v>13</v>
      </c>
      <c r="EV317" s="12">
        <v>23</v>
      </c>
      <c r="EW317" s="12">
        <v>17</v>
      </c>
      <c r="EX317" s="12">
        <v>13</v>
      </c>
      <c r="EY317" s="12">
        <v>18</v>
      </c>
      <c r="EZ317" s="12">
        <v>17</v>
      </c>
      <c r="FA317" s="12">
        <v>13</v>
      </c>
      <c r="FB317" s="12">
        <v>17</v>
      </c>
      <c r="FC317" s="12">
        <v>19</v>
      </c>
      <c r="FD317" s="12">
        <v>31</v>
      </c>
      <c r="FE317" s="12">
        <v>22</v>
      </c>
      <c r="FF317" s="12">
        <v>13</v>
      </c>
      <c r="FG317" s="12">
        <v>22</v>
      </c>
      <c r="FH317" s="12">
        <v>17</v>
      </c>
      <c r="FI317" s="12">
        <v>10</v>
      </c>
      <c r="FJ317" s="12">
        <v>13</v>
      </c>
      <c r="FK317" s="12"/>
      <c r="FL317" s="12">
        <v>22</v>
      </c>
      <c r="FM317" s="12">
        <v>26</v>
      </c>
      <c r="FN317" s="12"/>
      <c r="FO317" s="12">
        <v>15</v>
      </c>
      <c r="FP317" s="12">
        <v>18</v>
      </c>
      <c r="FQ317" s="12">
        <v>18</v>
      </c>
      <c r="FR317" s="12">
        <v>28</v>
      </c>
      <c r="FS317" s="12">
        <v>18</v>
      </c>
      <c r="FT317" s="12">
        <v>6</v>
      </c>
      <c r="FU317" s="12">
        <v>17</v>
      </c>
      <c r="FV317" s="12"/>
      <c r="FW317" s="12">
        <v>19</v>
      </c>
      <c r="FX317" s="12">
        <v>20</v>
      </c>
      <c r="FY317" s="12">
        <v>34</v>
      </c>
      <c r="FZ317" s="12">
        <v>18</v>
      </c>
      <c r="GA317" s="12">
        <v>15</v>
      </c>
      <c r="GB317" s="12">
        <v>17</v>
      </c>
      <c r="GC317" s="12">
        <v>9</v>
      </c>
      <c r="GD317" s="7">
        <v>21</v>
      </c>
      <c r="GE317" s="7">
        <v>25</v>
      </c>
      <c r="GF317" s="7">
        <v>27</v>
      </c>
      <c r="GG317" s="7">
        <v>17</v>
      </c>
      <c r="GH317" s="7">
        <v>9</v>
      </c>
      <c r="GI317" s="7">
        <v>14</v>
      </c>
      <c r="GJ317" s="7">
        <v>21</v>
      </c>
      <c r="GK317" s="7">
        <v>8</v>
      </c>
      <c r="GL317" s="7"/>
      <c r="GM317" s="7"/>
      <c r="GN317" s="7"/>
      <c r="GO317" s="7"/>
      <c r="GP317" s="7"/>
      <c r="GQ317" s="7">
        <v>14</v>
      </c>
      <c r="GR317" s="7">
        <v>18</v>
      </c>
      <c r="GS317" s="7">
        <v>30</v>
      </c>
      <c r="GT317" s="7"/>
      <c r="GU317" s="7"/>
      <c r="GV317" s="7">
        <f t="shared" si="280"/>
        <v>17.704819277108435</v>
      </c>
      <c r="GW317" s="14"/>
      <c r="GX317" s="3"/>
      <c r="GY317" s="3"/>
    </row>
    <row r="318" spans="1:207" ht="12.75" customHeight="1">
      <c r="A318" s="5">
        <v>3</v>
      </c>
      <c r="B318" s="6">
        <v>21</v>
      </c>
      <c r="C318" s="5"/>
      <c r="D318" s="5"/>
      <c r="E318" s="5"/>
      <c r="F318" s="5"/>
      <c r="G318" s="5" t="s">
        <v>222</v>
      </c>
      <c r="H318" s="6">
        <v>34</v>
      </c>
      <c r="I318" s="5"/>
      <c r="J318" s="5"/>
      <c r="K318" s="12">
        <v>50</v>
      </c>
      <c r="L318" s="12"/>
      <c r="M318" s="12">
        <v>33</v>
      </c>
      <c r="N318" s="12">
        <v>27</v>
      </c>
      <c r="O318" s="12">
        <v>27</v>
      </c>
      <c r="P318" s="12">
        <v>39</v>
      </c>
      <c r="Q318" s="12">
        <v>47</v>
      </c>
      <c r="R318" s="12">
        <v>39</v>
      </c>
      <c r="S318" s="12">
        <v>28</v>
      </c>
      <c r="T318" s="12">
        <v>30</v>
      </c>
      <c r="U318" s="12">
        <v>35</v>
      </c>
      <c r="V318" s="12">
        <v>36</v>
      </c>
      <c r="W318" s="12">
        <v>33</v>
      </c>
      <c r="X318" s="12">
        <v>18</v>
      </c>
      <c r="Y318" s="12">
        <v>36</v>
      </c>
      <c r="Z318" s="12">
        <v>25</v>
      </c>
      <c r="AA318" s="12">
        <v>44</v>
      </c>
      <c r="AB318" s="12">
        <v>47</v>
      </c>
      <c r="AC318" s="12">
        <v>29</v>
      </c>
      <c r="AD318" s="12"/>
      <c r="AE318" s="12">
        <v>33</v>
      </c>
      <c r="AF318" s="12">
        <v>47</v>
      </c>
      <c r="AG318" s="12">
        <v>21</v>
      </c>
      <c r="AH318" s="12">
        <v>35</v>
      </c>
      <c r="AI318" s="12">
        <v>38</v>
      </c>
      <c r="AJ318" s="12">
        <v>27</v>
      </c>
      <c r="AK318" s="12">
        <v>29</v>
      </c>
      <c r="AL318" s="12">
        <v>35</v>
      </c>
      <c r="AM318" s="12">
        <v>36</v>
      </c>
      <c r="AN318" s="12">
        <v>43</v>
      </c>
      <c r="AO318" s="12">
        <v>39</v>
      </c>
      <c r="AP318" s="12">
        <v>20</v>
      </c>
      <c r="AQ318" s="12">
        <v>25</v>
      </c>
      <c r="AR318" s="12">
        <v>32</v>
      </c>
      <c r="AS318" s="12">
        <v>33</v>
      </c>
      <c r="AT318" s="12">
        <v>35</v>
      </c>
      <c r="AU318" s="12"/>
      <c r="AV318" s="12"/>
      <c r="AW318" s="12"/>
      <c r="AX318" s="12"/>
      <c r="AY318" s="12"/>
      <c r="AZ318" s="12">
        <v>37</v>
      </c>
      <c r="BA318" s="12"/>
      <c r="BB318" s="12">
        <v>25</v>
      </c>
      <c r="BC318" s="12">
        <v>35</v>
      </c>
      <c r="BD318" s="12">
        <v>41</v>
      </c>
      <c r="BE318" s="12"/>
      <c r="BF318" s="12">
        <v>32</v>
      </c>
      <c r="BG318" s="12">
        <v>36</v>
      </c>
      <c r="BH318" s="12">
        <v>41</v>
      </c>
      <c r="BI318" s="12">
        <v>29</v>
      </c>
      <c r="BJ318" s="12">
        <v>47</v>
      </c>
      <c r="BK318" s="12"/>
      <c r="BL318" s="12">
        <v>32</v>
      </c>
      <c r="BM318" s="12"/>
      <c r="BN318" s="12">
        <v>31</v>
      </c>
      <c r="BO318" s="12">
        <v>27</v>
      </c>
      <c r="BP318" s="12">
        <v>35</v>
      </c>
      <c r="BQ318" s="12">
        <v>31</v>
      </c>
      <c r="BR318" s="12">
        <v>36</v>
      </c>
      <c r="BS318" s="12">
        <v>33</v>
      </c>
      <c r="BT318" s="12">
        <v>26</v>
      </c>
      <c r="BU318" s="12">
        <v>32</v>
      </c>
      <c r="BV318" s="12">
        <v>38</v>
      </c>
      <c r="BW318" s="12">
        <v>39</v>
      </c>
      <c r="BX318" s="12">
        <v>34</v>
      </c>
      <c r="BY318" s="12">
        <v>28</v>
      </c>
      <c r="BZ318" s="12">
        <v>29</v>
      </c>
      <c r="CA318" s="12">
        <v>35</v>
      </c>
      <c r="CB318" s="12">
        <v>35</v>
      </c>
      <c r="CC318" s="12">
        <v>32</v>
      </c>
      <c r="CD318" s="12">
        <v>0</v>
      </c>
      <c r="CE318" s="12">
        <v>41</v>
      </c>
      <c r="CF318" s="12">
        <v>36</v>
      </c>
      <c r="CG318" s="12">
        <v>33</v>
      </c>
      <c r="CH318" s="12">
        <v>43</v>
      </c>
      <c r="CI318" s="12">
        <v>32</v>
      </c>
      <c r="CJ318" s="12">
        <v>40</v>
      </c>
      <c r="CK318" s="12">
        <v>5</v>
      </c>
      <c r="CL318" s="12">
        <v>35</v>
      </c>
      <c r="CM318" s="12">
        <v>44</v>
      </c>
      <c r="CN318" s="12">
        <v>25</v>
      </c>
      <c r="CO318" s="12"/>
      <c r="CP318" s="12">
        <v>22</v>
      </c>
      <c r="CQ318" s="12">
        <v>36</v>
      </c>
      <c r="CR318" s="12">
        <v>33</v>
      </c>
      <c r="CS318" s="12">
        <v>29</v>
      </c>
      <c r="CT318" s="12">
        <v>37</v>
      </c>
      <c r="CU318" s="12">
        <v>37</v>
      </c>
      <c r="CV318" s="12">
        <v>32</v>
      </c>
      <c r="CW318" s="12">
        <v>29</v>
      </c>
      <c r="CX318" s="12">
        <v>34</v>
      </c>
      <c r="CY318" s="12">
        <v>17</v>
      </c>
      <c r="CZ318" s="12">
        <v>20</v>
      </c>
      <c r="DA318" s="12">
        <v>43</v>
      </c>
      <c r="DB318" s="12"/>
      <c r="DC318" s="12">
        <v>20</v>
      </c>
      <c r="DD318" s="12">
        <v>37</v>
      </c>
      <c r="DE318" s="12">
        <v>27</v>
      </c>
      <c r="DF318" s="12">
        <v>34</v>
      </c>
      <c r="DG318" s="12">
        <v>18</v>
      </c>
      <c r="DH318" s="12">
        <v>41</v>
      </c>
      <c r="DI318" s="12">
        <v>37</v>
      </c>
      <c r="DJ318" s="12">
        <v>35</v>
      </c>
      <c r="DK318" s="12">
        <v>30</v>
      </c>
      <c r="DL318" s="12"/>
      <c r="DM318" s="12">
        <v>33</v>
      </c>
      <c r="DN318" s="12">
        <v>51</v>
      </c>
      <c r="DO318" s="12"/>
      <c r="DP318" s="12">
        <v>38</v>
      </c>
      <c r="DQ318" s="12">
        <v>39</v>
      </c>
      <c r="DR318" s="12">
        <v>35</v>
      </c>
      <c r="DS318" s="12"/>
      <c r="DT318" s="12"/>
      <c r="DU318" s="12">
        <v>38</v>
      </c>
      <c r="DV318" s="12">
        <v>33</v>
      </c>
      <c r="DW318" s="12"/>
      <c r="DX318" s="12">
        <v>25</v>
      </c>
      <c r="DY318" s="12">
        <v>39</v>
      </c>
      <c r="DZ318" s="12">
        <v>29</v>
      </c>
      <c r="EA318" s="12">
        <v>43</v>
      </c>
      <c r="EB318" s="12">
        <v>38</v>
      </c>
      <c r="EC318" s="12">
        <v>20</v>
      </c>
      <c r="ED318" s="12">
        <v>28</v>
      </c>
      <c r="EE318" s="12">
        <v>38</v>
      </c>
      <c r="EF318" s="12">
        <v>20</v>
      </c>
      <c r="EG318" s="12">
        <v>32</v>
      </c>
      <c r="EH318" s="12">
        <v>33</v>
      </c>
      <c r="EI318" s="12">
        <v>29</v>
      </c>
      <c r="EJ318" s="12">
        <v>41</v>
      </c>
      <c r="EK318" s="12">
        <v>34</v>
      </c>
      <c r="EL318" s="12">
        <v>38</v>
      </c>
      <c r="EM318" s="12">
        <v>31</v>
      </c>
      <c r="EN318" s="12"/>
      <c r="EO318" s="12">
        <v>38</v>
      </c>
      <c r="EP318" s="12">
        <v>31</v>
      </c>
      <c r="EQ318" s="12">
        <v>37</v>
      </c>
      <c r="ER318" s="12">
        <v>24</v>
      </c>
      <c r="ES318" s="12">
        <v>37</v>
      </c>
      <c r="ET318" s="12">
        <v>26</v>
      </c>
      <c r="EU318" s="12">
        <v>39</v>
      </c>
      <c r="EV318" s="12">
        <v>39</v>
      </c>
      <c r="EW318" s="12">
        <v>37</v>
      </c>
      <c r="EX318" s="12">
        <v>26</v>
      </c>
      <c r="EY318" s="12">
        <v>37</v>
      </c>
      <c r="EZ318" s="12">
        <v>37</v>
      </c>
      <c r="FA318" s="12">
        <v>31</v>
      </c>
      <c r="FB318" s="12">
        <v>33</v>
      </c>
      <c r="FC318" s="12">
        <v>35</v>
      </c>
      <c r="FD318" s="12">
        <v>33</v>
      </c>
      <c r="FE318" s="12">
        <v>33</v>
      </c>
      <c r="FF318" s="12">
        <v>19</v>
      </c>
      <c r="FG318" s="12">
        <v>34</v>
      </c>
      <c r="FH318" s="12">
        <v>26</v>
      </c>
      <c r="FI318" s="12">
        <v>31</v>
      </c>
      <c r="FJ318" s="12">
        <v>30</v>
      </c>
      <c r="FK318" s="12"/>
      <c r="FL318" s="12">
        <v>39</v>
      </c>
      <c r="FM318" s="12">
        <v>30</v>
      </c>
      <c r="FN318" s="12"/>
      <c r="FO318" s="12">
        <v>35</v>
      </c>
      <c r="FP318" s="12">
        <v>28</v>
      </c>
      <c r="FQ318" s="12">
        <v>35</v>
      </c>
      <c r="FR318" s="12">
        <v>29</v>
      </c>
      <c r="FS318" s="12">
        <v>39</v>
      </c>
      <c r="FT318" s="12">
        <v>11</v>
      </c>
      <c r="FU318" s="12">
        <v>28</v>
      </c>
      <c r="FV318" s="12"/>
      <c r="FW318" s="12">
        <v>38</v>
      </c>
      <c r="FX318" s="12">
        <v>40</v>
      </c>
      <c r="FY318" s="12">
        <v>31</v>
      </c>
      <c r="FZ318" s="12">
        <v>35</v>
      </c>
      <c r="GA318" s="12">
        <v>35</v>
      </c>
      <c r="GB318" s="12">
        <v>36</v>
      </c>
      <c r="GC318" s="12">
        <v>30</v>
      </c>
      <c r="GD318" s="7">
        <v>40</v>
      </c>
      <c r="GE318" s="7">
        <v>29</v>
      </c>
      <c r="GF318" s="7">
        <v>25</v>
      </c>
      <c r="GG318" s="7">
        <v>42</v>
      </c>
      <c r="GH318" s="7">
        <v>33</v>
      </c>
      <c r="GI318" s="7">
        <v>17</v>
      </c>
      <c r="GJ318" s="7">
        <v>29</v>
      </c>
      <c r="GK318" s="7">
        <v>30</v>
      </c>
      <c r="GL318" s="7"/>
      <c r="GM318" s="7"/>
      <c r="GN318" s="7"/>
      <c r="GO318" s="7"/>
      <c r="GP318" s="7"/>
      <c r="GQ318" s="7">
        <v>37</v>
      </c>
      <c r="GR318" s="7">
        <v>34</v>
      </c>
      <c r="GS318" s="7">
        <v>31</v>
      </c>
      <c r="GT318" s="7"/>
      <c r="GU318" s="7"/>
      <c r="GV318" s="7">
        <f t="shared" si="280"/>
        <v>32.69879518072289</v>
      </c>
      <c r="GW318" s="14"/>
      <c r="GX318" s="3"/>
      <c r="GY318" s="3"/>
    </row>
    <row r="319" spans="1:207" ht="12.75" customHeight="1">
      <c r="A319" s="5">
        <v>4</v>
      </c>
      <c r="B319" s="6">
        <v>14</v>
      </c>
      <c r="C319" s="5"/>
      <c r="D319" s="5"/>
      <c r="E319" s="5"/>
      <c r="F319" s="5"/>
      <c r="G319" s="5" t="s">
        <v>222</v>
      </c>
      <c r="H319" s="6">
        <v>27</v>
      </c>
      <c r="I319" s="5"/>
      <c r="J319" s="5"/>
      <c r="K319" s="12">
        <v>6</v>
      </c>
      <c r="L319" s="12"/>
      <c r="M319" s="12">
        <v>9</v>
      </c>
      <c r="N319" s="12">
        <v>34</v>
      </c>
      <c r="O319" s="12">
        <v>13</v>
      </c>
      <c r="P319" s="12">
        <v>14</v>
      </c>
      <c r="Q319" s="12">
        <v>0</v>
      </c>
      <c r="R319" s="12">
        <v>15</v>
      </c>
      <c r="S319" s="12">
        <v>9</v>
      </c>
      <c r="T319" s="12">
        <v>41</v>
      </c>
      <c r="U319" s="12">
        <v>11</v>
      </c>
      <c r="V319" s="12">
        <v>24</v>
      </c>
      <c r="W319" s="12">
        <v>28</v>
      </c>
      <c r="X319" s="12">
        <v>41</v>
      </c>
      <c r="Y319" s="12">
        <v>11</v>
      </c>
      <c r="Z319" s="12">
        <v>16</v>
      </c>
      <c r="AA319" s="12">
        <v>16</v>
      </c>
      <c r="AB319" s="12">
        <v>0</v>
      </c>
      <c r="AC319" s="12">
        <v>22</v>
      </c>
      <c r="AD319" s="12"/>
      <c r="AE319" s="12">
        <v>33</v>
      </c>
      <c r="AF319" s="12">
        <v>0</v>
      </c>
      <c r="AG319" s="12">
        <v>8</v>
      </c>
      <c r="AH319" s="12">
        <v>19</v>
      </c>
      <c r="AI319" s="12">
        <v>19</v>
      </c>
      <c r="AJ319" s="12">
        <v>41</v>
      </c>
      <c r="AK319" s="12">
        <v>14</v>
      </c>
      <c r="AL319" s="12">
        <v>17</v>
      </c>
      <c r="AM319" s="12">
        <v>18</v>
      </c>
      <c r="AN319" s="12">
        <v>14</v>
      </c>
      <c r="AO319" s="12">
        <v>17</v>
      </c>
      <c r="AP319" s="12">
        <v>25</v>
      </c>
      <c r="AQ319" s="12">
        <v>16</v>
      </c>
      <c r="AR319" s="12">
        <v>13</v>
      </c>
      <c r="AS319" s="12">
        <v>29</v>
      </c>
      <c r="AT319" s="12">
        <v>13</v>
      </c>
      <c r="AU319" s="12"/>
      <c r="AV319" s="12"/>
      <c r="AW319" s="12"/>
      <c r="AX319" s="12"/>
      <c r="AY319" s="12"/>
      <c r="AZ319" s="12">
        <v>20</v>
      </c>
      <c r="BA319" s="12"/>
      <c r="BB319" s="12">
        <v>18</v>
      </c>
      <c r="BC319" s="12">
        <v>35</v>
      </c>
      <c r="BD319" s="12">
        <v>22</v>
      </c>
      <c r="BE319" s="12"/>
      <c r="BF319" s="12">
        <v>29</v>
      </c>
      <c r="BG319" s="12">
        <v>21</v>
      </c>
      <c r="BH319" s="12">
        <v>22</v>
      </c>
      <c r="BI319" s="12">
        <v>21</v>
      </c>
      <c r="BJ319" s="12">
        <v>15</v>
      </c>
      <c r="BK319" s="12"/>
      <c r="BL319" s="12">
        <v>23</v>
      </c>
      <c r="BM319" s="12"/>
      <c r="BN319" s="12">
        <v>19</v>
      </c>
      <c r="BO319" s="12">
        <v>27</v>
      </c>
      <c r="BP319" s="12">
        <v>22</v>
      </c>
      <c r="BQ319" s="12">
        <v>11</v>
      </c>
      <c r="BR319" s="12">
        <v>17</v>
      </c>
      <c r="BS319" s="12">
        <v>16</v>
      </c>
      <c r="BT319" s="12">
        <v>38</v>
      </c>
      <c r="BU319" s="12">
        <v>17</v>
      </c>
      <c r="BV319" s="12">
        <v>16</v>
      </c>
      <c r="BW319" s="12">
        <v>33</v>
      </c>
      <c r="BX319" s="12">
        <v>18</v>
      </c>
      <c r="BY319" s="12">
        <v>14</v>
      </c>
      <c r="BZ319" s="12">
        <v>28</v>
      </c>
      <c r="CA319" s="12">
        <v>24</v>
      </c>
      <c r="CB319" s="12">
        <v>18</v>
      </c>
      <c r="CC319" s="12">
        <v>27</v>
      </c>
      <c r="CD319" s="12">
        <v>0</v>
      </c>
      <c r="CE319" s="12">
        <v>29</v>
      </c>
      <c r="CF319" s="12">
        <v>30</v>
      </c>
      <c r="CG319" s="12">
        <v>28</v>
      </c>
      <c r="CH319" s="12">
        <v>26</v>
      </c>
      <c r="CI319" s="12">
        <v>9</v>
      </c>
      <c r="CJ319" s="12">
        <v>24</v>
      </c>
      <c r="CK319" s="12">
        <v>0</v>
      </c>
      <c r="CL319" s="12">
        <v>20</v>
      </c>
      <c r="CM319" s="12">
        <v>22</v>
      </c>
      <c r="CN319" s="12">
        <v>14</v>
      </c>
      <c r="CO319" s="12"/>
      <c r="CP319" s="12">
        <v>16</v>
      </c>
      <c r="CQ319" s="12">
        <v>18</v>
      </c>
      <c r="CR319" s="12">
        <v>20</v>
      </c>
      <c r="CS319" s="12">
        <v>0</v>
      </c>
      <c r="CT319" s="12">
        <v>10</v>
      </c>
      <c r="CU319" s="12">
        <v>13</v>
      </c>
      <c r="CV319" s="12">
        <v>36</v>
      </c>
      <c r="CW319" s="12">
        <v>24</v>
      </c>
      <c r="CX319" s="12">
        <v>26</v>
      </c>
      <c r="CY319" s="12">
        <v>19</v>
      </c>
      <c r="CZ319" s="12">
        <v>12</v>
      </c>
      <c r="DA319" s="12">
        <v>13</v>
      </c>
      <c r="DB319" s="12"/>
      <c r="DC319" s="12">
        <v>33</v>
      </c>
      <c r="DD319" s="12">
        <v>12</v>
      </c>
      <c r="DE319" s="12">
        <v>31</v>
      </c>
      <c r="DF319" s="12">
        <v>28</v>
      </c>
      <c r="DG319" s="12">
        <v>11</v>
      </c>
      <c r="DH319" s="12">
        <v>23</v>
      </c>
      <c r="DI319" s="12">
        <v>25</v>
      </c>
      <c r="DJ319" s="12">
        <v>18</v>
      </c>
      <c r="DK319" s="12">
        <v>37</v>
      </c>
      <c r="DL319" s="12"/>
      <c r="DM319" s="12">
        <v>32</v>
      </c>
      <c r="DN319" s="12">
        <v>14</v>
      </c>
      <c r="DO319" s="12"/>
      <c r="DP319" s="12">
        <v>11</v>
      </c>
      <c r="DQ319" s="12">
        <v>13</v>
      </c>
      <c r="DR319" s="12">
        <v>13</v>
      </c>
      <c r="DS319" s="12"/>
      <c r="DT319" s="12"/>
      <c r="DU319" s="12">
        <v>30</v>
      </c>
      <c r="DV319" s="12">
        <v>19</v>
      </c>
      <c r="DW319" s="12"/>
      <c r="DX319" s="12">
        <v>9</v>
      </c>
      <c r="DY319" s="12">
        <v>20</v>
      </c>
      <c r="DZ319" s="12">
        <v>20</v>
      </c>
      <c r="EA319" s="12">
        <v>22</v>
      </c>
      <c r="EB319" s="12">
        <v>22</v>
      </c>
      <c r="EC319" s="12">
        <v>42</v>
      </c>
      <c r="ED319" s="12">
        <v>29</v>
      </c>
      <c r="EE319" s="12">
        <v>23</v>
      </c>
      <c r="EF319" s="12">
        <v>10</v>
      </c>
      <c r="EG319" s="12">
        <v>25</v>
      </c>
      <c r="EH319" s="12">
        <v>22</v>
      </c>
      <c r="EI319" s="12">
        <v>26</v>
      </c>
      <c r="EJ319" s="12">
        <v>27</v>
      </c>
      <c r="EK319" s="12">
        <v>17</v>
      </c>
      <c r="EL319" s="12">
        <v>25</v>
      </c>
      <c r="EM319" s="12">
        <v>9</v>
      </c>
      <c r="EN319" s="12"/>
      <c r="EO319" s="12">
        <v>18</v>
      </c>
      <c r="EP319" s="12">
        <v>31</v>
      </c>
      <c r="EQ319" s="12">
        <v>14</v>
      </c>
      <c r="ER319" s="12">
        <v>31</v>
      </c>
      <c r="ES319" s="12">
        <v>25</v>
      </c>
      <c r="ET319" s="12">
        <v>40</v>
      </c>
      <c r="EU319" s="12">
        <v>22</v>
      </c>
      <c r="EV319" s="12">
        <v>14</v>
      </c>
      <c r="EW319" s="12">
        <v>26</v>
      </c>
      <c r="EX319" s="12">
        <v>24</v>
      </c>
      <c r="EY319" s="12">
        <v>21</v>
      </c>
      <c r="EZ319" s="12">
        <v>21</v>
      </c>
      <c r="FA319" s="12">
        <v>22</v>
      </c>
      <c r="FB319" s="12">
        <v>24</v>
      </c>
      <c r="FC319" s="12">
        <v>24</v>
      </c>
      <c r="FD319" s="12">
        <v>19</v>
      </c>
      <c r="FE319" s="12">
        <v>16</v>
      </c>
      <c r="FF319" s="12">
        <v>11</v>
      </c>
      <c r="FG319" s="12">
        <v>23</v>
      </c>
      <c r="FH319" s="12">
        <v>20</v>
      </c>
      <c r="FI319" s="12">
        <v>24</v>
      </c>
      <c r="FJ319" s="12">
        <v>24</v>
      </c>
      <c r="FK319" s="12"/>
      <c r="FL319" s="12">
        <v>13</v>
      </c>
      <c r="FM319" s="12">
        <v>13</v>
      </c>
      <c r="FN319" s="12"/>
      <c r="FO319" s="12">
        <v>22</v>
      </c>
      <c r="FP319" s="12">
        <v>19</v>
      </c>
      <c r="FQ319" s="12">
        <v>19</v>
      </c>
      <c r="FR319" s="12">
        <v>18</v>
      </c>
      <c r="FS319" s="12">
        <v>20</v>
      </c>
      <c r="FT319" s="12">
        <v>20</v>
      </c>
      <c r="FU319" s="12">
        <v>30</v>
      </c>
      <c r="FV319" s="12"/>
      <c r="FW319" s="12">
        <v>18</v>
      </c>
      <c r="FX319" s="12">
        <v>20</v>
      </c>
      <c r="FY319" s="12">
        <v>2</v>
      </c>
      <c r="FZ319" s="12">
        <v>22</v>
      </c>
      <c r="GA319" s="12">
        <v>26</v>
      </c>
      <c r="GB319" s="12">
        <v>22</v>
      </c>
      <c r="GC319" s="12">
        <v>30</v>
      </c>
      <c r="GD319" s="7">
        <v>13</v>
      </c>
      <c r="GE319" s="7">
        <v>17</v>
      </c>
      <c r="GF319" s="7">
        <v>11</v>
      </c>
      <c r="GG319" s="7">
        <v>21</v>
      </c>
      <c r="GH319" s="7">
        <v>31</v>
      </c>
      <c r="GI319" s="7">
        <v>37</v>
      </c>
      <c r="GJ319" s="7">
        <v>19</v>
      </c>
      <c r="GK319" s="7">
        <v>22</v>
      </c>
      <c r="GL319" s="7"/>
      <c r="GM319" s="7"/>
      <c r="GN319" s="7"/>
      <c r="GO319" s="7"/>
      <c r="GP319" s="7"/>
      <c r="GQ319" s="7">
        <v>22</v>
      </c>
      <c r="GR319" s="7">
        <v>31</v>
      </c>
      <c r="GS319" s="7">
        <v>16</v>
      </c>
      <c r="GT319" s="7"/>
      <c r="GU319" s="7"/>
      <c r="GV319" s="7">
        <f t="shared" si="280"/>
        <v>20.319277108433734</v>
      </c>
      <c r="GW319" s="14"/>
      <c r="GX319" s="3"/>
      <c r="GY319" s="3"/>
    </row>
    <row r="320" spans="1:207" ht="12.75" customHeight="1">
      <c r="A320" s="5" t="s">
        <v>356</v>
      </c>
      <c r="B320" s="6">
        <v>21</v>
      </c>
      <c r="C320" s="5"/>
      <c r="D320" s="5"/>
      <c r="E320" s="5"/>
      <c r="F320" s="5"/>
      <c r="G320" s="5" t="s">
        <v>222</v>
      </c>
      <c r="H320" s="6">
        <v>13</v>
      </c>
      <c r="I320" s="5"/>
      <c r="J320" s="5"/>
      <c r="K320" s="12">
        <v>6</v>
      </c>
      <c r="L320" s="12"/>
      <c r="M320" s="12">
        <v>9</v>
      </c>
      <c r="N320" s="12">
        <v>25</v>
      </c>
      <c r="O320" s="12">
        <v>13</v>
      </c>
      <c r="P320" s="12">
        <v>11</v>
      </c>
      <c r="Q320" s="12">
        <v>6</v>
      </c>
      <c r="R320" s="12">
        <v>5</v>
      </c>
      <c r="S320" s="12">
        <v>8</v>
      </c>
      <c r="T320" s="12">
        <v>22</v>
      </c>
      <c r="U320" s="12">
        <v>8</v>
      </c>
      <c r="V320" s="12">
        <v>18</v>
      </c>
      <c r="W320" s="12">
        <v>18</v>
      </c>
      <c r="X320" s="12">
        <v>26</v>
      </c>
      <c r="Y320" s="12">
        <v>3</v>
      </c>
      <c r="Z320" s="12">
        <v>5</v>
      </c>
      <c r="AA320" s="12">
        <v>5</v>
      </c>
      <c r="AB320" s="12">
        <v>5</v>
      </c>
      <c r="AC320" s="12">
        <v>13</v>
      </c>
      <c r="AD320" s="12"/>
      <c r="AE320" s="12">
        <v>11</v>
      </c>
      <c r="AF320" s="12">
        <v>7</v>
      </c>
      <c r="AG320" s="12">
        <v>9</v>
      </c>
      <c r="AH320" s="12">
        <v>14</v>
      </c>
      <c r="AI320" s="12">
        <v>16</v>
      </c>
      <c r="AJ320" s="12">
        <v>18</v>
      </c>
      <c r="AK320" s="12">
        <v>57</v>
      </c>
      <c r="AL320" s="12">
        <v>4</v>
      </c>
      <c r="AM320" s="12">
        <v>9</v>
      </c>
      <c r="AN320" s="12">
        <v>14</v>
      </c>
      <c r="AO320" s="12">
        <v>6</v>
      </c>
      <c r="AP320" s="12">
        <v>15</v>
      </c>
      <c r="AQ320" s="12">
        <v>38</v>
      </c>
      <c r="AR320" s="12">
        <v>4</v>
      </c>
      <c r="AS320" s="12">
        <v>12</v>
      </c>
      <c r="AT320" s="12">
        <v>8</v>
      </c>
      <c r="AU320" s="12"/>
      <c r="AV320" s="12"/>
      <c r="AW320" s="12"/>
      <c r="AX320" s="12"/>
      <c r="AY320" s="12"/>
      <c r="AZ320" s="12">
        <v>10</v>
      </c>
      <c r="BA320" s="12"/>
      <c r="BB320" s="12">
        <v>10</v>
      </c>
      <c r="BC320" s="12">
        <v>11</v>
      </c>
      <c r="BD320" s="12">
        <v>12</v>
      </c>
      <c r="BE320" s="12"/>
      <c r="BF320" s="12">
        <v>20</v>
      </c>
      <c r="BG320" s="12">
        <v>29</v>
      </c>
      <c r="BH320" s="12">
        <v>12</v>
      </c>
      <c r="BI320" s="12">
        <v>26</v>
      </c>
      <c r="BJ320" s="12">
        <v>3</v>
      </c>
      <c r="BK320" s="12"/>
      <c r="BL320" s="12">
        <v>15</v>
      </c>
      <c r="BM320" s="12"/>
      <c r="BN320" s="12">
        <v>19</v>
      </c>
      <c r="BO320" s="12">
        <v>33</v>
      </c>
      <c r="BP320" s="12">
        <v>17</v>
      </c>
      <c r="BQ320" s="12">
        <v>3</v>
      </c>
      <c r="BR320" s="12">
        <v>7</v>
      </c>
      <c r="BS320" s="12">
        <v>16</v>
      </c>
      <c r="BT320" s="12">
        <v>12</v>
      </c>
      <c r="BU320" s="12">
        <v>6</v>
      </c>
      <c r="BV320" s="12">
        <v>16</v>
      </c>
      <c r="BW320" s="12">
        <v>7</v>
      </c>
      <c r="BX320" s="12">
        <v>14</v>
      </c>
      <c r="BY320" s="12">
        <v>6</v>
      </c>
      <c r="BZ320" s="12">
        <v>17</v>
      </c>
      <c r="CA320" s="12">
        <v>11</v>
      </c>
      <c r="CB320" s="12">
        <v>6</v>
      </c>
      <c r="CC320" s="12">
        <v>16</v>
      </c>
      <c r="CD320" s="12">
        <v>11</v>
      </c>
      <c r="CE320" s="12">
        <v>8</v>
      </c>
      <c r="CF320" s="12">
        <v>18</v>
      </c>
      <c r="CG320" s="16">
        <v>10</v>
      </c>
      <c r="CH320" s="12">
        <v>2</v>
      </c>
      <c r="CI320" s="12">
        <v>6</v>
      </c>
      <c r="CJ320" s="12">
        <v>12</v>
      </c>
      <c r="CK320" s="12">
        <v>2</v>
      </c>
      <c r="CL320" s="12">
        <v>11</v>
      </c>
      <c r="CM320" s="12">
        <v>0</v>
      </c>
      <c r="CN320" s="12">
        <v>21</v>
      </c>
      <c r="CO320" s="12"/>
      <c r="CP320" s="12">
        <v>44</v>
      </c>
      <c r="CQ320" s="12">
        <v>11</v>
      </c>
      <c r="CR320" s="12">
        <v>20</v>
      </c>
      <c r="CS320" s="12">
        <v>0</v>
      </c>
      <c r="CT320" s="12">
        <v>0</v>
      </c>
      <c r="CU320" s="12">
        <v>7</v>
      </c>
      <c r="CV320" s="12">
        <v>30</v>
      </c>
      <c r="CW320" s="12">
        <v>12</v>
      </c>
      <c r="CX320" s="12">
        <v>5</v>
      </c>
      <c r="CY320" s="12">
        <v>48</v>
      </c>
      <c r="CZ320" s="12">
        <v>36</v>
      </c>
      <c r="DA320" s="12">
        <v>9</v>
      </c>
      <c r="DB320" s="12"/>
      <c r="DC320" s="12">
        <v>20</v>
      </c>
      <c r="DD320" s="12">
        <v>7</v>
      </c>
      <c r="DE320" s="12">
        <v>19</v>
      </c>
      <c r="DF320" s="12">
        <v>23</v>
      </c>
      <c r="DG320" s="12">
        <v>1</v>
      </c>
      <c r="DH320" s="12">
        <v>11</v>
      </c>
      <c r="DI320" s="12">
        <v>14</v>
      </c>
      <c r="DJ320" s="12">
        <v>15</v>
      </c>
      <c r="DK320" s="12">
        <v>24</v>
      </c>
      <c r="DL320" s="12"/>
      <c r="DM320" s="12">
        <v>7</v>
      </c>
      <c r="DN320" s="12">
        <v>7</v>
      </c>
      <c r="DO320" s="12"/>
      <c r="DP320" s="12">
        <v>3</v>
      </c>
      <c r="DQ320" s="12">
        <v>6</v>
      </c>
      <c r="DR320" s="12">
        <v>7</v>
      </c>
      <c r="DS320" s="12"/>
      <c r="DT320" s="12"/>
      <c r="DU320" s="12">
        <v>9</v>
      </c>
      <c r="DV320" s="12">
        <v>11</v>
      </c>
      <c r="DW320" s="12"/>
      <c r="DX320" s="12">
        <v>15</v>
      </c>
      <c r="DY320" s="12">
        <v>8</v>
      </c>
      <c r="DZ320" s="12">
        <v>19</v>
      </c>
      <c r="EA320" s="12">
        <v>10</v>
      </c>
      <c r="EB320" s="12">
        <v>10</v>
      </c>
      <c r="EC320" s="12">
        <v>32</v>
      </c>
      <c r="ED320" s="12">
        <v>25</v>
      </c>
      <c r="EE320" s="12">
        <v>15</v>
      </c>
      <c r="EF320" s="12">
        <v>35</v>
      </c>
      <c r="EG320" s="12">
        <v>23</v>
      </c>
      <c r="EH320" s="12">
        <v>6</v>
      </c>
      <c r="EI320" s="12">
        <v>24</v>
      </c>
      <c r="EJ320" s="12">
        <v>14</v>
      </c>
      <c r="EK320" s="12">
        <v>16</v>
      </c>
      <c r="EL320" s="12">
        <v>17</v>
      </c>
      <c r="EM320" s="12">
        <v>7</v>
      </c>
      <c r="EN320" s="12"/>
      <c r="EO320" s="12">
        <v>8</v>
      </c>
      <c r="EP320" s="12">
        <v>21</v>
      </c>
      <c r="EQ320" s="12">
        <v>5</v>
      </c>
      <c r="ER320" s="12">
        <v>28</v>
      </c>
      <c r="ES320" s="12">
        <v>16</v>
      </c>
      <c r="ET320" s="12">
        <v>14</v>
      </c>
      <c r="EU320" s="12">
        <v>17</v>
      </c>
      <c r="EV320" s="12">
        <v>5</v>
      </c>
      <c r="EW320" s="12">
        <v>9</v>
      </c>
      <c r="EX320" s="12">
        <v>28</v>
      </c>
      <c r="EY320" s="12">
        <v>9</v>
      </c>
      <c r="EZ320" s="12">
        <v>11</v>
      </c>
      <c r="FA320" s="12">
        <v>19</v>
      </c>
      <c r="FB320" s="12">
        <v>15</v>
      </c>
      <c r="FC320" s="12">
        <v>5</v>
      </c>
      <c r="FD320" s="12">
        <v>8</v>
      </c>
      <c r="FE320" s="12">
        <v>8</v>
      </c>
      <c r="FF320" s="12">
        <v>23</v>
      </c>
      <c r="FG320" s="12">
        <v>8</v>
      </c>
      <c r="FH320" s="12">
        <v>3</v>
      </c>
      <c r="FI320" s="12">
        <v>17</v>
      </c>
      <c r="FJ320" s="12">
        <v>17</v>
      </c>
      <c r="FK320" s="12"/>
      <c r="FL320" s="12">
        <v>4</v>
      </c>
      <c r="FM320" s="12">
        <v>5</v>
      </c>
      <c r="FN320" s="12"/>
      <c r="FO320" s="12">
        <v>12</v>
      </c>
      <c r="FP320" s="12">
        <v>22</v>
      </c>
      <c r="FQ320" s="12">
        <v>10</v>
      </c>
      <c r="FR320" s="12">
        <v>7</v>
      </c>
      <c r="FS320" s="12">
        <v>6</v>
      </c>
      <c r="FT320" s="12">
        <v>54</v>
      </c>
      <c r="FU320" s="12">
        <v>16</v>
      </c>
      <c r="FV320" s="12"/>
      <c r="FW320" s="12">
        <v>9</v>
      </c>
      <c r="FX320" s="12">
        <v>6</v>
      </c>
      <c r="FY320" s="12">
        <v>1</v>
      </c>
      <c r="FZ320" s="12">
        <v>15</v>
      </c>
      <c r="GA320" s="12">
        <v>13</v>
      </c>
      <c r="GB320" s="12">
        <v>12</v>
      </c>
      <c r="GC320" s="12">
        <v>25</v>
      </c>
      <c r="GD320" s="7">
        <v>10</v>
      </c>
      <c r="GE320" s="7">
        <v>16</v>
      </c>
      <c r="GF320" s="7">
        <v>5</v>
      </c>
      <c r="GG320" s="7">
        <v>13</v>
      </c>
      <c r="GH320" s="7">
        <v>19</v>
      </c>
      <c r="GI320" s="7">
        <v>27</v>
      </c>
      <c r="GJ320" s="7">
        <v>14</v>
      </c>
      <c r="GK320" s="7">
        <v>34</v>
      </c>
      <c r="GL320" s="7"/>
      <c r="GM320" s="7"/>
      <c r="GN320" s="7"/>
      <c r="GO320" s="7"/>
      <c r="GP320" s="7"/>
      <c r="GQ320" s="7">
        <v>17</v>
      </c>
      <c r="GR320" s="7">
        <v>16</v>
      </c>
      <c r="GS320" s="7">
        <v>13</v>
      </c>
      <c r="GT320" s="7"/>
      <c r="GU320" s="7"/>
      <c r="GV320" s="7">
        <f t="shared" si="280"/>
        <v>13.939759036144578</v>
      </c>
      <c r="GW320" s="14"/>
      <c r="GX320" s="3"/>
      <c r="GY320" s="3"/>
    </row>
    <row r="321" spans="1:207" ht="12.75" customHeight="1">
      <c r="A321" s="5" t="s">
        <v>233</v>
      </c>
      <c r="B321" s="5">
        <f>(B316*1+B317*2+B318*3+B319*4+B320*5)/100</f>
        <v>2.87</v>
      </c>
      <c r="C321" s="5"/>
      <c r="D321" s="5"/>
      <c r="E321" s="5"/>
      <c r="F321" s="5"/>
      <c r="G321" s="5" t="s">
        <v>222</v>
      </c>
      <c r="H321" s="5">
        <f>(H316*1+H317*2+H318*3+H319*4+H320*5)/100</f>
        <v>3.16</v>
      </c>
      <c r="I321" s="5"/>
      <c r="J321" s="5"/>
      <c r="K321" s="5">
        <f>(K316*1+K317*2+K318*3+K319*4+K320*5)/100</f>
        <v>2.57</v>
      </c>
      <c r="L321" s="12" t="s">
        <v>222</v>
      </c>
      <c r="M321" s="5">
        <f t="shared" ref="M321:AC321" si="281">(M316*1+M317*2+M318*3+M319*4+M320*5)/100</f>
        <v>2.58</v>
      </c>
      <c r="N321" s="5">
        <f t="shared" si="281"/>
        <v>3.65</v>
      </c>
      <c r="O321" s="5">
        <f t="shared" si="281"/>
        <v>2.69</v>
      </c>
      <c r="P321" s="5">
        <f t="shared" si="281"/>
        <v>2.8</v>
      </c>
      <c r="Q321" s="5">
        <f t="shared" si="281"/>
        <v>2.2999999999999998</v>
      </c>
      <c r="R321" s="5">
        <f t="shared" si="281"/>
        <v>2.72</v>
      </c>
      <c r="S321" s="5">
        <f t="shared" si="281"/>
        <v>2.37</v>
      </c>
      <c r="T321" s="5">
        <f t="shared" si="281"/>
        <v>3.78</v>
      </c>
      <c r="U321" s="5">
        <f t="shared" si="281"/>
        <v>2.5299999999999998</v>
      </c>
      <c r="V321" s="5">
        <f t="shared" si="281"/>
        <v>3.31</v>
      </c>
      <c r="W321" s="5">
        <f t="shared" si="281"/>
        <v>3.34</v>
      </c>
      <c r="X321" s="5">
        <f t="shared" si="281"/>
        <v>3.78</v>
      </c>
      <c r="Y321" s="5">
        <f t="shared" si="281"/>
        <v>2.4300000000000002</v>
      </c>
      <c r="Z321" s="5">
        <f t="shared" si="281"/>
        <v>2.36</v>
      </c>
      <c r="AA321" s="5">
        <f t="shared" si="281"/>
        <v>2.71</v>
      </c>
      <c r="AB321" s="5">
        <f t="shared" si="281"/>
        <v>2.39</v>
      </c>
      <c r="AC321" s="5">
        <f t="shared" si="281"/>
        <v>2.97</v>
      </c>
      <c r="AD321" s="5"/>
      <c r="AE321" s="16">
        <f t="shared" ref="AE321:AT321" si="282">(AE316*1+AE317*2+AE318*3+AE319*4+AE320*5)/100</f>
        <v>3.08</v>
      </c>
      <c r="AF321" s="16">
        <f t="shared" si="282"/>
        <v>2.4300000000000002</v>
      </c>
      <c r="AG321" s="16">
        <f t="shared" si="282"/>
        <v>2.2400000000000002</v>
      </c>
      <c r="AH321" s="16">
        <f t="shared" si="282"/>
        <v>3.15</v>
      </c>
      <c r="AI321" s="5">
        <f t="shared" si="282"/>
        <v>3.1</v>
      </c>
      <c r="AJ321" s="16">
        <f t="shared" si="282"/>
        <v>3.57</v>
      </c>
      <c r="AK321" s="16">
        <f t="shared" si="282"/>
        <v>4.28</v>
      </c>
      <c r="AL321" s="16">
        <f t="shared" si="282"/>
        <v>2.59</v>
      </c>
      <c r="AM321" s="16">
        <f t="shared" si="282"/>
        <v>2.85</v>
      </c>
      <c r="AN321" s="16">
        <f t="shared" si="282"/>
        <v>3.04</v>
      </c>
      <c r="AO321" s="16">
        <f t="shared" si="282"/>
        <v>2.71</v>
      </c>
      <c r="AP321" s="16">
        <f t="shared" si="282"/>
        <v>3.03</v>
      </c>
      <c r="AQ321" s="16">
        <f t="shared" si="282"/>
        <v>3.59</v>
      </c>
      <c r="AR321" s="16">
        <f t="shared" si="282"/>
        <v>2.4500000000000002</v>
      </c>
      <c r="AS321" s="16">
        <f t="shared" si="282"/>
        <v>3.21</v>
      </c>
      <c r="AT321" s="16">
        <f t="shared" si="282"/>
        <v>2.65</v>
      </c>
      <c r="AU321" s="5"/>
      <c r="AV321" s="5"/>
      <c r="AW321" s="16"/>
      <c r="AX321" s="16"/>
      <c r="AY321" s="16"/>
      <c r="AZ321" s="16">
        <f>(AZ316*1+AZ317*2+AZ318*3+AZ319*4+AZ320*5)/100</f>
        <v>2.91</v>
      </c>
      <c r="BA321" s="16"/>
      <c r="BB321" s="16">
        <f t="shared" ref="BB321:BD321" si="283">(BB316*1+BB317*2+BB318*3+BB319*4+BB320*5)/100</f>
        <v>2.59</v>
      </c>
      <c r="BC321" s="16">
        <f t="shared" si="283"/>
        <v>3.33</v>
      </c>
      <c r="BD321" s="16">
        <f t="shared" si="283"/>
        <v>3.11</v>
      </c>
      <c r="BE321" s="16"/>
      <c r="BF321" s="16">
        <f t="shared" ref="BF321:BJ321" si="284">(BF316*1+BF317*2+BF318*3+BF319*4+BF320*5)/100</f>
        <v>3.42</v>
      </c>
      <c r="BG321" s="16">
        <f t="shared" si="284"/>
        <v>3.58</v>
      </c>
      <c r="BH321" s="16">
        <f t="shared" si="284"/>
        <v>3.13</v>
      </c>
      <c r="BI321" s="16">
        <f t="shared" si="284"/>
        <v>3.38</v>
      </c>
      <c r="BJ321" s="16">
        <f t="shared" si="284"/>
        <v>2.71</v>
      </c>
      <c r="BK321" s="16"/>
      <c r="BL321" s="16">
        <f>(BL316*1+BL317*2+BL318*3+BL319*4+BL320*5)/100</f>
        <v>3.15</v>
      </c>
      <c r="BM321" s="16"/>
      <c r="BN321" s="16">
        <f t="shared" ref="BN321:CN321" si="285">(BN316*1+BN317*2+BN318*3+BN319*4+BN320*5)/100</f>
        <v>3.14</v>
      </c>
      <c r="BO321" s="16">
        <f t="shared" si="285"/>
        <v>3.7</v>
      </c>
      <c r="BP321" s="16">
        <f t="shared" si="285"/>
        <v>3.21</v>
      </c>
      <c r="BQ321" s="16">
        <f t="shared" si="285"/>
        <v>2.35</v>
      </c>
      <c r="BR321" s="16">
        <f t="shared" si="285"/>
        <v>2.76</v>
      </c>
      <c r="BS321" s="16">
        <f t="shared" si="285"/>
        <v>2.93</v>
      </c>
      <c r="BT321" s="16">
        <f t="shared" si="285"/>
        <v>3.33</v>
      </c>
      <c r="BU321" s="16">
        <f t="shared" si="285"/>
        <v>2.64</v>
      </c>
      <c r="BV321" s="16">
        <f t="shared" si="285"/>
        <v>3.02</v>
      </c>
      <c r="BW321" s="16">
        <f t="shared" si="285"/>
        <v>3.21</v>
      </c>
      <c r="BX321" s="16">
        <f t="shared" si="285"/>
        <v>3</v>
      </c>
      <c r="BY321" s="16">
        <f t="shared" si="285"/>
        <v>2.5</v>
      </c>
      <c r="BZ321" s="16">
        <f t="shared" si="285"/>
        <v>3.23</v>
      </c>
      <c r="CA321" s="16">
        <f t="shared" si="285"/>
        <v>3.06</v>
      </c>
      <c r="CB321" s="16">
        <f t="shared" si="285"/>
        <v>2.72</v>
      </c>
      <c r="CC321" s="16">
        <f t="shared" si="285"/>
        <v>3.25</v>
      </c>
      <c r="CD321" s="16">
        <f t="shared" si="285"/>
        <v>1.55</v>
      </c>
      <c r="CE321" s="16">
        <f t="shared" si="285"/>
        <v>3.15</v>
      </c>
      <c r="CF321" s="16">
        <f t="shared" si="285"/>
        <v>3.42</v>
      </c>
      <c r="CG321" s="16">
        <f t="shared" si="285"/>
        <v>3.09</v>
      </c>
      <c r="CH321" s="16">
        <f t="shared" si="285"/>
        <v>2.91</v>
      </c>
      <c r="CI321" s="16">
        <f t="shared" si="285"/>
        <v>2.3199999999999998</v>
      </c>
      <c r="CJ321" s="16">
        <f t="shared" si="285"/>
        <v>3.17</v>
      </c>
      <c r="CK321" s="16">
        <f t="shared" si="285"/>
        <v>1.44</v>
      </c>
      <c r="CL321" s="16">
        <f t="shared" si="285"/>
        <v>2.89</v>
      </c>
      <c r="CM321" s="16">
        <f t="shared" si="285"/>
        <v>2.79</v>
      </c>
      <c r="CN321" s="16">
        <f t="shared" si="285"/>
        <v>2.93</v>
      </c>
      <c r="CO321" s="16"/>
      <c r="CP321" s="16">
        <f t="shared" ref="CP321:DA321" si="286">(CP316*1+CP317*2+CP318*3+CP319*4+CP320*5)/100</f>
        <v>3.72</v>
      </c>
      <c r="CQ321" s="16">
        <f t="shared" si="286"/>
        <v>2.96</v>
      </c>
      <c r="CR321" s="16">
        <f t="shared" si="286"/>
        <v>3.17</v>
      </c>
      <c r="CS321" s="16">
        <f t="shared" si="286"/>
        <v>1.91</v>
      </c>
      <c r="CT321" s="16">
        <f t="shared" si="286"/>
        <v>2.4500000000000002</v>
      </c>
      <c r="CU321" s="16">
        <f t="shared" si="286"/>
        <v>2.6</v>
      </c>
      <c r="CV321" s="16">
        <f t="shared" si="286"/>
        <v>3.96</v>
      </c>
      <c r="CW321" s="16">
        <f t="shared" si="286"/>
        <v>3.07</v>
      </c>
      <c r="CX321" s="16">
        <f t="shared" si="286"/>
        <v>2.87</v>
      </c>
      <c r="CY321" s="16">
        <f t="shared" si="286"/>
        <v>3.9</v>
      </c>
      <c r="CZ321" s="16">
        <f t="shared" si="286"/>
        <v>3.32</v>
      </c>
      <c r="DA321" s="16">
        <f t="shared" si="286"/>
        <v>2.89</v>
      </c>
      <c r="DB321" s="16"/>
      <c r="DC321" s="16">
        <f t="shared" ref="DC321:DK321" si="287">(DC316*1+DC317*2+DC318*3+DC319*4+DC320*5)/100</f>
        <v>3.31</v>
      </c>
      <c r="DD321" s="16">
        <f t="shared" si="287"/>
        <v>2.7</v>
      </c>
      <c r="DE321" s="16">
        <f t="shared" si="287"/>
        <v>3.38</v>
      </c>
      <c r="DF321" s="16">
        <f t="shared" si="287"/>
        <v>3.56</v>
      </c>
      <c r="DG321" s="16">
        <f t="shared" si="287"/>
        <v>2.0699999999999998</v>
      </c>
      <c r="DH321" s="16">
        <f t="shared" si="287"/>
        <v>3.09</v>
      </c>
      <c r="DI321" s="16">
        <f t="shared" si="287"/>
        <v>3.21</v>
      </c>
      <c r="DJ321" s="16">
        <f t="shared" si="287"/>
        <v>3.03</v>
      </c>
      <c r="DK321" s="16">
        <f t="shared" si="287"/>
        <v>3.75</v>
      </c>
      <c r="DL321" s="16"/>
      <c r="DM321" s="16">
        <f t="shared" ref="DM321:DN321" si="288">(DM316*1+DM317*2+DM318*3+DM319*4+DM320*5)/100</f>
        <v>3.07</v>
      </c>
      <c r="DN321" s="16">
        <f t="shared" si="288"/>
        <v>2.88</v>
      </c>
      <c r="DO321" s="16"/>
      <c r="DP321" s="16">
        <f t="shared" ref="DP321:DR321" si="289">(DP316*1+DP317*2+DP318*3+DP319*4+DP320*5)/100</f>
        <v>2.4500000000000002</v>
      </c>
      <c r="DQ321" s="16">
        <f t="shared" si="289"/>
        <v>2.69</v>
      </c>
      <c r="DR321" s="16">
        <f t="shared" si="289"/>
        <v>2.58</v>
      </c>
      <c r="DS321" s="16"/>
      <c r="DT321" s="16"/>
      <c r="DU321" s="16">
        <f t="shared" ref="DU321:DV321" si="290">(DU316*1+DU317*2+DU318*3+DU319*4+DU320*5)/100</f>
        <v>3.14</v>
      </c>
      <c r="DV321" s="16">
        <f t="shared" si="290"/>
        <v>2.85</v>
      </c>
      <c r="DW321" s="16"/>
      <c r="DX321" s="16">
        <f t="shared" ref="DX321:EM321" si="291">(DX316*1+DX317*2+DX318*3+DX319*4+DX320*5)/100</f>
        <v>2.4900000000000002</v>
      </c>
      <c r="DY321" s="16">
        <f t="shared" si="291"/>
        <v>2.87</v>
      </c>
      <c r="DZ321" s="16">
        <f t="shared" si="291"/>
        <v>3.07</v>
      </c>
      <c r="EA321" s="16">
        <f t="shared" si="291"/>
        <v>3.11</v>
      </c>
      <c r="EB321" s="16">
        <f t="shared" si="291"/>
        <v>3.01</v>
      </c>
      <c r="EC321" s="16">
        <f t="shared" si="291"/>
        <v>3.98</v>
      </c>
      <c r="ED321" s="16">
        <f t="shared" si="291"/>
        <v>3.55</v>
      </c>
      <c r="EE321" s="16">
        <f t="shared" si="291"/>
        <v>3.2</v>
      </c>
      <c r="EF321" s="16">
        <f t="shared" si="291"/>
        <v>3.14</v>
      </c>
      <c r="EG321" s="16">
        <f t="shared" si="291"/>
        <v>3.39</v>
      </c>
      <c r="EH321" s="16">
        <f t="shared" si="291"/>
        <v>2.84</v>
      </c>
      <c r="EI321" s="16">
        <f t="shared" si="291"/>
        <v>3.46</v>
      </c>
      <c r="EJ321" s="16">
        <f t="shared" si="291"/>
        <v>3.33</v>
      </c>
      <c r="EK321" s="16">
        <f t="shared" si="291"/>
        <v>2.96</v>
      </c>
      <c r="EL321" s="16">
        <f t="shared" si="291"/>
        <v>3.38</v>
      </c>
      <c r="EM321" s="16">
        <f t="shared" si="291"/>
        <v>2.41</v>
      </c>
      <c r="EN321" s="16"/>
      <c r="EO321" s="16">
        <f t="shared" ref="EO321:FJ321" si="292">(EO316*1+EO317*2+EO318*3+EO319*4+EO320*5)/100</f>
        <v>2.83</v>
      </c>
      <c r="EP321" s="16">
        <f t="shared" si="292"/>
        <v>3.5</v>
      </c>
      <c r="EQ321" s="16">
        <f t="shared" si="292"/>
        <v>2.62</v>
      </c>
      <c r="ER321" s="16">
        <f t="shared" si="292"/>
        <v>3.6</v>
      </c>
      <c r="ES321" s="16">
        <f t="shared" si="292"/>
        <v>3.26</v>
      </c>
      <c r="ET321" s="16">
        <f t="shared" si="292"/>
        <v>3.41</v>
      </c>
      <c r="EU321" s="16">
        <f t="shared" si="292"/>
        <v>3.24</v>
      </c>
      <c r="EV321" s="16">
        <f t="shared" si="292"/>
        <v>2.63</v>
      </c>
      <c r="EW321" s="16">
        <f t="shared" si="292"/>
        <v>3.05</v>
      </c>
      <c r="EX321" s="16">
        <f t="shared" si="292"/>
        <v>3.5</v>
      </c>
      <c r="EY321" s="16">
        <f t="shared" si="292"/>
        <v>2.9</v>
      </c>
      <c r="EZ321" s="16">
        <f t="shared" si="292"/>
        <v>2.98</v>
      </c>
      <c r="FA321" s="16">
        <f t="shared" si="292"/>
        <v>3.17</v>
      </c>
      <c r="FB321" s="16">
        <f t="shared" si="292"/>
        <v>3.15</v>
      </c>
      <c r="FC321" s="16">
        <f t="shared" si="292"/>
        <v>2.8</v>
      </c>
      <c r="FD321" s="16">
        <f t="shared" si="292"/>
        <v>2.87</v>
      </c>
      <c r="FE321" s="16">
        <f t="shared" si="292"/>
        <v>2.69</v>
      </c>
      <c r="FF321" s="16">
        <f t="shared" si="292"/>
        <v>2.77</v>
      </c>
      <c r="FG321" s="16">
        <f t="shared" si="292"/>
        <v>2.91</v>
      </c>
      <c r="FH321" s="16">
        <f t="shared" si="292"/>
        <v>2.38</v>
      </c>
      <c r="FI321" s="16">
        <f t="shared" si="292"/>
        <v>3.1</v>
      </c>
      <c r="FJ321" s="16">
        <f t="shared" si="292"/>
        <v>3.13</v>
      </c>
      <c r="FK321" s="16"/>
      <c r="FL321" s="16">
        <f t="shared" ref="FL321:FM321" si="293">(FL316*1+FL317*2+FL318*3+FL319*4+FL320*5)/100</f>
        <v>2.5499999999999998</v>
      </c>
      <c r="FM321" s="16">
        <f t="shared" si="293"/>
        <v>2.46</v>
      </c>
      <c r="FN321" s="16"/>
      <c r="FO321" s="16">
        <f t="shared" ref="FO321:FU321" si="294">(FO316*1+FO317*2+FO318*3+FO319*4+FO320*5)/100</f>
        <v>2.98</v>
      </c>
      <c r="FP321" s="16">
        <f t="shared" si="294"/>
        <v>3.2</v>
      </c>
      <c r="FQ321" s="16">
        <f t="shared" si="294"/>
        <v>2.86</v>
      </c>
      <c r="FR321" s="16">
        <f t="shared" si="294"/>
        <v>2.69</v>
      </c>
      <c r="FS321" s="16">
        <f t="shared" si="294"/>
        <v>2.79</v>
      </c>
      <c r="FT321" s="16">
        <f t="shared" si="294"/>
        <v>4.03</v>
      </c>
      <c r="FU321" s="16">
        <f t="shared" si="294"/>
        <v>3.27</v>
      </c>
      <c r="FV321" s="16"/>
      <c r="FW321" s="16">
        <f t="shared" ref="FW321:GK321" si="295">(FW316*1+FW317*2+FW318*3+FW319*4+FW320*5)/100</f>
        <v>2.86</v>
      </c>
      <c r="FX321" s="16">
        <f t="shared" si="295"/>
        <v>2.84</v>
      </c>
      <c r="FY321" s="16">
        <f t="shared" si="295"/>
        <v>2.06</v>
      </c>
      <c r="FZ321" s="16">
        <f t="shared" si="295"/>
        <v>3.13</v>
      </c>
      <c r="GA321" s="16">
        <f t="shared" si="295"/>
        <v>3.16</v>
      </c>
      <c r="GB321" s="16">
        <f t="shared" si="295"/>
        <v>3.02</v>
      </c>
      <c r="GC321" s="16">
        <f t="shared" si="295"/>
        <v>3.59</v>
      </c>
      <c r="GD321" s="16">
        <f t="shared" si="295"/>
        <v>2.79</v>
      </c>
      <c r="GE321" s="16">
        <f t="shared" si="295"/>
        <v>2.98</v>
      </c>
      <c r="GF321" s="16">
        <f t="shared" si="295"/>
        <v>2.2999999999999998</v>
      </c>
      <c r="GG321" s="16">
        <f t="shared" si="295"/>
        <v>3.17</v>
      </c>
      <c r="GH321" s="16">
        <f t="shared" si="295"/>
        <v>3.43</v>
      </c>
      <c r="GI321" s="16">
        <f t="shared" si="295"/>
        <v>3.67</v>
      </c>
      <c r="GJ321" s="16">
        <f t="shared" si="295"/>
        <v>2.93</v>
      </c>
      <c r="GK321" s="16">
        <f t="shared" si="295"/>
        <v>3.7</v>
      </c>
      <c r="GL321" s="16"/>
      <c r="GM321" s="16"/>
      <c r="GN321" s="16"/>
      <c r="GO321" s="16"/>
      <c r="GP321" s="16"/>
      <c r="GQ321" s="16">
        <f t="shared" ref="GQ321:GS321" si="296">(GQ316*1+GQ317*2+GQ318*3+GQ319*4+GQ320*5)/100</f>
        <v>3.22</v>
      </c>
      <c r="GR321" s="16">
        <f t="shared" si="296"/>
        <v>3.52</v>
      </c>
      <c r="GS321" s="16">
        <f t="shared" si="296"/>
        <v>2.92</v>
      </c>
      <c r="GT321" s="16"/>
      <c r="GU321" s="16"/>
      <c r="GV321" s="16">
        <f>(GV316*1+GV317*2+GV318*3+GV319*4+GV320*5)/100</f>
        <v>2.9980722891566263</v>
      </c>
      <c r="GW321" s="3"/>
      <c r="GX321" s="3"/>
      <c r="GY321" s="3"/>
    </row>
    <row r="322" spans="1:207" ht="12.75" customHeight="1">
      <c r="A322" s="68" t="s">
        <v>371</v>
      </c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  <c r="AY322" s="69"/>
      <c r="AZ322" s="69"/>
      <c r="BA322" s="69"/>
      <c r="BB322" s="69"/>
      <c r="BC322" s="69"/>
      <c r="BD322" s="69"/>
      <c r="BE322" s="69"/>
      <c r="BF322" s="69"/>
      <c r="BG322" s="69"/>
      <c r="BH322" s="69"/>
      <c r="BI322" s="69"/>
      <c r="BJ322" s="69"/>
      <c r="BK322" s="69"/>
      <c r="BL322" s="69"/>
      <c r="BM322" s="69"/>
      <c r="BN322" s="69"/>
      <c r="BO322" s="69"/>
      <c r="BP322" s="69"/>
      <c r="BQ322" s="69"/>
      <c r="BR322" s="69"/>
      <c r="BS322" s="69"/>
      <c r="BT322" s="69"/>
      <c r="BU322" s="69"/>
      <c r="BV322" s="69"/>
      <c r="BW322" s="69"/>
      <c r="BX322" s="69"/>
      <c r="BY322" s="69"/>
      <c r="BZ322" s="69"/>
      <c r="CA322" s="69"/>
      <c r="CB322" s="69"/>
      <c r="CC322" s="69"/>
      <c r="CD322" s="69"/>
      <c r="CE322" s="69"/>
      <c r="CF322" s="69"/>
      <c r="CG322" s="69"/>
      <c r="CH322" s="69"/>
      <c r="CI322" s="69"/>
      <c r="CJ322" s="69"/>
      <c r="CK322" s="69"/>
      <c r="CL322" s="69"/>
      <c r="CM322" s="69"/>
      <c r="CN322" s="69"/>
      <c r="CO322" s="69"/>
      <c r="CP322" s="69"/>
      <c r="CQ322" s="69"/>
      <c r="CR322" s="69"/>
      <c r="CS322" s="69"/>
      <c r="CT322" s="69"/>
      <c r="CU322" s="69"/>
      <c r="CV322" s="69"/>
      <c r="CW322" s="69"/>
      <c r="CX322" s="69"/>
      <c r="CY322" s="69"/>
      <c r="CZ322" s="69"/>
      <c r="DA322" s="69"/>
      <c r="DB322" s="69"/>
      <c r="DC322" s="69"/>
      <c r="DD322" s="69"/>
      <c r="DE322" s="69"/>
      <c r="DF322" s="69"/>
      <c r="DG322" s="69"/>
      <c r="DH322" s="69"/>
      <c r="DI322" s="69"/>
      <c r="DJ322" s="69"/>
      <c r="DK322" s="69"/>
      <c r="DL322" s="69"/>
      <c r="DM322" s="69"/>
      <c r="DN322" s="69"/>
      <c r="DO322" s="69"/>
      <c r="DP322" s="69"/>
      <c r="DQ322" s="69"/>
      <c r="DR322" s="69"/>
      <c r="DS322" s="69"/>
      <c r="DT322" s="69"/>
      <c r="DU322" s="69"/>
      <c r="DV322" s="69"/>
      <c r="DW322" s="69"/>
      <c r="DX322" s="69"/>
      <c r="DY322" s="69"/>
      <c r="DZ322" s="69"/>
      <c r="EA322" s="69"/>
      <c r="EB322" s="69"/>
      <c r="EC322" s="69"/>
      <c r="ED322" s="69"/>
      <c r="EE322" s="69"/>
      <c r="EF322" s="69"/>
      <c r="EG322" s="69"/>
      <c r="EH322" s="69"/>
      <c r="EI322" s="69"/>
      <c r="EJ322" s="69"/>
      <c r="EK322" s="69"/>
      <c r="EL322" s="69"/>
      <c r="EM322" s="69"/>
      <c r="EN322" s="69"/>
      <c r="EO322" s="69"/>
      <c r="EP322" s="69"/>
      <c r="EQ322" s="69"/>
      <c r="ER322" s="69"/>
      <c r="ES322" s="69"/>
      <c r="ET322" s="69"/>
      <c r="EU322" s="69"/>
      <c r="EV322" s="69"/>
      <c r="EW322" s="69"/>
      <c r="EX322" s="69"/>
      <c r="EY322" s="69"/>
      <c r="EZ322" s="69"/>
      <c r="FA322" s="69"/>
      <c r="FB322" s="69"/>
      <c r="FC322" s="69"/>
      <c r="FD322" s="69"/>
      <c r="FE322" s="69"/>
      <c r="FF322" s="69"/>
      <c r="FG322" s="69"/>
      <c r="FH322" s="69"/>
      <c r="FI322" s="69"/>
      <c r="FJ322" s="69"/>
      <c r="FK322" s="69"/>
      <c r="FL322" s="69"/>
      <c r="FM322" s="69"/>
      <c r="FN322" s="69"/>
      <c r="FO322" s="69"/>
      <c r="FP322" s="69"/>
      <c r="FQ322" s="69"/>
      <c r="FR322" s="69"/>
      <c r="FS322" s="69"/>
      <c r="FT322" s="69"/>
      <c r="FU322" s="69"/>
      <c r="FV322" s="69"/>
      <c r="FW322" s="69"/>
      <c r="FX322" s="69"/>
      <c r="FY322" s="69"/>
      <c r="FZ322" s="69"/>
      <c r="GA322" s="69"/>
      <c r="GB322" s="69"/>
      <c r="GC322" s="69"/>
      <c r="GD322" s="70"/>
      <c r="GE322" s="70"/>
      <c r="GF322" s="70"/>
      <c r="GG322" s="70"/>
      <c r="GH322" s="70"/>
      <c r="GI322" s="70"/>
      <c r="GJ322" s="70"/>
      <c r="GK322" s="70"/>
      <c r="GL322" s="70"/>
      <c r="GM322" s="70"/>
      <c r="GN322" s="70"/>
      <c r="GO322" s="70"/>
      <c r="GP322" s="70"/>
      <c r="GQ322" s="70"/>
      <c r="GR322" s="70"/>
      <c r="GS322" s="70"/>
      <c r="GT322" s="70"/>
      <c r="GU322" s="70"/>
      <c r="GV322" s="70"/>
      <c r="GW322" s="3"/>
      <c r="GX322" s="3"/>
      <c r="GY322" s="3"/>
    </row>
    <row r="323" spans="1:207" ht="12.75" customHeight="1">
      <c r="A323" s="5">
        <v>1</v>
      </c>
      <c r="B323" s="6">
        <v>13</v>
      </c>
      <c r="C323" s="5"/>
      <c r="D323" s="5"/>
      <c r="E323" s="5"/>
      <c r="F323" s="5"/>
      <c r="G323" s="5"/>
      <c r="H323" s="6">
        <v>2</v>
      </c>
      <c r="I323" s="5"/>
      <c r="J323" s="5"/>
      <c r="K323" s="12">
        <v>0</v>
      </c>
      <c r="L323" s="12"/>
      <c r="M323" s="12">
        <v>3</v>
      </c>
      <c r="N323" s="12"/>
      <c r="O323" s="12">
        <v>4</v>
      </c>
      <c r="P323" s="12">
        <v>6</v>
      </c>
      <c r="Q323" s="12">
        <v>0</v>
      </c>
      <c r="R323" s="12"/>
      <c r="S323" s="12">
        <v>4</v>
      </c>
      <c r="T323" s="12">
        <v>0</v>
      </c>
      <c r="U323" s="12">
        <v>4</v>
      </c>
      <c r="V323" s="12">
        <v>2</v>
      </c>
      <c r="W323" s="12">
        <v>2</v>
      </c>
      <c r="X323" s="12">
        <v>3</v>
      </c>
      <c r="Y323" s="12">
        <v>4</v>
      </c>
      <c r="Z323" s="12">
        <v>1</v>
      </c>
      <c r="AA323" s="12">
        <v>4</v>
      </c>
      <c r="AB323" s="12">
        <v>0</v>
      </c>
      <c r="AC323" s="12">
        <v>9</v>
      </c>
      <c r="AD323" s="12"/>
      <c r="AE323" s="12">
        <v>0</v>
      </c>
      <c r="AF323" s="12">
        <v>0</v>
      </c>
      <c r="AG323" s="12">
        <v>7</v>
      </c>
      <c r="AH323" s="12">
        <v>0</v>
      </c>
      <c r="AI323" s="12">
        <v>3</v>
      </c>
      <c r="AJ323" s="12">
        <v>2</v>
      </c>
      <c r="AK323" s="12">
        <v>0</v>
      </c>
      <c r="AL323" s="12">
        <v>4</v>
      </c>
      <c r="AM323" s="12">
        <v>0</v>
      </c>
      <c r="AN323" s="12">
        <v>0</v>
      </c>
      <c r="AO323" s="12">
        <v>0</v>
      </c>
      <c r="AP323" s="12">
        <v>5</v>
      </c>
      <c r="AQ323" s="12">
        <v>7</v>
      </c>
      <c r="AR323" s="12">
        <v>4</v>
      </c>
      <c r="AS323" s="12">
        <v>4</v>
      </c>
      <c r="AT323" s="12">
        <v>6</v>
      </c>
      <c r="AU323" s="12"/>
      <c r="AV323" s="12"/>
      <c r="AW323" s="12"/>
      <c r="AX323" s="12"/>
      <c r="AY323" s="12"/>
      <c r="AZ323" s="12">
        <v>4</v>
      </c>
      <c r="BA323" s="12"/>
      <c r="BB323" s="12">
        <v>3</v>
      </c>
      <c r="BC323" s="12">
        <v>0</v>
      </c>
      <c r="BD323" s="12">
        <v>6</v>
      </c>
      <c r="BE323" s="12"/>
      <c r="BF323" s="12">
        <v>3</v>
      </c>
      <c r="BG323" s="12">
        <v>7</v>
      </c>
      <c r="BH323" s="12">
        <v>1</v>
      </c>
      <c r="BI323" s="12">
        <v>7</v>
      </c>
      <c r="BJ323" s="12">
        <v>2</v>
      </c>
      <c r="BK323" s="12"/>
      <c r="BL323" s="12">
        <v>1</v>
      </c>
      <c r="BM323" s="12">
        <v>0</v>
      </c>
      <c r="BN323" s="12">
        <v>0</v>
      </c>
      <c r="BO323" s="12">
        <v>2</v>
      </c>
      <c r="BP323" s="12">
        <v>3</v>
      </c>
      <c r="BQ323" s="12">
        <v>3</v>
      </c>
      <c r="BR323" s="12">
        <v>5</v>
      </c>
      <c r="BS323" s="12">
        <v>7</v>
      </c>
      <c r="BT323" s="12">
        <v>0</v>
      </c>
      <c r="BU323" s="12">
        <v>4</v>
      </c>
      <c r="BV323" s="12">
        <v>7</v>
      </c>
      <c r="BW323" s="12">
        <v>1</v>
      </c>
      <c r="BX323" s="12">
        <v>2</v>
      </c>
      <c r="BY323" s="12">
        <v>7</v>
      </c>
      <c r="BZ323" s="12">
        <v>6</v>
      </c>
      <c r="CA323" s="12">
        <v>1</v>
      </c>
      <c r="CB323" s="12">
        <v>2</v>
      </c>
      <c r="CC323" s="12">
        <v>4</v>
      </c>
      <c r="CD323" s="12">
        <v>0</v>
      </c>
      <c r="CE323" s="12">
        <v>3</v>
      </c>
      <c r="CF323" s="12">
        <v>0</v>
      </c>
      <c r="CG323" s="12">
        <v>0</v>
      </c>
      <c r="CH323" s="12">
        <v>6</v>
      </c>
      <c r="CI323" s="12">
        <v>11</v>
      </c>
      <c r="CJ323" s="12">
        <v>2</v>
      </c>
      <c r="CK323" s="12">
        <v>0</v>
      </c>
      <c r="CL323" s="12">
        <v>4</v>
      </c>
      <c r="CM323" s="12">
        <v>0</v>
      </c>
      <c r="CN323" s="12">
        <v>14</v>
      </c>
      <c r="CO323" s="12"/>
      <c r="CP323" s="12">
        <v>2</v>
      </c>
      <c r="CQ323" s="12">
        <v>0</v>
      </c>
      <c r="CR323" s="12">
        <v>0</v>
      </c>
      <c r="CS323" s="12">
        <v>5</v>
      </c>
      <c r="CT323" s="12">
        <v>0</v>
      </c>
      <c r="CU323" s="12">
        <v>5</v>
      </c>
      <c r="CV323" s="12">
        <v>3</v>
      </c>
      <c r="CW323" s="12">
        <v>0</v>
      </c>
      <c r="CX323" s="12">
        <v>1</v>
      </c>
      <c r="CY323" s="12">
        <v>1</v>
      </c>
      <c r="CZ323" s="12">
        <v>4</v>
      </c>
      <c r="DA323" s="12"/>
      <c r="DB323" s="12"/>
      <c r="DC323" s="12">
        <v>0</v>
      </c>
      <c r="DD323" s="12">
        <v>0</v>
      </c>
      <c r="DE323" s="12">
        <v>0</v>
      </c>
      <c r="DF323" s="12">
        <v>0</v>
      </c>
      <c r="DG323" s="12">
        <v>6</v>
      </c>
      <c r="DH323" s="12">
        <v>2</v>
      </c>
      <c r="DI323" s="12">
        <v>3</v>
      </c>
      <c r="DJ323" s="12">
        <v>6</v>
      </c>
      <c r="DK323" s="12">
        <v>1</v>
      </c>
      <c r="DL323" s="12">
        <v>7</v>
      </c>
      <c r="DM323" s="12">
        <v>4</v>
      </c>
      <c r="DN323" s="12">
        <v>2</v>
      </c>
      <c r="DO323" s="12"/>
      <c r="DP323" s="12">
        <v>1</v>
      </c>
      <c r="DQ323" s="12">
        <v>4</v>
      </c>
      <c r="DR323" s="12">
        <v>6</v>
      </c>
      <c r="DS323" s="12"/>
      <c r="DT323" s="12"/>
      <c r="DU323" s="12">
        <v>3</v>
      </c>
      <c r="DV323" s="12">
        <v>5</v>
      </c>
      <c r="DW323" s="12"/>
      <c r="DX323" s="12">
        <v>7</v>
      </c>
      <c r="DY323" s="12">
        <v>5</v>
      </c>
      <c r="DZ323" s="12">
        <v>8</v>
      </c>
      <c r="EA323" s="12">
        <v>4</v>
      </c>
      <c r="EB323" s="12">
        <v>7</v>
      </c>
      <c r="EC323" s="12">
        <v>0</v>
      </c>
      <c r="ED323" s="12">
        <v>5</v>
      </c>
      <c r="EE323" s="12">
        <v>3</v>
      </c>
      <c r="EF323" s="12">
        <v>6</v>
      </c>
      <c r="EG323" s="12">
        <v>5</v>
      </c>
      <c r="EH323" s="12">
        <v>6</v>
      </c>
      <c r="EI323" s="12">
        <v>6</v>
      </c>
      <c r="EJ323" s="12">
        <v>4</v>
      </c>
      <c r="EK323" s="12">
        <v>5</v>
      </c>
      <c r="EL323" s="12">
        <v>3</v>
      </c>
      <c r="EM323" s="12">
        <v>4</v>
      </c>
      <c r="EN323" s="12"/>
      <c r="EO323" s="12">
        <v>2</v>
      </c>
      <c r="EP323" s="12">
        <v>4</v>
      </c>
      <c r="EQ323" s="12">
        <v>4</v>
      </c>
      <c r="ER323" s="12">
        <v>3</v>
      </c>
      <c r="ES323" s="12">
        <v>4</v>
      </c>
      <c r="ET323" s="12">
        <v>0</v>
      </c>
      <c r="EU323" s="12">
        <v>4</v>
      </c>
      <c r="EV323" s="12">
        <v>1</v>
      </c>
      <c r="EW323" s="12">
        <v>2</v>
      </c>
      <c r="EX323" s="12">
        <v>5</v>
      </c>
      <c r="EY323" s="12">
        <v>3</v>
      </c>
      <c r="EZ323" s="12">
        <v>5</v>
      </c>
      <c r="FA323" s="12">
        <v>8</v>
      </c>
      <c r="FB323" s="12">
        <v>3</v>
      </c>
      <c r="FC323" s="12">
        <v>3</v>
      </c>
      <c r="FD323" s="12">
        <v>5</v>
      </c>
      <c r="FE323" s="12">
        <v>2</v>
      </c>
      <c r="FF323" s="12">
        <v>11</v>
      </c>
      <c r="FG323" s="12">
        <v>2</v>
      </c>
      <c r="FH323" s="12">
        <v>9</v>
      </c>
      <c r="FI323" s="12">
        <v>2</v>
      </c>
      <c r="FJ323" s="12">
        <v>3</v>
      </c>
      <c r="FK323" s="12"/>
      <c r="FL323" s="12">
        <v>2</v>
      </c>
      <c r="FM323" s="12">
        <v>2</v>
      </c>
      <c r="FN323" s="12"/>
      <c r="FO323" s="12">
        <v>4</v>
      </c>
      <c r="FP323" s="12">
        <v>4</v>
      </c>
      <c r="FQ323" s="12">
        <v>1</v>
      </c>
      <c r="FR323" s="12">
        <v>3</v>
      </c>
      <c r="FS323" s="12">
        <v>0</v>
      </c>
      <c r="FT323" s="12">
        <v>0</v>
      </c>
      <c r="FU323" s="12">
        <v>5</v>
      </c>
      <c r="FV323" s="12"/>
      <c r="FW323" s="12">
        <v>2</v>
      </c>
      <c r="FX323" s="12">
        <v>1</v>
      </c>
      <c r="FY323" s="12">
        <v>2</v>
      </c>
      <c r="FZ323" s="12">
        <v>2</v>
      </c>
      <c r="GA323" s="12">
        <v>4</v>
      </c>
      <c r="GB323" s="12">
        <v>1</v>
      </c>
      <c r="GC323" s="12">
        <v>2</v>
      </c>
      <c r="GD323" s="7">
        <v>3</v>
      </c>
      <c r="GE323" s="7">
        <v>10</v>
      </c>
      <c r="GF323" s="7">
        <v>2</v>
      </c>
      <c r="GG323" s="7">
        <v>2</v>
      </c>
      <c r="GH323" s="7">
        <v>2</v>
      </c>
      <c r="GI323" s="7">
        <v>1</v>
      </c>
      <c r="GJ323" s="7">
        <v>4</v>
      </c>
      <c r="GK323" s="7">
        <v>3</v>
      </c>
      <c r="GL323" s="7"/>
      <c r="GM323" s="7"/>
      <c r="GN323" s="7"/>
      <c r="GO323" s="7"/>
      <c r="GP323" s="7"/>
      <c r="GQ323" s="7">
        <v>1</v>
      </c>
      <c r="GR323" s="7">
        <v>0</v>
      </c>
      <c r="GS323" s="7">
        <v>3</v>
      </c>
      <c r="GT323" s="7"/>
      <c r="GU323" s="7"/>
      <c r="GV323" s="7">
        <f t="shared" ref="GV323:GV327" si="297">AVERAGE(B323:GS323)</f>
        <v>3.2181818181818183</v>
      </c>
      <c r="GW323" s="3"/>
      <c r="GX323" s="14"/>
      <c r="GY323" s="3"/>
    </row>
    <row r="324" spans="1:207" ht="12.75" customHeight="1">
      <c r="A324" s="5">
        <v>2</v>
      </c>
      <c r="B324" s="6">
        <v>10</v>
      </c>
      <c r="C324" s="5"/>
      <c r="D324" s="5"/>
      <c r="E324" s="5"/>
      <c r="F324" s="5"/>
      <c r="G324" s="5"/>
      <c r="H324" s="6">
        <v>6</v>
      </c>
      <c r="I324" s="5"/>
      <c r="J324" s="5"/>
      <c r="K324" s="12">
        <v>8</v>
      </c>
      <c r="L324" s="12"/>
      <c r="M324" s="12">
        <v>6</v>
      </c>
      <c r="N324" s="12"/>
      <c r="O324" s="12">
        <v>3</v>
      </c>
      <c r="P324" s="12">
        <v>6</v>
      </c>
      <c r="Q324" s="12">
        <v>0</v>
      </c>
      <c r="R324" s="12"/>
      <c r="S324" s="12">
        <v>8</v>
      </c>
      <c r="T324" s="12">
        <v>0</v>
      </c>
      <c r="U324" s="12">
        <v>7</v>
      </c>
      <c r="V324" s="12">
        <v>5</v>
      </c>
      <c r="W324" s="12">
        <v>3</v>
      </c>
      <c r="X324" s="12">
        <v>3</v>
      </c>
      <c r="Y324" s="12">
        <v>3</v>
      </c>
      <c r="Z324" s="12">
        <v>4</v>
      </c>
      <c r="AA324" s="12">
        <v>6</v>
      </c>
      <c r="AB324" s="12">
        <v>5</v>
      </c>
      <c r="AC324" s="12">
        <v>8</v>
      </c>
      <c r="AD324" s="12"/>
      <c r="AE324" s="12">
        <v>0</v>
      </c>
      <c r="AF324" s="12">
        <v>27</v>
      </c>
      <c r="AG324" s="12">
        <v>11</v>
      </c>
      <c r="AH324" s="12">
        <v>5</v>
      </c>
      <c r="AI324" s="12">
        <v>3</v>
      </c>
      <c r="AJ324" s="12">
        <v>2</v>
      </c>
      <c r="AK324" s="12">
        <v>0</v>
      </c>
      <c r="AL324" s="12">
        <v>4</v>
      </c>
      <c r="AM324" s="12">
        <v>4</v>
      </c>
      <c r="AN324" s="12">
        <v>0</v>
      </c>
      <c r="AO324" s="12">
        <v>0</v>
      </c>
      <c r="AP324" s="12">
        <v>5</v>
      </c>
      <c r="AQ324" s="12">
        <v>0</v>
      </c>
      <c r="AR324" s="12">
        <v>5</v>
      </c>
      <c r="AS324" s="12">
        <v>2</v>
      </c>
      <c r="AT324" s="12">
        <v>9</v>
      </c>
      <c r="AU324" s="12"/>
      <c r="AV324" s="12"/>
      <c r="AW324" s="12"/>
      <c r="AX324" s="12"/>
      <c r="AY324" s="12"/>
      <c r="AZ324" s="12">
        <v>5</v>
      </c>
      <c r="BA324" s="12"/>
      <c r="BB324" s="12">
        <v>6</v>
      </c>
      <c r="BC324" s="12">
        <v>3</v>
      </c>
      <c r="BD324" s="12">
        <v>10</v>
      </c>
      <c r="BE324" s="12"/>
      <c r="BF324" s="12">
        <v>10</v>
      </c>
      <c r="BG324" s="12">
        <v>0</v>
      </c>
      <c r="BH324" s="12">
        <v>6</v>
      </c>
      <c r="BI324" s="12">
        <v>5</v>
      </c>
      <c r="BJ324" s="12">
        <v>17</v>
      </c>
      <c r="BK324" s="12"/>
      <c r="BL324" s="12">
        <v>8</v>
      </c>
      <c r="BM324" s="12">
        <v>4</v>
      </c>
      <c r="BN324" s="12">
        <v>6</v>
      </c>
      <c r="BO324" s="12">
        <v>3</v>
      </c>
      <c r="BP324" s="12">
        <v>3</v>
      </c>
      <c r="BQ324" s="12">
        <v>8</v>
      </c>
      <c r="BR324" s="12">
        <v>5</v>
      </c>
      <c r="BS324" s="12">
        <v>10</v>
      </c>
      <c r="BT324" s="12">
        <v>2</v>
      </c>
      <c r="BU324" s="12">
        <v>9</v>
      </c>
      <c r="BV324" s="12">
        <v>11</v>
      </c>
      <c r="BW324" s="12">
        <v>3</v>
      </c>
      <c r="BX324" s="12">
        <v>7</v>
      </c>
      <c r="BY324" s="12">
        <v>10</v>
      </c>
      <c r="BZ324" s="12">
        <v>6</v>
      </c>
      <c r="CA324" s="12">
        <v>3</v>
      </c>
      <c r="CB324" s="12">
        <v>4</v>
      </c>
      <c r="CC324" s="12">
        <v>5</v>
      </c>
      <c r="CD324" s="12">
        <v>22</v>
      </c>
      <c r="CE324" s="12">
        <v>4</v>
      </c>
      <c r="CF324" s="12">
        <v>6</v>
      </c>
      <c r="CG324" s="12">
        <v>5</v>
      </c>
      <c r="CH324" s="12">
        <v>16</v>
      </c>
      <c r="CI324" s="12">
        <v>13</v>
      </c>
      <c r="CJ324" s="12">
        <v>5</v>
      </c>
      <c r="CK324" s="12">
        <v>2</v>
      </c>
      <c r="CL324" s="12">
        <v>4</v>
      </c>
      <c r="CM324" s="12">
        <v>6</v>
      </c>
      <c r="CN324" s="12">
        <v>7</v>
      </c>
      <c r="CO324" s="12"/>
      <c r="CP324" s="12">
        <v>3</v>
      </c>
      <c r="CQ324" s="12">
        <v>7</v>
      </c>
      <c r="CR324" s="12">
        <v>8</v>
      </c>
      <c r="CS324" s="12">
        <v>10</v>
      </c>
      <c r="CT324" s="12">
        <v>5</v>
      </c>
      <c r="CU324" s="12">
        <v>6</v>
      </c>
      <c r="CV324" s="12">
        <v>4</v>
      </c>
      <c r="CW324" s="12">
        <v>6</v>
      </c>
      <c r="CX324" s="12">
        <v>3</v>
      </c>
      <c r="CY324" s="12">
        <v>3</v>
      </c>
      <c r="CZ324" s="12">
        <v>0</v>
      </c>
      <c r="DA324" s="12"/>
      <c r="DB324" s="12"/>
      <c r="DC324" s="12">
        <v>7</v>
      </c>
      <c r="DD324" s="12">
        <v>0</v>
      </c>
      <c r="DE324" s="12">
        <v>0</v>
      </c>
      <c r="DF324" s="12">
        <v>2</v>
      </c>
      <c r="DG324" s="12">
        <v>8</v>
      </c>
      <c r="DH324" s="12">
        <v>4</v>
      </c>
      <c r="DI324" s="12">
        <v>5</v>
      </c>
      <c r="DJ324" s="12">
        <v>4</v>
      </c>
      <c r="DK324" s="12">
        <v>1</v>
      </c>
      <c r="DL324" s="12">
        <v>4</v>
      </c>
      <c r="DM324" s="12">
        <v>4</v>
      </c>
      <c r="DN324" s="12">
        <v>6</v>
      </c>
      <c r="DO324" s="12"/>
      <c r="DP324" s="12">
        <v>4</v>
      </c>
      <c r="DQ324" s="12">
        <v>8</v>
      </c>
      <c r="DR324" s="12">
        <v>2</v>
      </c>
      <c r="DS324" s="12"/>
      <c r="DT324" s="12"/>
      <c r="DU324" s="12">
        <v>1</v>
      </c>
      <c r="DV324" s="12">
        <v>7</v>
      </c>
      <c r="DW324" s="12"/>
      <c r="DX324" s="12">
        <v>1</v>
      </c>
      <c r="DY324" s="12">
        <v>8</v>
      </c>
      <c r="DZ324" s="12">
        <v>8</v>
      </c>
      <c r="EA324" s="12">
        <v>8</v>
      </c>
      <c r="EB324" s="12">
        <v>7</v>
      </c>
      <c r="EC324" s="12">
        <v>5</v>
      </c>
      <c r="ED324" s="12">
        <v>9</v>
      </c>
      <c r="EE324" s="12">
        <v>5</v>
      </c>
      <c r="EF324" s="12">
        <v>2</v>
      </c>
      <c r="EG324" s="12">
        <v>7</v>
      </c>
      <c r="EH324" s="12">
        <v>17</v>
      </c>
      <c r="EI324" s="12">
        <v>4</v>
      </c>
      <c r="EJ324" s="12">
        <v>0</v>
      </c>
      <c r="EK324" s="12">
        <v>2</v>
      </c>
      <c r="EL324" s="12">
        <v>3</v>
      </c>
      <c r="EM324" s="12">
        <v>6</v>
      </c>
      <c r="EN324" s="12"/>
      <c r="EO324" s="12">
        <v>3</v>
      </c>
      <c r="EP324" s="12">
        <v>6</v>
      </c>
      <c r="EQ324" s="12">
        <v>7</v>
      </c>
      <c r="ER324" s="12">
        <v>6</v>
      </c>
      <c r="ES324" s="12">
        <v>6</v>
      </c>
      <c r="ET324" s="12">
        <v>11</v>
      </c>
      <c r="EU324" s="12">
        <v>4</v>
      </c>
      <c r="EV324" s="12">
        <v>8</v>
      </c>
      <c r="EW324" s="12">
        <v>2</v>
      </c>
      <c r="EX324" s="12">
        <v>5</v>
      </c>
      <c r="EY324" s="12">
        <v>6</v>
      </c>
      <c r="EZ324" s="12">
        <v>8</v>
      </c>
      <c r="FA324" s="12">
        <v>5</v>
      </c>
      <c r="FB324" s="12">
        <v>5</v>
      </c>
      <c r="FC324" s="12">
        <v>10</v>
      </c>
      <c r="FD324" s="12">
        <v>14</v>
      </c>
      <c r="FE324" s="12">
        <v>4</v>
      </c>
      <c r="FF324" s="12">
        <v>5</v>
      </c>
      <c r="FG324" s="12">
        <v>4</v>
      </c>
      <c r="FH324" s="12">
        <v>3</v>
      </c>
      <c r="FI324" s="12">
        <v>7</v>
      </c>
      <c r="FJ324" s="12">
        <v>5</v>
      </c>
      <c r="FK324" s="12"/>
      <c r="FL324" s="12">
        <v>6</v>
      </c>
      <c r="FM324" s="12">
        <v>4</v>
      </c>
      <c r="FN324" s="12"/>
      <c r="FO324" s="12">
        <v>4</v>
      </c>
      <c r="FP324" s="12">
        <v>8</v>
      </c>
      <c r="FQ324" s="12">
        <v>5</v>
      </c>
      <c r="FR324" s="12">
        <v>5</v>
      </c>
      <c r="FS324" s="12">
        <v>1</v>
      </c>
      <c r="FT324" s="12">
        <v>5</v>
      </c>
      <c r="FU324" s="12">
        <v>8</v>
      </c>
      <c r="FV324" s="12"/>
      <c r="FW324" s="12">
        <v>2</v>
      </c>
      <c r="FX324" s="12">
        <v>2</v>
      </c>
      <c r="FY324" s="12">
        <v>4</v>
      </c>
      <c r="FZ324" s="12">
        <v>5</v>
      </c>
      <c r="GA324" s="12">
        <v>8</v>
      </c>
      <c r="GB324" s="12">
        <v>3</v>
      </c>
      <c r="GC324" s="12">
        <v>2</v>
      </c>
      <c r="GD324" s="7">
        <v>5</v>
      </c>
      <c r="GE324" s="7">
        <v>10</v>
      </c>
      <c r="GF324" s="7">
        <v>2</v>
      </c>
      <c r="GG324" s="7">
        <v>9</v>
      </c>
      <c r="GH324" s="7">
        <v>3</v>
      </c>
      <c r="GI324" s="7">
        <v>1</v>
      </c>
      <c r="GJ324" s="7">
        <v>6</v>
      </c>
      <c r="GK324" s="7">
        <v>1</v>
      </c>
      <c r="GL324" s="7"/>
      <c r="GM324" s="7"/>
      <c r="GN324" s="7"/>
      <c r="GO324" s="7"/>
      <c r="GP324" s="7"/>
      <c r="GQ324" s="7">
        <v>5</v>
      </c>
      <c r="GR324" s="7">
        <v>0</v>
      </c>
      <c r="GS324" s="7">
        <v>9</v>
      </c>
      <c r="GT324" s="7"/>
      <c r="GU324" s="7"/>
      <c r="GV324" s="7">
        <f t="shared" si="297"/>
        <v>5.4424242424242424</v>
      </c>
      <c r="GW324" s="3"/>
      <c r="GX324" s="14"/>
      <c r="GY324" s="3"/>
    </row>
    <row r="325" spans="1:207" ht="12.75" customHeight="1">
      <c r="A325" s="5">
        <v>3</v>
      </c>
      <c r="B325" s="6">
        <v>13</v>
      </c>
      <c r="C325" s="5"/>
      <c r="D325" s="5"/>
      <c r="E325" s="5"/>
      <c r="F325" s="5"/>
      <c r="G325" s="5"/>
      <c r="H325" s="6">
        <v>21</v>
      </c>
      <c r="I325" s="5"/>
      <c r="J325" s="5"/>
      <c r="K325" s="12">
        <v>13</v>
      </c>
      <c r="L325" s="12"/>
      <c r="M325" s="12">
        <v>38</v>
      </c>
      <c r="N325" s="12"/>
      <c r="O325" s="12">
        <v>21</v>
      </c>
      <c r="P325" s="12">
        <v>26</v>
      </c>
      <c r="Q325" s="12">
        <v>0</v>
      </c>
      <c r="R325" s="12"/>
      <c r="S325" s="12">
        <v>29</v>
      </c>
      <c r="T325" s="12">
        <v>19</v>
      </c>
      <c r="U325" s="12">
        <v>30</v>
      </c>
      <c r="V325" s="12">
        <v>17</v>
      </c>
      <c r="W325" s="12">
        <v>16</v>
      </c>
      <c r="X325" s="12">
        <v>10</v>
      </c>
      <c r="Y325" s="12">
        <v>18</v>
      </c>
      <c r="Z325" s="12">
        <v>21</v>
      </c>
      <c r="AA325" s="12">
        <v>26</v>
      </c>
      <c r="AB325" s="12">
        <v>58</v>
      </c>
      <c r="AC325" s="12">
        <v>31</v>
      </c>
      <c r="AD325" s="12"/>
      <c r="AE325" s="12">
        <v>44</v>
      </c>
      <c r="AF325" s="12">
        <v>47</v>
      </c>
      <c r="AG325" s="12">
        <v>34</v>
      </c>
      <c r="AH325" s="12">
        <v>10</v>
      </c>
      <c r="AI325" s="12">
        <v>16</v>
      </c>
      <c r="AJ325" s="12">
        <v>2</v>
      </c>
      <c r="AK325" s="12">
        <v>0</v>
      </c>
      <c r="AL325" s="12">
        <v>11</v>
      </c>
      <c r="AM325" s="12">
        <v>0</v>
      </c>
      <c r="AN325" s="12">
        <v>43</v>
      </c>
      <c r="AO325" s="12">
        <v>17</v>
      </c>
      <c r="AP325" s="12">
        <v>15</v>
      </c>
      <c r="AQ325" s="12">
        <v>6</v>
      </c>
      <c r="AR325" s="12">
        <v>25</v>
      </c>
      <c r="AS325" s="12">
        <v>15</v>
      </c>
      <c r="AT325" s="12">
        <v>33</v>
      </c>
      <c r="AU325" s="12"/>
      <c r="AV325" s="12"/>
      <c r="AW325" s="12"/>
      <c r="AX325" s="12"/>
      <c r="AY325" s="12"/>
      <c r="AZ325" s="12">
        <v>19</v>
      </c>
      <c r="BA325" s="12"/>
      <c r="BB325" s="12">
        <v>21</v>
      </c>
      <c r="BC325" s="12">
        <v>9</v>
      </c>
      <c r="BD325" s="12">
        <v>27</v>
      </c>
      <c r="BE325" s="12"/>
      <c r="BF325" s="12">
        <v>26</v>
      </c>
      <c r="BG325" s="12">
        <v>33</v>
      </c>
      <c r="BH325" s="12">
        <v>20</v>
      </c>
      <c r="BI325" s="12">
        <v>10</v>
      </c>
      <c r="BJ325" s="12">
        <v>30</v>
      </c>
      <c r="BK325" s="12"/>
      <c r="BL325" s="12">
        <v>23</v>
      </c>
      <c r="BM325" s="12">
        <v>33</v>
      </c>
      <c r="BN325" s="12">
        <v>12</v>
      </c>
      <c r="BO325" s="12">
        <v>12</v>
      </c>
      <c r="BP325" s="12">
        <v>19</v>
      </c>
      <c r="BQ325" s="12">
        <v>30</v>
      </c>
      <c r="BR325" s="12">
        <v>29</v>
      </c>
      <c r="BS325" s="12">
        <v>21</v>
      </c>
      <c r="BT325" s="12">
        <v>19</v>
      </c>
      <c r="BU325" s="12">
        <v>30</v>
      </c>
      <c r="BV325" s="12">
        <v>14</v>
      </c>
      <c r="BW325" s="12">
        <v>23</v>
      </c>
      <c r="BX325" s="12">
        <v>33</v>
      </c>
      <c r="BY325" s="12">
        <v>33</v>
      </c>
      <c r="BZ325" s="12">
        <v>23</v>
      </c>
      <c r="CA325" s="12">
        <v>15</v>
      </c>
      <c r="CB325" s="12">
        <v>22</v>
      </c>
      <c r="CC325" s="12">
        <v>16</v>
      </c>
      <c r="CD325" s="12">
        <v>33</v>
      </c>
      <c r="CE325" s="12">
        <v>27</v>
      </c>
      <c r="CF325" s="12">
        <v>12</v>
      </c>
      <c r="CG325" s="12">
        <v>28</v>
      </c>
      <c r="CH325" s="12">
        <v>12</v>
      </c>
      <c r="CI325" s="12">
        <v>26</v>
      </c>
      <c r="CJ325" s="12">
        <v>26</v>
      </c>
      <c r="CK325" s="12">
        <v>14</v>
      </c>
      <c r="CL325" s="12">
        <v>14</v>
      </c>
      <c r="CM325" s="12">
        <v>25</v>
      </c>
      <c r="CN325" s="12">
        <v>32</v>
      </c>
      <c r="CO325" s="12"/>
      <c r="CP325" s="12">
        <v>5</v>
      </c>
      <c r="CQ325" s="12">
        <v>14</v>
      </c>
      <c r="CR325" s="12">
        <v>29</v>
      </c>
      <c r="CS325" s="12">
        <v>10</v>
      </c>
      <c r="CT325" s="12">
        <v>37</v>
      </c>
      <c r="CU325" s="12">
        <v>25</v>
      </c>
      <c r="CV325" s="12">
        <v>15</v>
      </c>
      <c r="CW325" s="12">
        <v>12</v>
      </c>
      <c r="CX325" s="12">
        <v>25</v>
      </c>
      <c r="CY325" s="12">
        <v>11</v>
      </c>
      <c r="CZ325" s="12">
        <v>8</v>
      </c>
      <c r="DA325" s="12"/>
      <c r="DB325" s="12"/>
      <c r="DC325" s="12">
        <v>7</v>
      </c>
      <c r="DD325" s="12">
        <v>17</v>
      </c>
      <c r="DE325" s="12">
        <v>11</v>
      </c>
      <c r="DF325" s="12">
        <v>15</v>
      </c>
      <c r="DG325" s="12">
        <v>28</v>
      </c>
      <c r="DH325" s="12">
        <v>21</v>
      </c>
      <c r="DI325" s="12">
        <v>20</v>
      </c>
      <c r="DJ325" s="12">
        <v>30</v>
      </c>
      <c r="DK325" s="12">
        <v>14</v>
      </c>
      <c r="DL325" s="12">
        <v>24</v>
      </c>
      <c r="DM325" s="12">
        <v>14</v>
      </c>
      <c r="DN325" s="12">
        <v>22</v>
      </c>
      <c r="DO325" s="12"/>
      <c r="DP325" s="12">
        <v>21</v>
      </c>
      <c r="DQ325" s="12">
        <v>28</v>
      </c>
      <c r="DR325" s="12">
        <v>16</v>
      </c>
      <c r="DS325" s="12"/>
      <c r="DT325" s="12"/>
      <c r="DU325" s="12">
        <v>12</v>
      </c>
      <c r="DV325" s="12">
        <v>25</v>
      </c>
      <c r="DW325" s="12"/>
      <c r="DX325" s="12">
        <v>26</v>
      </c>
      <c r="DY325" s="12">
        <v>23</v>
      </c>
      <c r="DZ325" s="12">
        <v>11</v>
      </c>
      <c r="EA325" s="12">
        <v>17</v>
      </c>
      <c r="EB325" s="12">
        <v>26</v>
      </c>
      <c r="EC325" s="12">
        <v>10</v>
      </c>
      <c r="ED325" s="12">
        <v>22</v>
      </c>
      <c r="EE325" s="12">
        <v>28</v>
      </c>
      <c r="EF325" s="12">
        <v>6</v>
      </c>
      <c r="EG325" s="12">
        <v>16</v>
      </c>
      <c r="EH325" s="12">
        <v>28</v>
      </c>
      <c r="EI325" s="12">
        <v>16</v>
      </c>
      <c r="EJ325" s="12">
        <v>4</v>
      </c>
      <c r="EK325" s="12">
        <v>18</v>
      </c>
      <c r="EL325" s="12">
        <v>21</v>
      </c>
      <c r="EM325" s="12">
        <v>30</v>
      </c>
      <c r="EN325" s="12"/>
      <c r="EO325" s="12">
        <v>21</v>
      </c>
      <c r="EP325" s="12">
        <v>18</v>
      </c>
      <c r="EQ325" s="12">
        <v>27</v>
      </c>
      <c r="ER325" s="12">
        <v>14</v>
      </c>
      <c r="ES325" s="12">
        <v>18</v>
      </c>
      <c r="ET325" s="12">
        <v>20</v>
      </c>
      <c r="EU325" s="12">
        <v>15</v>
      </c>
      <c r="EV325" s="12">
        <v>26</v>
      </c>
      <c r="EW325" s="12">
        <v>16</v>
      </c>
      <c r="EX325" s="12">
        <v>12</v>
      </c>
      <c r="EY325" s="12">
        <v>24</v>
      </c>
      <c r="EZ325" s="12">
        <v>31</v>
      </c>
      <c r="FA325" s="12">
        <v>19</v>
      </c>
      <c r="FB325" s="12">
        <v>24</v>
      </c>
      <c r="FC325" s="12">
        <v>29</v>
      </c>
      <c r="FD325" s="12">
        <v>29</v>
      </c>
      <c r="FE325" s="12">
        <v>16</v>
      </c>
      <c r="FF325" s="12">
        <v>17</v>
      </c>
      <c r="FG325" s="12">
        <v>30</v>
      </c>
      <c r="FH325" s="12">
        <v>26</v>
      </c>
      <c r="FI325" s="12">
        <v>21</v>
      </c>
      <c r="FJ325" s="12">
        <v>24</v>
      </c>
      <c r="FK325" s="12"/>
      <c r="FL325" s="12">
        <v>28</v>
      </c>
      <c r="FM325" s="12">
        <v>23</v>
      </c>
      <c r="FN325" s="12"/>
      <c r="FO325" s="12">
        <v>23</v>
      </c>
      <c r="FP325" s="12">
        <v>19</v>
      </c>
      <c r="FQ325" s="12">
        <v>16</v>
      </c>
      <c r="FR325" s="12">
        <v>20</v>
      </c>
      <c r="FS325" s="12">
        <v>28</v>
      </c>
      <c r="FT325" s="12">
        <v>8</v>
      </c>
      <c r="FU325" s="12">
        <v>22</v>
      </c>
      <c r="FV325" s="12"/>
      <c r="FW325" s="12">
        <v>12</v>
      </c>
      <c r="FX325" s="12">
        <v>26</v>
      </c>
      <c r="FY325" s="12">
        <v>23</v>
      </c>
      <c r="FZ325" s="12">
        <v>28</v>
      </c>
      <c r="GA325" s="12">
        <v>23</v>
      </c>
      <c r="GB325" s="12">
        <v>21</v>
      </c>
      <c r="GC325" s="12">
        <v>16</v>
      </c>
      <c r="GD325" s="7">
        <v>30</v>
      </c>
      <c r="GE325" s="7">
        <v>22</v>
      </c>
      <c r="GF325" s="7">
        <v>23</v>
      </c>
      <c r="GG325" s="7">
        <v>32</v>
      </c>
      <c r="GH325" s="7">
        <v>14</v>
      </c>
      <c r="GI325" s="7">
        <v>6</v>
      </c>
      <c r="GJ325" s="7">
        <v>23</v>
      </c>
      <c r="GK325" s="7">
        <v>21</v>
      </c>
      <c r="GL325" s="7"/>
      <c r="GM325" s="7"/>
      <c r="GN325" s="7"/>
      <c r="GO325" s="7"/>
      <c r="GP325" s="7"/>
      <c r="GQ325" s="7">
        <v>14</v>
      </c>
      <c r="GR325" s="7">
        <v>15</v>
      </c>
      <c r="GS325" s="7">
        <v>21</v>
      </c>
      <c r="GT325" s="7"/>
      <c r="GU325" s="7"/>
      <c r="GV325" s="7">
        <f t="shared" si="297"/>
        <v>20.775757575757577</v>
      </c>
      <c r="GW325" s="3"/>
      <c r="GX325" s="14"/>
      <c r="GY325" s="3"/>
    </row>
    <row r="326" spans="1:207" ht="12.75" customHeight="1">
      <c r="A326" s="5">
        <v>4</v>
      </c>
      <c r="B326" s="6">
        <v>14</v>
      </c>
      <c r="C326" s="5"/>
      <c r="D326" s="5"/>
      <c r="E326" s="5"/>
      <c r="F326" s="5"/>
      <c r="G326" s="5"/>
      <c r="H326" s="6">
        <v>39</v>
      </c>
      <c r="I326" s="5"/>
      <c r="J326" s="5"/>
      <c r="K326" s="12">
        <v>26</v>
      </c>
      <c r="L326" s="12"/>
      <c r="M326" s="12">
        <v>32</v>
      </c>
      <c r="N326" s="12"/>
      <c r="O326" s="12">
        <v>24</v>
      </c>
      <c r="P326" s="12">
        <v>26</v>
      </c>
      <c r="Q326" s="12">
        <v>29</v>
      </c>
      <c r="R326" s="12"/>
      <c r="S326" s="12">
        <v>26</v>
      </c>
      <c r="T326" s="12">
        <v>52</v>
      </c>
      <c r="U326" s="12">
        <v>28</v>
      </c>
      <c r="V326" s="12">
        <v>36</v>
      </c>
      <c r="W326" s="12">
        <v>39</v>
      </c>
      <c r="X326" s="12">
        <v>44</v>
      </c>
      <c r="Y326" s="12">
        <v>31</v>
      </c>
      <c r="Z326" s="12">
        <v>34</v>
      </c>
      <c r="AA326" s="12">
        <v>41</v>
      </c>
      <c r="AB326" s="12">
        <v>21</v>
      </c>
      <c r="AC326" s="12">
        <v>29</v>
      </c>
      <c r="AD326" s="12"/>
      <c r="AE326" s="12">
        <v>22</v>
      </c>
      <c r="AF326" s="12">
        <v>13</v>
      </c>
      <c r="AG326" s="12">
        <v>21</v>
      </c>
      <c r="AH326" s="12">
        <v>37</v>
      </c>
      <c r="AI326" s="12">
        <v>32</v>
      </c>
      <c r="AJ326" s="12">
        <v>41</v>
      </c>
      <c r="AK326" s="12">
        <v>29</v>
      </c>
      <c r="AL326" s="12">
        <v>34</v>
      </c>
      <c r="AM326" s="12">
        <v>54</v>
      </c>
      <c r="AN326" s="12">
        <v>39</v>
      </c>
      <c r="AO326" s="12">
        <v>28</v>
      </c>
      <c r="AP326" s="12">
        <v>32</v>
      </c>
      <c r="AQ326" s="12">
        <v>21</v>
      </c>
      <c r="AR326" s="12">
        <v>31</v>
      </c>
      <c r="AS326" s="12">
        <v>36</v>
      </c>
      <c r="AT326" s="12">
        <v>31</v>
      </c>
      <c r="AU326" s="12"/>
      <c r="AV326" s="12"/>
      <c r="AW326" s="12"/>
      <c r="AX326" s="12"/>
      <c r="AY326" s="12"/>
      <c r="AZ326" s="12">
        <v>31</v>
      </c>
      <c r="BA326" s="12"/>
      <c r="BB326" s="12">
        <v>30</v>
      </c>
      <c r="BC326" s="12">
        <v>40</v>
      </c>
      <c r="BD326" s="12">
        <v>36</v>
      </c>
      <c r="BE326" s="12"/>
      <c r="BF326" s="12">
        <v>30</v>
      </c>
      <c r="BG326" s="12">
        <v>33</v>
      </c>
      <c r="BH326" s="12">
        <v>36</v>
      </c>
      <c r="BI326" s="12">
        <v>25</v>
      </c>
      <c r="BJ326" s="12">
        <v>38</v>
      </c>
      <c r="BK326" s="12"/>
      <c r="BL326" s="12">
        <v>38</v>
      </c>
      <c r="BM326" s="12">
        <v>50</v>
      </c>
      <c r="BN326" s="12">
        <v>31</v>
      </c>
      <c r="BO326" s="12">
        <v>36</v>
      </c>
      <c r="BP326" s="12">
        <v>35</v>
      </c>
      <c r="BQ326" s="12">
        <v>37</v>
      </c>
      <c r="BR326" s="12">
        <v>34</v>
      </c>
      <c r="BS326" s="12">
        <v>24</v>
      </c>
      <c r="BT326" s="12">
        <v>36</v>
      </c>
      <c r="BU326" s="12">
        <v>38</v>
      </c>
      <c r="BV326" s="12">
        <v>33</v>
      </c>
      <c r="BW326" s="12">
        <v>50</v>
      </c>
      <c r="BX326" s="12">
        <v>36</v>
      </c>
      <c r="BY326" s="12">
        <v>32</v>
      </c>
      <c r="BZ326" s="12">
        <v>25</v>
      </c>
      <c r="CA326" s="12">
        <v>37</v>
      </c>
      <c r="CB326" s="12">
        <v>40</v>
      </c>
      <c r="CC326" s="12">
        <v>36</v>
      </c>
      <c r="CD326" s="12">
        <v>22</v>
      </c>
      <c r="CE326" s="12">
        <v>37</v>
      </c>
      <c r="CF326" s="12">
        <v>46</v>
      </c>
      <c r="CG326" s="12">
        <v>26</v>
      </c>
      <c r="CH326" s="12">
        <v>35</v>
      </c>
      <c r="CI326" s="12">
        <v>33</v>
      </c>
      <c r="CJ326" s="12">
        <v>33</v>
      </c>
      <c r="CK326" s="12">
        <v>35</v>
      </c>
      <c r="CL326" s="12">
        <v>38</v>
      </c>
      <c r="CM326" s="12">
        <v>25</v>
      </c>
      <c r="CN326" s="12">
        <v>11</v>
      </c>
      <c r="CO326" s="12"/>
      <c r="CP326" s="12">
        <v>26</v>
      </c>
      <c r="CQ326" s="12">
        <v>36</v>
      </c>
      <c r="CR326" s="12">
        <v>24</v>
      </c>
      <c r="CS326" s="12">
        <v>43</v>
      </c>
      <c r="CT326" s="12">
        <v>53</v>
      </c>
      <c r="CU326" s="12">
        <v>33</v>
      </c>
      <c r="CV326" s="12">
        <v>38</v>
      </c>
      <c r="CW326" s="12">
        <v>29</v>
      </c>
      <c r="CX326" s="12">
        <v>39</v>
      </c>
      <c r="CY326" s="12">
        <v>16</v>
      </c>
      <c r="CZ326" s="12">
        <v>29</v>
      </c>
      <c r="DA326" s="12"/>
      <c r="DB326" s="12"/>
      <c r="DC326" s="12">
        <v>20</v>
      </c>
      <c r="DD326" s="12">
        <v>66</v>
      </c>
      <c r="DE326" s="12">
        <v>41</v>
      </c>
      <c r="DF326" s="12">
        <v>39</v>
      </c>
      <c r="DG326" s="12">
        <v>37</v>
      </c>
      <c r="DH326" s="12">
        <v>36</v>
      </c>
      <c r="DI326" s="12">
        <v>34</v>
      </c>
      <c r="DJ326" s="12">
        <v>27</v>
      </c>
      <c r="DK326" s="12">
        <v>35</v>
      </c>
      <c r="DL326" s="12">
        <v>12</v>
      </c>
      <c r="DM326" s="12">
        <v>33</v>
      </c>
      <c r="DN326" s="12">
        <v>33</v>
      </c>
      <c r="DO326" s="12"/>
      <c r="DP326" s="12">
        <v>32</v>
      </c>
      <c r="DQ326" s="12">
        <v>36</v>
      </c>
      <c r="DR326" s="12">
        <v>30</v>
      </c>
      <c r="DS326" s="12"/>
      <c r="DT326" s="12"/>
      <c r="DU326" s="12">
        <v>41</v>
      </c>
      <c r="DV326" s="12">
        <v>29</v>
      </c>
      <c r="DW326" s="12"/>
      <c r="DX326" s="12">
        <v>23</v>
      </c>
      <c r="DY326" s="12">
        <v>39</v>
      </c>
      <c r="DZ326" s="12">
        <v>20</v>
      </c>
      <c r="EA326" s="12">
        <v>36</v>
      </c>
      <c r="EB326" s="12">
        <v>27</v>
      </c>
      <c r="EC326" s="12">
        <v>25</v>
      </c>
      <c r="ED326" s="12">
        <v>35</v>
      </c>
      <c r="EE326" s="12">
        <v>33</v>
      </c>
      <c r="EF326" s="12">
        <v>8</v>
      </c>
      <c r="EG326" s="12">
        <v>30</v>
      </c>
      <c r="EH326" s="12">
        <v>44</v>
      </c>
      <c r="EI326" s="12">
        <v>24</v>
      </c>
      <c r="EJ326" s="12">
        <v>18</v>
      </c>
      <c r="EK326" s="12">
        <v>26</v>
      </c>
      <c r="EL326" s="12">
        <v>34</v>
      </c>
      <c r="EM326" s="12">
        <v>31</v>
      </c>
      <c r="EN326" s="12"/>
      <c r="EO326" s="12">
        <v>41</v>
      </c>
      <c r="EP326" s="12">
        <v>30</v>
      </c>
      <c r="EQ326" s="12">
        <v>40</v>
      </c>
      <c r="ER326" s="12">
        <v>31</v>
      </c>
      <c r="ES326" s="12">
        <v>39</v>
      </c>
      <c r="ET326" s="12">
        <v>37</v>
      </c>
      <c r="EU326" s="12">
        <v>27</v>
      </c>
      <c r="EV326" s="12">
        <v>37</v>
      </c>
      <c r="EW326" s="12">
        <v>45</v>
      </c>
      <c r="EX326" s="12">
        <v>23</v>
      </c>
      <c r="EY326" s="12">
        <v>38</v>
      </c>
      <c r="EZ326" s="12">
        <v>31</v>
      </c>
      <c r="FA326" s="12">
        <v>26</v>
      </c>
      <c r="FB326" s="12">
        <v>34</v>
      </c>
      <c r="FC326" s="12">
        <v>32</v>
      </c>
      <c r="FD326" s="12">
        <v>36</v>
      </c>
      <c r="FE326" s="12">
        <v>32</v>
      </c>
      <c r="FF326" s="12">
        <v>19</v>
      </c>
      <c r="FG326" s="12">
        <v>39</v>
      </c>
      <c r="FH326" s="12">
        <v>17</v>
      </c>
      <c r="FI326" s="12">
        <v>26</v>
      </c>
      <c r="FJ326" s="12">
        <v>25</v>
      </c>
      <c r="FK326" s="12"/>
      <c r="FL326" s="12">
        <v>33</v>
      </c>
      <c r="FM326" s="12">
        <v>36</v>
      </c>
      <c r="FN326" s="12"/>
      <c r="FO326" s="12">
        <v>27</v>
      </c>
      <c r="FP326" s="12">
        <v>28</v>
      </c>
      <c r="FQ326" s="12">
        <v>40</v>
      </c>
      <c r="FR326" s="12">
        <v>41</v>
      </c>
      <c r="FS326" s="12">
        <v>39</v>
      </c>
      <c r="FT326" s="12">
        <v>11</v>
      </c>
      <c r="FU326" s="12">
        <v>38</v>
      </c>
      <c r="FV326" s="12"/>
      <c r="FW326" s="12">
        <v>37</v>
      </c>
      <c r="FX326" s="12">
        <v>44</v>
      </c>
      <c r="FY326" s="12">
        <v>42</v>
      </c>
      <c r="FZ326" s="12">
        <v>35</v>
      </c>
      <c r="GA326" s="12">
        <v>33</v>
      </c>
      <c r="GB326" s="12">
        <v>41</v>
      </c>
      <c r="GC326" s="12">
        <v>31</v>
      </c>
      <c r="GD326" s="7">
        <v>38</v>
      </c>
      <c r="GE326" s="7">
        <v>35</v>
      </c>
      <c r="GF326" s="7">
        <v>32</v>
      </c>
      <c r="GG326" s="7">
        <v>36</v>
      </c>
      <c r="GH326" s="7">
        <v>22</v>
      </c>
      <c r="GI326" s="7">
        <v>22</v>
      </c>
      <c r="GJ326" s="7">
        <v>34</v>
      </c>
      <c r="GK326" s="7">
        <v>29</v>
      </c>
      <c r="GL326" s="7"/>
      <c r="GM326" s="7"/>
      <c r="GN326" s="7"/>
      <c r="GO326" s="7"/>
      <c r="GP326" s="7"/>
      <c r="GQ326" s="7">
        <v>28</v>
      </c>
      <c r="GR326" s="7">
        <v>33</v>
      </c>
      <c r="GS326" s="7">
        <v>33</v>
      </c>
      <c r="GT326" s="7"/>
      <c r="GU326" s="7"/>
      <c r="GV326" s="7">
        <f t="shared" si="297"/>
        <v>32.5030303030303</v>
      </c>
      <c r="GW326" s="3"/>
      <c r="GX326" s="14"/>
      <c r="GY326" s="3"/>
    </row>
    <row r="327" spans="1:207" ht="12.75" customHeight="1">
      <c r="A327" s="5" t="s">
        <v>356</v>
      </c>
      <c r="B327" s="6">
        <v>51</v>
      </c>
      <c r="C327" s="5"/>
      <c r="D327" s="5"/>
      <c r="E327" s="5"/>
      <c r="F327" s="5"/>
      <c r="G327" s="5"/>
      <c r="H327" s="6">
        <v>32</v>
      </c>
      <c r="I327" s="5"/>
      <c r="J327" s="5"/>
      <c r="K327" s="12">
        <v>53</v>
      </c>
      <c r="L327" s="12"/>
      <c r="M327" s="12">
        <v>21</v>
      </c>
      <c r="N327" s="12"/>
      <c r="O327" s="12">
        <v>48</v>
      </c>
      <c r="P327" s="12">
        <v>37</v>
      </c>
      <c r="Q327" s="12">
        <v>71</v>
      </c>
      <c r="R327" s="12"/>
      <c r="S327" s="12">
        <v>32</v>
      </c>
      <c r="T327" s="12">
        <v>30</v>
      </c>
      <c r="U327" s="12">
        <v>31</v>
      </c>
      <c r="V327" s="12">
        <v>40</v>
      </c>
      <c r="W327" s="12">
        <v>40</v>
      </c>
      <c r="X327" s="12">
        <v>41</v>
      </c>
      <c r="Y327" s="12">
        <v>44</v>
      </c>
      <c r="Z327" s="12">
        <v>41</v>
      </c>
      <c r="AA327" s="12">
        <v>24</v>
      </c>
      <c r="AB327" s="12">
        <v>16</v>
      </c>
      <c r="AC327" s="12">
        <v>23</v>
      </c>
      <c r="AD327" s="12"/>
      <c r="AE327" s="12">
        <v>33</v>
      </c>
      <c r="AF327" s="12">
        <v>13</v>
      </c>
      <c r="AG327" s="12">
        <v>27</v>
      </c>
      <c r="AH327" s="12">
        <v>47</v>
      </c>
      <c r="AI327" s="12">
        <v>45</v>
      </c>
      <c r="AJ327" s="12">
        <v>52</v>
      </c>
      <c r="AK327" s="12">
        <v>71</v>
      </c>
      <c r="AL327" s="12">
        <v>47</v>
      </c>
      <c r="AM327" s="12">
        <v>41</v>
      </c>
      <c r="AN327" s="12">
        <v>18</v>
      </c>
      <c r="AO327" s="12">
        <v>56</v>
      </c>
      <c r="AP327" s="12">
        <v>42</v>
      </c>
      <c r="AQ327" s="12">
        <v>66</v>
      </c>
      <c r="AR327" s="12">
        <v>35</v>
      </c>
      <c r="AS327" s="12">
        <v>42</v>
      </c>
      <c r="AT327" s="12">
        <v>20</v>
      </c>
      <c r="AU327" s="12"/>
      <c r="AV327" s="12"/>
      <c r="AW327" s="12"/>
      <c r="AX327" s="12"/>
      <c r="AY327" s="12"/>
      <c r="AZ327" s="12">
        <v>41</v>
      </c>
      <c r="BA327" s="12"/>
      <c r="BB327" s="12">
        <v>40</v>
      </c>
      <c r="BC327" s="12">
        <v>48</v>
      </c>
      <c r="BD327" s="12">
        <v>21</v>
      </c>
      <c r="BE327" s="12"/>
      <c r="BF327" s="12">
        <v>31</v>
      </c>
      <c r="BG327" s="12">
        <v>27</v>
      </c>
      <c r="BH327" s="12">
        <v>36</v>
      </c>
      <c r="BI327" s="12">
        <v>52</v>
      </c>
      <c r="BJ327" s="12">
        <v>14</v>
      </c>
      <c r="BK327" s="12"/>
      <c r="BL327" s="12">
        <v>31</v>
      </c>
      <c r="BM327" s="12">
        <v>13</v>
      </c>
      <c r="BN327" s="12">
        <v>50</v>
      </c>
      <c r="BO327" s="12">
        <v>48</v>
      </c>
      <c r="BP327" s="12">
        <v>40</v>
      </c>
      <c r="BQ327" s="12">
        <v>22</v>
      </c>
      <c r="BR327" s="12">
        <v>27</v>
      </c>
      <c r="BS327" s="12">
        <v>38</v>
      </c>
      <c r="BT327" s="12">
        <v>43</v>
      </c>
      <c r="BU327" s="12">
        <v>18</v>
      </c>
      <c r="BV327" s="12">
        <v>34</v>
      </c>
      <c r="BW327" s="12">
        <v>22</v>
      </c>
      <c r="BX327" s="12">
        <v>22</v>
      </c>
      <c r="BY327" s="12">
        <v>18</v>
      </c>
      <c r="BZ327" s="12">
        <v>40</v>
      </c>
      <c r="CA327" s="12">
        <v>45</v>
      </c>
      <c r="CB327" s="12">
        <v>32</v>
      </c>
      <c r="CC327" s="12">
        <v>39</v>
      </c>
      <c r="CD327" s="12">
        <v>22</v>
      </c>
      <c r="CE327" s="12">
        <v>29</v>
      </c>
      <c r="CF327" s="12">
        <v>36</v>
      </c>
      <c r="CG327" s="12">
        <v>41</v>
      </c>
      <c r="CH327" s="12">
        <v>31</v>
      </c>
      <c r="CI327" s="12">
        <v>17</v>
      </c>
      <c r="CJ327" s="12">
        <v>33</v>
      </c>
      <c r="CK327" s="12">
        <v>49</v>
      </c>
      <c r="CL327" s="12">
        <v>40</v>
      </c>
      <c r="CM327" s="12">
        <v>44</v>
      </c>
      <c r="CN327" s="12">
        <v>36</v>
      </c>
      <c r="CO327" s="12"/>
      <c r="CP327" s="12">
        <v>65</v>
      </c>
      <c r="CQ327" s="12">
        <v>43</v>
      </c>
      <c r="CR327" s="12">
        <v>39</v>
      </c>
      <c r="CS327" s="12">
        <v>33</v>
      </c>
      <c r="CT327" s="12">
        <v>5</v>
      </c>
      <c r="CU327" s="12">
        <v>31</v>
      </c>
      <c r="CV327" s="12">
        <v>40</v>
      </c>
      <c r="CW327" s="12">
        <v>53</v>
      </c>
      <c r="CX327" s="12">
        <v>32</v>
      </c>
      <c r="CY327" s="12">
        <v>69</v>
      </c>
      <c r="CZ327" s="12">
        <v>58</v>
      </c>
      <c r="DA327" s="12"/>
      <c r="DB327" s="12"/>
      <c r="DC327" s="12">
        <v>67</v>
      </c>
      <c r="DD327" s="12">
        <v>17</v>
      </c>
      <c r="DE327" s="12">
        <v>48</v>
      </c>
      <c r="DF327" s="12">
        <v>44</v>
      </c>
      <c r="DG327" s="12">
        <v>20</v>
      </c>
      <c r="DH327" s="12">
        <v>36</v>
      </c>
      <c r="DI327" s="12">
        <v>38</v>
      </c>
      <c r="DJ327" s="12">
        <v>34</v>
      </c>
      <c r="DK327" s="12">
        <v>50</v>
      </c>
      <c r="DL327" s="12">
        <v>52</v>
      </c>
      <c r="DM327" s="12">
        <v>46</v>
      </c>
      <c r="DN327" s="12">
        <v>37</v>
      </c>
      <c r="DO327" s="12"/>
      <c r="DP327" s="12">
        <v>41</v>
      </c>
      <c r="DQ327" s="12">
        <v>24</v>
      </c>
      <c r="DR327" s="12">
        <v>46</v>
      </c>
      <c r="DS327" s="12"/>
      <c r="DT327" s="12"/>
      <c r="DU327" s="12">
        <v>43</v>
      </c>
      <c r="DV327" s="12">
        <v>34</v>
      </c>
      <c r="DW327" s="12"/>
      <c r="DX327" s="12">
        <v>42</v>
      </c>
      <c r="DY327" s="12">
        <v>24</v>
      </c>
      <c r="DZ327" s="12">
        <v>54</v>
      </c>
      <c r="EA327" s="12">
        <v>35</v>
      </c>
      <c r="EB327" s="12">
        <v>34</v>
      </c>
      <c r="EC327" s="12">
        <v>60</v>
      </c>
      <c r="ED327" s="12">
        <v>29</v>
      </c>
      <c r="EE327" s="12">
        <v>31</v>
      </c>
      <c r="EF327" s="12">
        <v>78</v>
      </c>
      <c r="EG327" s="12">
        <v>43</v>
      </c>
      <c r="EH327" s="12">
        <v>6</v>
      </c>
      <c r="EI327" s="12">
        <v>50</v>
      </c>
      <c r="EJ327" s="12">
        <v>73</v>
      </c>
      <c r="EK327" s="12">
        <v>49</v>
      </c>
      <c r="EL327" s="12">
        <v>38</v>
      </c>
      <c r="EM327" s="12">
        <v>30</v>
      </c>
      <c r="EN327" s="12"/>
      <c r="EO327" s="12">
        <v>33</v>
      </c>
      <c r="EP327" s="12">
        <v>41</v>
      </c>
      <c r="EQ327" s="12">
        <v>23</v>
      </c>
      <c r="ER327" s="12">
        <v>46</v>
      </c>
      <c r="ES327" s="12">
        <v>34</v>
      </c>
      <c r="ET327" s="12">
        <v>31</v>
      </c>
      <c r="EU327" s="12">
        <v>51</v>
      </c>
      <c r="EV327" s="12">
        <v>28</v>
      </c>
      <c r="EW327" s="12">
        <v>35</v>
      </c>
      <c r="EX327" s="12">
        <v>56</v>
      </c>
      <c r="EY327" s="12">
        <v>29</v>
      </c>
      <c r="EZ327" s="12">
        <v>26</v>
      </c>
      <c r="FA327" s="12">
        <v>42</v>
      </c>
      <c r="FB327" s="12">
        <v>33</v>
      </c>
      <c r="FC327" s="12">
        <v>24</v>
      </c>
      <c r="FD327" s="12">
        <v>16</v>
      </c>
      <c r="FE327" s="12">
        <v>46</v>
      </c>
      <c r="FF327" s="12">
        <v>48</v>
      </c>
      <c r="FG327" s="12">
        <v>25</v>
      </c>
      <c r="FH327" s="12">
        <v>46</v>
      </c>
      <c r="FI327" s="12">
        <v>44</v>
      </c>
      <c r="FJ327" s="12">
        <v>43</v>
      </c>
      <c r="FK327" s="12"/>
      <c r="FL327" s="12">
        <v>31</v>
      </c>
      <c r="FM327" s="12">
        <v>35</v>
      </c>
      <c r="FN327" s="12"/>
      <c r="FO327" s="12">
        <v>41</v>
      </c>
      <c r="FP327" s="12">
        <v>41</v>
      </c>
      <c r="FQ327" s="12">
        <v>38</v>
      </c>
      <c r="FR327" s="12">
        <v>30</v>
      </c>
      <c r="FS327" s="12">
        <v>32</v>
      </c>
      <c r="FT327" s="12">
        <v>76</v>
      </c>
      <c r="FU327" s="12">
        <v>27</v>
      </c>
      <c r="FV327" s="12"/>
      <c r="FW327" s="12">
        <v>46</v>
      </c>
      <c r="FX327" s="12">
        <v>27</v>
      </c>
      <c r="FY327" s="12">
        <v>29</v>
      </c>
      <c r="FZ327" s="12">
        <v>30</v>
      </c>
      <c r="GA327" s="12">
        <v>32</v>
      </c>
      <c r="GB327" s="12">
        <v>34</v>
      </c>
      <c r="GC327" s="12">
        <v>48</v>
      </c>
      <c r="GD327" s="7">
        <v>24</v>
      </c>
      <c r="GE327" s="7">
        <v>22</v>
      </c>
      <c r="GF327" s="7">
        <v>42</v>
      </c>
      <c r="GG327" s="7">
        <v>21</v>
      </c>
      <c r="GH327" s="7">
        <v>59</v>
      </c>
      <c r="GI327" s="7">
        <v>69</v>
      </c>
      <c r="GJ327" s="7">
        <v>32</v>
      </c>
      <c r="GK327" s="7">
        <v>45</v>
      </c>
      <c r="GL327" s="7"/>
      <c r="GM327" s="7"/>
      <c r="GN327" s="7"/>
      <c r="GO327" s="7"/>
      <c r="GP327" s="7"/>
      <c r="GQ327" s="7">
        <v>52</v>
      </c>
      <c r="GR327" s="7">
        <v>52</v>
      </c>
      <c r="GS327" s="7">
        <v>34</v>
      </c>
      <c r="GT327" s="7"/>
      <c r="GU327" s="7"/>
      <c r="GV327" s="7">
        <f t="shared" si="297"/>
        <v>38</v>
      </c>
      <c r="GW327" s="3"/>
      <c r="GX327" s="14"/>
      <c r="GY327" s="3"/>
    </row>
    <row r="328" spans="1:207" ht="12.75" customHeight="1">
      <c r="A328" s="5" t="s">
        <v>233</v>
      </c>
      <c r="B328" s="5">
        <f>(B323*1+B324*2+B325*3+B326*4+B327*5)/100</f>
        <v>3.83</v>
      </c>
      <c r="C328" s="5"/>
      <c r="D328" s="5"/>
      <c r="E328" s="5"/>
      <c r="F328" s="5"/>
      <c r="G328" s="5"/>
      <c r="H328" s="5">
        <f>(H323*1+H324*2+H325*3+H326*4+H327*5)/100</f>
        <v>3.93</v>
      </c>
      <c r="I328" s="5"/>
      <c r="J328" s="5"/>
      <c r="K328" s="5">
        <f>(K323*1+K324*2+K325*3+K326*4+K327*5)/100</f>
        <v>4.24</v>
      </c>
      <c r="L328" s="12" t="s">
        <v>222</v>
      </c>
      <c r="M328" s="5">
        <f>(M323*1+M324*2+M325*3+M326*4+M327*5)/100</f>
        <v>3.62</v>
      </c>
      <c r="N328" s="5" t="s">
        <v>222</v>
      </c>
      <c r="O328" s="5">
        <f t="shared" ref="O328:AC328" si="298">(O323*1+O324*2+O325*3+O326*4+O327*5)/100</f>
        <v>4.09</v>
      </c>
      <c r="P328" s="5">
        <f t="shared" si="298"/>
        <v>3.85</v>
      </c>
      <c r="Q328" s="5">
        <f t="shared" si="298"/>
        <v>4.71</v>
      </c>
      <c r="R328" s="5">
        <f t="shared" si="298"/>
        <v>0</v>
      </c>
      <c r="S328" s="5">
        <f t="shared" si="298"/>
        <v>3.71</v>
      </c>
      <c r="T328" s="5">
        <f t="shared" si="298"/>
        <v>4.1500000000000004</v>
      </c>
      <c r="U328" s="5">
        <f t="shared" si="298"/>
        <v>3.75</v>
      </c>
      <c r="V328" s="5">
        <f t="shared" si="298"/>
        <v>4.07</v>
      </c>
      <c r="W328" s="5">
        <f t="shared" si="298"/>
        <v>4.12</v>
      </c>
      <c r="X328" s="5">
        <f t="shared" si="298"/>
        <v>4.2</v>
      </c>
      <c r="Y328" s="5">
        <f t="shared" si="298"/>
        <v>4.08</v>
      </c>
      <c r="Z328" s="5">
        <f t="shared" si="298"/>
        <v>4.13</v>
      </c>
      <c r="AA328" s="5">
        <f t="shared" si="298"/>
        <v>3.78</v>
      </c>
      <c r="AB328" s="5">
        <f t="shared" si="298"/>
        <v>3.48</v>
      </c>
      <c r="AC328" s="5">
        <f t="shared" si="298"/>
        <v>3.49</v>
      </c>
      <c r="AD328" s="5"/>
      <c r="AE328" s="16">
        <f t="shared" ref="AE328:AT328" si="299">(AE323*1+AE324*2+AE325*3+AE326*4+AE327*5)/100</f>
        <v>3.85</v>
      </c>
      <c r="AF328" s="16">
        <f t="shared" si="299"/>
        <v>3.12</v>
      </c>
      <c r="AG328" s="16">
        <f t="shared" si="299"/>
        <v>3.5</v>
      </c>
      <c r="AH328" s="16">
        <f t="shared" si="299"/>
        <v>4.2300000000000004</v>
      </c>
      <c r="AI328" s="5">
        <f t="shared" si="299"/>
        <v>4.0999999999999996</v>
      </c>
      <c r="AJ328" s="16">
        <f t="shared" si="299"/>
        <v>4.3600000000000003</v>
      </c>
      <c r="AK328" s="16">
        <f t="shared" si="299"/>
        <v>4.71</v>
      </c>
      <c r="AL328" s="16">
        <f t="shared" si="299"/>
        <v>4.16</v>
      </c>
      <c r="AM328" s="16">
        <f t="shared" si="299"/>
        <v>4.29</v>
      </c>
      <c r="AN328" s="16">
        <f t="shared" si="299"/>
        <v>3.75</v>
      </c>
      <c r="AO328" s="16">
        <f t="shared" si="299"/>
        <v>4.43</v>
      </c>
      <c r="AP328" s="16">
        <f t="shared" si="299"/>
        <v>3.98</v>
      </c>
      <c r="AQ328" s="16">
        <f t="shared" si="299"/>
        <v>4.3899999999999997</v>
      </c>
      <c r="AR328" s="16">
        <f t="shared" si="299"/>
        <v>3.88</v>
      </c>
      <c r="AS328" s="16">
        <f t="shared" si="299"/>
        <v>4.07</v>
      </c>
      <c r="AT328" s="16">
        <f t="shared" si="299"/>
        <v>3.47</v>
      </c>
      <c r="AU328" s="5"/>
      <c r="AV328" s="5"/>
      <c r="AW328" s="16"/>
      <c r="AX328" s="16"/>
      <c r="AY328" s="16"/>
      <c r="AZ328" s="16">
        <f>(AZ323*1+AZ324*2+AZ325*3+AZ326*4+AZ327*5)/100</f>
        <v>4</v>
      </c>
      <c r="BA328" s="16"/>
      <c r="BB328" s="16">
        <f t="shared" ref="BB328:BD328" si="300">(BB323*1+BB324*2+BB325*3+BB326*4+BB327*5)/100</f>
        <v>3.98</v>
      </c>
      <c r="BC328" s="16">
        <f t="shared" si="300"/>
        <v>4.33</v>
      </c>
      <c r="BD328" s="16">
        <f t="shared" si="300"/>
        <v>3.56</v>
      </c>
      <c r="BE328" s="16"/>
      <c r="BF328" s="16">
        <f t="shared" ref="BF328:BJ328" si="301">(BF323*1+BF324*2+BF325*3+BF326*4+BF327*5)/100</f>
        <v>3.76</v>
      </c>
      <c r="BG328" s="16">
        <f t="shared" si="301"/>
        <v>3.73</v>
      </c>
      <c r="BH328" s="16">
        <f t="shared" si="301"/>
        <v>3.97</v>
      </c>
      <c r="BI328" s="16">
        <f t="shared" si="301"/>
        <v>4.07</v>
      </c>
      <c r="BJ328" s="16">
        <f t="shared" si="301"/>
        <v>3.48</v>
      </c>
      <c r="BK328" s="16"/>
      <c r="BL328" s="16">
        <f t="shared" ref="BL328:CN328" si="302">(BL323*1+BL324*2+BL325*3+BL326*4+BL327*5)/100</f>
        <v>3.93</v>
      </c>
      <c r="BM328" s="16">
        <f t="shared" si="302"/>
        <v>3.72</v>
      </c>
      <c r="BN328" s="16">
        <f t="shared" si="302"/>
        <v>4.22</v>
      </c>
      <c r="BO328" s="16">
        <f t="shared" si="302"/>
        <v>4.28</v>
      </c>
      <c r="BP328" s="16">
        <f t="shared" si="302"/>
        <v>4.0599999999999996</v>
      </c>
      <c r="BQ328" s="16">
        <f t="shared" si="302"/>
        <v>3.67</v>
      </c>
      <c r="BR328" s="16">
        <f t="shared" si="302"/>
        <v>3.73</v>
      </c>
      <c r="BS328" s="16">
        <f t="shared" si="302"/>
        <v>3.76</v>
      </c>
      <c r="BT328" s="16">
        <f t="shared" si="302"/>
        <v>4.2</v>
      </c>
      <c r="BU328" s="16">
        <f t="shared" si="302"/>
        <v>3.54</v>
      </c>
      <c r="BV328" s="16">
        <f t="shared" si="302"/>
        <v>3.73</v>
      </c>
      <c r="BW328" s="16">
        <f t="shared" si="302"/>
        <v>3.86</v>
      </c>
      <c r="BX328" s="16">
        <f t="shared" si="302"/>
        <v>3.69</v>
      </c>
      <c r="BY328" s="16">
        <f t="shared" si="302"/>
        <v>3.44</v>
      </c>
      <c r="BZ328" s="16">
        <f t="shared" si="302"/>
        <v>3.87</v>
      </c>
      <c r="CA328" s="16">
        <f t="shared" si="302"/>
        <v>4.25</v>
      </c>
      <c r="CB328" s="16">
        <f t="shared" si="302"/>
        <v>3.96</v>
      </c>
      <c r="CC328" s="16">
        <f t="shared" si="302"/>
        <v>4.01</v>
      </c>
      <c r="CD328" s="16">
        <f t="shared" si="302"/>
        <v>3.41</v>
      </c>
      <c r="CE328" s="16">
        <f t="shared" si="302"/>
        <v>3.85</v>
      </c>
      <c r="CF328" s="16">
        <f t="shared" si="302"/>
        <v>4.12</v>
      </c>
      <c r="CG328" s="16">
        <f t="shared" si="302"/>
        <v>4.03</v>
      </c>
      <c r="CH328" s="16">
        <f t="shared" si="302"/>
        <v>3.69</v>
      </c>
      <c r="CI328" s="16">
        <f t="shared" si="302"/>
        <v>3.32</v>
      </c>
      <c r="CJ328" s="16">
        <f t="shared" si="302"/>
        <v>3.87</v>
      </c>
      <c r="CK328" s="16">
        <f t="shared" si="302"/>
        <v>4.3099999999999996</v>
      </c>
      <c r="CL328" s="16">
        <f t="shared" si="302"/>
        <v>4.0599999999999996</v>
      </c>
      <c r="CM328" s="16">
        <f t="shared" si="302"/>
        <v>4.07</v>
      </c>
      <c r="CN328" s="16">
        <f t="shared" si="302"/>
        <v>3.48</v>
      </c>
      <c r="CO328" s="16"/>
      <c r="CP328" s="16">
        <f t="shared" ref="CP328:CZ328" si="303">(CP323*1+CP324*2+CP325*3+CP326*4+CP327*5)/100</f>
        <v>4.5199999999999996</v>
      </c>
      <c r="CQ328" s="16">
        <f t="shared" si="303"/>
        <v>4.1500000000000004</v>
      </c>
      <c r="CR328" s="16">
        <f t="shared" si="303"/>
        <v>3.94</v>
      </c>
      <c r="CS328" s="16">
        <f t="shared" si="303"/>
        <v>3.92</v>
      </c>
      <c r="CT328" s="16">
        <f t="shared" si="303"/>
        <v>3.58</v>
      </c>
      <c r="CU328" s="16">
        <f t="shared" si="303"/>
        <v>3.79</v>
      </c>
      <c r="CV328" s="16">
        <f t="shared" si="303"/>
        <v>4.08</v>
      </c>
      <c r="CW328" s="16">
        <f t="shared" si="303"/>
        <v>4.29</v>
      </c>
      <c r="CX328" s="16">
        <f t="shared" si="303"/>
        <v>3.98</v>
      </c>
      <c r="CY328" s="16">
        <f t="shared" si="303"/>
        <v>4.49</v>
      </c>
      <c r="CZ328" s="16">
        <f t="shared" si="303"/>
        <v>4.34</v>
      </c>
      <c r="DA328" s="16"/>
      <c r="DB328" s="16"/>
      <c r="DC328" s="16">
        <f t="shared" ref="DC328:DN328" si="304">(DC323*1+DC324*2+DC325*3+DC326*4+DC327*5)/100</f>
        <v>4.5</v>
      </c>
      <c r="DD328" s="16">
        <f t="shared" si="304"/>
        <v>4</v>
      </c>
      <c r="DE328" s="16">
        <f t="shared" si="304"/>
        <v>4.37</v>
      </c>
      <c r="DF328" s="16">
        <f t="shared" si="304"/>
        <v>4.25</v>
      </c>
      <c r="DG328" s="16">
        <f t="shared" si="304"/>
        <v>3.54</v>
      </c>
      <c r="DH328" s="16">
        <f t="shared" si="304"/>
        <v>3.97</v>
      </c>
      <c r="DI328" s="16">
        <f t="shared" si="304"/>
        <v>3.99</v>
      </c>
      <c r="DJ328" s="16">
        <f t="shared" si="304"/>
        <v>3.82</v>
      </c>
      <c r="DK328" s="16">
        <f t="shared" si="304"/>
        <v>4.3499999999999996</v>
      </c>
      <c r="DL328" s="16">
        <f t="shared" si="304"/>
        <v>3.95</v>
      </c>
      <c r="DM328" s="16">
        <f t="shared" si="304"/>
        <v>4.16</v>
      </c>
      <c r="DN328" s="16">
        <f t="shared" si="304"/>
        <v>3.97</v>
      </c>
      <c r="DO328" s="16"/>
      <c r="DP328" s="16">
        <f t="shared" ref="DP328:DR328" si="305">(DP323*1+DP324*2+DP325*3+DP326*4+DP327*5)/100</f>
        <v>4.05</v>
      </c>
      <c r="DQ328" s="16">
        <f t="shared" si="305"/>
        <v>3.68</v>
      </c>
      <c r="DR328" s="16">
        <f t="shared" si="305"/>
        <v>4.08</v>
      </c>
      <c r="DS328" s="16"/>
      <c r="DT328" s="16"/>
      <c r="DU328" s="16">
        <f t="shared" ref="DU328:DV328" si="306">(DU323*1+DU324*2+DU325*3+DU326*4+DU327*5)/100</f>
        <v>4.2</v>
      </c>
      <c r="DV328" s="16">
        <f t="shared" si="306"/>
        <v>3.8</v>
      </c>
      <c r="DW328" s="16"/>
      <c r="DX328" s="16">
        <f t="shared" ref="DX328:EM328" si="307">(DX323*1+DX324*2+DX325*3+DX326*4+DX327*5)/100</f>
        <v>3.89</v>
      </c>
      <c r="DY328" s="16">
        <f t="shared" si="307"/>
        <v>3.66</v>
      </c>
      <c r="DZ328" s="16">
        <f t="shared" si="307"/>
        <v>4.07</v>
      </c>
      <c r="EA328" s="16">
        <f t="shared" si="307"/>
        <v>3.9</v>
      </c>
      <c r="EB328" s="16">
        <f t="shared" si="307"/>
        <v>3.77</v>
      </c>
      <c r="EC328" s="16">
        <f t="shared" si="307"/>
        <v>4.4000000000000004</v>
      </c>
      <c r="ED328" s="16">
        <f t="shared" si="307"/>
        <v>3.74</v>
      </c>
      <c r="EE328" s="16">
        <f t="shared" si="307"/>
        <v>3.84</v>
      </c>
      <c r="EF328" s="16">
        <f t="shared" si="307"/>
        <v>4.5</v>
      </c>
      <c r="EG328" s="16">
        <f t="shared" si="307"/>
        <v>4.0199999999999996</v>
      </c>
      <c r="EH328" s="16">
        <f t="shared" si="307"/>
        <v>3.3</v>
      </c>
      <c r="EI328" s="16">
        <f t="shared" si="307"/>
        <v>4.08</v>
      </c>
      <c r="EJ328" s="16">
        <f t="shared" si="307"/>
        <v>4.53</v>
      </c>
      <c r="EK328" s="16">
        <f t="shared" si="307"/>
        <v>4.12</v>
      </c>
      <c r="EL328" s="16">
        <f t="shared" si="307"/>
        <v>3.98</v>
      </c>
      <c r="EM328" s="16">
        <f t="shared" si="307"/>
        <v>3.8</v>
      </c>
      <c r="EN328" s="16"/>
      <c r="EO328" s="16">
        <f t="shared" ref="EO328:FJ328" si="308">(EO323*1+EO324*2+EO325*3+EO326*4+EO327*5)/100</f>
        <v>4</v>
      </c>
      <c r="EP328" s="16">
        <f t="shared" si="308"/>
        <v>3.95</v>
      </c>
      <c r="EQ328" s="16">
        <f t="shared" si="308"/>
        <v>3.74</v>
      </c>
      <c r="ER328" s="16">
        <f t="shared" si="308"/>
        <v>4.1100000000000003</v>
      </c>
      <c r="ES328" s="16">
        <f t="shared" si="308"/>
        <v>3.96</v>
      </c>
      <c r="ET328" s="16">
        <f t="shared" si="308"/>
        <v>3.85</v>
      </c>
      <c r="EU328" s="16">
        <f t="shared" si="308"/>
        <v>4.2</v>
      </c>
      <c r="EV328" s="16">
        <f t="shared" si="308"/>
        <v>3.83</v>
      </c>
      <c r="EW328" s="16">
        <f t="shared" si="308"/>
        <v>4.09</v>
      </c>
      <c r="EX328" s="16">
        <f t="shared" si="308"/>
        <v>4.2300000000000004</v>
      </c>
      <c r="EY328" s="16">
        <f t="shared" si="308"/>
        <v>3.84</v>
      </c>
      <c r="EZ328" s="16">
        <f t="shared" si="308"/>
        <v>3.68</v>
      </c>
      <c r="FA328" s="16">
        <f t="shared" si="308"/>
        <v>3.89</v>
      </c>
      <c r="FB328" s="16">
        <f t="shared" si="308"/>
        <v>3.86</v>
      </c>
      <c r="FC328" s="16">
        <f t="shared" si="308"/>
        <v>3.58</v>
      </c>
      <c r="FD328" s="16">
        <f t="shared" si="308"/>
        <v>3.44</v>
      </c>
      <c r="FE328" s="16">
        <f t="shared" si="308"/>
        <v>4.16</v>
      </c>
      <c r="FF328" s="16">
        <f t="shared" si="308"/>
        <v>3.88</v>
      </c>
      <c r="FG328" s="16">
        <f t="shared" si="308"/>
        <v>3.81</v>
      </c>
      <c r="FH328" s="16">
        <f t="shared" si="308"/>
        <v>3.91</v>
      </c>
      <c r="FI328" s="16">
        <f t="shared" si="308"/>
        <v>4.03</v>
      </c>
      <c r="FJ328" s="16">
        <f t="shared" si="308"/>
        <v>4</v>
      </c>
      <c r="FK328" s="16"/>
      <c r="FL328" s="16">
        <f t="shared" ref="FL328:FM328" si="309">(FL323*1+FL324*2+FL325*3+FL326*4+FL327*5)/100</f>
        <v>3.85</v>
      </c>
      <c r="FM328" s="16">
        <f t="shared" si="309"/>
        <v>3.98</v>
      </c>
      <c r="FN328" s="16"/>
      <c r="FO328" s="16">
        <f t="shared" ref="FO328:FU328" si="310">(FO323*1+FO324*2+FO325*3+FO326*4+FO327*5)/100</f>
        <v>3.94</v>
      </c>
      <c r="FP328" s="16">
        <f t="shared" si="310"/>
        <v>3.94</v>
      </c>
      <c r="FQ328" s="16">
        <f t="shared" si="310"/>
        <v>4.09</v>
      </c>
      <c r="FR328" s="16">
        <f t="shared" si="310"/>
        <v>3.87</v>
      </c>
      <c r="FS328" s="16">
        <f t="shared" si="310"/>
        <v>4.0199999999999996</v>
      </c>
      <c r="FT328" s="16">
        <f t="shared" si="310"/>
        <v>4.58</v>
      </c>
      <c r="FU328" s="16">
        <f t="shared" si="310"/>
        <v>3.74</v>
      </c>
      <c r="FV328" s="16"/>
      <c r="FW328" s="16">
        <f t="shared" ref="FW328:GK328" si="311">(FW323*1+FW324*2+FW325*3+FW326*4+FW327*5)/100</f>
        <v>4.2</v>
      </c>
      <c r="FX328" s="16">
        <f t="shared" si="311"/>
        <v>3.94</v>
      </c>
      <c r="FY328" s="16">
        <f t="shared" si="311"/>
        <v>3.92</v>
      </c>
      <c r="FZ328" s="16">
        <f t="shared" si="311"/>
        <v>3.86</v>
      </c>
      <c r="GA328" s="16">
        <f t="shared" si="311"/>
        <v>3.81</v>
      </c>
      <c r="GB328" s="16">
        <f t="shared" si="311"/>
        <v>4.04</v>
      </c>
      <c r="GC328" s="16">
        <f t="shared" si="311"/>
        <v>4.18</v>
      </c>
      <c r="GD328" s="16">
        <f t="shared" si="311"/>
        <v>3.75</v>
      </c>
      <c r="GE328" s="16">
        <f t="shared" si="311"/>
        <v>3.46</v>
      </c>
      <c r="GF328" s="16">
        <f t="shared" si="311"/>
        <v>4.13</v>
      </c>
      <c r="GG328" s="16">
        <f t="shared" si="311"/>
        <v>3.65</v>
      </c>
      <c r="GH328" s="16">
        <f t="shared" si="311"/>
        <v>4.33</v>
      </c>
      <c r="GI328" s="16">
        <f t="shared" si="311"/>
        <v>4.54</v>
      </c>
      <c r="GJ328" s="16">
        <f t="shared" si="311"/>
        <v>3.81</v>
      </c>
      <c r="GK328" s="16">
        <f t="shared" si="311"/>
        <v>4.09</v>
      </c>
      <c r="GL328" s="16"/>
      <c r="GM328" s="16"/>
      <c r="GN328" s="16"/>
      <c r="GO328" s="16"/>
      <c r="GP328" s="16"/>
      <c r="GQ328" s="16">
        <f t="shared" ref="GQ328:GS328" si="312">(GQ323*1+GQ324*2+GQ325*3+GQ326*4+GQ327*5)/100</f>
        <v>4.25</v>
      </c>
      <c r="GR328" s="16">
        <f t="shared" si="312"/>
        <v>4.37</v>
      </c>
      <c r="GS328" s="16">
        <f t="shared" si="312"/>
        <v>3.86</v>
      </c>
      <c r="GT328" s="16"/>
      <c r="GU328" s="16"/>
      <c r="GV328" s="16">
        <f>(GV323*1+GV324*2+GV325*3+GV326*4+GV327*5)/100</f>
        <v>3.9644242424242422</v>
      </c>
      <c r="GW328" s="3"/>
      <c r="GX328" s="3"/>
      <c r="GY328" s="3"/>
    </row>
    <row r="329" spans="1:207" ht="12.75" customHeight="1">
      <c r="A329" s="68" t="s">
        <v>372</v>
      </c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  <c r="AY329" s="69"/>
      <c r="AZ329" s="69"/>
      <c r="BA329" s="69"/>
      <c r="BB329" s="69"/>
      <c r="BC329" s="69"/>
      <c r="BD329" s="69"/>
      <c r="BE329" s="69"/>
      <c r="BF329" s="69"/>
      <c r="BG329" s="69"/>
      <c r="BH329" s="69"/>
      <c r="BI329" s="69"/>
      <c r="BJ329" s="69"/>
      <c r="BK329" s="69"/>
      <c r="BL329" s="69"/>
      <c r="BM329" s="69"/>
      <c r="BN329" s="69"/>
      <c r="BO329" s="69"/>
      <c r="BP329" s="69"/>
      <c r="BQ329" s="69"/>
      <c r="BR329" s="69"/>
      <c r="BS329" s="69"/>
      <c r="BT329" s="69"/>
      <c r="BU329" s="69"/>
      <c r="BV329" s="69"/>
      <c r="BW329" s="69"/>
      <c r="BX329" s="69"/>
      <c r="BY329" s="69"/>
      <c r="BZ329" s="69"/>
      <c r="CA329" s="69"/>
      <c r="CB329" s="69"/>
      <c r="CC329" s="69"/>
      <c r="CD329" s="69"/>
      <c r="CE329" s="69"/>
      <c r="CF329" s="69"/>
      <c r="CG329" s="69"/>
      <c r="CH329" s="69"/>
      <c r="CI329" s="69"/>
      <c r="CJ329" s="69"/>
      <c r="CK329" s="69"/>
      <c r="CL329" s="69"/>
      <c r="CM329" s="69"/>
      <c r="CN329" s="69"/>
      <c r="CO329" s="69"/>
      <c r="CP329" s="69"/>
      <c r="CQ329" s="69"/>
      <c r="CR329" s="69"/>
      <c r="CS329" s="69"/>
      <c r="CT329" s="69"/>
      <c r="CU329" s="69"/>
      <c r="CV329" s="69"/>
      <c r="CW329" s="69"/>
      <c r="CX329" s="69"/>
      <c r="CY329" s="69"/>
      <c r="CZ329" s="69"/>
      <c r="DA329" s="69"/>
      <c r="DB329" s="69"/>
      <c r="DC329" s="69"/>
      <c r="DD329" s="69"/>
      <c r="DE329" s="69"/>
      <c r="DF329" s="69"/>
      <c r="DG329" s="69"/>
      <c r="DH329" s="69"/>
      <c r="DI329" s="69"/>
      <c r="DJ329" s="69"/>
      <c r="DK329" s="69"/>
      <c r="DL329" s="69"/>
      <c r="DM329" s="69"/>
      <c r="DN329" s="69"/>
      <c r="DO329" s="69"/>
      <c r="DP329" s="69"/>
      <c r="DQ329" s="69"/>
      <c r="DR329" s="69"/>
      <c r="DS329" s="69"/>
      <c r="DT329" s="69"/>
      <c r="DU329" s="69"/>
      <c r="DV329" s="69"/>
      <c r="DW329" s="69"/>
      <c r="DX329" s="69"/>
      <c r="DY329" s="69"/>
      <c r="DZ329" s="69"/>
      <c r="EA329" s="69"/>
      <c r="EB329" s="69"/>
      <c r="EC329" s="69"/>
      <c r="ED329" s="69"/>
      <c r="EE329" s="69"/>
      <c r="EF329" s="69"/>
      <c r="EG329" s="69"/>
      <c r="EH329" s="69"/>
      <c r="EI329" s="69"/>
      <c r="EJ329" s="69"/>
      <c r="EK329" s="69"/>
      <c r="EL329" s="69"/>
      <c r="EM329" s="69"/>
      <c r="EN329" s="69"/>
      <c r="EO329" s="69"/>
      <c r="EP329" s="69"/>
      <c r="EQ329" s="69"/>
      <c r="ER329" s="69"/>
      <c r="ES329" s="69"/>
      <c r="ET329" s="69"/>
      <c r="EU329" s="69"/>
      <c r="EV329" s="69"/>
      <c r="EW329" s="69"/>
      <c r="EX329" s="69"/>
      <c r="EY329" s="69"/>
      <c r="EZ329" s="69"/>
      <c r="FA329" s="69"/>
      <c r="FB329" s="69"/>
      <c r="FC329" s="69"/>
      <c r="FD329" s="69"/>
      <c r="FE329" s="69"/>
      <c r="FF329" s="69"/>
      <c r="FG329" s="69"/>
      <c r="FH329" s="69"/>
      <c r="FI329" s="69"/>
      <c r="FJ329" s="69"/>
      <c r="FK329" s="69"/>
      <c r="FL329" s="69"/>
      <c r="FM329" s="69"/>
      <c r="FN329" s="69"/>
      <c r="FO329" s="69"/>
      <c r="FP329" s="69"/>
      <c r="FQ329" s="69"/>
      <c r="FR329" s="69"/>
      <c r="FS329" s="69"/>
      <c r="FT329" s="69"/>
      <c r="FU329" s="69"/>
      <c r="FV329" s="69"/>
      <c r="FW329" s="69"/>
      <c r="FX329" s="69"/>
      <c r="FY329" s="69"/>
      <c r="FZ329" s="69"/>
      <c r="GA329" s="69"/>
      <c r="GB329" s="69"/>
      <c r="GC329" s="69"/>
      <c r="GD329" s="70"/>
      <c r="GE329" s="70"/>
      <c r="GF329" s="70"/>
      <c r="GG329" s="70"/>
      <c r="GH329" s="70"/>
      <c r="GI329" s="70"/>
      <c r="GJ329" s="70"/>
      <c r="GK329" s="70"/>
      <c r="GL329" s="70"/>
      <c r="GM329" s="70"/>
      <c r="GN329" s="70"/>
      <c r="GO329" s="70"/>
      <c r="GP329" s="70"/>
      <c r="GQ329" s="70"/>
      <c r="GR329" s="70"/>
      <c r="GS329" s="70"/>
      <c r="GT329" s="70"/>
      <c r="GU329" s="70"/>
      <c r="GV329" s="70"/>
      <c r="GW329" s="3"/>
      <c r="GX329" s="3"/>
      <c r="GY329" s="3"/>
    </row>
    <row r="330" spans="1:207" ht="12.75" customHeight="1">
      <c r="A330" s="5">
        <v>1</v>
      </c>
      <c r="B330" s="6">
        <v>13</v>
      </c>
      <c r="C330" s="5"/>
      <c r="D330" s="5"/>
      <c r="E330" s="5"/>
      <c r="F330" s="5"/>
      <c r="G330" s="5"/>
      <c r="H330" s="6">
        <v>5</v>
      </c>
      <c r="I330" s="5"/>
      <c r="J330" s="5"/>
      <c r="K330" s="12">
        <v>3</v>
      </c>
      <c r="L330" s="12"/>
      <c r="M330" s="12">
        <v>3</v>
      </c>
      <c r="N330" s="12"/>
      <c r="O330" s="12">
        <v>28</v>
      </c>
      <c r="P330" s="12">
        <v>4</v>
      </c>
      <c r="Q330" s="12">
        <v>0</v>
      </c>
      <c r="R330" s="12"/>
      <c r="S330" s="12">
        <v>15</v>
      </c>
      <c r="T330" s="12">
        <v>0</v>
      </c>
      <c r="U330" s="12">
        <v>5</v>
      </c>
      <c r="V330" s="12">
        <v>5</v>
      </c>
      <c r="W330" s="12">
        <v>5</v>
      </c>
      <c r="X330" s="12">
        <v>3</v>
      </c>
      <c r="Y330" s="12">
        <v>0</v>
      </c>
      <c r="Z330" s="12">
        <v>2</v>
      </c>
      <c r="AA330" s="12">
        <v>8</v>
      </c>
      <c r="AB330" s="12">
        <v>21</v>
      </c>
      <c r="AC330" s="12">
        <v>11</v>
      </c>
      <c r="AD330" s="12"/>
      <c r="AE330" s="12">
        <v>11</v>
      </c>
      <c r="AF330" s="12">
        <v>20</v>
      </c>
      <c r="AG330" s="12">
        <v>8</v>
      </c>
      <c r="AH330" s="12">
        <v>19</v>
      </c>
      <c r="AI330" s="12">
        <v>5</v>
      </c>
      <c r="AJ330" s="12">
        <v>2</v>
      </c>
      <c r="AK330" s="12">
        <v>0</v>
      </c>
      <c r="AL330" s="12">
        <v>4</v>
      </c>
      <c r="AM330" s="12">
        <v>4</v>
      </c>
      <c r="AN330" s="12">
        <v>0</v>
      </c>
      <c r="AO330" s="12">
        <v>22</v>
      </c>
      <c r="AP330" s="12">
        <v>5</v>
      </c>
      <c r="AQ330" s="12">
        <v>33</v>
      </c>
      <c r="AR330" s="12">
        <v>6</v>
      </c>
      <c r="AS330" s="12">
        <v>0</v>
      </c>
      <c r="AT330" s="12">
        <v>4</v>
      </c>
      <c r="AU330" s="12"/>
      <c r="AV330" s="12"/>
      <c r="AW330" s="12"/>
      <c r="AX330" s="12"/>
      <c r="AY330" s="12"/>
      <c r="AZ330" s="12"/>
      <c r="BA330" s="12"/>
      <c r="BB330" s="12">
        <v>8</v>
      </c>
      <c r="BC330" s="12">
        <v>9</v>
      </c>
      <c r="BD330" s="12">
        <v>9</v>
      </c>
      <c r="BE330" s="12"/>
      <c r="BF330" s="12">
        <v>25</v>
      </c>
      <c r="BG330" s="12">
        <v>13</v>
      </c>
      <c r="BH330" s="12">
        <v>15</v>
      </c>
      <c r="BI330" s="12">
        <v>12</v>
      </c>
      <c r="BJ330" s="12">
        <v>4</v>
      </c>
      <c r="BK330" s="12"/>
      <c r="BL330" s="12">
        <v>12</v>
      </c>
      <c r="BM330" s="12">
        <v>5</v>
      </c>
      <c r="BN330" s="12">
        <v>19</v>
      </c>
      <c r="BO330" s="12">
        <v>12</v>
      </c>
      <c r="BP330" s="12">
        <v>11</v>
      </c>
      <c r="BQ330" s="12">
        <v>10</v>
      </c>
      <c r="BR330" s="12">
        <v>6</v>
      </c>
      <c r="BS330" s="12">
        <v>27</v>
      </c>
      <c r="BT330" s="12">
        <v>4</v>
      </c>
      <c r="BU330" s="12">
        <v>8</v>
      </c>
      <c r="BV330" s="12">
        <v>4</v>
      </c>
      <c r="BW330" s="12">
        <v>1</v>
      </c>
      <c r="BX330" s="12">
        <v>6</v>
      </c>
      <c r="BY330" s="12">
        <v>4</v>
      </c>
      <c r="BZ330" s="12">
        <v>23</v>
      </c>
      <c r="CA330" s="12">
        <v>14</v>
      </c>
      <c r="CB330" s="12">
        <v>4</v>
      </c>
      <c r="CC330" s="12">
        <v>6</v>
      </c>
      <c r="CD330" s="12">
        <v>67</v>
      </c>
      <c r="CE330" s="12">
        <v>15</v>
      </c>
      <c r="CF330" s="12">
        <v>9</v>
      </c>
      <c r="CG330" s="12">
        <v>16</v>
      </c>
      <c r="CH330" s="12">
        <v>10</v>
      </c>
      <c r="CI330" s="12">
        <v>6</v>
      </c>
      <c r="CJ330" s="12">
        <v>2</v>
      </c>
      <c r="CK330" s="12">
        <v>9</v>
      </c>
      <c r="CL330" s="12">
        <v>2</v>
      </c>
      <c r="CM330" s="12">
        <v>0</v>
      </c>
      <c r="CN330" s="12">
        <v>57</v>
      </c>
      <c r="CO330" s="12"/>
      <c r="CP330" s="12">
        <v>9</v>
      </c>
      <c r="CQ330" s="12">
        <v>0</v>
      </c>
      <c r="CR330" s="12">
        <v>6</v>
      </c>
      <c r="CS330" s="12">
        <v>14</v>
      </c>
      <c r="CT330" s="12">
        <v>0</v>
      </c>
      <c r="CU330" s="12">
        <v>6</v>
      </c>
      <c r="CV330" s="12">
        <v>3</v>
      </c>
      <c r="CW330" s="12">
        <v>6</v>
      </c>
      <c r="CX330" s="12">
        <v>3</v>
      </c>
      <c r="CY330" s="12">
        <v>18</v>
      </c>
      <c r="CZ330" s="12">
        <v>33</v>
      </c>
      <c r="DA330" s="12">
        <v>7</v>
      </c>
      <c r="DB330" s="12"/>
      <c r="DC330" s="12">
        <v>40</v>
      </c>
      <c r="DD330" s="12">
        <v>5</v>
      </c>
      <c r="DE330" s="12">
        <v>0</v>
      </c>
      <c r="DF330" s="12">
        <v>0</v>
      </c>
      <c r="DG330" s="12">
        <v>2</v>
      </c>
      <c r="DH330" s="12">
        <v>11</v>
      </c>
      <c r="DI330" s="12">
        <v>5</v>
      </c>
      <c r="DJ330" s="12">
        <v>16</v>
      </c>
      <c r="DK330" s="12">
        <v>1</v>
      </c>
      <c r="DL330" s="12"/>
      <c r="DM330" s="12">
        <v>18</v>
      </c>
      <c r="DN330" s="12">
        <v>3</v>
      </c>
      <c r="DO330" s="12"/>
      <c r="DP330" s="12">
        <v>1</v>
      </c>
      <c r="DQ330" s="12">
        <v>5</v>
      </c>
      <c r="DR330" s="12">
        <v>18</v>
      </c>
      <c r="DS330" s="12"/>
      <c r="DT330" s="12"/>
      <c r="DU330" s="12">
        <v>1</v>
      </c>
      <c r="DV330" s="12">
        <v>21</v>
      </c>
      <c r="DW330" s="12"/>
      <c r="DX330" s="12">
        <v>10</v>
      </c>
      <c r="DY330" s="12">
        <v>4</v>
      </c>
      <c r="DZ330" s="12">
        <v>22</v>
      </c>
      <c r="EA330" s="12">
        <v>4</v>
      </c>
      <c r="EB330" s="12">
        <v>4</v>
      </c>
      <c r="EC330" s="12">
        <v>0</v>
      </c>
      <c r="ED330" s="12">
        <v>6</v>
      </c>
      <c r="EE330" s="12">
        <v>2</v>
      </c>
      <c r="EF330" s="12">
        <v>24</v>
      </c>
      <c r="EG330" s="12">
        <v>3</v>
      </c>
      <c r="EH330" s="12">
        <v>0</v>
      </c>
      <c r="EI330" s="12">
        <v>4</v>
      </c>
      <c r="EJ330" s="12">
        <v>0</v>
      </c>
      <c r="EK330" s="12">
        <v>13</v>
      </c>
      <c r="EL330" s="12"/>
      <c r="EM330" s="12">
        <v>7</v>
      </c>
      <c r="EN330" s="12"/>
      <c r="EO330" s="12">
        <v>1</v>
      </c>
      <c r="EP330" s="12">
        <v>16</v>
      </c>
      <c r="EQ330" s="12">
        <v>34</v>
      </c>
      <c r="ER330" s="12">
        <v>30</v>
      </c>
      <c r="ES330" s="12">
        <v>24</v>
      </c>
      <c r="ET330" s="12">
        <v>12</v>
      </c>
      <c r="EU330" s="12">
        <v>2</v>
      </c>
      <c r="EV330" s="12">
        <v>2</v>
      </c>
      <c r="EW330" s="12">
        <v>2</v>
      </c>
      <c r="EX330" s="12">
        <v>20</v>
      </c>
      <c r="EY330" s="12">
        <v>6</v>
      </c>
      <c r="EZ330" s="12">
        <v>6</v>
      </c>
      <c r="FA330" s="12">
        <v>7</v>
      </c>
      <c r="FB330" s="12">
        <v>3</v>
      </c>
      <c r="FC330" s="12">
        <v>6</v>
      </c>
      <c r="FD330" s="12">
        <v>0</v>
      </c>
      <c r="FE330" s="12">
        <v>12</v>
      </c>
      <c r="FF330" s="12">
        <v>47</v>
      </c>
      <c r="FG330" s="12">
        <v>2</v>
      </c>
      <c r="FH330" s="12">
        <v>9</v>
      </c>
      <c r="FI330" s="12">
        <v>7</v>
      </c>
      <c r="FJ330" s="12">
        <v>10</v>
      </c>
      <c r="FK330" s="12"/>
      <c r="FL330" s="12"/>
      <c r="FM330" s="12">
        <v>22</v>
      </c>
      <c r="FN330" s="12"/>
      <c r="FO330" s="12">
        <v>29</v>
      </c>
      <c r="FP330" s="12">
        <v>26</v>
      </c>
      <c r="FQ330" s="12">
        <v>2</v>
      </c>
      <c r="FR330" s="12">
        <v>10</v>
      </c>
      <c r="FS330" s="12">
        <v>8</v>
      </c>
      <c r="FT330" s="12">
        <v>20</v>
      </c>
      <c r="FU330" s="12">
        <v>19</v>
      </c>
      <c r="FV330" s="12"/>
      <c r="FW330" s="12">
        <v>2</v>
      </c>
      <c r="FX330" s="12">
        <v>2</v>
      </c>
      <c r="FY330" s="12">
        <v>0</v>
      </c>
      <c r="FZ330" s="12">
        <v>5</v>
      </c>
      <c r="GA330" s="12">
        <v>20</v>
      </c>
      <c r="GB330" s="12">
        <v>5</v>
      </c>
      <c r="GC330" s="12">
        <v>30</v>
      </c>
      <c r="GD330" s="7">
        <v>5</v>
      </c>
      <c r="GE330" s="7">
        <v>3</v>
      </c>
      <c r="GF330" s="7">
        <v>26</v>
      </c>
      <c r="GG330" s="7">
        <v>3</v>
      </c>
      <c r="GH330" s="7">
        <v>6</v>
      </c>
      <c r="GI330" s="7">
        <v>4</v>
      </c>
      <c r="GJ330" s="7">
        <v>10</v>
      </c>
      <c r="GK330" s="7">
        <v>9</v>
      </c>
      <c r="GL330" s="7"/>
      <c r="GM330" s="7"/>
      <c r="GN330" s="7"/>
      <c r="GO330" s="7"/>
      <c r="GP330" s="7"/>
      <c r="GQ330" s="7">
        <v>3</v>
      </c>
      <c r="GR330" s="7">
        <v>0</v>
      </c>
      <c r="GS330" s="7">
        <v>5</v>
      </c>
      <c r="GT330" s="7"/>
      <c r="GU330" s="7"/>
      <c r="GV330" s="7">
        <f t="shared" ref="GV330:GV334" si="313">AVERAGE(B330:GS330)</f>
        <v>10.030864197530864</v>
      </c>
      <c r="GW330" s="14"/>
      <c r="GX330" s="3"/>
      <c r="GY330" s="3"/>
    </row>
    <row r="331" spans="1:207" ht="12.75" customHeight="1">
      <c r="A331" s="5">
        <v>2</v>
      </c>
      <c r="B331" s="6">
        <v>11</v>
      </c>
      <c r="C331" s="5"/>
      <c r="D331" s="5"/>
      <c r="E331" s="5"/>
      <c r="F331" s="5"/>
      <c r="G331" s="5"/>
      <c r="H331" s="6">
        <v>8</v>
      </c>
      <c r="I331" s="5"/>
      <c r="J331" s="5"/>
      <c r="K331" s="12">
        <v>0</v>
      </c>
      <c r="L331" s="12"/>
      <c r="M331" s="12">
        <v>9</v>
      </c>
      <c r="N331" s="12"/>
      <c r="O331" s="12">
        <v>15</v>
      </c>
      <c r="P331" s="12">
        <v>8</v>
      </c>
      <c r="Q331" s="12">
        <v>12</v>
      </c>
      <c r="R331" s="12"/>
      <c r="S331" s="12">
        <v>14</v>
      </c>
      <c r="T331" s="12">
        <v>4</v>
      </c>
      <c r="U331" s="12">
        <v>9</v>
      </c>
      <c r="V331" s="12">
        <v>9</v>
      </c>
      <c r="W331" s="12">
        <v>12</v>
      </c>
      <c r="X331" s="12">
        <v>8</v>
      </c>
      <c r="Y331" s="12">
        <v>4</v>
      </c>
      <c r="Z331" s="12">
        <v>5</v>
      </c>
      <c r="AA331" s="12">
        <v>19</v>
      </c>
      <c r="AB331" s="12">
        <v>16</v>
      </c>
      <c r="AC331" s="12">
        <v>18</v>
      </c>
      <c r="AD331" s="12"/>
      <c r="AE331" s="12">
        <v>0</v>
      </c>
      <c r="AF331" s="12">
        <v>20</v>
      </c>
      <c r="AG331" s="12">
        <v>14</v>
      </c>
      <c r="AH331" s="12">
        <v>17</v>
      </c>
      <c r="AI331" s="12">
        <v>3</v>
      </c>
      <c r="AJ331" s="12">
        <v>2</v>
      </c>
      <c r="AK331" s="12">
        <v>0</v>
      </c>
      <c r="AL331" s="12">
        <v>7</v>
      </c>
      <c r="AM331" s="12">
        <v>0</v>
      </c>
      <c r="AN331" s="12">
        <v>0</v>
      </c>
      <c r="AO331" s="12">
        <v>28</v>
      </c>
      <c r="AP331" s="12">
        <v>5</v>
      </c>
      <c r="AQ331" s="12">
        <v>14</v>
      </c>
      <c r="AR331" s="12">
        <v>8</v>
      </c>
      <c r="AS331" s="12">
        <v>2</v>
      </c>
      <c r="AT331" s="12">
        <v>8</v>
      </c>
      <c r="AU331" s="12"/>
      <c r="AV331" s="12"/>
      <c r="AW331" s="12"/>
      <c r="AX331" s="12"/>
      <c r="AY331" s="12"/>
      <c r="AZ331" s="12"/>
      <c r="BA331" s="12"/>
      <c r="BB331" s="12">
        <v>14</v>
      </c>
      <c r="BC331" s="12">
        <v>8</v>
      </c>
      <c r="BD331" s="12">
        <v>19</v>
      </c>
      <c r="BE331" s="12"/>
      <c r="BF331" s="12">
        <v>22</v>
      </c>
      <c r="BG331" s="12">
        <v>7</v>
      </c>
      <c r="BH331" s="12">
        <v>11</v>
      </c>
      <c r="BI331" s="12">
        <v>12</v>
      </c>
      <c r="BJ331" s="12">
        <v>12</v>
      </c>
      <c r="BK331" s="12"/>
      <c r="BL331" s="12">
        <v>13</v>
      </c>
      <c r="BM331" s="12">
        <v>10</v>
      </c>
      <c r="BN331" s="12">
        <v>19</v>
      </c>
      <c r="BO331" s="12">
        <v>4</v>
      </c>
      <c r="BP331" s="12">
        <v>16</v>
      </c>
      <c r="BQ331" s="12">
        <v>25</v>
      </c>
      <c r="BR331" s="12">
        <v>14</v>
      </c>
      <c r="BS331" s="12">
        <v>15</v>
      </c>
      <c r="BT331" s="12">
        <v>9</v>
      </c>
      <c r="BU331" s="12">
        <v>21</v>
      </c>
      <c r="BV331" s="12">
        <v>9</v>
      </c>
      <c r="BW331" s="12">
        <v>0</v>
      </c>
      <c r="BX331" s="12">
        <v>17</v>
      </c>
      <c r="BY331" s="12">
        <v>9</v>
      </c>
      <c r="BZ331" s="12">
        <v>11</v>
      </c>
      <c r="CA331" s="12">
        <v>16</v>
      </c>
      <c r="CB331" s="12">
        <v>4</v>
      </c>
      <c r="CC331" s="12">
        <v>12</v>
      </c>
      <c r="CD331" s="12">
        <v>0</v>
      </c>
      <c r="CE331" s="12">
        <v>14</v>
      </c>
      <c r="CF331" s="12">
        <v>24</v>
      </c>
      <c r="CG331" s="12">
        <v>21</v>
      </c>
      <c r="CH331" s="12">
        <v>10</v>
      </c>
      <c r="CI331" s="12">
        <v>18</v>
      </c>
      <c r="CJ331" s="12">
        <v>0</v>
      </c>
      <c r="CK331" s="12">
        <v>14</v>
      </c>
      <c r="CL331" s="12">
        <v>9</v>
      </c>
      <c r="CM331" s="12">
        <v>3</v>
      </c>
      <c r="CN331" s="12">
        <v>11</v>
      </c>
      <c r="CO331" s="12"/>
      <c r="CP331" s="12">
        <v>5</v>
      </c>
      <c r="CQ331" s="12">
        <v>4</v>
      </c>
      <c r="CR331" s="12">
        <v>2</v>
      </c>
      <c r="CS331" s="12">
        <v>5</v>
      </c>
      <c r="CT331" s="12">
        <v>10</v>
      </c>
      <c r="CU331" s="12">
        <v>7</v>
      </c>
      <c r="CV331" s="12">
        <v>10</v>
      </c>
      <c r="CW331" s="12">
        <v>12</v>
      </c>
      <c r="CX331" s="12">
        <v>4</v>
      </c>
      <c r="CY331" s="12">
        <v>9</v>
      </c>
      <c r="CZ331" s="12">
        <v>21</v>
      </c>
      <c r="DA331" s="12">
        <v>11</v>
      </c>
      <c r="DB331" s="12"/>
      <c r="DC331" s="12">
        <v>13</v>
      </c>
      <c r="DD331" s="12">
        <v>2</v>
      </c>
      <c r="DE331" s="12">
        <v>0</v>
      </c>
      <c r="DF331" s="12">
        <v>0</v>
      </c>
      <c r="DG331" s="12">
        <v>2</v>
      </c>
      <c r="DH331" s="12">
        <v>14</v>
      </c>
      <c r="DI331" s="12">
        <v>11</v>
      </c>
      <c r="DJ331" s="12">
        <v>18</v>
      </c>
      <c r="DK331" s="12">
        <v>2</v>
      </c>
      <c r="DL331" s="12"/>
      <c r="DM331" s="12">
        <v>18</v>
      </c>
      <c r="DN331" s="12">
        <v>6</v>
      </c>
      <c r="DO331" s="12"/>
      <c r="DP331" s="12">
        <v>6</v>
      </c>
      <c r="DQ331" s="12">
        <v>3</v>
      </c>
      <c r="DR331" s="12">
        <v>18</v>
      </c>
      <c r="DS331" s="12"/>
      <c r="DT331" s="12"/>
      <c r="DU331" s="12">
        <v>1</v>
      </c>
      <c r="DV331" s="12">
        <v>19</v>
      </c>
      <c r="DW331" s="12"/>
      <c r="DX331" s="12">
        <v>11</v>
      </c>
      <c r="DY331" s="12">
        <v>7</v>
      </c>
      <c r="DZ331" s="12">
        <v>17</v>
      </c>
      <c r="EA331" s="12">
        <v>3</v>
      </c>
      <c r="EB331" s="12">
        <v>1</v>
      </c>
      <c r="EC331" s="12">
        <v>2</v>
      </c>
      <c r="ED331" s="12">
        <v>8</v>
      </c>
      <c r="EE331" s="12">
        <v>5</v>
      </c>
      <c r="EF331" s="12">
        <v>7</v>
      </c>
      <c r="EG331" s="12">
        <v>9</v>
      </c>
      <c r="EH331" s="12">
        <v>0</v>
      </c>
      <c r="EI331" s="12">
        <v>3</v>
      </c>
      <c r="EJ331" s="12">
        <v>4</v>
      </c>
      <c r="EK331" s="12">
        <v>10</v>
      </c>
      <c r="EL331" s="12"/>
      <c r="EM331" s="12">
        <v>7</v>
      </c>
      <c r="EN331" s="12"/>
      <c r="EO331" s="12">
        <v>2</v>
      </c>
      <c r="EP331" s="12">
        <v>13</v>
      </c>
      <c r="EQ331" s="12">
        <v>23</v>
      </c>
      <c r="ER331" s="12">
        <v>21</v>
      </c>
      <c r="ES331" s="12">
        <v>20</v>
      </c>
      <c r="ET331" s="12">
        <v>23</v>
      </c>
      <c r="EU331" s="12">
        <v>1</v>
      </c>
      <c r="EV331" s="12">
        <v>8</v>
      </c>
      <c r="EW331" s="12">
        <v>5</v>
      </c>
      <c r="EX331" s="12">
        <v>15</v>
      </c>
      <c r="EY331" s="12">
        <v>13</v>
      </c>
      <c r="EZ331" s="12">
        <v>8</v>
      </c>
      <c r="FA331" s="12">
        <v>4</v>
      </c>
      <c r="FB331" s="12">
        <v>8</v>
      </c>
      <c r="FC331" s="12">
        <v>12</v>
      </c>
      <c r="FD331" s="12">
        <v>2</v>
      </c>
      <c r="FE331" s="12">
        <v>16</v>
      </c>
      <c r="FF331" s="12">
        <v>9</v>
      </c>
      <c r="FG331" s="12">
        <v>3</v>
      </c>
      <c r="FH331" s="12">
        <v>9</v>
      </c>
      <c r="FI331" s="12">
        <v>4</v>
      </c>
      <c r="FJ331" s="12">
        <v>7</v>
      </c>
      <c r="FK331" s="12"/>
      <c r="FL331" s="12"/>
      <c r="FM331" s="12">
        <v>24</v>
      </c>
      <c r="FN331" s="12"/>
      <c r="FO331" s="12">
        <v>16</v>
      </c>
      <c r="FP331" s="12">
        <v>19</v>
      </c>
      <c r="FQ331" s="12">
        <v>3</v>
      </c>
      <c r="FR331" s="12">
        <v>10</v>
      </c>
      <c r="FS331" s="12">
        <v>7</v>
      </c>
      <c r="FT331" s="12">
        <v>21</v>
      </c>
      <c r="FU331" s="12">
        <v>21</v>
      </c>
      <c r="FV331" s="12"/>
      <c r="FW331" s="12">
        <v>2</v>
      </c>
      <c r="FX331" s="12">
        <v>4</v>
      </c>
      <c r="FY331" s="12">
        <v>1</v>
      </c>
      <c r="FZ331" s="12">
        <v>4</v>
      </c>
      <c r="GA331" s="12">
        <v>20</v>
      </c>
      <c r="GB331" s="12">
        <v>13</v>
      </c>
      <c r="GC331" s="12">
        <v>16</v>
      </c>
      <c r="GD331" s="7">
        <v>5</v>
      </c>
      <c r="GE331" s="7">
        <v>15</v>
      </c>
      <c r="GF331" s="7">
        <v>17</v>
      </c>
      <c r="GG331" s="7">
        <v>7</v>
      </c>
      <c r="GH331" s="7">
        <v>12</v>
      </c>
      <c r="GI331" s="7">
        <v>5</v>
      </c>
      <c r="GJ331" s="7">
        <v>10</v>
      </c>
      <c r="GK331" s="7">
        <v>7</v>
      </c>
      <c r="GL331" s="7"/>
      <c r="GM331" s="7"/>
      <c r="GN331" s="7"/>
      <c r="GO331" s="7"/>
      <c r="GP331" s="7"/>
      <c r="GQ331" s="7">
        <v>10</v>
      </c>
      <c r="GR331" s="7">
        <v>9</v>
      </c>
      <c r="GS331" s="7">
        <v>4</v>
      </c>
      <c r="GT331" s="7"/>
      <c r="GU331" s="7"/>
      <c r="GV331" s="7">
        <f t="shared" si="313"/>
        <v>9.8580246913580254</v>
      </c>
      <c r="GW331" s="14"/>
      <c r="GX331" s="3"/>
      <c r="GY331" s="3"/>
    </row>
    <row r="332" spans="1:207" ht="12.75" customHeight="1">
      <c r="A332" s="5">
        <v>3</v>
      </c>
      <c r="B332" s="6">
        <v>15</v>
      </c>
      <c r="C332" s="5"/>
      <c r="D332" s="5"/>
      <c r="E332" s="5"/>
      <c r="F332" s="5"/>
      <c r="G332" s="5"/>
      <c r="H332" s="6">
        <v>20</v>
      </c>
      <c r="I332" s="5"/>
      <c r="J332" s="5"/>
      <c r="K332" s="12">
        <v>24</v>
      </c>
      <c r="L332" s="12"/>
      <c r="M332" s="12">
        <v>32</v>
      </c>
      <c r="N332" s="12"/>
      <c r="O332" s="12">
        <v>27</v>
      </c>
      <c r="P332" s="12">
        <v>32</v>
      </c>
      <c r="Q332" s="12">
        <v>29</v>
      </c>
      <c r="R332" s="12"/>
      <c r="S332" s="12">
        <v>29</v>
      </c>
      <c r="T332" s="12">
        <v>30</v>
      </c>
      <c r="U332" s="12">
        <v>26</v>
      </c>
      <c r="V332" s="12">
        <v>29</v>
      </c>
      <c r="W332" s="12">
        <v>28</v>
      </c>
      <c r="X332" s="12">
        <v>36</v>
      </c>
      <c r="Y332" s="12">
        <v>15</v>
      </c>
      <c r="Z332" s="12">
        <v>19</v>
      </c>
      <c r="AA332" s="12">
        <v>33</v>
      </c>
      <c r="AB332" s="12">
        <v>37</v>
      </c>
      <c r="AC332" s="12">
        <v>29</v>
      </c>
      <c r="AD332" s="12"/>
      <c r="AE332" s="12">
        <v>0</v>
      </c>
      <c r="AF332" s="12">
        <v>27</v>
      </c>
      <c r="AG332" s="12">
        <v>25</v>
      </c>
      <c r="AH332" s="12">
        <v>33</v>
      </c>
      <c r="AI332" s="12">
        <v>16</v>
      </c>
      <c r="AJ332" s="12">
        <v>20</v>
      </c>
      <c r="AK332" s="12">
        <v>0</v>
      </c>
      <c r="AL332" s="12">
        <v>35</v>
      </c>
      <c r="AM332" s="12">
        <v>23</v>
      </c>
      <c r="AN332" s="12">
        <v>25</v>
      </c>
      <c r="AO332" s="12">
        <v>39</v>
      </c>
      <c r="AP332" s="12">
        <v>13</v>
      </c>
      <c r="AQ332" s="12">
        <v>37</v>
      </c>
      <c r="AR332" s="12">
        <v>30</v>
      </c>
      <c r="AS332" s="12">
        <v>31</v>
      </c>
      <c r="AT332" s="12">
        <v>32</v>
      </c>
      <c r="AU332" s="12"/>
      <c r="AV332" s="12"/>
      <c r="AW332" s="12"/>
      <c r="AX332" s="12"/>
      <c r="AY332" s="12"/>
      <c r="AZ332" s="12"/>
      <c r="BA332" s="12"/>
      <c r="BB332" s="12">
        <v>21</v>
      </c>
      <c r="BC332" s="12">
        <v>21</v>
      </c>
      <c r="BD332" s="12">
        <v>47</v>
      </c>
      <c r="BE332" s="12"/>
      <c r="BF332" s="12">
        <v>37</v>
      </c>
      <c r="BG332" s="12">
        <v>53</v>
      </c>
      <c r="BH332" s="12">
        <v>32</v>
      </c>
      <c r="BI332" s="12">
        <v>21</v>
      </c>
      <c r="BJ332" s="12">
        <v>39</v>
      </c>
      <c r="BK332" s="12"/>
      <c r="BL332" s="12">
        <v>30</v>
      </c>
      <c r="BM332" s="12">
        <v>33</v>
      </c>
      <c r="BN332" s="12">
        <v>19</v>
      </c>
      <c r="BO332" s="12">
        <v>17</v>
      </c>
      <c r="BP332" s="12">
        <v>38</v>
      </c>
      <c r="BQ332" s="12">
        <v>41</v>
      </c>
      <c r="BR332" s="12">
        <v>35</v>
      </c>
      <c r="BS332" s="12">
        <v>22</v>
      </c>
      <c r="BT332" s="12">
        <v>21</v>
      </c>
      <c r="BU332" s="12">
        <v>32</v>
      </c>
      <c r="BV332" s="12">
        <v>21</v>
      </c>
      <c r="BW332" s="12">
        <v>2</v>
      </c>
      <c r="BX332" s="12">
        <v>29</v>
      </c>
      <c r="BY332" s="12">
        <v>31</v>
      </c>
      <c r="BZ332" s="12">
        <v>23</v>
      </c>
      <c r="CA332" s="12">
        <v>31</v>
      </c>
      <c r="CB332" s="12">
        <v>19</v>
      </c>
      <c r="CC332" s="12">
        <v>16</v>
      </c>
      <c r="CD332" s="12">
        <v>22</v>
      </c>
      <c r="CE332" s="12">
        <v>43</v>
      </c>
      <c r="CF332" s="12">
        <v>46</v>
      </c>
      <c r="CG332" s="12">
        <v>31</v>
      </c>
      <c r="CH332" s="12">
        <v>26</v>
      </c>
      <c r="CI332" s="12">
        <v>25</v>
      </c>
      <c r="CJ332" s="12">
        <v>10</v>
      </c>
      <c r="CK332" s="12">
        <v>30</v>
      </c>
      <c r="CL332" s="12">
        <v>21</v>
      </c>
      <c r="CM332" s="12">
        <v>34</v>
      </c>
      <c r="CN332" s="12">
        <v>21</v>
      </c>
      <c r="CO332" s="12"/>
      <c r="CP332" s="12">
        <v>13</v>
      </c>
      <c r="CQ332" s="12">
        <v>14</v>
      </c>
      <c r="CR332" s="12">
        <v>22</v>
      </c>
      <c r="CS332" s="12">
        <v>33</v>
      </c>
      <c r="CT332" s="12">
        <v>26</v>
      </c>
      <c r="CU332" s="12">
        <v>30</v>
      </c>
      <c r="CV332" s="12">
        <v>28</v>
      </c>
      <c r="CW332" s="12">
        <v>53</v>
      </c>
      <c r="CX332" s="12">
        <v>14</v>
      </c>
      <c r="CY332" s="12">
        <v>24</v>
      </c>
      <c r="CZ332" s="12">
        <v>25</v>
      </c>
      <c r="DA332" s="12">
        <v>37</v>
      </c>
      <c r="DB332" s="12"/>
      <c r="DC332" s="12">
        <v>7</v>
      </c>
      <c r="DD332" s="12">
        <v>27</v>
      </c>
      <c r="DE332" s="12">
        <v>15</v>
      </c>
      <c r="DF332" s="12">
        <v>2</v>
      </c>
      <c r="DG332" s="12">
        <v>24</v>
      </c>
      <c r="DH332" s="12">
        <v>37</v>
      </c>
      <c r="DI332" s="12">
        <v>31</v>
      </c>
      <c r="DJ332" s="12">
        <v>33</v>
      </c>
      <c r="DK332" s="12">
        <v>13</v>
      </c>
      <c r="DL332" s="12"/>
      <c r="DM332" s="12">
        <v>35</v>
      </c>
      <c r="DN332" s="12">
        <v>22</v>
      </c>
      <c r="DO332" s="12"/>
      <c r="DP332" s="12">
        <v>16</v>
      </c>
      <c r="DQ332" s="12">
        <v>25</v>
      </c>
      <c r="DR332" s="12">
        <v>27</v>
      </c>
      <c r="DS332" s="12"/>
      <c r="DT332" s="12"/>
      <c r="DU332" s="12">
        <v>5</v>
      </c>
      <c r="DV332" s="12">
        <v>37</v>
      </c>
      <c r="DW332" s="12"/>
      <c r="DX332" s="12">
        <v>34</v>
      </c>
      <c r="DY332" s="12">
        <v>40</v>
      </c>
      <c r="DZ332" s="12">
        <v>40</v>
      </c>
      <c r="EA332" s="12">
        <v>11</v>
      </c>
      <c r="EB332" s="12">
        <v>2</v>
      </c>
      <c r="EC332" s="12">
        <v>24</v>
      </c>
      <c r="ED332" s="12">
        <v>25</v>
      </c>
      <c r="EE332" s="12">
        <v>20</v>
      </c>
      <c r="EF332" s="12">
        <v>14</v>
      </c>
      <c r="EG332" s="12">
        <v>30</v>
      </c>
      <c r="EH332" s="12">
        <v>17</v>
      </c>
      <c r="EI332" s="12">
        <v>9</v>
      </c>
      <c r="EJ332" s="12">
        <v>9</v>
      </c>
      <c r="EK332" s="12">
        <v>29</v>
      </c>
      <c r="EL332" s="12"/>
      <c r="EM332" s="12">
        <v>24</v>
      </c>
      <c r="EN332" s="12"/>
      <c r="EO332" s="12">
        <v>5</v>
      </c>
      <c r="EP332" s="12">
        <v>30</v>
      </c>
      <c r="EQ332" s="12">
        <v>28</v>
      </c>
      <c r="ER332" s="12">
        <v>36</v>
      </c>
      <c r="ES332" s="12">
        <v>30</v>
      </c>
      <c r="ET332" s="12">
        <v>26</v>
      </c>
      <c r="EU332" s="12">
        <v>11</v>
      </c>
      <c r="EV332" s="12">
        <v>24</v>
      </c>
      <c r="EW332" s="12">
        <v>21</v>
      </c>
      <c r="EX332" s="12">
        <v>26</v>
      </c>
      <c r="EY332" s="12">
        <v>33</v>
      </c>
      <c r="EZ332" s="12">
        <v>23</v>
      </c>
      <c r="FA332" s="12">
        <v>16</v>
      </c>
      <c r="FB332" s="12">
        <v>30</v>
      </c>
      <c r="FC332" s="12">
        <v>25</v>
      </c>
      <c r="FD332" s="12">
        <v>5</v>
      </c>
      <c r="FE332" s="12">
        <v>34</v>
      </c>
      <c r="FF332" s="12">
        <v>16</v>
      </c>
      <c r="FG332" s="12">
        <v>22</v>
      </c>
      <c r="FH332" s="12">
        <v>29</v>
      </c>
      <c r="FI332" s="12">
        <v>28</v>
      </c>
      <c r="FJ332" s="12">
        <v>28</v>
      </c>
      <c r="FK332" s="12"/>
      <c r="FL332" s="12"/>
      <c r="FM332" s="12">
        <v>40</v>
      </c>
      <c r="FN332" s="12"/>
      <c r="FO332" s="12">
        <v>32</v>
      </c>
      <c r="FP332" s="12">
        <v>32</v>
      </c>
      <c r="FQ332" s="12">
        <v>14</v>
      </c>
      <c r="FR332" s="12">
        <v>36</v>
      </c>
      <c r="FS332" s="12">
        <v>21</v>
      </c>
      <c r="FT332" s="12">
        <v>18</v>
      </c>
      <c r="FU332" s="12">
        <v>35</v>
      </c>
      <c r="FV332" s="12"/>
      <c r="FW332" s="12">
        <v>11</v>
      </c>
      <c r="FX332" s="12">
        <v>18</v>
      </c>
      <c r="FY332" s="12">
        <v>15</v>
      </c>
      <c r="FZ332" s="12">
        <v>17</v>
      </c>
      <c r="GA332" s="12">
        <v>38</v>
      </c>
      <c r="GB332" s="12">
        <v>38</v>
      </c>
      <c r="GC332" s="12">
        <v>27</v>
      </c>
      <c r="GD332" s="7">
        <v>23</v>
      </c>
      <c r="GE332" s="7">
        <v>30</v>
      </c>
      <c r="GF332" s="7">
        <v>19</v>
      </c>
      <c r="GG332" s="7">
        <v>25</v>
      </c>
      <c r="GH332" s="7">
        <v>27</v>
      </c>
      <c r="GI332" s="7">
        <v>13</v>
      </c>
      <c r="GJ332" s="7">
        <v>24</v>
      </c>
      <c r="GK332" s="7">
        <v>27</v>
      </c>
      <c r="GL332" s="7"/>
      <c r="GM332" s="7"/>
      <c r="GN332" s="7"/>
      <c r="GO332" s="7"/>
      <c r="GP332" s="7"/>
      <c r="GQ332" s="7">
        <v>19</v>
      </c>
      <c r="GR332" s="7">
        <v>39</v>
      </c>
      <c r="GS332" s="7">
        <v>15</v>
      </c>
      <c r="GT332" s="7"/>
      <c r="GU332" s="7"/>
      <c r="GV332" s="7">
        <f t="shared" si="313"/>
        <v>25.296296296296298</v>
      </c>
      <c r="GW332" s="14"/>
      <c r="GX332" s="3"/>
      <c r="GY332" s="3"/>
    </row>
    <row r="333" spans="1:207" ht="12.75" customHeight="1">
      <c r="A333" s="5">
        <v>4</v>
      </c>
      <c r="B333" s="6">
        <v>16</v>
      </c>
      <c r="C333" s="5"/>
      <c r="D333" s="5"/>
      <c r="E333" s="5"/>
      <c r="F333" s="5"/>
      <c r="G333" s="5"/>
      <c r="H333" s="6">
        <v>33</v>
      </c>
      <c r="I333" s="5"/>
      <c r="J333" s="5"/>
      <c r="K333" s="12">
        <v>32</v>
      </c>
      <c r="L333" s="12"/>
      <c r="M333" s="12">
        <v>31</v>
      </c>
      <c r="N333" s="12"/>
      <c r="O333" s="12">
        <v>17</v>
      </c>
      <c r="P333" s="12">
        <v>28</v>
      </c>
      <c r="Q333" s="12">
        <v>29</v>
      </c>
      <c r="R333" s="12"/>
      <c r="S333" s="12">
        <v>22</v>
      </c>
      <c r="T333" s="12">
        <v>44</v>
      </c>
      <c r="U333" s="12">
        <v>30</v>
      </c>
      <c r="V333" s="12">
        <v>31</v>
      </c>
      <c r="W333" s="12">
        <v>33</v>
      </c>
      <c r="X333" s="12">
        <v>41</v>
      </c>
      <c r="Y333" s="12">
        <v>34</v>
      </c>
      <c r="Z333" s="12">
        <v>27</v>
      </c>
      <c r="AA333" s="12">
        <v>27</v>
      </c>
      <c r="AB333" s="12">
        <v>26</v>
      </c>
      <c r="AC333" s="12">
        <v>27</v>
      </c>
      <c r="AD333" s="12"/>
      <c r="AE333" s="12">
        <v>44</v>
      </c>
      <c r="AF333" s="12">
        <v>20</v>
      </c>
      <c r="AG333" s="12">
        <v>21</v>
      </c>
      <c r="AH333" s="12">
        <v>17</v>
      </c>
      <c r="AI333" s="12">
        <v>33</v>
      </c>
      <c r="AJ333" s="12">
        <v>34</v>
      </c>
      <c r="AK333" s="12">
        <v>14</v>
      </c>
      <c r="AL333" s="12">
        <v>35</v>
      </c>
      <c r="AM333" s="12">
        <v>36</v>
      </c>
      <c r="AN333" s="12">
        <v>43</v>
      </c>
      <c r="AO333" s="12">
        <v>11</v>
      </c>
      <c r="AP333" s="12">
        <v>38</v>
      </c>
      <c r="AQ333" s="12">
        <v>9</v>
      </c>
      <c r="AR333" s="12">
        <v>30</v>
      </c>
      <c r="AS333" s="12">
        <v>43</v>
      </c>
      <c r="AT333" s="12">
        <v>33</v>
      </c>
      <c r="AU333" s="12"/>
      <c r="AV333" s="12"/>
      <c r="AW333" s="12"/>
      <c r="AX333" s="12"/>
      <c r="AY333" s="12"/>
      <c r="AZ333" s="12"/>
      <c r="BA333" s="12"/>
      <c r="BB333" s="12">
        <v>26</v>
      </c>
      <c r="BC333" s="12">
        <v>35</v>
      </c>
      <c r="BD333" s="12">
        <v>19</v>
      </c>
      <c r="BE333" s="12"/>
      <c r="BF333" s="12">
        <v>11</v>
      </c>
      <c r="BG333" s="12">
        <v>7</v>
      </c>
      <c r="BH333" s="12">
        <v>28</v>
      </c>
      <c r="BI333" s="12">
        <v>24</v>
      </c>
      <c r="BJ333" s="12">
        <v>36</v>
      </c>
      <c r="BK333" s="12"/>
      <c r="BL333" s="12">
        <v>28</v>
      </c>
      <c r="BM333" s="12">
        <v>36</v>
      </c>
      <c r="BN333" s="12">
        <v>38</v>
      </c>
      <c r="BO333" s="12">
        <v>23</v>
      </c>
      <c r="BP333" s="12">
        <v>23</v>
      </c>
      <c r="BQ333" s="12">
        <v>19</v>
      </c>
      <c r="BR333" s="12">
        <v>25</v>
      </c>
      <c r="BS333" s="12">
        <v>18</v>
      </c>
      <c r="BT333" s="12">
        <v>40</v>
      </c>
      <c r="BU333" s="12">
        <v>26</v>
      </c>
      <c r="BV333" s="12">
        <v>27</v>
      </c>
      <c r="BW333" s="12">
        <v>10</v>
      </c>
      <c r="BX333" s="12">
        <v>38</v>
      </c>
      <c r="BY333" s="12">
        <v>34</v>
      </c>
      <c r="BZ333" s="12">
        <v>15</v>
      </c>
      <c r="CA333" s="12">
        <v>26</v>
      </c>
      <c r="CB333" s="12">
        <v>31</v>
      </c>
      <c r="CC333" s="12">
        <v>26</v>
      </c>
      <c r="CD333" s="12">
        <v>11</v>
      </c>
      <c r="CE333" s="12">
        <v>18</v>
      </c>
      <c r="CF333" s="12">
        <v>9</v>
      </c>
      <c r="CG333" s="12">
        <v>20</v>
      </c>
      <c r="CH333" s="12">
        <v>35</v>
      </c>
      <c r="CI333" s="12">
        <v>24</v>
      </c>
      <c r="CJ333" s="12">
        <v>29</v>
      </c>
      <c r="CK333" s="12">
        <v>28</v>
      </c>
      <c r="CL333" s="12">
        <v>38</v>
      </c>
      <c r="CM333" s="12">
        <v>16</v>
      </c>
      <c r="CN333" s="12">
        <v>0</v>
      </c>
      <c r="CO333" s="12"/>
      <c r="CP333" s="12">
        <v>25</v>
      </c>
      <c r="CQ333" s="12">
        <v>39</v>
      </c>
      <c r="CR333" s="12">
        <v>22</v>
      </c>
      <c r="CS333" s="12">
        <v>33</v>
      </c>
      <c r="CT333" s="12">
        <v>42</v>
      </c>
      <c r="CU333" s="12">
        <v>35</v>
      </c>
      <c r="CV333" s="12">
        <v>40</v>
      </c>
      <c r="CW333" s="12">
        <v>18</v>
      </c>
      <c r="CX333" s="12">
        <v>41</v>
      </c>
      <c r="CY333" s="12">
        <v>22</v>
      </c>
      <c r="CZ333" s="12">
        <v>8</v>
      </c>
      <c r="DA333" s="12">
        <v>41</v>
      </c>
      <c r="DB333" s="12"/>
      <c r="DC333" s="12">
        <v>27</v>
      </c>
      <c r="DD333" s="12">
        <v>49</v>
      </c>
      <c r="DE333" s="12">
        <v>52</v>
      </c>
      <c r="DF333" s="12">
        <v>24</v>
      </c>
      <c r="DG333" s="12">
        <v>40</v>
      </c>
      <c r="DH333" s="12">
        <v>29</v>
      </c>
      <c r="DI333" s="12">
        <v>36</v>
      </c>
      <c r="DJ333" s="12">
        <v>20</v>
      </c>
      <c r="DK333" s="12">
        <v>36</v>
      </c>
      <c r="DL333" s="12"/>
      <c r="DM333" s="12">
        <v>24</v>
      </c>
      <c r="DN333" s="12">
        <v>33</v>
      </c>
      <c r="DO333" s="12"/>
      <c r="DP333" s="12">
        <v>32</v>
      </c>
      <c r="DQ333" s="12">
        <v>39</v>
      </c>
      <c r="DR333" s="12">
        <v>20</v>
      </c>
      <c r="DS333" s="12"/>
      <c r="DT333" s="12"/>
      <c r="DU333" s="12">
        <v>26</v>
      </c>
      <c r="DV333" s="12">
        <v>15</v>
      </c>
      <c r="DW333" s="12"/>
      <c r="DX333" s="12">
        <v>17</v>
      </c>
      <c r="DY333" s="12">
        <v>35</v>
      </c>
      <c r="DZ333" s="12">
        <v>16</v>
      </c>
      <c r="EA333" s="12">
        <v>31</v>
      </c>
      <c r="EB333" s="12">
        <v>16</v>
      </c>
      <c r="EC333" s="12">
        <v>56</v>
      </c>
      <c r="ED333" s="12">
        <v>36</v>
      </c>
      <c r="EE333" s="12">
        <v>34</v>
      </c>
      <c r="EF333" s="12">
        <v>13</v>
      </c>
      <c r="EG333" s="12">
        <v>28</v>
      </c>
      <c r="EH333" s="12">
        <v>50</v>
      </c>
      <c r="EI333" s="12">
        <v>26</v>
      </c>
      <c r="EJ333" s="12">
        <v>36</v>
      </c>
      <c r="EK333" s="12">
        <v>18</v>
      </c>
      <c r="EL333" s="12"/>
      <c r="EM333" s="12">
        <v>27</v>
      </c>
      <c r="EN333" s="12"/>
      <c r="EO333" s="12">
        <v>24</v>
      </c>
      <c r="EP333" s="12">
        <v>25</v>
      </c>
      <c r="EQ333" s="12">
        <v>12</v>
      </c>
      <c r="ER333" s="12">
        <v>10</v>
      </c>
      <c r="ES333" s="12">
        <v>22</v>
      </c>
      <c r="ET333" s="12">
        <v>30</v>
      </c>
      <c r="EU333" s="12">
        <v>31</v>
      </c>
      <c r="EV333" s="12">
        <v>34</v>
      </c>
      <c r="EW333" s="12">
        <v>34</v>
      </c>
      <c r="EX333" s="12">
        <v>17</v>
      </c>
      <c r="EY333" s="12">
        <v>29</v>
      </c>
      <c r="EZ333" s="12">
        <v>30</v>
      </c>
      <c r="FA333" s="12">
        <v>23</v>
      </c>
      <c r="FB333" s="12">
        <v>31</v>
      </c>
      <c r="FC333" s="12">
        <v>38</v>
      </c>
      <c r="FD333" s="12">
        <v>26</v>
      </c>
      <c r="FE333" s="12">
        <v>25</v>
      </c>
      <c r="FF333" s="12">
        <v>9</v>
      </c>
      <c r="FG333" s="12">
        <v>41</v>
      </c>
      <c r="FH333" s="12">
        <v>26</v>
      </c>
      <c r="FI333" s="12">
        <v>33</v>
      </c>
      <c r="FJ333" s="12">
        <v>31</v>
      </c>
      <c r="FK333" s="12"/>
      <c r="FL333" s="12"/>
      <c r="FM333" s="12">
        <v>12</v>
      </c>
      <c r="FN333" s="12"/>
      <c r="FO333" s="12">
        <v>16</v>
      </c>
      <c r="FP333" s="12">
        <v>16</v>
      </c>
      <c r="FQ333" s="12">
        <v>35</v>
      </c>
      <c r="FR333" s="12">
        <v>33</v>
      </c>
      <c r="FS333" s="12">
        <v>26</v>
      </c>
      <c r="FT333" s="12">
        <v>13</v>
      </c>
      <c r="FU333" s="12">
        <v>18</v>
      </c>
      <c r="FV333" s="12"/>
      <c r="FW333" s="12">
        <v>34</v>
      </c>
      <c r="FX333" s="12">
        <v>44</v>
      </c>
      <c r="FY333" s="12">
        <v>32</v>
      </c>
      <c r="FZ333" s="12">
        <v>35</v>
      </c>
      <c r="GA333" s="12">
        <v>14</v>
      </c>
      <c r="GB333" s="12">
        <v>29</v>
      </c>
      <c r="GC333" s="12">
        <v>19</v>
      </c>
      <c r="GD333" s="7">
        <v>31</v>
      </c>
      <c r="GE333" s="7">
        <v>28</v>
      </c>
      <c r="GF333" s="7">
        <v>24</v>
      </c>
      <c r="GG333" s="7">
        <v>37</v>
      </c>
      <c r="GH333" s="7">
        <v>29</v>
      </c>
      <c r="GI333" s="7">
        <v>40</v>
      </c>
      <c r="GJ333" s="7">
        <v>27</v>
      </c>
      <c r="GK333" s="7">
        <v>28</v>
      </c>
      <c r="GL333" s="7"/>
      <c r="GM333" s="7"/>
      <c r="GN333" s="7"/>
      <c r="GO333" s="7"/>
      <c r="GP333" s="7"/>
      <c r="GQ333" s="7">
        <v>31</v>
      </c>
      <c r="GR333" s="7">
        <v>40</v>
      </c>
      <c r="GS333" s="7">
        <v>26</v>
      </c>
      <c r="GT333" s="7"/>
      <c r="GU333" s="7"/>
      <c r="GV333" s="7">
        <f t="shared" si="313"/>
        <v>27.722222222222221</v>
      </c>
      <c r="GW333" s="14"/>
      <c r="GX333" s="3"/>
      <c r="GY333" s="3"/>
    </row>
    <row r="334" spans="1:207" ht="12.75" customHeight="1">
      <c r="A334" s="5" t="s">
        <v>356</v>
      </c>
      <c r="B334" s="6">
        <v>46</v>
      </c>
      <c r="C334" s="5"/>
      <c r="D334" s="5"/>
      <c r="E334" s="5"/>
      <c r="F334" s="5"/>
      <c r="G334" s="5"/>
      <c r="H334" s="6">
        <v>34</v>
      </c>
      <c r="I334" s="5"/>
      <c r="J334" s="5"/>
      <c r="K334" s="12">
        <v>41</v>
      </c>
      <c r="L334" s="12"/>
      <c r="M334" s="12">
        <v>25</v>
      </c>
      <c r="N334" s="12"/>
      <c r="O334" s="12">
        <v>14</v>
      </c>
      <c r="P334" s="12">
        <v>28</v>
      </c>
      <c r="Q334" s="12">
        <v>29</v>
      </c>
      <c r="R334" s="12"/>
      <c r="S334" s="12">
        <v>19</v>
      </c>
      <c r="T334" s="12">
        <v>22</v>
      </c>
      <c r="U334" s="12">
        <v>30</v>
      </c>
      <c r="V334" s="12">
        <v>26</v>
      </c>
      <c r="W334" s="12">
        <v>23</v>
      </c>
      <c r="X334" s="12">
        <v>13</v>
      </c>
      <c r="Y334" s="12">
        <v>47</v>
      </c>
      <c r="Z334" s="12">
        <v>47</v>
      </c>
      <c r="AA334" s="12">
        <v>13</v>
      </c>
      <c r="AB334" s="12">
        <v>0</v>
      </c>
      <c r="AC334" s="12">
        <v>15</v>
      </c>
      <c r="AD334" s="12"/>
      <c r="AE334" s="12">
        <v>44</v>
      </c>
      <c r="AF334" s="12">
        <v>13</v>
      </c>
      <c r="AG334" s="12">
        <v>31</v>
      </c>
      <c r="AH334" s="12">
        <v>14</v>
      </c>
      <c r="AI334" s="12">
        <v>43</v>
      </c>
      <c r="AJ334" s="12">
        <v>41</v>
      </c>
      <c r="AK334" s="12">
        <v>86</v>
      </c>
      <c r="AL334" s="12">
        <v>18</v>
      </c>
      <c r="AM334" s="12">
        <v>36</v>
      </c>
      <c r="AN334" s="12">
        <v>32</v>
      </c>
      <c r="AO334" s="12">
        <v>0</v>
      </c>
      <c r="AP334" s="12">
        <v>38</v>
      </c>
      <c r="AQ334" s="12">
        <v>7</v>
      </c>
      <c r="AR334" s="12">
        <v>25</v>
      </c>
      <c r="AS334" s="12">
        <v>24</v>
      </c>
      <c r="AT334" s="12">
        <v>23</v>
      </c>
      <c r="AU334" s="12"/>
      <c r="AV334" s="12"/>
      <c r="AW334" s="12"/>
      <c r="AX334" s="12"/>
      <c r="AY334" s="12"/>
      <c r="AZ334" s="12"/>
      <c r="BA334" s="12"/>
      <c r="BB334" s="12">
        <v>32</v>
      </c>
      <c r="BC334" s="12">
        <v>27</v>
      </c>
      <c r="BD334" s="12">
        <v>6</v>
      </c>
      <c r="BE334" s="12"/>
      <c r="BF334" s="12">
        <v>5</v>
      </c>
      <c r="BG334" s="12">
        <v>20</v>
      </c>
      <c r="BH334" s="12">
        <v>15</v>
      </c>
      <c r="BI334" s="12">
        <v>32</v>
      </c>
      <c r="BJ334" s="12">
        <v>10</v>
      </c>
      <c r="BK334" s="12"/>
      <c r="BL334" s="12">
        <v>17</v>
      </c>
      <c r="BM334" s="12">
        <v>16</v>
      </c>
      <c r="BN334" s="12">
        <v>6</v>
      </c>
      <c r="BO334" s="12">
        <v>44</v>
      </c>
      <c r="BP334" s="12">
        <v>12</v>
      </c>
      <c r="BQ334" s="12">
        <v>5</v>
      </c>
      <c r="BR334" s="12">
        <v>21</v>
      </c>
      <c r="BS334" s="12">
        <v>18</v>
      </c>
      <c r="BT334" s="12">
        <v>26</v>
      </c>
      <c r="BU334" s="12">
        <v>13</v>
      </c>
      <c r="BV334" s="12">
        <v>39</v>
      </c>
      <c r="BW334" s="12">
        <v>87</v>
      </c>
      <c r="BX334" s="12">
        <v>11</v>
      </c>
      <c r="BY334" s="12">
        <v>22</v>
      </c>
      <c r="BZ334" s="12">
        <v>28</v>
      </c>
      <c r="CA334" s="12">
        <v>14</v>
      </c>
      <c r="CB334" s="12">
        <v>41</v>
      </c>
      <c r="CC334" s="12">
        <v>40</v>
      </c>
      <c r="CD334" s="12">
        <v>0</v>
      </c>
      <c r="CE334" s="12">
        <v>10</v>
      </c>
      <c r="CF334" s="12">
        <v>12</v>
      </c>
      <c r="CG334" s="12">
        <v>11</v>
      </c>
      <c r="CH334" s="12">
        <v>20</v>
      </c>
      <c r="CI334" s="12">
        <v>26</v>
      </c>
      <c r="CJ334" s="12">
        <v>58</v>
      </c>
      <c r="CK334" s="12">
        <v>19</v>
      </c>
      <c r="CL334" s="12">
        <v>30</v>
      </c>
      <c r="CM334" s="12">
        <v>47</v>
      </c>
      <c r="CN334" s="12">
        <v>11</v>
      </c>
      <c r="CO334" s="12"/>
      <c r="CP334" s="12">
        <v>49</v>
      </c>
      <c r="CQ334" s="12">
        <v>43</v>
      </c>
      <c r="CR334" s="12">
        <v>49</v>
      </c>
      <c r="CS334" s="12">
        <v>14</v>
      </c>
      <c r="CT334" s="12">
        <v>21</v>
      </c>
      <c r="CU334" s="12">
        <v>23</v>
      </c>
      <c r="CV334" s="12">
        <v>19</v>
      </c>
      <c r="CW334" s="12">
        <v>12</v>
      </c>
      <c r="CX334" s="12">
        <v>38</v>
      </c>
      <c r="CY334" s="12">
        <v>26</v>
      </c>
      <c r="CZ334" s="12">
        <v>12</v>
      </c>
      <c r="DA334" s="12">
        <v>4</v>
      </c>
      <c r="DB334" s="12"/>
      <c r="DC334" s="12">
        <v>13</v>
      </c>
      <c r="DD334" s="12">
        <v>17</v>
      </c>
      <c r="DE334" s="12">
        <v>33</v>
      </c>
      <c r="DF334" s="12">
        <v>74</v>
      </c>
      <c r="DG334" s="12">
        <v>32</v>
      </c>
      <c r="DH334" s="12">
        <v>10</v>
      </c>
      <c r="DI334" s="12">
        <v>17</v>
      </c>
      <c r="DJ334" s="12">
        <v>14</v>
      </c>
      <c r="DK334" s="12">
        <v>48</v>
      </c>
      <c r="DL334" s="12"/>
      <c r="DM334" s="12">
        <v>4</v>
      </c>
      <c r="DN334" s="12">
        <v>36</v>
      </c>
      <c r="DO334" s="12"/>
      <c r="DP334" s="12">
        <v>45</v>
      </c>
      <c r="DQ334" s="12">
        <v>28</v>
      </c>
      <c r="DR334" s="12">
        <v>17</v>
      </c>
      <c r="DS334" s="12"/>
      <c r="DT334" s="12"/>
      <c r="DU334" s="12">
        <v>67</v>
      </c>
      <c r="DV334" s="12">
        <v>7</v>
      </c>
      <c r="DW334" s="12"/>
      <c r="DX334" s="12">
        <v>28</v>
      </c>
      <c r="DY334" s="12">
        <v>13</v>
      </c>
      <c r="DZ334" s="12">
        <v>6</v>
      </c>
      <c r="EA334" s="12">
        <v>51</v>
      </c>
      <c r="EB334" s="12">
        <v>77</v>
      </c>
      <c r="EC334" s="12">
        <v>17</v>
      </c>
      <c r="ED334" s="12">
        <v>26</v>
      </c>
      <c r="EE334" s="12">
        <v>39</v>
      </c>
      <c r="EF334" s="12">
        <v>42</v>
      </c>
      <c r="EG334" s="12">
        <v>30</v>
      </c>
      <c r="EH334" s="12">
        <v>33</v>
      </c>
      <c r="EI334" s="12">
        <v>58</v>
      </c>
      <c r="EJ334" s="12">
        <v>50</v>
      </c>
      <c r="EK334" s="12">
        <v>30</v>
      </c>
      <c r="EL334" s="12"/>
      <c r="EM334" s="12">
        <v>36</v>
      </c>
      <c r="EN334" s="12"/>
      <c r="EO334" s="12">
        <v>67</v>
      </c>
      <c r="EP334" s="12">
        <v>17</v>
      </c>
      <c r="EQ334" s="12">
        <v>3</v>
      </c>
      <c r="ER334" s="12">
        <v>3</v>
      </c>
      <c r="ES334" s="12">
        <v>3</v>
      </c>
      <c r="ET334" s="12">
        <v>8</v>
      </c>
      <c r="EU334" s="12">
        <v>54</v>
      </c>
      <c r="EV334" s="12">
        <v>33</v>
      </c>
      <c r="EW334" s="12">
        <v>38</v>
      </c>
      <c r="EX334" s="12">
        <v>22</v>
      </c>
      <c r="EY334" s="12">
        <v>19</v>
      </c>
      <c r="EZ334" s="12">
        <v>34</v>
      </c>
      <c r="FA334" s="12">
        <v>50</v>
      </c>
      <c r="FB334" s="12">
        <v>28</v>
      </c>
      <c r="FC334" s="12">
        <v>19</v>
      </c>
      <c r="FD334" s="12">
        <v>67</v>
      </c>
      <c r="FE334" s="12">
        <v>13</v>
      </c>
      <c r="FF334" s="12">
        <v>19</v>
      </c>
      <c r="FG334" s="12">
        <v>33</v>
      </c>
      <c r="FH334" s="12">
        <v>29</v>
      </c>
      <c r="FI334" s="12">
        <v>27</v>
      </c>
      <c r="FJ334" s="12">
        <v>24</v>
      </c>
      <c r="FK334" s="12"/>
      <c r="FL334" s="12"/>
      <c r="FM334" s="12">
        <v>1</v>
      </c>
      <c r="FN334" s="12"/>
      <c r="FO334" s="12">
        <v>6</v>
      </c>
      <c r="FP334" s="12">
        <v>6</v>
      </c>
      <c r="FQ334" s="12">
        <v>46</v>
      </c>
      <c r="FR334" s="12">
        <v>10</v>
      </c>
      <c r="FS334" s="12">
        <v>37</v>
      </c>
      <c r="FT334" s="12">
        <v>27</v>
      </c>
      <c r="FU334" s="12">
        <v>8</v>
      </c>
      <c r="FV334" s="12"/>
      <c r="FW334" s="12">
        <v>52</v>
      </c>
      <c r="FX334" s="12">
        <v>32</v>
      </c>
      <c r="FY334" s="12">
        <v>51</v>
      </c>
      <c r="FZ334" s="12">
        <v>39</v>
      </c>
      <c r="GA334" s="12">
        <v>8</v>
      </c>
      <c r="GB334" s="12">
        <v>15</v>
      </c>
      <c r="GC334" s="12">
        <v>8</v>
      </c>
      <c r="GD334" s="7">
        <v>37</v>
      </c>
      <c r="GE334" s="7">
        <v>24</v>
      </c>
      <c r="GF334" s="7">
        <v>14</v>
      </c>
      <c r="GG334" s="7">
        <v>28</v>
      </c>
      <c r="GH334" s="7">
        <v>26</v>
      </c>
      <c r="GI334" s="7">
        <v>39</v>
      </c>
      <c r="GJ334" s="7">
        <v>29</v>
      </c>
      <c r="GK334" s="7">
        <v>29</v>
      </c>
      <c r="GL334" s="7"/>
      <c r="GM334" s="7"/>
      <c r="GN334" s="7"/>
      <c r="GO334" s="7"/>
      <c r="GP334" s="7"/>
      <c r="GQ334" s="7">
        <v>37</v>
      </c>
      <c r="GR334" s="7">
        <v>12</v>
      </c>
      <c r="GS334" s="7">
        <v>50</v>
      </c>
      <c r="GT334" s="7"/>
      <c r="GU334" s="7"/>
      <c r="GV334" s="7">
        <f t="shared" si="313"/>
        <v>27.080246913580247</v>
      </c>
      <c r="GW334" s="14"/>
      <c r="GX334" s="3"/>
      <c r="GY334" s="3"/>
    </row>
    <row r="335" spans="1:207" ht="12.75" customHeight="1">
      <c r="A335" s="5" t="s">
        <v>233</v>
      </c>
      <c r="B335" s="5">
        <f>(B330*1+B331*2+B332*3+B333*4+B334*5)/100</f>
        <v>3.74</v>
      </c>
      <c r="C335" s="5"/>
      <c r="D335" s="5"/>
      <c r="E335" s="5"/>
      <c r="F335" s="5"/>
      <c r="G335" s="5"/>
      <c r="H335" s="5">
        <f>(H330*1+H331*2+H332*3+H333*4+H334*5)/100</f>
        <v>3.83</v>
      </c>
      <c r="I335" s="5"/>
      <c r="J335" s="5"/>
      <c r="K335" s="5">
        <f>(K330*1+K331*2+K332*3+K333*4+K334*5)/100</f>
        <v>4.08</v>
      </c>
      <c r="L335" s="12" t="s">
        <v>222</v>
      </c>
      <c r="M335" s="5">
        <f>(M330*1+M331*2+M332*3+M333*4+M334*5)/100</f>
        <v>3.66</v>
      </c>
      <c r="N335" s="5" t="s">
        <v>222</v>
      </c>
      <c r="O335" s="5">
        <f t="shared" ref="O335:AC335" si="314">(O330*1+O331*2+O332*3+O333*4+O334*5)/100</f>
        <v>2.77</v>
      </c>
      <c r="P335" s="5">
        <f t="shared" si="314"/>
        <v>3.68</v>
      </c>
      <c r="Q335" s="5">
        <f t="shared" si="314"/>
        <v>3.72</v>
      </c>
      <c r="R335" s="5">
        <f t="shared" si="314"/>
        <v>0</v>
      </c>
      <c r="S335" s="5">
        <f t="shared" si="314"/>
        <v>3.13</v>
      </c>
      <c r="T335" s="5">
        <f t="shared" si="314"/>
        <v>3.84</v>
      </c>
      <c r="U335" s="5">
        <f t="shared" si="314"/>
        <v>3.71</v>
      </c>
      <c r="V335" s="5">
        <f t="shared" si="314"/>
        <v>3.64</v>
      </c>
      <c r="W335" s="5">
        <f t="shared" si="314"/>
        <v>3.6</v>
      </c>
      <c r="X335" s="5">
        <f t="shared" si="314"/>
        <v>3.56</v>
      </c>
      <c r="Y335" s="5">
        <f t="shared" si="314"/>
        <v>4.24</v>
      </c>
      <c r="Z335" s="5">
        <f t="shared" si="314"/>
        <v>4.12</v>
      </c>
      <c r="AA335" s="5">
        <f t="shared" si="314"/>
        <v>3.18</v>
      </c>
      <c r="AB335" s="5">
        <f t="shared" si="314"/>
        <v>2.68</v>
      </c>
      <c r="AC335" s="5">
        <f t="shared" si="314"/>
        <v>3.17</v>
      </c>
      <c r="AD335" s="5"/>
      <c r="AE335" s="16">
        <f t="shared" ref="AE335:AT335" si="315">(AE330*1+AE331*2+AE332*3+AE333*4+AE334*5)/100</f>
        <v>4.07</v>
      </c>
      <c r="AF335" s="16">
        <f t="shared" si="315"/>
        <v>2.86</v>
      </c>
      <c r="AG335" s="16">
        <f t="shared" si="315"/>
        <v>3.5</v>
      </c>
      <c r="AH335" s="16">
        <f t="shared" si="315"/>
        <v>2.9</v>
      </c>
      <c r="AI335" s="5">
        <f t="shared" si="315"/>
        <v>4.0599999999999996</v>
      </c>
      <c r="AJ335" s="16">
        <f t="shared" si="315"/>
        <v>4.07</v>
      </c>
      <c r="AK335" s="16">
        <f t="shared" si="315"/>
        <v>4.8600000000000003</v>
      </c>
      <c r="AL335" s="16">
        <f t="shared" si="315"/>
        <v>3.53</v>
      </c>
      <c r="AM335" s="16">
        <f t="shared" si="315"/>
        <v>3.97</v>
      </c>
      <c r="AN335" s="16">
        <f t="shared" si="315"/>
        <v>4.07</v>
      </c>
      <c r="AO335" s="16">
        <f t="shared" si="315"/>
        <v>2.39</v>
      </c>
      <c r="AP335" s="16">
        <f t="shared" si="315"/>
        <v>3.96</v>
      </c>
      <c r="AQ335" s="16">
        <f t="shared" si="315"/>
        <v>2.4300000000000002</v>
      </c>
      <c r="AR335" s="16">
        <f t="shared" si="315"/>
        <v>3.57</v>
      </c>
      <c r="AS335" s="16">
        <f t="shared" si="315"/>
        <v>3.89</v>
      </c>
      <c r="AT335" s="16">
        <f t="shared" si="315"/>
        <v>3.63</v>
      </c>
      <c r="AU335" s="5"/>
      <c r="AV335" s="5"/>
      <c r="AW335" s="16"/>
      <c r="AX335" s="16"/>
      <c r="AY335" s="16"/>
      <c r="AZ335" s="16"/>
      <c r="BA335" s="16"/>
      <c r="BB335" s="16">
        <f t="shared" ref="BB335:BD335" si="316">(BB330*1+BB331*2+BB332*3+BB333*4+BB334*5)/100</f>
        <v>3.63</v>
      </c>
      <c r="BC335" s="16">
        <f t="shared" si="316"/>
        <v>3.63</v>
      </c>
      <c r="BD335" s="16">
        <f t="shared" si="316"/>
        <v>2.94</v>
      </c>
      <c r="BE335" s="16"/>
      <c r="BF335" s="16">
        <f t="shared" ref="BF335:BJ335" si="317">(BF330*1+BF331*2+BF332*3+BF333*4+BF334*5)/100</f>
        <v>2.4900000000000002</v>
      </c>
      <c r="BG335" s="16">
        <f t="shared" si="317"/>
        <v>3.14</v>
      </c>
      <c r="BH335" s="16">
        <f t="shared" si="317"/>
        <v>3.2</v>
      </c>
      <c r="BI335" s="16">
        <f t="shared" si="317"/>
        <v>3.55</v>
      </c>
      <c r="BJ335" s="16">
        <f t="shared" si="317"/>
        <v>3.39</v>
      </c>
      <c r="BK335" s="16"/>
      <c r="BL335" s="16">
        <f t="shared" ref="BL335:CN335" si="318">(BL330*1+BL331*2+BL332*3+BL333*4+BL334*5)/100</f>
        <v>3.25</v>
      </c>
      <c r="BM335" s="16">
        <f t="shared" si="318"/>
        <v>3.48</v>
      </c>
      <c r="BN335" s="16">
        <f t="shared" si="318"/>
        <v>2.96</v>
      </c>
      <c r="BO335" s="16">
        <f t="shared" si="318"/>
        <v>3.83</v>
      </c>
      <c r="BP335" s="16">
        <f t="shared" si="318"/>
        <v>3.09</v>
      </c>
      <c r="BQ335" s="16">
        <f t="shared" si="318"/>
        <v>2.84</v>
      </c>
      <c r="BR335" s="16">
        <f t="shared" si="318"/>
        <v>3.44</v>
      </c>
      <c r="BS335" s="16">
        <f t="shared" si="318"/>
        <v>2.85</v>
      </c>
      <c r="BT335" s="16">
        <f t="shared" si="318"/>
        <v>3.75</v>
      </c>
      <c r="BU335" s="16">
        <f t="shared" si="318"/>
        <v>3.15</v>
      </c>
      <c r="BV335" s="16">
        <f t="shared" si="318"/>
        <v>3.88</v>
      </c>
      <c r="BW335" s="16">
        <f t="shared" si="318"/>
        <v>4.82</v>
      </c>
      <c r="BX335" s="16">
        <f t="shared" si="318"/>
        <v>3.34</v>
      </c>
      <c r="BY335" s="16">
        <f t="shared" si="318"/>
        <v>3.61</v>
      </c>
      <c r="BZ335" s="16">
        <f t="shared" si="318"/>
        <v>3.14</v>
      </c>
      <c r="CA335" s="16">
        <f t="shared" si="318"/>
        <v>3.13</v>
      </c>
      <c r="CB335" s="16">
        <f t="shared" si="318"/>
        <v>3.98</v>
      </c>
      <c r="CC335" s="16">
        <f t="shared" si="318"/>
        <v>3.82</v>
      </c>
      <c r="CD335" s="16">
        <f t="shared" si="318"/>
        <v>1.77</v>
      </c>
      <c r="CE335" s="16">
        <f t="shared" si="318"/>
        <v>2.94</v>
      </c>
      <c r="CF335" s="16">
        <f t="shared" si="318"/>
        <v>2.91</v>
      </c>
      <c r="CG335" s="16">
        <f t="shared" si="318"/>
        <v>2.86</v>
      </c>
      <c r="CH335" s="16">
        <f t="shared" si="318"/>
        <v>3.48</v>
      </c>
      <c r="CI335" s="16">
        <f t="shared" si="318"/>
        <v>3.43</v>
      </c>
      <c r="CJ335" s="16">
        <f t="shared" si="318"/>
        <v>4.38</v>
      </c>
      <c r="CK335" s="16">
        <f t="shared" si="318"/>
        <v>3.34</v>
      </c>
      <c r="CL335" s="16">
        <f t="shared" si="318"/>
        <v>3.85</v>
      </c>
      <c r="CM335" s="16">
        <f t="shared" si="318"/>
        <v>4.07</v>
      </c>
      <c r="CN335" s="16">
        <f t="shared" si="318"/>
        <v>1.97</v>
      </c>
      <c r="CO335" s="16"/>
      <c r="CP335" s="16">
        <f t="shared" ref="CP335:DA335" si="319">(CP330*1+CP331*2+CP332*3+CP333*4+CP334*5)/100</f>
        <v>4.03</v>
      </c>
      <c r="CQ335" s="16">
        <f t="shared" si="319"/>
        <v>4.21</v>
      </c>
      <c r="CR335" s="16">
        <f t="shared" si="319"/>
        <v>4.09</v>
      </c>
      <c r="CS335" s="16">
        <f t="shared" si="319"/>
        <v>3.25</v>
      </c>
      <c r="CT335" s="16">
        <f t="shared" si="319"/>
        <v>3.71</v>
      </c>
      <c r="CU335" s="16">
        <f t="shared" si="319"/>
        <v>3.65</v>
      </c>
      <c r="CV335" s="16">
        <f t="shared" si="319"/>
        <v>3.62</v>
      </c>
      <c r="CW335" s="16">
        <f t="shared" si="319"/>
        <v>3.21</v>
      </c>
      <c r="CX335" s="16">
        <f t="shared" si="319"/>
        <v>4.07</v>
      </c>
      <c r="CY335" s="16">
        <f t="shared" si="319"/>
        <v>3.26</v>
      </c>
      <c r="CZ335" s="16">
        <f t="shared" si="319"/>
        <v>2.42</v>
      </c>
      <c r="DA335" s="16">
        <f t="shared" si="319"/>
        <v>3.24</v>
      </c>
      <c r="DB335" s="16"/>
      <c r="DC335" s="16">
        <f t="shared" ref="DC335:DK335" si="320">(DC330*1+DC331*2+DC332*3+DC333*4+DC334*5)/100</f>
        <v>2.6</v>
      </c>
      <c r="DD335" s="16">
        <f t="shared" si="320"/>
        <v>3.71</v>
      </c>
      <c r="DE335" s="16">
        <f t="shared" si="320"/>
        <v>4.18</v>
      </c>
      <c r="DF335" s="16">
        <f t="shared" si="320"/>
        <v>4.72</v>
      </c>
      <c r="DG335" s="16">
        <f t="shared" si="320"/>
        <v>3.98</v>
      </c>
      <c r="DH335" s="16">
        <f t="shared" si="320"/>
        <v>3.16</v>
      </c>
      <c r="DI335" s="16">
        <f t="shared" si="320"/>
        <v>3.49</v>
      </c>
      <c r="DJ335" s="16">
        <f t="shared" si="320"/>
        <v>3.01</v>
      </c>
      <c r="DK335" s="16">
        <f t="shared" si="320"/>
        <v>4.28</v>
      </c>
      <c r="DL335" s="16"/>
      <c r="DM335" s="16">
        <f t="shared" ref="DM335:DN335" si="321">(DM330*1+DM331*2+DM332*3+DM333*4+DM334*5)/100</f>
        <v>2.75</v>
      </c>
      <c r="DN335" s="16">
        <f t="shared" si="321"/>
        <v>3.93</v>
      </c>
      <c r="DO335" s="16"/>
      <c r="DP335" s="16">
        <f t="shared" ref="DP335:DR335" si="322">(DP330*1+DP331*2+DP332*3+DP333*4+DP334*5)/100</f>
        <v>4.1399999999999997</v>
      </c>
      <c r="DQ335" s="16">
        <f t="shared" si="322"/>
        <v>3.82</v>
      </c>
      <c r="DR335" s="16">
        <f t="shared" si="322"/>
        <v>3</v>
      </c>
      <c r="DS335" s="16"/>
      <c r="DT335" s="16"/>
      <c r="DU335" s="16">
        <f t="shared" ref="DU335:DV335" si="323">(DU330*1+DU331*2+DU332*3+DU333*4+DU334*5)/100</f>
        <v>4.57</v>
      </c>
      <c r="DV335" s="16">
        <f t="shared" si="323"/>
        <v>2.65</v>
      </c>
      <c r="DW335" s="16"/>
      <c r="DX335" s="16">
        <f t="shared" ref="DX335:EK335" si="324">(DX330*1+DX331*2+DX332*3+DX333*4+DX334*5)/100</f>
        <v>3.42</v>
      </c>
      <c r="DY335" s="16">
        <f t="shared" si="324"/>
        <v>3.43</v>
      </c>
      <c r="DZ335" s="16">
        <f t="shared" si="324"/>
        <v>2.7</v>
      </c>
      <c r="EA335" s="16">
        <f t="shared" si="324"/>
        <v>4.22</v>
      </c>
      <c r="EB335" s="16">
        <f t="shared" si="324"/>
        <v>4.6100000000000003</v>
      </c>
      <c r="EC335" s="16">
        <f t="shared" si="324"/>
        <v>3.85</v>
      </c>
      <c r="ED335" s="16">
        <f t="shared" si="324"/>
        <v>3.71</v>
      </c>
      <c r="EE335" s="16">
        <f t="shared" si="324"/>
        <v>4.03</v>
      </c>
      <c r="EF335" s="16">
        <f t="shared" si="324"/>
        <v>3.42</v>
      </c>
      <c r="EG335" s="16">
        <f t="shared" si="324"/>
        <v>3.73</v>
      </c>
      <c r="EH335" s="16">
        <f t="shared" si="324"/>
        <v>4.16</v>
      </c>
      <c r="EI335" s="16">
        <f t="shared" si="324"/>
        <v>4.3099999999999996</v>
      </c>
      <c r="EJ335" s="16">
        <f t="shared" si="324"/>
        <v>4.29</v>
      </c>
      <c r="EK335" s="16">
        <f t="shared" si="324"/>
        <v>3.42</v>
      </c>
      <c r="EL335" s="16"/>
      <c r="EM335" s="16">
        <f>(EM330*1+EM331*2+EM332*3+EM333*4+EM334*5)/100</f>
        <v>3.81</v>
      </c>
      <c r="EN335" s="16"/>
      <c r="EO335" s="16">
        <f t="shared" ref="EO335:FJ335" si="325">(EO330*1+EO331*2+EO332*3+EO333*4+EO334*5)/100</f>
        <v>4.51</v>
      </c>
      <c r="EP335" s="16">
        <f t="shared" si="325"/>
        <v>3.17</v>
      </c>
      <c r="EQ335" s="16">
        <f t="shared" si="325"/>
        <v>2.27</v>
      </c>
      <c r="ER335" s="16">
        <f t="shared" si="325"/>
        <v>2.35</v>
      </c>
      <c r="ES335" s="16">
        <f t="shared" si="325"/>
        <v>2.57</v>
      </c>
      <c r="ET335" s="16">
        <f t="shared" si="325"/>
        <v>2.96</v>
      </c>
      <c r="EU335" s="16">
        <f t="shared" si="325"/>
        <v>4.3099999999999996</v>
      </c>
      <c r="EV335" s="16">
        <f t="shared" si="325"/>
        <v>3.91</v>
      </c>
      <c r="EW335" s="16">
        <f t="shared" si="325"/>
        <v>4.01</v>
      </c>
      <c r="EX335" s="16">
        <f t="shared" si="325"/>
        <v>3.06</v>
      </c>
      <c r="EY335" s="16">
        <f t="shared" si="325"/>
        <v>3.42</v>
      </c>
      <c r="EZ335" s="16">
        <f t="shared" si="325"/>
        <v>3.81</v>
      </c>
      <c r="FA335" s="16">
        <f t="shared" si="325"/>
        <v>4.05</v>
      </c>
      <c r="FB335" s="16">
        <f t="shared" si="325"/>
        <v>3.73</v>
      </c>
      <c r="FC335" s="16">
        <f t="shared" si="325"/>
        <v>3.52</v>
      </c>
      <c r="FD335" s="16">
        <f t="shared" si="325"/>
        <v>4.58</v>
      </c>
      <c r="FE335" s="16">
        <f t="shared" si="325"/>
        <v>3.11</v>
      </c>
      <c r="FF335" s="16">
        <f t="shared" si="325"/>
        <v>2.44</v>
      </c>
      <c r="FG335" s="16">
        <f t="shared" si="325"/>
        <v>4.03</v>
      </c>
      <c r="FH335" s="16">
        <f t="shared" si="325"/>
        <v>3.63</v>
      </c>
      <c r="FI335" s="16">
        <f t="shared" si="325"/>
        <v>3.66</v>
      </c>
      <c r="FJ335" s="16">
        <f t="shared" si="325"/>
        <v>3.52</v>
      </c>
      <c r="FK335" s="16"/>
      <c r="FL335" s="16"/>
      <c r="FM335" s="16">
        <f>(FM330*1+FM331*2+FM332*3+FM333*4+FM334*5)/100</f>
        <v>2.4300000000000002</v>
      </c>
      <c r="FN335" s="16"/>
      <c r="FO335" s="16">
        <f t="shared" ref="FO335:FU335" si="326">(FO330*1+FO331*2+FO332*3+FO333*4+FO334*5)/100</f>
        <v>2.5099999999999998</v>
      </c>
      <c r="FP335" s="16">
        <f t="shared" si="326"/>
        <v>2.54</v>
      </c>
      <c r="FQ335" s="16">
        <f t="shared" si="326"/>
        <v>4.2</v>
      </c>
      <c r="FR335" s="16">
        <f t="shared" si="326"/>
        <v>3.2</v>
      </c>
      <c r="FS335" s="16">
        <f t="shared" si="326"/>
        <v>3.74</v>
      </c>
      <c r="FT335" s="16">
        <f t="shared" si="326"/>
        <v>3.03</v>
      </c>
      <c r="FU335" s="16">
        <f t="shared" si="326"/>
        <v>2.78</v>
      </c>
      <c r="FV335" s="16"/>
      <c r="FW335" s="16">
        <f t="shared" ref="FW335:GK335" si="327">(FW330*1+FW331*2+FW332*3+FW333*4+FW334*5)/100</f>
        <v>4.3499999999999996</v>
      </c>
      <c r="FX335" s="16">
        <f t="shared" si="327"/>
        <v>4</v>
      </c>
      <c r="FY335" s="16">
        <f t="shared" si="327"/>
        <v>4.3</v>
      </c>
      <c r="FZ335" s="16">
        <f t="shared" si="327"/>
        <v>3.99</v>
      </c>
      <c r="GA335" s="16">
        <f t="shared" si="327"/>
        <v>2.7</v>
      </c>
      <c r="GB335" s="16">
        <f t="shared" si="327"/>
        <v>3.36</v>
      </c>
      <c r="GC335" s="16">
        <f t="shared" si="327"/>
        <v>2.59</v>
      </c>
      <c r="GD335" s="16">
        <f t="shared" si="327"/>
        <v>3.93</v>
      </c>
      <c r="GE335" s="16">
        <f t="shared" si="327"/>
        <v>3.55</v>
      </c>
      <c r="GF335" s="16">
        <f t="shared" si="327"/>
        <v>2.83</v>
      </c>
      <c r="GG335" s="16">
        <f t="shared" si="327"/>
        <v>3.8</v>
      </c>
      <c r="GH335" s="16">
        <f t="shared" si="327"/>
        <v>3.57</v>
      </c>
      <c r="GI335" s="16">
        <f t="shared" si="327"/>
        <v>4.08</v>
      </c>
      <c r="GJ335" s="16">
        <f t="shared" si="327"/>
        <v>3.55</v>
      </c>
      <c r="GK335" s="16">
        <f t="shared" si="327"/>
        <v>3.61</v>
      </c>
      <c r="GL335" s="16"/>
      <c r="GM335" s="16"/>
      <c r="GN335" s="16"/>
      <c r="GO335" s="16"/>
      <c r="GP335" s="16"/>
      <c r="GQ335" s="16">
        <f t="shared" ref="GQ335:GS335" si="328">(GQ330*1+GQ331*2+GQ332*3+GQ333*4+GQ334*5)/100</f>
        <v>3.89</v>
      </c>
      <c r="GR335" s="16">
        <f t="shared" si="328"/>
        <v>3.55</v>
      </c>
      <c r="GS335" s="16">
        <f t="shared" si="328"/>
        <v>4.12</v>
      </c>
      <c r="GT335" s="16"/>
      <c r="GU335" s="16"/>
      <c r="GV335" s="16">
        <f>(GV330*1+GV331*2+GV332*3+GV333*4+GV334*5)/100</f>
        <v>3.5192592592592593</v>
      </c>
      <c r="GW335" s="3"/>
      <c r="GX335" s="3"/>
      <c r="GY335" s="3"/>
    </row>
    <row r="336" spans="1:207" ht="12.75" customHeight="1">
      <c r="A336" s="68" t="s">
        <v>373</v>
      </c>
      <c r="B336" s="69" t="s">
        <v>222</v>
      </c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Q336" s="69"/>
      <c r="AR336" s="69"/>
      <c r="AS336" s="69"/>
      <c r="AT336" s="69"/>
      <c r="AU336" s="69"/>
      <c r="AV336" s="69"/>
      <c r="AW336" s="69"/>
      <c r="AX336" s="69"/>
      <c r="AY336" s="69"/>
      <c r="AZ336" s="69"/>
      <c r="BA336" s="69"/>
      <c r="BB336" s="69"/>
      <c r="BC336" s="69"/>
      <c r="BD336" s="69"/>
      <c r="BE336" s="69"/>
      <c r="BF336" s="69"/>
      <c r="BG336" s="69"/>
      <c r="BH336" s="69"/>
      <c r="BI336" s="69"/>
      <c r="BJ336" s="69"/>
      <c r="BK336" s="69"/>
      <c r="BL336" s="69"/>
      <c r="BM336" s="69"/>
      <c r="BN336" s="69"/>
      <c r="BO336" s="69"/>
      <c r="BP336" s="69"/>
      <c r="BQ336" s="69"/>
      <c r="BR336" s="69"/>
      <c r="BS336" s="69"/>
      <c r="BT336" s="69"/>
      <c r="BU336" s="69"/>
      <c r="BV336" s="69"/>
      <c r="BW336" s="69"/>
      <c r="BX336" s="69"/>
      <c r="BY336" s="69"/>
      <c r="BZ336" s="69"/>
      <c r="CA336" s="69"/>
      <c r="CB336" s="69"/>
      <c r="CC336" s="69"/>
      <c r="CD336" s="69"/>
      <c r="CE336" s="69"/>
      <c r="CF336" s="69"/>
      <c r="CG336" s="69"/>
      <c r="CH336" s="69"/>
      <c r="CI336" s="69"/>
      <c r="CJ336" s="69"/>
      <c r="CK336" s="69"/>
      <c r="CL336" s="69"/>
      <c r="CM336" s="69"/>
      <c r="CN336" s="69"/>
      <c r="CO336" s="69"/>
      <c r="CP336" s="69"/>
      <c r="CQ336" s="69"/>
      <c r="CR336" s="69"/>
      <c r="CS336" s="69"/>
      <c r="CT336" s="69"/>
      <c r="CU336" s="69"/>
      <c r="CV336" s="69"/>
      <c r="CW336" s="69"/>
      <c r="CX336" s="69"/>
      <c r="CY336" s="69"/>
      <c r="CZ336" s="69"/>
      <c r="DA336" s="69"/>
      <c r="DB336" s="69"/>
      <c r="DC336" s="69"/>
      <c r="DD336" s="69"/>
      <c r="DE336" s="69"/>
      <c r="DF336" s="69"/>
      <c r="DG336" s="69"/>
      <c r="DH336" s="69"/>
      <c r="DI336" s="69"/>
      <c r="DJ336" s="69"/>
      <c r="DK336" s="69"/>
      <c r="DL336" s="69"/>
      <c r="DM336" s="69"/>
      <c r="DN336" s="69"/>
      <c r="DO336" s="69"/>
      <c r="DP336" s="69"/>
      <c r="DQ336" s="69"/>
      <c r="DR336" s="69"/>
      <c r="DS336" s="69"/>
      <c r="DT336" s="69"/>
      <c r="DU336" s="69"/>
      <c r="DV336" s="69"/>
      <c r="DW336" s="69"/>
      <c r="DX336" s="69"/>
      <c r="DY336" s="69"/>
      <c r="DZ336" s="69"/>
      <c r="EA336" s="69"/>
      <c r="EB336" s="69"/>
      <c r="EC336" s="69"/>
      <c r="ED336" s="69"/>
      <c r="EE336" s="69"/>
      <c r="EF336" s="69"/>
      <c r="EG336" s="69"/>
      <c r="EH336" s="69"/>
      <c r="EI336" s="69"/>
      <c r="EJ336" s="69"/>
      <c r="EK336" s="69"/>
      <c r="EL336" s="69"/>
      <c r="EM336" s="69"/>
      <c r="EN336" s="69"/>
      <c r="EO336" s="69"/>
      <c r="EP336" s="69"/>
      <c r="EQ336" s="69"/>
      <c r="ER336" s="69"/>
      <c r="ES336" s="69"/>
      <c r="ET336" s="69"/>
      <c r="EU336" s="69"/>
      <c r="EV336" s="69"/>
      <c r="EW336" s="69"/>
      <c r="EX336" s="69"/>
      <c r="EY336" s="69"/>
      <c r="EZ336" s="69"/>
      <c r="FA336" s="69"/>
      <c r="FB336" s="69"/>
      <c r="FC336" s="69"/>
      <c r="FD336" s="69"/>
      <c r="FE336" s="69"/>
      <c r="FF336" s="69"/>
      <c r="FG336" s="69"/>
      <c r="FH336" s="69"/>
      <c r="FI336" s="69"/>
      <c r="FJ336" s="69"/>
      <c r="FK336" s="69"/>
      <c r="FL336" s="69"/>
      <c r="FM336" s="69"/>
      <c r="FN336" s="69"/>
      <c r="FO336" s="69"/>
      <c r="FP336" s="69"/>
      <c r="FQ336" s="69"/>
      <c r="FR336" s="69"/>
      <c r="FS336" s="69"/>
      <c r="FT336" s="69"/>
      <c r="FU336" s="69"/>
      <c r="FV336" s="69"/>
      <c r="FW336" s="69"/>
      <c r="FX336" s="69"/>
      <c r="FY336" s="69"/>
      <c r="FZ336" s="69"/>
      <c r="GA336" s="69"/>
      <c r="GB336" s="69"/>
      <c r="GC336" s="69"/>
      <c r="GD336" s="70"/>
      <c r="GE336" s="70"/>
      <c r="GF336" s="70"/>
      <c r="GG336" s="70"/>
      <c r="GH336" s="70"/>
      <c r="GI336" s="70"/>
      <c r="GJ336" s="70"/>
      <c r="GK336" s="70"/>
      <c r="GL336" s="70"/>
      <c r="GM336" s="70"/>
      <c r="GN336" s="70"/>
      <c r="GO336" s="70"/>
      <c r="GP336" s="70"/>
      <c r="GQ336" s="70"/>
      <c r="GR336" s="70"/>
      <c r="GS336" s="70"/>
      <c r="GT336" s="70"/>
      <c r="GU336" s="70"/>
      <c r="GV336" s="70"/>
      <c r="GW336" s="3"/>
      <c r="GX336" s="3"/>
      <c r="GY336" s="3"/>
    </row>
    <row r="337" spans="1:207" ht="12.75" customHeight="1">
      <c r="A337" s="5">
        <v>1</v>
      </c>
      <c r="B337" s="6">
        <v>31</v>
      </c>
      <c r="C337" s="5"/>
      <c r="D337" s="5"/>
      <c r="E337" s="5"/>
      <c r="F337" s="5"/>
      <c r="G337" s="5"/>
      <c r="H337" s="6">
        <v>19</v>
      </c>
      <c r="I337" s="5"/>
      <c r="J337" s="5"/>
      <c r="K337" s="12">
        <v>26</v>
      </c>
      <c r="L337" s="12"/>
      <c r="M337" s="12">
        <v>52</v>
      </c>
      <c r="N337" s="12">
        <v>16</v>
      </c>
      <c r="O337" s="12">
        <v>27</v>
      </c>
      <c r="P337" s="12">
        <v>28</v>
      </c>
      <c r="Q337" s="12">
        <v>18</v>
      </c>
      <c r="R337" s="12"/>
      <c r="S337" s="12">
        <v>40</v>
      </c>
      <c r="T337" s="12">
        <v>15</v>
      </c>
      <c r="U337" s="12">
        <v>34</v>
      </c>
      <c r="V337" s="12">
        <v>14</v>
      </c>
      <c r="W337" s="12">
        <v>15</v>
      </c>
      <c r="X337" s="12"/>
      <c r="Y337" s="12">
        <v>32</v>
      </c>
      <c r="Z337" s="12">
        <v>29</v>
      </c>
      <c r="AA337" s="12">
        <v>24</v>
      </c>
      <c r="AB337" s="12">
        <v>32</v>
      </c>
      <c r="AC337" s="12">
        <v>29</v>
      </c>
      <c r="AD337" s="12"/>
      <c r="AE337" s="12">
        <v>33</v>
      </c>
      <c r="AF337" s="12">
        <v>20</v>
      </c>
      <c r="AG337" s="12"/>
      <c r="AH337" s="12"/>
      <c r="AI337" s="12">
        <v>21</v>
      </c>
      <c r="AJ337" s="12"/>
      <c r="AK337" s="12"/>
      <c r="AL337" s="12"/>
      <c r="AM337" s="12"/>
      <c r="AN337" s="12"/>
      <c r="AO337" s="12">
        <v>11</v>
      </c>
      <c r="AP337" s="12">
        <v>12</v>
      </c>
      <c r="AQ337" s="12"/>
      <c r="AR337" s="12">
        <v>31</v>
      </c>
      <c r="AS337" s="12">
        <v>18</v>
      </c>
      <c r="AT337" s="12">
        <v>53</v>
      </c>
      <c r="AU337" s="12"/>
      <c r="AV337" s="12"/>
      <c r="AW337" s="12"/>
      <c r="AX337" s="12"/>
      <c r="AY337" s="12"/>
      <c r="AZ337" s="12">
        <v>35</v>
      </c>
      <c r="BA337" s="12"/>
      <c r="BB337" s="12"/>
      <c r="BC337" s="12">
        <v>8</v>
      </c>
      <c r="BD337" s="12"/>
      <c r="BE337" s="12"/>
      <c r="BF337" s="12"/>
      <c r="BG337" s="12">
        <v>0</v>
      </c>
      <c r="BH337" s="12">
        <v>7</v>
      </c>
      <c r="BI337" s="12"/>
      <c r="BJ337" s="12">
        <v>24</v>
      </c>
      <c r="BK337" s="12"/>
      <c r="BL337" s="12"/>
      <c r="BM337" s="12">
        <v>39</v>
      </c>
      <c r="BN337" s="16"/>
      <c r="BO337" s="13">
        <v>36</v>
      </c>
      <c r="BP337" s="13"/>
      <c r="BQ337" s="13">
        <v>54</v>
      </c>
      <c r="BR337" s="13">
        <v>28</v>
      </c>
      <c r="BS337" s="13"/>
      <c r="BT337" s="13"/>
      <c r="BU337" s="13">
        <v>44</v>
      </c>
      <c r="BV337" s="16"/>
      <c r="BW337" s="12">
        <v>23</v>
      </c>
      <c r="BX337" s="12"/>
      <c r="BY337" s="12"/>
      <c r="BZ337" s="12"/>
      <c r="CA337" s="12">
        <v>10</v>
      </c>
      <c r="CB337" s="12">
        <v>25</v>
      </c>
      <c r="CC337" s="12"/>
      <c r="CD337" s="12"/>
      <c r="CE337" s="12">
        <v>20</v>
      </c>
      <c r="CF337" s="12">
        <v>6</v>
      </c>
      <c r="CG337" s="12"/>
      <c r="CH337" s="12"/>
      <c r="CI337" s="12"/>
      <c r="CJ337" s="12">
        <v>12</v>
      </c>
      <c r="CK337" s="12">
        <v>60</v>
      </c>
      <c r="CL337" s="12">
        <v>14</v>
      </c>
      <c r="CM337" s="12"/>
      <c r="CN337" s="12"/>
      <c r="CO337" s="12"/>
      <c r="CP337" s="12"/>
      <c r="CQ337" s="12"/>
      <c r="CR337" s="12">
        <v>24</v>
      </c>
      <c r="CS337" s="12"/>
      <c r="CT337" s="12"/>
      <c r="CU337" s="12">
        <v>21</v>
      </c>
      <c r="CV337" s="12">
        <v>15</v>
      </c>
      <c r="CW337" s="12">
        <v>41</v>
      </c>
      <c r="CX337" s="16"/>
      <c r="CY337" s="12"/>
      <c r="CZ337" s="12"/>
      <c r="DA337" s="12">
        <v>35</v>
      </c>
      <c r="DB337" s="12">
        <v>15</v>
      </c>
      <c r="DC337" s="16"/>
      <c r="DD337" s="16"/>
      <c r="DE337" s="12">
        <v>15</v>
      </c>
      <c r="DF337" s="12">
        <v>9</v>
      </c>
      <c r="DG337" s="12">
        <v>37</v>
      </c>
      <c r="DH337" s="12">
        <v>14</v>
      </c>
      <c r="DI337" s="12">
        <v>21</v>
      </c>
      <c r="DJ337" s="12">
        <v>13</v>
      </c>
      <c r="DK337" s="12"/>
      <c r="DL337" s="12"/>
      <c r="DM337" s="12">
        <v>14</v>
      </c>
      <c r="DN337" s="12">
        <v>28</v>
      </c>
      <c r="DO337" s="12"/>
      <c r="DP337" s="12">
        <v>34</v>
      </c>
      <c r="DQ337" s="12">
        <v>16</v>
      </c>
      <c r="DR337" s="12">
        <v>20</v>
      </c>
      <c r="DS337" s="12"/>
      <c r="DT337" s="12"/>
      <c r="DU337" s="12">
        <v>23</v>
      </c>
      <c r="DV337" s="12">
        <v>25</v>
      </c>
      <c r="DW337" s="12"/>
      <c r="DX337" s="12">
        <v>28</v>
      </c>
      <c r="DY337" s="12">
        <v>21</v>
      </c>
      <c r="DZ337" s="12"/>
      <c r="EA337" s="12"/>
      <c r="EB337" s="12"/>
      <c r="EC337" s="12">
        <v>5</v>
      </c>
      <c r="ED337" s="12"/>
      <c r="EE337" s="12">
        <v>14</v>
      </c>
      <c r="EF337" s="12"/>
      <c r="EG337" s="12"/>
      <c r="EH337" s="12"/>
      <c r="EI337" s="12"/>
      <c r="EJ337" s="12">
        <v>4</v>
      </c>
      <c r="EK337" s="12">
        <v>22</v>
      </c>
      <c r="EL337" s="12"/>
      <c r="EM337" s="12"/>
      <c r="EN337" s="12"/>
      <c r="EO337" s="12"/>
      <c r="EP337" s="12"/>
      <c r="EQ337" s="12">
        <v>22</v>
      </c>
      <c r="ER337" s="12"/>
      <c r="ES337" s="12"/>
      <c r="ET337" s="12"/>
      <c r="EU337" s="12">
        <v>6</v>
      </c>
      <c r="EV337" s="12"/>
      <c r="EW337" s="12"/>
      <c r="EX337" s="12">
        <v>16</v>
      </c>
      <c r="EY337" s="12"/>
      <c r="EZ337" s="12"/>
      <c r="FA337" s="12"/>
      <c r="FB337" s="12"/>
      <c r="FC337" s="12">
        <v>29</v>
      </c>
      <c r="FD337" s="12"/>
      <c r="FE337" s="12">
        <v>22</v>
      </c>
      <c r="FF337" s="12"/>
      <c r="FG337" s="12"/>
      <c r="FH337" s="12"/>
      <c r="FI337" s="12"/>
      <c r="FJ337" s="12"/>
      <c r="FK337" s="12"/>
      <c r="FL337" s="12">
        <v>27</v>
      </c>
      <c r="FM337" s="12"/>
      <c r="FN337" s="12"/>
      <c r="FO337" s="12">
        <v>27</v>
      </c>
      <c r="FP337" s="12">
        <v>30</v>
      </c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7"/>
      <c r="GE337" s="7"/>
      <c r="GF337" s="7"/>
      <c r="GG337" s="7"/>
      <c r="GH337" s="7"/>
      <c r="GI337" s="7"/>
      <c r="GJ337" s="7">
        <v>25</v>
      </c>
      <c r="GK337" s="7"/>
      <c r="GL337" s="7"/>
      <c r="GM337" s="7"/>
      <c r="GN337" s="7"/>
      <c r="GO337" s="7"/>
      <c r="GP337" s="7"/>
      <c r="GQ337" s="7">
        <v>17</v>
      </c>
      <c r="GR337" s="7"/>
      <c r="GS337" s="7"/>
      <c r="GT337" s="7"/>
      <c r="GU337" s="7"/>
      <c r="GV337" s="7">
        <f t="shared" ref="GV337:GV341" si="329">AVERAGE(B337:GS337)</f>
        <v>23.544303797468356</v>
      </c>
      <c r="GW337" s="14"/>
      <c r="GX337" s="3"/>
      <c r="GY337" s="3"/>
    </row>
    <row r="338" spans="1:207" ht="12.75" customHeight="1">
      <c r="A338" s="5">
        <v>2</v>
      </c>
      <c r="B338" s="6">
        <v>15</v>
      </c>
      <c r="C338" s="5"/>
      <c r="D338" s="5"/>
      <c r="E338" s="5"/>
      <c r="F338" s="5"/>
      <c r="G338" s="5"/>
      <c r="H338" s="6">
        <v>16</v>
      </c>
      <c r="I338" s="5"/>
      <c r="J338" s="5"/>
      <c r="K338" s="12">
        <v>16</v>
      </c>
      <c r="L338" s="12"/>
      <c r="M338" s="12">
        <v>23</v>
      </c>
      <c r="N338" s="12">
        <v>20</v>
      </c>
      <c r="O338" s="12">
        <v>20</v>
      </c>
      <c r="P338" s="12">
        <v>16</v>
      </c>
      <c r="Q338" s="12">
        <v>12</v>
      </c>
      <c r="R338" s="12"/>
      <c r="S338" s="12">
        <v>19</v>
      </c>
      <c r="T338" s="12">
        <v>15</v>
      </c>
      <c r="U338" s="12">
        <v>11</v>
      </c>
      <c r="V338" s="12">
        <v>17</v>
      </c>
      <c r="W338" s="12">
        <v>20</v>
      </c>
      <c r="X338" s="12"/>
      <c r="Y338" s="12">
        <v>23</v>
      </c>
      <c r="Z338" s="12">
        <v>14</v>
      </c>
      <c r="AA338" s="12">
        <v>14</v>
      </c>
      <c r="AB338" s="12">
        <v>26</v>
      </c>
      <c r="AC338" s="12">
        <v>25</v>
      </c>
      <c r="AD338" s="12"/>
      <c r="AE338" s="12">
        <v>0</v>
      </c>
      <c r="AF338" s="12">
        <v>27</v>
      </c>
      <c r="AG338" s="12"/>
      <c r="AH338" s="12"/>
      <c r="AI338" s="12">
        <v>29</v>
      </c>
      <c r="AJ338" s="12"/>
      <c r="AK338" s="12"/>
      <c r="AL338" s="12"/>
      <c r="AM338" s="12"/>
      <c r="AN338" s="12"/>
      <c r="AO338" s="12">
        <v>39</v>
      </c>
      <c r="AP338" s="12">
        <v>20</v>
      </c>
      <c r="AQ338" s="12"/>
      <c r="AR338" s="12">
        <v>20</v>
      </c>
      <c r="AS338" s="12">
        <v>16</v>
      </c>
      <c r="AT338" s="12">
        <v>19</v>
      </c>
      <c r="AU338" s="12"/>
      <c r="AV338" s="12"/>
      <c r="AW338" s="12"/>
      <c r="AX338" s="12"/>
      <c r="AY338" s="12"/>
      <c r="AZ338" s="12">
        <v>21</v>
      </c>
      <c r="BA338" s="12"/>
      <c r="BB338" s="12"/>
      <c r="BC338" s="12">
        <v>3</v>
      </c>
      <c r="BD338" s="12"/>
      <c r="BE338" s="12"/>
      <c r="BF338" s="12"/>
      <c r="BG338" s="12">
        <v>0</v>
      </c>
      <c r="BH338" s="12">
        <v>22</v>
      </c>
      <c r="BI338" s="12"/>
      <c r="BJ338" s="12">
        <v>24</v>
      </c>
      <c r="BK338" s="12"/>
      <c r="BL338" s="12"/>
      <c r="BM338" s="12">
        <v>28</v>
      </c>
      <c r="BN338" s="12"/>
      <c r="BO338" s="13">
        <v>15</v>
      </c>
      <c r="BP338" s="13"/>
      <c r="BQ338" s="13">
        <v>24</v>
      </c>
      <c r="BR338" s="13">
        <v>22</v>
      </c>
      <c r="BS338" s="13"/>
      <c r="BT338" s="13"/>
      <c r="BU338" s="12">
        <v>23</v>
      </c>
      <c r="BV338" s="12"/>
      <c r="BW338" s="12">
        <v>29</v>
      </c>
      <c r="BX338" s="12"/>
      <c r="BY338" s="12"/>
      <c r="BZ338" s="12"/>
      <c r="CA338" s="12">
        <v>8</v>
      </c>
      <c r="CB338" s="12">
        <v>20</v>
      </c>
      <c r="CC338" s="12"/>
      <c r="CD338" s="12"/>
      <c r="CE338" s="12">
        <v>14</v>
      </c>
      <c r="CF338" s="12">
        <v>10</v>
      </c>
      <c r="CG338" s="12"/>
      <c r="CH338" s="12"/>
      <c r="CI338" s="12"/>
      <c r="CJ338" s="12">
        <v>20</v>
      </c>
      <c r="CK338" s="12">
        <v>19</v>
      </c>
      <c r="CL338" s="12">
        <v>14</v>
      </c>
      <c r="CM338" s="12"/>
      <c r="CN338" s="12"/>
      <c r="CO338" s="12"/>
      <c r="CP338" s="12"/>
      <c r="CQ338" s="12"/>
      <c r="CR338" s="12">
        <v>14</v>
      </c>
      <c r="CS338" s="12"/>
      <c r="CT338" s="12"/>
      <c r="CU338" s="12">
        <v>20</v>
      </c>
      <c r="CV338" s="12">
        <v>13</v>
      </c>
      <c r="CW338" s="12">
        <v>12</v>
      </c>
      <c r="CX338" s="12"/>
      <c r="CY338" s="12"/>
      <c r="CZ338" s="12"/>
      <c r="DA338" s="12">
        <v>26</v>
      </c>
      <c r="DB338" s="12">
        <v>46</v>
      </c>
      <c r="DC338" s="12"/>
      <c r="DD338" s="12"/>
      <c r="DE338" s="12">
        <v>22</v>
      </c>
      <c r="DF338" s="12">
        <v>9</v>
      </c>
      <c r="DG338" s="12">
        <v>23</v>
      </c>
      <c r="DH338" s="12">
        <v>22</v>
      </c>
      <c r="DI338" s="12">
        <v>21</v>
      </c>
      <c r="DJ338" s="12">
        <v>13</v>
      </c>
      <c r="DK338" s="12"/>
      <c r="DL338" s="12"/>
      <c r="DM338" s="12">
        <v>14</v>
      </c>
      <c r="DN338" s="12">
        <v>16</v>
      </c>
      <c r="DO338" s="12"/>
      <c r="DP338" s="12">
        <v>13</v>
      </c>
      <c r="DQ338" s="12">
        <v>19</v>
      </c>
      <c r="DR338" s="12">
        <v>17</v>
      </c>
      <c r="DS338" s="12"/>
      <c r="DT338" s="12"/>
      <c r="DU338" s="12">
        <v>24</v>
      </c>
      <c r="DV338" s="12">
        <v>21</v>
      </c>
      <c r="DW338" s="12"/>
      <c r="DX338" s="12">
        <v>13</v>
      </c>
      <c r="DY338" s="12">
        <v>16</v>
      </c>
      <c r="DZ338" s="12"/>
      <c r="EA338" s="12"/>
      <c r="EB338" s="12"/>
      <c r="EC338" s="12">
        <v>5</v>
      </c>
      <c r="ED338" s="12"/>
      <c r="EE338" s="12">
        <v>17</v>
      </c>
      <c r="EF338" s="12"/>
      <c r="EG338" s="12"/>
      <c r="EH338" s="12"/>
      <c r="EI338" s="12"/>
      <c r="EJ338" s="12">
        <v>23</v>
      </c>
      <c r="EK338" s="12">
        <v>12</v>
      </c>
      <c r="EL338" s="12"/>
      <c r="EM338" s="12"/>
      <c r="EN338" s="12"/>
      <c r="EO338" s="12"/>
      <c r="EP338" s="12"/>
      <c r="EQ338" s="12">
        <v>17</v>
      </c>
      <c r="ER338" s="12"/>
      <c r="ES338" s="12"/>
      <c r="ET338" s="12"/>
      <c r="EU338" s="12">
        <v>9</v>
      </c>
      <c r="EV338" s="12"/>
      <c r="EW338" s="12"/>
      <c r="EX338" s="12">
        <v>16</v>
      </c>
      <c r="EY338" s="12"/>
      <c r="EZ338" s="12"/>
      <c r="FA338" s="12"/>
      <c r="FB338" s="12"/>
      <c r="FC338" s="12">
        <v>22</v>
      </c>
      <c r="FD338" s="12"/>
      <c r="FE338" s="12">
        <v>19</v>
      </c>
      <c r="FF338" s="12"/>
      <c r="FG338" s="12"/>
      <c r="FH338" s="12"/>
      <c r="FI338" s="12"/>
      <c r="FJ338" s="12"/>
      <c r="FK338" s="12"/>
      <c r="FL338" s="12">
        <v>18</v>
      </c>
      <c r="FM338" s="12"/>
      <c r="FN338" s="12"/>
      <c r="FO338" s="12">
        <v>21</v>
      </c>
      <c r="FP338" s="12">
        <v>15</v>
      </c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7"/>
      <c r="GE338" s="7"/>
      <c r="GF338" s="7"/>
      <c r="GG338" s="7"/>
      <c r="GH338" s="7"/>
      <c r="GI338" s="7"/>
      <c r="GJ338" s="7">
        <v>16</v>
      </c>
      <c r="GK338" s="7"/>
      <c r="GL338" s="7"/>
      <c r="GM338" s="7"/>
      <c r="GN338" s="7"/>
      <c r="GO338" s="7"/>
      <c r="GP338" s="7"/>
      <c r="GQ338" s="7">
        <v>17</v>
      </c>
      <c r="GR338" s="7"/>
      <c r="GS338" s="7"/>
      <c r="GT338" s="7"/>
      <c r="GU338" s="7"/>
      <c r="GV338" s="7">
        <f t="shared" si="329"/>
        <v>18.088607594936708</v>
      </c>
      <c r="GW338" s="14"/>
      <c r="GX338" s="3"/>
      <c r="GY338" s="3"/>
    </row>
    <row r="339" spans="1:207" ht="12.75" customHeight="1">
      <c r="A339" s="5">
        <v>3</v>
      </c>
      <c r="B339" s="6">
        <v>21</v>
      </c>
      <c r="C339" s="5"/>
      <c r="D339" s="5"/>
      <c r="E339" s="5"/>
      <c r="F339" s="5"/>
      <c r="G339" s="5"/>
      <c r="H339" s="6">
        <v>36</v>
      </c>
      <c r="I339" s="5"/>
      <c r="J339" s="5"/>
      <c r="K339" s="12">
        <v>32</v>
      </c>
      <c r="L339" s="12"/>
      <c r="M339" s="12">
        <v>14</v>
      </c>
      <c r="N339" s="12">
        <v>30</v>
      </c>
      <c r="O339" s="12">
        <v>26</v>
      </c>
      <c r="P339" s="12">
        <v>33</v>
      </c>
      <c r="Q339" s="12">
        <v>41</v>
      </c>
      <c r="R339" s="12"/>
      <c r="S339" s="12">
        <v>23</v>
      </c>
      <c r="T339" s="12">
        <v>33</v>
      </c>
      <c r="U339" s="12">
        <v>34</v>
      </c>
      <c r="V339" s="12">
        <v>35</v>
      </c>
      <c r="W339" s="12">
        <v>35</v>
      </c>
      <c r="X339" s="12"/>
      <c r="Y339" s="12">
        <v>28</v>
      </c>
      <c r="Z339" s="12">
        <v>28</v>
      </c>
      <c r="AA339" s="12">
        <v>31</v>
      </c>
      <c r="AB339" s="12">
        <v>26</v>
      </c>
      <c r="AC339" s="12">
        <v>25</v>
      </c>
      <c r="AD339" s="12"/>
      <c r="AE339" s="12">
        <v>33</v>
      </c>
      <c r="AF339" s="12">
        <v>33</v>
      </c>
      <c r="AG339" s="12"/>
      <c r="AH339" s="12"/>
      <c r="AI339" s="12">
        <v>21</v>
      </c>
      <c r="AJ339" s="12"/>
      <c r="AK339" s="12"/>
      <c r="AL339" s="12"/>
      <c r="AM339" s="12"/>
      <c r="AN339" s="12"/>
      <c r="AO339" s="12">
        <v>22</v>
      </c>
      <c r="AP339" s="12">
        <v>32</v>
      </c>
      <c r="AQ339" s="12"/>
      <c r="AR339" s="12">
        <v>27</v>
      </c>
      <c r="AS339" s="12">
        <v>28</v>
      </c>
      <c r="AT339" s="12">
        <v>18</v>
      </c>
      <c r="AU339" s="12"/>
      <c r="AV339" s="12"/>
      <c r="AW339" s="12"/>
      <c r="AX339" s="12"/>
      <c r="AY339" s="12"/>
      <c r="AZ339" s="12">
        <v>25</v>
      </c>
      <c r="BA339" s="12"/>
      <c r="BB339" s="12"/>
      <c r="BC339" s="12">
        <v>45</v>
      </c>
      <c r="BD339" s="12"/>
      <c r="BE339" s="12"/>
      <c r="BF339" s="12"/>
      <c r="BG339" s="12">
        <v>31</v>
      </c>
      <c r="BH339" s="12">
        <v>27</v>
      </c>
      <c r="BI339" s="12"/>
      <c r="BJ339" s="12">
        <v>36</v>
      </c>
      <c r="BK339" s="12"/>
      <c r="BL339" s="12"/>
      <c r="BM339" s="12">
        <v>26</v>
      </c>
      <c r="BN339" s="12"/>
      <c r="BO339" s="13">
        <v>18</v>
      </c>
      <c r="BP339" s="13"/>
      <c r="BQ339" s="13">
        <v>15</v>
      </c>
      <c r="BR339" s="13">
        <v>26</v>
      </c>
      <c r="BS339" s="13"/>
      <c r="BT339" s="13"/>
      <c r="BU339" s="12">
        <v>21</v>
      </c>
      <c r="BV339" s="12"/>
      <c r="BW339" s="12">
        <v>25</v>
      </c>
      <c r="BX339" s="12"/>
      <c r="BY339" s="12"/>
      <c r="BZ339" s="12"/>
      <c r="CA339" s="12">
        <v>30</v>
      </c>
      <c r="CB339" s="12">
        <v>34</v>
      </c>
      <c r="CC339" s="12"/>
      <c r="CD339" s="12"/>
      <c r="CE339" s="12">
        <v>36</v>
      </c>
      <c r="CF339" s="12">
        <v>45</v>
      </c>
      <c r="CG339" s="12"/>
      <c r="CH339" s="12"/>
      <c r="CI339" s="12"/>
      <c r="CJ339" s="12">
        <v>29</v>
      </c>
      <c r="CK339" s="12">
        <v>16</v>
      </c>
      <c r="CL339" s="12">
        <v>40</v>
      </c>
      <c r="CM339" s="12"/>
      <c r="CN339" s="12"/>
      <c r="CO339" s="12"/>
      <c r="CP339" s="12"/>
      <c r="CQ339" s="12"/>
      <c r="CR339" s="12">
        <v>24</v>
      </c>
      <c r="CS339" s="12"/>
      <c r="CT339" s="12"/>
      <c r="CU339" s="12">
        <v>34</v>
      </c>
      <c r="CV339" s="12">
        <v>32</v>
      </c>
      <c r="CW339" s="12">
        <v>18</v>
      </c>
      <c r="CX339" s="12"/>
      <c r="CY339" s="12"/>
      <c r="CZ339" s="12"/>
      <c r="DA339" s="12">
        <v>24</v>
      </c>
      <c r="DB339" s="12">
        <v>15</v>
      </c>
      <c r="DC339" s="12"/>
      <c r="DD339" s="12"/>
      <c r="DE339" s="12">
        <v>30</v>
      </c>
      <c r="DF339" s="12">
        <v>32</v>
      </c>
      <c r="DG339" s="12">
        <v>23</v>
      </c>
      <c r="DH339" s="12">
        <v>34</v>
      </c>
      <c r="DI339" s="12">
        <v>37</v>
      </c>
      <c r="DJ339" s="12">
        <v>47</v>
      </c>
      <c r="DK339" s="12"/>
      <c r="DL339" s="12"/>
      <c r="DM339" s="12">
        <v>26</v>
      </c>
      <c r="DN339" s="12">
        <v>31</v>
      </c>
      <c r="DO339" s="12"/>
      <c r="DP339" s="12">
        <v>32</v>
      </c>
      <c r="DQ339" s="12">
        <v>34</v>
      </c>
      <c r="DR339" s="12">
        <v>32</v>
      </c>
      <c r="DS339" s="12"/>
      <c r="DT339" s="12"/>
      <c r="DU339" s="12">
        <v>25</v>
      </c>
      <c r="DV339" s="12">
        <v>28</v>
      </c>
      <c r="DW339" s="12"/>
      <c r="DX339" s="12">
        <v>26</v>
      </c>
      <c r="DY339" s="12">
        <v>30</v>
      </c>
      <c r="DZ339" s="12"/>
      <c r="EA339" s="12"/>
      <c r="EB339" s="12"/>
      <c r="EC339" s="12">
        <v>10</v>
      </c>
      <c r="ED339" s="12"/>
      <c r="EE339" s="12">
        <v>28</v>
      </c>
      <c r="EF339" s="12"/>
      <c r="EG339" s="12"/>
      <c r="EH339" s="12"/>
      <c r="EI339" s="12"/>
      <c r="EJ339" s="12">
        <v>18</v>
      </c>
      <c r="EK339" s="12">
        <v>35</v>
      </c>
      <c r="EL339" s="12"/>
      <c r="EM339" s="12"/>
      <c r="EN339" s="12"/>
      <c r="EO339" s="12"/>
      <c r="EP339" s="12"/>
      <c r="EQ339" s="12">
        <v>34</v>
      </c>
      <c r="ER339" s="12"/>
      <c r="ES339" s="12"/>
      <c r="ET339" s="12"/>
      <c r="EU339" s="12">
        <v>33</v>
      </c>
      <c r="EV339" s="12"/>
      <c r="EW339" s="12"/>
      <c r="EX339" s="12">
        <v>23</v>
      </c>
      <c r="EY339" s="12"/>
      <c r="EZ339" s="12"/>
      <c r="FA339" s="12"/>
      <c r="FB339" s="12"/>
      <c r="FC339" s="12">
        <v>28</v>
      </c>
      <c r="FD339" s="12"/>
      <c r="FE339" s="12">
        <v>34</v>
      </c>
      <c r="FF339" s="12"/>
      <c r="FG339" s="12"/>
      <c r="FH339" s="12"/>
      <c r="FI339" s="12"/>
      <c r="FJ339" s="12"/>
      <c r="FK339" s="12"/>
      <c r="FL339" s="12">
        <v>36</v>
      </c>
      <c r="FM339" s="12"/>
      <c r="FN339" s="12"/>
      <c r="FO339" s="12">
        <v>31</v>
      </c>
      <c r="FP339" s="12">
        <v>24</v>
      </c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7"/>
      <c r="GE339" s="7"/>
      <c r="GF339" s="7"/>
      <c r="GG339" s="7"/>
      <c r="GH339" s="7"/>
      <c r="GI339" s="7"/>
      <c r="GJ339" s="7">
        <v>27</v>
      </c>
      <c r="GK339" s="7"/>
      <c r="GL339" s="7"/>
      <c r="GM339" s="7"/>
      <c r="GN339" s="7"/>
      <c r="GO339" s="7"/>
      <c r="GP339" s="7"/>
      <c r="GQ339" s="7">
        <v>25</v>
      </c>
      <c r="GR339" s="7"/>
      <c r="GS339" s="7"/>
      <c r="GT339" s="7"/>
      <c r="GU339" s="7"/>
      <c r="GV339" s="7">
        <f t="shared" si="329"/>
        <v>28.734177215189874</v>
      </c>
      <c r="GW339" s="14"/>
      <c r="GX339" s="3"/>
      <c r="GY339" s="3"/>
    </row>
    <row r="340" spans="1:207" ht="12.75" customHeight="1">
      <c r="A340" s="5">
        <v>4</v>
      </c>
      <c r="B340" s="6">
        <v>12</v>
      </c>
      <c r="C340" s="5"/>
      <c r="D340" s="5"/>
      <c r="E340" s="5"/>
      <c r="F340" s="5"/>
      <c r="G340" s="5"/>
      <c r="H340" s="6">
        <v>19</v>
      </c>
      <c r="I340" s="5"/>
      <c r="J340" s="5"/>
      <c r="K340" s="12">
        <v>21</v>
      </c>
      <c r="L340" s="12"/>
      <c r="M340" s="12">
        <v>6</v>
      </c>
      <c r="N340" s="12">
        <v>18</v>
      </c>
      <c r="O340" s="12">
        <v>17</v>
      </c>
      <c r="P340" s="12">
        <v>12</v>
      </c>
      <c r="Q340" s="12">
        <v>12</v>
      </c>
      <c r="R340" s="12"/>
      <c r="S340" s="12">
        <v>9</v>
      </c>
      <c r="T340" s="12">
        <v>26</v>
      </c>
      <c r="U340" s="12">
        <v>12</v>
      </c>
      <c r="V340" s="12">
        <v>20</v>
      </c>
      <c r="W340" s="12">
        <v>20</v>
      </c>
      <c r="X340" s="12"/>
      <c r="Y340" s="12">
        <v>10</v>
      </c>
      <c r="Z340" s="12">
        <v>16</v>
      </c>
      <c r="AA340" s="12">
        <v>19</v>
      </c>
      <c r="AB340" s="12">
        <v>0</v>
      </c>
      <c r="AC340" s="12">
        <v>16</v>
      </c>
      <c r="AD340" s="12"/>
      <c r="AE340" s="12">
        <v>11</v>
      </c>
      <c r="AF340" s="12">
        <v>7</v>
      </c>
      <c r="AG340" s="12"/>
      <c r="AH340" s="12"/>
      <c r="AI340" s="12">
        <v>19</v>
      </c>
      <c r="AJ340" s="12"/>
      <c r="AK340" s="12"/>
      <c r="AL340" s="12"/>
      <c r="AM340" s="12"/>
      <c r="AN340" s="12"/>
      <c r="AO340" s="12">
        <v>28</v>
      </c>
      <c r="AP340" s="12">
        <v>22</v>
      </c>
      <c r="AQ340" s="12"/>
      <c r="AR340" s="12">
        <v>14</v>
      </c>
      <c r="AS340" s="12">
        <v>35</v>
      </c>
      <c r="AT340" s="12">
        <v>7</v>
      </c>
      <c r="AU340" s="12"/>
      <c r="AV340" s="12"/>
      <c r="AW340" s="12"/>
      <c r="AX340" s="12"/>
      <c r="AY340" s="12"/>
      <c r="AZ340" s="12">
        <v>13</v>
      </c>
      <c r="BA340" s="12"/>
      <c r="BB340" s="12"/>
      <c r="BC340" s="12">
        <v>32</v>
      </c>
      <c r="BD340" s="12"/>
      <c r="BE340" s="12"/>
      <c r="BF340" s="12"/>
      <c r="BG340" s="12">
        <v>38</v>
      </c>
      <c r="BH340" s="12">
        <v>25</v>
      </c>
      <c r="BI340" s="12"/>
      <c r="BJ340" s="12">
        <v>12</v>
      </c>
      <c r="BK340" s="12"/>
      <c r="BL340" s="12"/>
      <c r="BM340" s="12">
        <v>6</v>
      </c>
      <c r="BN340" s="12"/>
      <c r="BO340" s="13">
        <v>16</v>
      </c>
      <c r="BP340" s="13"/>
      <c r="BQ340" s="13">
        <v>4</v>
      </c>
      <c r="BR340" s="13">
        <v>16</v>
      </c>
      <c r="BS340" s="13"/>
      <c r="BT340" s="13"/>
      <c r="BU340" s="12">
        <v>11</v>
      </c>
      <c r="BV340" s="12"/>
      <c r="BW340" s="12">
        <v>17</v>
      </c>
      <c r="BX340" s="12"/>
      <c r="BY340" s="12"/>
      <c r="BZ340" s="12"/>
      <c r="CA340" s="12">
        <v>33</v>
      </c>
      <c r="CB340" s="12">
        <v>14</v>
      </c>
      <c r="CC340" s="12"/>
      <c r="CD340" s="12"/>
      <c r="CE340" s="12">
        <v>20</v>
      </c>
      <c r="CF340" s="12">
        <v>23</v>
      </c>
      <c r="CG340" s="12"/>
      <c r="CH340" s="12"/>
      <c r="CI340" s="12"/>
      <c r="CJ340" s="12">
        <v>29</v>
      </c>
      <c r="CK340" s="12">
        <v>2</v>
      </c>
      <c r="CL340" s="12">
        <v>21</v>
      </c>
      <c r="CM340" s="12"/>
      <c r="CN340" s="12"/>
      <c r="CO340" s="12"/>
      <c r="CP340" s="12"/>
      <c r="CQ340" s="12"/>
      <c r="CR340" s="12">
        <v>22</v>
      </c>
      <c r="CS340" s="12"/>
      <c r="CT340" s="12"/>
      <c r="CU340" s="12">
        <v>16</v>
      </c>
      <c r="CV340" s="12">
        <v>22</v>
      </c>
      <c r="CW340" s="12">
        <v>18</v>
      </c>
      <c r="CX340" s="12"/>
      <c r="CY340" s="12"/>
      <c r="CZ340" s="12"/>
      <c r="DA340" s="12">
        <v>7</v>
      </c>
      <c r="DB340" s="12">
        <v>23</v>
      </c>
      <c r="DC340" s="12"/>
      <c r="DD340" s="12"/>
      <c r="DE340" s="12">
        <v>22</v>
      </c>
      <c r="DF340" s="12">
        <v>32</v>
      </c>
      <c r="DG340" s="12">
        <v>12</v>
      </c>
      <c r="DH340" s="12">
        <v>22</v>
      </c>
      <c r="DI340" s="12">
        <v>16</v>
      </c>
      <c r="DJ340" s="12">
        <v>16</v>
      </c>
      <c r="DK340" s="12"/>
      <c r="DL340" s="12"/>
      <c r="DM340" s="12">
        <v>37</v>
      </c>
      <c r="DN340" s="12">
        <v>13</v>
      </c>
      <c r="DO340" s="12"/>
      <c r="DP340" s="12">
        <v>10</v>
      </c>
      <c r="DQ340" s="12">
        <v>22</v>
      </c>
      <c r="DR340" s="12">
        <v>19</v>
      </c>
      <c r="DS340" s="12"/>
      <c r="DT340" s="12"/>
      <c r="DU340" s="12">
        <v>20</v>
      </c>
      <c r="DV340" s="12">
        <v>17</v>
      </c>
      <c r="DW340" s="12"/>
      <c r="DX340" s="12">
        <v>16</v>
      </c>
      <c r="DY340" s="12">
        <v>22</v>
      </c>
      <c r="DZ340" s="12"/>
      <c r="EA340" s="12"/>
      <c r="EB340" s="12"/>
      <c r="EC340" s="12">
        <v>44</v>
      </c>
      <c r="ED340" s="12"/>
      <c r="EE340" s="12">
        <v>28</v>
      </c>
      <c r="EF340" s="12"/>
      <c r="EG340" s="12"/>
      <c r="EH340" s="12"/>
      <c r="EI340" s="12"/>
      <c r="EJ340" s="12">
        <v>27</v>
      </c>
      <c r="EK340" s="12">
        <v>16</v>
      </c>
      <c r="EL340" s="12"/>
      <c r="EM340" s="12"/>
      <c r="EN340" s="12"/>
      <c r="EO340" s="12"/>
      <c r="EP340" s="12"/>
      <c r="EQ340" s="12">
        <v>19</v>
      </c>
      <c r="ER340" s="12"/>
      <c r="ES340" s="12"/>
      <c r="ET340" s="12"/>
      <c r="EU340" s="12">
        <v>26</v>
      </c>
      <c r="EV340" s="12"/>
      <c r="EW340" s="12"/>
      <c r="EX340" s="12">
        <v>22</v>
      </c>
      <c r="EY340" s="12"/>
      <c r="EZ340" s="12"/>
      <c r="FA340" s="12"/>
      <c r="FB340" s="12"/>
      <c r="FC340" s="12">
        <v>14</v>
      </c>
      <c r="FD340" s="12"/>
      <c r="FE340" s="12">
        <v>16</v>
      </c>
      <c r="FF340" s="12"/>
      <c r="FG340" s="12"/>
      <c r="FH340" s="12"/>
      <c r="FI340" s="12"/>
      <c r="FJ340" s="12"/>
      <c r="FK340" s="12"/>
      <c r="FL340" s="12">
        <v>9</v>
      </c>
      <c r="FM340" s="12"/>
      <c r="FN340" s="12"/>
      <c r="FO340" s="12">
        <v>15</v>
      </c>
      <c r="FP340" s="12">
        <v>20</v>
      </c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7"/>
      <c r="GE340" s="7"/>
      <c r="GF340" s="7"/>
      <c r="GG340" s="7"/>
      <c r="GH340" s="7"/>
      <c r="GI340" s="7"/>
      <c r="GJ340" s="7">
        <v>18</v>
      </c>
      <c r="GK340" s="7"/>
      <c r="GL340" s="7"/>
      <c r="GM340" s="7"/>
      <c r="GN340" s="7"/>
      <c r="GO340" s="7"/>
      <c r="GP340" s="7"/>
      <c r="GQ340" s="7">
        <v>30</v>
      </c>
      <c r="GR340" s="7"/>
      <c r="GS340" s="7"/>
      <c r="GT340" s="7"/>
      <c r="GU340" s="7"/>
      <c r="GV340" s="7">
        <f t="shared" si="329"/>
        <v>18.329113924050635</v>
      </c>
      <c r="GW340" s="14"/>
      <c r="GX340" s="3"/>
      <c r="GY340" s="3"/>
    </row>
    <row r="341" spans="1:207" ht="12.75" customHeight="1">
      <c r="A341" s="5" t="s">
        <v>356</v>
      </c>
      <c r="B341" s="6">
        <v>21</v>
      </c>
      <c r="C341" s="5"/>
      <c r="D341" s="5"/>
      <c r="E341" s="5"/>
      <c r="F341" s="5"/>
      <c r="G341" s="5"/>
      <c r="H341" s="6">
        <v>10</v>
      </c>
      <c r="I341" s="5"/>
      <c r="J341" s="5"/>
      <c r="K341" s="12">
        <v>5</v>
      </c>
      <c r="L341" s="12"/>
      <c r="M341" s="12">
        <v>6</v>
      </c>
      <c r="N341" s="12">
        <v>16</v>
      </c>
      <c r="O341" s="12">
        <v>10</v>
      </c>
      <c r="P341" s="12">
        <v>11</v>
      </c>
      <c r="Q341" s="12">
        <v>18</v>
      </c>
      <c r="R341" s="12"/>
      <c r="S341" s="12">
        <v>10</v>
      </c>
      <c r="T341" s="12">
        <v>11</v>
      </c>
      <c r="U341" s="12">
        <v>9</v>
      </c>
      <c r="V341" s="12">
        <v>14</v>
      </c>
      <c r="W341" s="12">
        <v>10</v>
      </c>
      <c r="X341" s="12"/>
      <c r="Y341" s="12">
        <v>6</v>
      </c>
      <c r="Z341" s="12">
        <v>12</v>
      </c>
      <c r="AA341" s="12">
        <v>13</v>
      </c>
      <c r="AB341" s="12">
        <v>10</v>
      </c>
      <c r="AC341" s="12">
        <v>5</v>
      </c>
      <c r="AD341" s="12"/>
      <c r="AE341" s="12">
        <v>22</v>
      </c>
      <c r="AF341" s="12">
        <v>13</v>
      </c>
      <c r="AG341" s="12"/>
      <c r="AH341" s="12"/>
      <c r="AI341" s="12">
        <v>10</v>
      </c>
      <c r="AJ341" s="12"/>
      <c r="AK341" s="12"/>
      <c r="AL341" s="12"/>
      <c r="AM341" s="12"/>
      <c r="AN341" s="12"/>
      <c r="AO341" s="12">
        <v>0</v>
      </c>
      <c r="AP341" s="12">
        <v>12</v>
      </c>
      <c r="AQ341" s="12"/>
      <c r="AR341" s="12">
        <v>7</v>
      </c>
      <c r="AS341" s="12">
        <v>4</v>
      </c>
      <c r="AT341" s="12">
        <v>3</v>
      </c>
      <c r="AU341" s="12"/>
      <c r="AV341" s="12"/>
      <c r="AW341" s="12"/>
      <c r="AX341" s="12"/>
      <c r="AY341" s="12"/>
      <c r="AZ341" s="12">
        <v>6</v>
      </c>
      <c r="BA341" s="12"/>
      <c r="BB341" s="12"/>
      <c r="BC341" s="12">
        <v>11</v>
      </c>
      <c r="BD341" s="12"/>
      <c r="BE341" s="12"/>
      <c r="BF341" s="12"/>
      <c r="BG341" s="12">
        <v>31</v>
      </c>
      <c r="BH341" s="12">
        <v>18</v>
      </c>
      <c r="BI341" s="12"/>
      <c r="BJ341" s="12">
        <v>4</v>
      </c>
      <c r="BK341" s="12"/>
      <c r="BL341" s="12"/>
      <c r="BM341" s="12">
        <v>1</v>
      </c>
      <c r="BN341" s="12"/>
      <c r="BO341" s="13">
        <v>14</v>
      </c>
      <c r="BP341" s="13"/>
      <c r="BQ341" s="13">
        <v>2</v>
      </c>
      <c r="BR341" s="13">
        <v>8</v>
      </c>
      <c r="BS341" s="13"/>
      <c r="BT341" s="13"/>
      <c r="BU341" s="12">
        <v>2</v>
      </c>
      <c r="BV341" s="12"/>
      <c r="BW341" s="12">
        <v>6</v>
      </c>
      <c r="BX341" s="12"/>
      <c r="BY341" s="12"/>
      <c r="BZ341" s="12"/>
      <c r="CA341" s="12">
        <v>19</v>
      </c>
      <c r="CB341" s="12">
        <v>7</v>
      </c>
      <c r="CC341" s="12"/>
      <c r="CD341" s="12"/>
      <c r="CE341" s="12">
        <v>10</v>
      </c>
      <c r="CF341" s="12">
        <v>16</v>
      </c>
      <c r="CG341" s="12"/>
      <c r="CH341" s="12"/>
      <c r="CI341" s="12"/>
      <c r="CJ341" s="12">
        <v>10</v>
      </c>
      <c r="CK341" s="12">
        <v>2</v>
      </c>
      <c r="CL341" s="12">
        <v>11</v>
      </c>
      <c r="CM341" s="12"/>
      <c r="CN341" s="12"/>
      <c r="CO341" s="12"/>
      <c r="CP341" s="12"/>
      <c r="CQ341" s="12"/>
      <c r="CR341" s="12">
        <v>16</v>
      </c>
      <c r="CS341" s="12"/>
      <c r="CT341" s="12"/>
      <c r="CU341" s="12">
        <v>11</v>
      </c>
      <c r="CV341" s="12">
        <v>18</v>
      </c>
      <c r="CW341" s="12">
        <v>12</v>
      </c>
      <c r="CX341" s="12"/>
      <c r="CY341" s="12"/>
      <c r="CZ341" s="12"/>
      <c r="DA341" s="12">
        <v>7</v>
      </c>
      <c r="DB341" s="12">
        <v>0</v>
      </c>
      <c r="DC341" s="12"/>
      <c r="DD341" s="12"/>
      <c r="DE341" s="12">
        <v>11</v>
      </c>
      <c r="DF341" s="12">
        <v>18</v>
      </c>
      <c r="DG341" s="12">
        <v>5</v>
      </c>
      <c r="DH341" s="12">
        <v>9</v>
      </c>
      <c r="DI341" s="12">
        <v>4</v>
      </c>
      <c r="DJ341" s="12">
        <v>11</v>
      </c>
      <c r="DK341" s="12"/>
      <c r="DL341" s="12"/>
      <c r="DM341" s="12">
        <v>8</v>
      </c>
      <c r="DN341" s="12">
        <v>13</v>
      </c>
      <c r="DO341" s="12"/>
      <c r="DP341" s="12">
        <v>11</v>
      </c>
      <c r="DQ341" s="12">
        <v>9</v>
      </c>
      <c r="DR341" s="12">
        <v>13</v>
      </c>
      <c r="DS341" s="12"/>
      <c r="DT341" s="12"/>
      <c r="DU341" s="12">
        <v>8</v>
      </c>
      <c r="DV341" s="12">
        <v>9</v>
      </c>
      <c r="DW341" s="12"/>
      <c r="DX341" s="12">
        <v>17</v>
      </c>
      <c r="DY341" s="12">
        <v>10</v>
      </c>
      <c r="DZ341" s="12"/>
      <c r="EA341" s="12"/>
      <c r="EB341" s="12"/>
      <c r="EC341" s="12">
        <v>36</v>
      </c>
      <c r="ED341" s="12"/>
      <c r="EE341" s="12">
        <v>13</v>
      </c>
      <c r="EF341" s="12"/>
      <c r="EG341" s="12"/>
      <c r="EH341" s="12"/>
      <c r="EI341" s="12"/>
      <c r="EJ341" s="12">
        <v>27</v>
      </c>
      <c r="EK341" s="12">
        <v>15</v>
      </c>
      <c r="EL341" s="12"/>
      <c r="EM341" s="12"/>
      <c r="EN341" s="12"/>
      <c r="EO341" s="12"/>
      <c r="EP341" s="12"/>
      <c r="EQ341" s="12">
        <v>8</v>
      </c>
      <c r="ER341" s="12"/>
      <c r="ES341" s="12"/>
      <c r="ET341" s="12"/>
      <c r="EU341" s="12">
        <v>25</v>
      </c>
      <c r="EV341" s="12"/>
      <c r="EW341" s="12"/>
      <c r="EX341" s="12">
        <v>23</v>
      </c>
      <c r="EY341" s="12"/>
      <c r="EZ341" s="12"/>
      <c r="FA341" s="12"/>
      <c r="FB341" s="12"/>
      <c r="FC341" s="12">
        <v>5</v>
      </c>
      <c r="FD341" s="12"/>
      <c r="FE341" s="12">
        <v>9</v>
      </c>
      <c r="FF341" s="12"/>
      <c r="FG341" s="12"/>
      <c r="FH341" s="12"/>
      <c r="FI341" s="12"/>
      <c r="FJ341" s="12"/>
      <c r="FK341" s="12"/>
      <c r="FL341" s="12">
        <v>9</v>
      </c>
      <c r="FM341" s="12"/>
      <c r="FN341" s="12"/>
      <c r="FO341" s="12">
        <v>7</v>
      </c>
      <c r="FP341" s="12">
        <v>11</v>
      </c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7"/>
      <c r="GE341" s="7"/>
      <c r="GF341" s="7"/>
      <c r="GG341" s="7"/>
      <c r="GH341" s="7"/>
      <c r="GI341" s="7"/>
      <c r="GJ341" s="7">
        <v>14</v>
      </c>
      <c r="GK341" s="7"/>
      <c r="GL341" s="7"/>
      <c r="GM341" s="7"/>
      <c r="GN341" s="7"/>
      <c r="GO341" s="7"/>
      <c r="GP341" s="7"/>
      <c r="GQ341" s="7">
        <v>28</v>
      </c>
      <c r="GR341" s="7"/>
      <c r="GS341" s="7"/>
      <c r="GT341" s="7"/>
      <c r="GU341" s="7"/>
      <c r="GV341" s="7">
        <f t="shared" si="329"/>
        <v>11.341772151898734</v>
      </c>
      <c r="GW341" s="14"/>
      <c r="GX341" s="3"/>
      <c r="GY341" s="3"/>
    </row>
    <row r="342" spans="1:207" ht="12.75" customHeight="1">
      <c r="A342" s="5" t="s">
        <v>233</v>
      </c>
      <c r="B342" s="5">
        <f>(B337*1+B338*2+B339*3+B340*4+B341*5)/100</f>
        <v>2.77</v>
      </c>
      <c r="C342" s="5"/>
      <c r="D342" s="5"/>
      <c r="E342" s="5"/>
      <c r="F342" s="5"/>
      <c r="G342" s="5"/>
      <c r="H342" s="5">
        <f>(H337*1+H338*2+H339*3+H340*4+H341*5)/100</f>
        <v>2.85</v>
      </c>
      <c r="I342" s="5"/>
      <c r="J342" s="5"/>
      <c r="K342" s="5">
        <f>(K337*1+K338*2+K339*3+K340*4+K341*5)/100</f>
        <v>2.63</v>
      </c>
      <c r="L342" s="12" t="s">
        <v>222</v>
      </c>
      <c r="M342" s="5">
        <f t="shared" ref="M342:W342" si="330">(M337*1+M338*2+M339*3+M340*4+M341*5)/100</f>
        <v>1.94</v>
      </c>
      <c r="N342" s="5">
        <f t="shared" si="330"/>
        <v>2.98</v>
      </c>
      <c r="O342" s="5">
        <f t="shared" si="330"/>
        <v>2.63</v>
      </c>
      <c r="P342" s="5">
        <f t="shared" si="330"/>
        <v>2.62</v>
      </c>
      <c r="Q342" s="5">
        <f t="shared" si="330"/>
        <v>3.03</v>
      </c>
      <c r="R342" s="5">
        <f t="shared" si="330"/>
        <v>0</v>
      </c>
      <c r="S342" s="5">
        <f t="shared" si="330"/>
        <v>2.33</v>
      </c>
      <c r="T342" s="5">
        <f t="shared" si="330"/>
        <v>3.03</v>
      </c>
      <c r="U342" s="5">
        <f t="shared" si="330"/>
        <v>2.5099999999999998</v>
      </c>
      <c r="V342" s="5">
        <f t="shared" si="330"/>
        <v>3.03</v>
      </c>
      <c r="W342" s="5">
        <f t="shared" si="330"/>
        <v>2.9</v>
      </c>
      <c r="X342" s="5"/>
      <c r="Y342" s="5">
        <f t="shared" ref="Y342:AC342" si="331">(Y337*1+Y338*2+Y339*3+Y340*4+Y341*5)/100</f>
        <v>2.3199999999999998</v>
      </c>
      <c r="Z342" s="5">
        <f t="shared" si="331"/>
        <v>2.65</v>
      </c>
      <c r="AA342" s="5">
        <f t="shared" si="331"/>
        <v>2.86</v>
      </c>
      <c r="AB342" s="5">
        <f t="shared" si="331"/>
        <v>2.12</v>
      </c>
      <c r="AC342" s="5">
        <f t="shared" si="331"/>
        <v>2.4300000000000002</v>
      </c>
      <c r="AD342" s="5"/>
      <c r="AE342" s="16">
        <f t="shared" ref="AE342:AF342" si="332">(AE337*1+AE338*2+AE339*3+AE340*4+AE341*5)/100</f>
        <v>2.86</v>
      </c>
      <c r="AF342" s="16">
        <f t="shared" si="332"/>
        <v>2.66</v>
      </c>
      <c r="AG342" s="16"/>
      <c r="AH342" s="16"/>
      <c r="AI342" s="5">
        <f>(AI337*1+AI338*2+AI339*3+AI340*4+AI341*5)/100</f>
        <v>2.68</v>
      </c>
      <c r="AJ342" s="16"/>
      <c r="AK342" s="16"/>
      <c r="AL342" s="16"/>
      <c r="AM342" s="16"/>
      <c r="AN342" s="16"/>
      <c r="AO342" s="16">
        <f t="shared" ref="AO342:AP342" si="333">(AO337*1+AO338*2+AO339*3+AO340*4+AO341*5)/100</f>
        <v>2.67</v>
      </c>
      <c r="AP342" s="16">
        <f t="shared" si="333"/>
        <v>2.96</v>
      </c>
      <c r="AQ342" s="16"/>
      <c r="AR342" s="16">
        <f t="shared" ref="AR342:AT342" si="334">(AR337*1+AR338*2+AR339*3+AR340*4+AR341*5)/100</f>
        <v>2.4300000000000002</v>
      </c>
      <c r="AS342" s="16">
        <f t="shared" si="334"/>
        <v>2.94</v>
      </c>
      <c r="AT342" s="16">
        <f t="shared" si="334"/>
        <v>1.88</v>
      </c>
      <c r="AU342" s="5"/>
      <c r="AV342" s="5"/>
      <c r="AW342" s="16"/>
      <c r="AX342" s="16"/>
      <c r="AY342" s="16"/>
      <c r="AZ342" s="16">
        <f>(AZ337*1+AZ338*2+AZ339*3+AZ340*4+AZ341*5)/100</f>
        <v>2.34</v>
      </c>
      <c r="BA342" s="16"/>
      <c r="BB342" s="16"/>
      <c r="BC342" s="16">
        <f>(BC337*1+BC338*2+BC339*3+BC340*4+BC341*5)/100</f>
        <v>3.32</v>
      </c>
      <c r="BD342" s="16"/>
      <c r="BE342" s="16"/>
      <c r="BF342" s="16"/>
      <c r="BG342" s="16">
        <f t="shared" ref="BG342:BH342" si="335">(BG337*1+BG338*2+BG339*3+BG340*4+BG341*5)/100</f>
        <v>4</v>
      </c>
      <c r="BH342" s="16">
        <f t="shared" si="335"/>
        <v>3.22</v>
      </c>
      <c r="BI342" s="16"/>
      <c r="BJ342" s="16">
        <f>(BJ337*1+BJ338*2+BJ339*3+BJ340*4+BJ341*5)/100</f>
        <v>2.48</v>
      </c>
      <c r="BK342" s="16"/>
      <c r="BL342" s="16"/>
      <c r="BM342" s="16">
        <f>(BM337*1+BM338*2+BM339*3+BM340*4+BM341*5)/100</f>
        <v>2.02</v>
      </c>
      <c r="BN342" s="16"/>
      <c r="BO342" s="16">
        <f>(BO337*1+BO338*2+BO339*3+BO340*4+BO341*5)/100</f>
        <v>2.54</v>
      </c>
      <c r="BP342" s="16"/>
      <c r="BQ342" s="16">
        <f t="shared" ref="BQ342:BR342" si="336">(BQ337*1+BQ338*2+BQ339*3+BQ340*4+BQ341*5)/100</f>
        <v>1.73</v>
      </c>
      <c r="BR342" s="16">
        <f t="shared" si="336"/>
        <v>2.54</v>
      </c>
      <c r="BS342" s="16"/>
      <c r="BT342" s="16"/>
      <c r="BU342" s="16">
        <f>(BU337*1+BU338*2+BU339*3+BU340*4+BU341*5)/100</f>
        <v>2.0699999999999998</v>
      </c>
      <c r="BV342" s="16"/>
      <c r="BW342" s="16">
        <f>(BW337*1+BW338*2+BW339*3+BW340*4+BW341*5)/100</f>
        <v>2.54</v>
      </c>
      <c r="BX342" s="16"/>
      <c r="BY342" s="16"/>
      <c r="BZ342" s="16"/>
      <c r="CA342" s="16">
        <f t="shared" ref="CA342:CB342" si="337">(CA337*1+CA338*2+CA339*3+CA340*4+CA341*5)/100</f>
        <v>3.43</v>
      </c>
      <c r="CB342" s="16">
        <f t="shared" si="337"/>
        <v>2.58</v>
      </c>
      <c r="CC342" s="16"/>
      <c r="CD342" s="16"/>
      <c r="CE342" s="16">
        <f t="shared" ref="CE342:CF342" si="338">(CE337*1+CE338*2+CE339*3+CE340*4+CE341*5)/100</f>
        <v>2.86</v>
      </c>
      <c r="CF342" s="16">
        <f t="shared" si="338"/>
        <v>3.33</v>
      </c>
      <c r="CG342" s="16"/>
      <c r="CH342" s="16"/>
      <c r="CI342" s="16"/>
      <c r="CJ342" s="16">
        <f t="shared" ref="CJ342:CL342" si="339">(CJ337*1+CJ338*2+CJ339*3+CJ340*4+CJ341*5)/100</f>
        <v>3.05</v>
      </c>
      <c r="CK342" s="16">
        <f t="shared" si="339"/>
        <v>1.64</v>
      </c>
      <c r="CL342" s="16">
        <f t="shared" si="339"/>
        <v>3.01</v>
      </c>
      <c r="CM342" s="16"/>
      <c r="CN342" s="16"/>
      <c r="CO342" s="16"/>
      <c r="CP342" s="16"/>
      <c r="CQ342" s="16"/>
      <c r="CR342" s="16">
        <f>(CR337*1+CR338*2+CR339*3+CR340*4+CR341*5)/100</f>
        <v>2.92</v>
      </c>
      <c r="CS342" s="16"/>
      <c r="CT342" s="16"/>
      <c r="CU342" s="16">
        <f t="shared" ref="CU342:CW342" si="340">(CU337*1+CU338*2+CU339*3+CU340*4+CU341*5)/100</f>
        <v>2.82</v>
      </c>
      <c r="CV342" s="16">
        <f t="shared" si="340"/>
        <v>3.15</v>
      </c>
      <c r="CW342" s="16">
        <f t="shared" si="340"/>
        <v>2.5099999999999998</v>
      </c>
      <c r="CX342" s="16"/>
      <c r="CY342" s="16"/>
      <c r="CZ342" s="16"/>
      <c r="DA342" s="16">
        <f t="shared" ref="DA342:DB342" si="341">(DA337*1+DA338*2+DA339*3+DA340*4+DA341*5)/100</f>
        <v>2.2200000000000002</v>
      </c>
      <c r="DB342" s="16">
        <f t="shared" si="341"/>
        <v>2.44</v>
      </c>
      <c r="DC342" s="16"/>
      <c r="DD342" s="16"/>
      <c r="DE342" s="16">
        <f t="shared" ref="DE342:DJ342" si="342">(DE337*1+DE338*2+DE339*3+DE340*4+DE341*5)/100</f>
        <v>2.92</v>
      </c>
      <c r="DF342" s="16">
        <f t="shared" si="342"/>
        <v>3.41</v>
      </c>
      <c r="DG342" s="16">
        <f t="shared" si="342"/>
        <v>2.25</v>
      </c>
      <c r="DH342" s="16">
        <f t="shared" si="342"/>
        <v>2.93</v>
      </c>
      <c r="DI342" s="16">
        <f t="shared" si="342"/>
        <v>2.58</v>
      </c>
      <c r="DJ342" s="16">
        <f t="shared" si="342"/>
        <v>2.99</v>
      </c>
      <c r="DK342" s="16"/>
      <c r="DL342" s="16"/>
      <c r="DM342" s="16">
        <f t="shared" ref="DM342:DN342" si="343">(DM337*1+DM338*2+DM339*3+DM340*4+DM341*5)/100</f>
        <v>3.08</v>
      </c>
      <c r="DN342" s="16">
        <f t="shared" si="343"/>
        <v>2.7</v>
      </c>
      <c r="DO342" s="16"/>
      <c r="DP342" s="16">
        <f t="shared" ref="DP342:DR342" si="344">(DP337*1+DP338*2+DP339*3+DP340*4+DP341*5)/100</f>
        <v>2.5099999999999998</v>
      </c>
      <c r="DQ342" s="16">
        <f t="shared" si="344"/>
        <v>2.89</v>
      </c>
      <c r="DR342" s="16">
        <f t="shared" si="344"/>
        <v>2.91</v>
      </c>
      <c r="DS342" s="16"/>
      <c r="DT342" s="16"/>
      <c r="DU342" s="16">
        <f t="shared" ref="DU342:DV342" si="345">(DU337*1+DU338*2+DU339*3+DU340*4+DU341*5)/100</f>
        <v>2.66</v>
      </c>
      <c r="DV342" s="16">
        <f t="shared" si="345"/>
        <v>2.64</v>
      </c>
      <c r="DW342" s="16"/>
      <c r="DX342" s="16">
        <f t="shared" ref="DX342:DY342" si="346">(DX337*1+DX338*2+DX339*3+DX340*4+DX341*5)/100</f>
        <v>2.81</v>
      </c>
      <c r="DY342" s="16">
        <f t="shared" si="346"/>
        <v>2.81</v>
      </c>
      <c r="DZ342" s="16"/>
      <c r="EA342" s="16"/>
      <c r="EB342" s="16"/>
      <c r="EC342" s="16">
        <f>(EC337*1+EC338*2+EC339*3+EC340*4+EC341*5)/100</f>
        <v>4.01</v>
      </c>
      <c r="ED342" s="16"/>
      <c r="EE342" s="16">
        <f>(EE337*1+EE338*2+EE339*3+EE340*4+EE341*5)/100</f>
        <v>3.09</v>
      </c>
      <c r="EF342" s="16"/>
      <c r="EG342" s="16"/>
      <c r="EH342" s="16"/>
      <c r="EI342" s="16"/>
      <c r="EJ342" s="16">
        <f t="shared" ref="EJ342:EK342" si="347">(EJ337*1+EJ338*2+EJ339*3+EJ340*4+EJ341*5)/100</f>
        <v>3.47</v>
      </c>
      <c r="EK342" s="16">
        <f t="shared" si="347"/>
        <v>2.9</v>
      </c>
      <c r="EL342" s="16"/>
      <c r="EM342" s="16"/>
      <c r="EN342" s="16"/>
      <c r="EO342" s="16"/>
      <c r="EP342" s="16"/>
      <c r="EQ342" s="16">
        <f>(EQ337*1+EQ338*2+EQ339*3+EQ340*4+EQ341*5)/100</f>
        <v>2.74</v>
      </c>
      <c r="ER342" s="16"/>
      <c r="ES342" s="16"/>
      <c r="ET342" s="16"/>
      <c r="EU342" s="16">
        <f>(EU337*1+EU338*2+EU339*3+EU340*4+EU341*5)/100</f>
        <v>3.52</v>
      </c>
      <c r="EV342" s="16"/>
      <c r="EW342" s="16"/>
      <c r="EX342" s="16">
        <f>(EX337*1+EX338*2+EX339*3+EX340*4+EX341*5)/100</f>
        <v>3.2</v>
      </c>
      <c r="EY342" s="16"/>
      <c r="EZ342" s="16"/>
      <c r="FA342" s="16"/>
      <c r="FB342" s="16"/>
      <c r="FC342" s="16">
        <f>(FC337*1+FC338*2+FC339*3+FC340*4+FC341*5)/100</f>
        <v>2.38</v>
      </c>
      <c r="FD342" s="16"/>
      <c r="FE342" s="16">
        <f>(FE337*1+FE338*2+FE339*3+FE340*4+FE341*5)/100</f>
        <v>2.71</v>
      </c>
      <c r="FF342" s="16"/>
      <c r="FG342" s="16"/>
      <c r="FH342" s="16"/>
      <c r="FI342" s="16"/>
      <c r="FJ342" s="16"/>
      <c r="FK342" s="16"/>
      <c r="FL342" s="16">
        <f>(FL337*1+FL338*2+FL339*3+FL340*4+FL341*5)/100</f>
        <v>2.52</v>
      </c>
      <c r="FM342" s="16"/>
      <c r="FN342" s="16"/>
      <c r="FO342" s="16">
        <f t="shared" ref="FO342:FP342" si="348">(FO337*1+FO338*2+FO339*3+FO340*4+FO341*5)/100</f>
        <v>2.57</v>
      </c>
      <c r="FP342" s="16">
        <f t="shared" si="348"/>
        <v>2.67</v>
      </c>
      <c r="FQ342" s="16"/>
      <c r="FR342" s="16"/>
      <c r="FS342" s="16"/>
      <c r="FT342" s="16"/>
      <c r="FU342" s="16"/>
      <c r="FV342" s="16"/>
      <c r="FW342" s="16"/>
      <c r="FX342" s="16"/>
      <c r="FY342" s="16"/>
      <c r="FZ342" s="16"/>
      <c r="GA342" s="16"/>
      <c r="GB342" s="16"/>
      <c r="GC342" s="16"/>
      <c r="GD342" s="16"/>
      <c r="GE342" s="16"/>
      <c r="GF342" s="16"/>
      <c r="GG342" s="16"/>
      <c r="GH342" s="16"/>
      <c r="GI342" s="16"/>
      <c r="GJ342" s="16">
        <f>(GJ337*1+GJ338*2+GJ339*3+GJ340*4+GJ341*5)/100</f>
        <v>2.8</v>
      </c>
      <c r="GK342" s="16"/>
      <c r="GL342" s="16"/>
      <c r="GM342" s="16"/>
      <c r="GN342" s="16"/>
      <c r="GO342" s="16"/>
      <c r="GP342" s="16"/>
      <c r="GQ342" s="16">
        <f t="shared" ref="GQ342:GR342" si="349">(GQ337*1+GQ338*2+GQ339*3+GQ340*4+GQ341*5)/100</f>
        <v>3.86</v>
      </c>
      <c r="GR342" s="16">
        <f t="shared" si="349"/>
        <v>0</v>
      </c>
      <c r="GS342" s="16"/>
      <c r="GT342" s="16"/>
      <c r="GU342" s="16"/>
      <c r="GV342" s="16">
        <f>(GV337*1+GV338*2+GV339*3+GV340*4+GV341*5)/100</f>
        <v>2.7594936708860764</v>
      </c>
      <c r="GW342" s="3"/>
      <c r="GX342" s="3"/>
      <c r="GY342" s="3"/>
    </row>
    <row r="343" spans="1:207" ht="12.75" customHeight="1">
      <c r="A343" s="68" t="s">
        <v>374</v>
      </c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  <c r="AY343" s="69"/>
      <c r="AZ343" s="69"/>
      <c r="BA343" s="69"/>
      <c r="BB343" s="69"/>
      <c r="BC343" s="69"/>
      <c r="BD343" s="69"/>
      <c r="BE343" s="69"/>
      <c r="BF343" s="69"/>
      <c r="BG343" s="69"/>
      <c r="BH343" s="69"/>
      <c r="BI343" s="69"/>
      <c r="BJ343" s="69"/>
      <c r="BK343" s="69"/>
      <c r="BL343" s="69"/>
      <c r="BM343" s="69"/>
      <c r="BN343" s="69"/>
      <c r="BO343" s="69"/>
      <c r="BP343" s="69"/>
      <c r="BQ343" s="69"/>
      <c r="BR343" s="69"/>
      <c r="BS343" s="69"/>
      <c r="BT343" s="69"/>
      <c r="BU343" s="69"/>
      <c r="BV343" s="69"/>
      <c r="BW343" s="69"/>
      <c r="BX343" s="69"/>
      <c r="BY343" s="69"/>
      <c r="BZ343" s="69"/>
      <c r="CA343" s="69"/>
      <c r="CB343" s="69"/>
      <c r="CC343" s="69"/>
      <c r="CD343" s="69"/>
      <c r="CE343" s="69"/>
      <c r="CF343" s="69"/>
      <c r="CG343" s="69"/>
      <c r="CH343" s="69"/>
      <c r="CI343" s="69"/>
      <c r="CJ343" s="69"/>
      <c r="CK343" s="69"/>
      <c r="CL343" s="69"/>
      <c r="CM343" s="69"/>
      <c r="CN343" s="69"/>
      <c r="CO343" s="69"/>
      <c r="CP343" s="69"/>
      <c r="CQ343" s="69"/>
      <c r="CR343" s="69"/>
      <c r="CS343" s="69"/>
      <c r="CT343" s="69"/>
      <c r="CU343" s="69"/>
      <c r="CV343" s="69"/>
      <c r="CW343" s="69"/>
      <c r="CX343" s="69"/>
      <c r="CY343" s="69"/>
      <c r="CZ343" s="69"/>
      <c r="DA343" s="69"/>
      <c r="DB343" s="69"/>
      <c r="DC343" s="69"/>
      <c r="DD343" s="69"/>
      <c r="DE343" s="69"/>
      <c r="DF343" s="69"/>
      <c r="DG343" s="69"/>
      <c r="DH343" s="69"/>
      <c r="DI343" s="69"/>
      <c r="DJ343" s="69"/>
      <c r="DK343" s="69"/>
      <c r="DL343" s="69"/>
      <c r="DM343" s="69"/>
      <c r="DN343" s="69"/>
      <c r="DO343" s="69"/>
      <c r="DP343" s="69"/>
      <c r="DQ343" s="69"/>
      <c r="DR343" s="69"/>
      <c r="DS343" s="69"/>
      <c r="DT343" s="69"/>
      <c r="DU343" s="69"/>
      <c r="DV343" s="69"/>
      <c r="DW343" s="69"/>
      <c r="DX343" s="69"/>
      <c r="DY343" s="69"/>
      <c r="DZ343" s="69"/>
      <c r="EA343" s="69"/>
      <c r="EB343" s="69"/>
      <c r="EC343" s="69"/>
      <c r="ED343" s="69"/>
      <c r="EE343" s="69"/>
      <c r="EF343" s="69"/>
      <c r="EG343" s="69"/>
      <c r="EH343" s="69"/>
      <c r="EI343" s="69"/>
      <c r="EJ343" s="69"/>
      <c r="EK343" s="69"/>
      <c r="EL343" s="69"/>
      <c r="EM343" s="69"/>
      <c r="EN343" s="69"/>
      <c r="EO343" s="69"/>
      <c r="EP343" s="69"/>
      <c r="EQ343" s="69"/>
      <c r="ER343" s="69"/>
      <c r="ES343" s="69"/>
      <c r="ET343" s="69"/>
      <c r="EU343" s="69"/>
      <c r="EV343" s="69"/>
      <c r="EW343" s="69"/>
      <c r="EX343" s="69"/>
      <c r="EY343" s="69"/>
      <c r="EZ343" s="69"/>
      <c r="FA343" s="69"/>
      <c r="FB343" s="69"/>
      <c r="FC343" s="69"/>
      <c r="FD343" s="69"/>
      <c r="FE343" s="69"/>
      <c r="FF343" s="69"/>
      <c r="FG343" s="69"/>
      <c r="FH343" s="69"/>
      <c r="FI343" s="69"/>
      <c r="FJ343" s="69"/>
      <c r="FK343" s="69"/>
      <c r="FL343" s="69"/>
      <c r="FM343" s="69"/>
      <c r="FN343" s="69"/>
      <c r="FO343" s="69"/>
      <c r="FP343" s="69"/>
      <c r="FQ343" s="69"/>
      <c r="FR343" s="69"/>
      <c r="FS343" s="69"/>
      <c r="FT343" s="69"/>
      <c r="FU343" s="69"/>
      <c r="FV343" s="69"/>
      <c r="FW343" s="69"/>
      <c r="FX343" s="69"/>
      <c r="FY343" s="69"/>
      <c r="FZ343" s="69"/>
      <c r="GA343" s="69"/>
      <c r="GB343" s="69"/>
      <c r="GC343" s="69"/>
      <c r="GD343" s="70"/>
      <c r="GE343" s="70"/>
      <c r="GF343" s="70"/>
      <c r="GG343" s="70"/>
      <c r="GH343" s="70"/>
      <c r="GI343" s="70"/>
      <c r="GJ343" s="70"/>
      <c r="GK343" s="70"/>
      <c r="GL343" s="70"/>
      <c r="GM343" s="70"/>
      <c r="GN343" s="70"/>
      <c r="GO343" s="70"/>
      <c r="GP343" s="70"/>
      <c r="GQ343" s="70"/>
      <c r="GR343" s="70"/>
      <c r="GS343" s="70"/>
      <c r="GT343" s="70"/>
      <c r="GU343" s="70"/>
      <c r="GV343" s="70"/>
      <c r="GW343" s="3"/>
      <c r="GX343" s="3"/>
      <c r="GY343" s="3"/>
    </row>
    <row r="344" spans="1:207" ht="12.75" customHeight="1">
      <c r="A344" s="5">
        <v>1</v>
      </c>
      <c r="B344" s="6">
        <v>18</v>
      </c>
      <c r="C344" s="5"/>
      <c r="D344" s="5"/>
      <c r="E344" s="5"/>
      <c r="F344" s="5"/>
      <c r="G344" s="5"/>
      <c r="H344" s="6">
        <v>5</v>
      </c>
      <c r="I344" s="5"/>
      <c r="J344" s="5"/>
      <c r="K344" s="12">
        <v>11</v>
      </c>
      <c r="L344" s="12"/>
      <c r="M344" s="12">
        <v>19</v>
      </c>
      <c r="N344" s="12"/>
      <c r="O344" s="12">
        <v>8</v>
      </c>
      <c r="P344" s="12">
        <v>10</v>
      </c>
      <c r="Q344" s="12">
        <v>12</v>
      </c>
      <c r="R344" s="12"/>
      <c r="S344" s="12">
        <v>25</v>
      </c>
      <c r="T344" s="12">
        <v>0</v>
      </c>
      <c r="U344" s="12">
        <v>17</v>
      </c>
      <c r="V344" s="12">
        <v>10</v>
      </c>
      <c r="W344" s="12">
        <v>3</v>
      </c>
      <c r="X344" s="12">
        <v>5</v>
      </c>
      <c r="Y344" s="12">
        <v>5</v>
      </c>
      <c r="Z344" s="12">
        <v>7</v>
      </c>
      <c r="AA344" s="12">
        <v>6</v>
      </c>
      <c r="AB344" s="12">
        <v>16</v>
      </c>
      <c r="AC344" s="12">
        <v>8</v>
      </c>
      <c r="AD344" s="12"/>
      <c r="AE344" s="12">
        <v>0</v>
      </c>
      <c r="AF344" s="12">
        <v>0</v>
      </c>
      <c r="AG344" s="12">
        <v>14</v>
      </c>
      <c r="AH344" s="12">
        <v>5</v>
      </c>
      <c r="AI344" s="12">
        <v>7</v>
      </c>
      <c r="AJ344" s="12">
        <v>2</v>
      </c>
      <c r="AK344" s="12">
        <v>0</v>
      </c>
      <c r="AL344" s="12">
        <v>8</v>
      </c>
      <c r="AM344" s="12">
        <v>9</v>
      </c>
      <c r="AN344" s="12">
        <v>0</v>
      </c>
      <c r="AO344" s="12">
        <v>6</v>
      </c>
      <c r="AP344" s="12">
        <v>5</v>
      </c>
      <c r="AQ344" s="12">
        <v>3</v>
      </c>
      <c r="AR344" s="12">
        <v>9</v>
      </c>
      <c r="AS344" s="12">
        <v>8</v>
      </c>
      <c r="AT344" s="12">
        <v>9</v>
      </c>
      <c r="AU344" s="12"/>
      <c r="AV344" s="12"/>
      <c r="AW344" s="12"/>
      <c r="AX344" s="12"/>
      <c r="AY344" s="12"/>
      <c r="AZ344" s="12">
        <v>8</v>
      </c>
      <c r="BA344" s="12"/>
      <c r="BB344" s="12"/>
      <c r="BC344" s="12">
        <v>3</v>
      </c>
      <c r="BD344" s="12">
        <v>7</v>
      </c>
      <c r="BE344" s="12"/>
      <c r="BF344" s="12">
        <v>6</v>
      </c>
      <c r="BG344" s="12">
        <v>0</v>
      </c>
      <c r="BH344" s="12">
        <v>1</v>
      </c>
      <c r="BI344" s="12">
        <v>10</v>
      </c>
      <c r="BJ344" s="12">
        <v>6</v>
      </c>
      <c r="BK344" s="12"/>
      <c r="BL344" s="12">
        <v>3</v>
      </c>
      <c r="BM344" s="12"/>
      <c r="BN344" s="12"/>
      <c r="BO344" s="12">
        <v>8</v>
      </c>
      <c r="BP344" s="12">
        <v>8</v>
      </c>
      <c r="BQ344" s="12">
        <v>16</v>
      </c>
      <c r="BR344" s="12">
        <v>6</v>
      </c>
      <c r="BS344" s="12">
        <v>10</v>
      </c>
      <c r="BT344" s="12">
        <v>0</v>
      </c>
      <c r="BU344" s="12">
        <v>13</v>
      </c>
      <c r="BV344" s="12">
        <v>17</v>
      </c>
      <c r="BW344" s="12">
        <v>1</v>
      </c>
      <c r="BX344" s="12">
        <v>5</v>
      </c>
      <c r="BY344" s="12">
        <v>10</v>
      </c>
      <c r="BZ344" s="12">
        <v>6</v>
      </c>
      <c r="CA344" s="12">
        <v>1</v>
      </c>
      <c r="CB344" s="12">
        <v>4</v>
      </c>
      <c r="CC344" s="12">
        <v>4</v>
      </c>
      <c r="CD344" s="12">
        <v>33</v>
      </c>
      <c r="CE344" s="12">
        <v>3</v>
      </c>
      <c r="CF344" s="12">
        <v>0</v>
      </c>
      <c r="CG344" s="12">
        <v>2</v>
      </c>
      <c r="CH344" s="12">
        <v>4</v>
      </c>
      <c r="CI344" s="12">
        <v>4</v>
      </c>
      <c r="CJ344" s="12">
        <v>2</v>
      </c>
      <c r="CK344" s="12">
        <v>33</v>
      </c>
      <c r="CL344" s="12">
        <v>6</v>
      </c>
      <c r="CM344" s="12">
        <v>0</v>
      </c>
      <c r="CN344" s="12">
        <v>15</v>
      </c>
      <c r="CO344" s="12"/>
      <c r="CP344" s="12">
        <v>7</v>
      </c>
      <c r="CQ344" s="12">
        <v>0</v>
      </c>
      <c r="CR344" s="12">
        <v>0</v>
      </c>
      <c r="CS344" s="12">
        <v>0</v>
      </c>
      <c r="CT344" s="12">
        <v>6</v>
      </c>
      <c r="CU344" s="12">
        <v>10</v>
      </c>
      <c r="CV344" s="12">
        <v>1</v>
      </c>
      <c r="CW344" s="12"/>
      <c r="CX344" s="12">
        <v>0</v>
      </c>
      <c r="CY344" s="12">
        <v>10</v>
      </c>
      <c r="CZ344" s="12">
        <v>4</v>
      </c>
      <c r="DA344" s="12">
        <v>2</v>
      </c>
      <c r="DB344" s="12"/>
      <c r="DC344" s="12">
        <v>13</v>
      </c>
      <c r="DD344" s="12">
        <v>2</v>
      </c>
      <c r="DE344" s="12"/>
      <c r="DF344" s="12">
        <v>1</v>
      </c>
      <c r="DG344" s="12">
        <v>16</v>
      </c>
      <c r="DH344" s="12">
        <v>4</v>
      </c>
      <c r="DI344" s="12">
        <v>6</v>
      </c>
      <c r="DJ344" s="12">
        <v>4</v>
      </c>
      <c r="DK344" s="12">
        <v>2</v>
      </c>
      <c r="DL344" s="12"/>
      <c r="DM344" s="12">
        <v>6</v>
      </c>
      <c r="DN344" s="12">
        <v>9</v>
      </c>
      <c r="DO344" s="12"/>
      <c r="DP344" s="12">
        <v>11</v>
      </c>
      <c r="DQ344" s="12">
        <v>6</v>
      </c>
      <c r="DR344" s="12">
        <v>7</v>
      </c>
      <c r="DS344" s="12"/>
      <c r="DT344" s="12"/>
      <c r="DU344" s="12">
        <v>4</v>
      </c>
      <c r="DV344" s="12">
        <v>8</v>
      </c>
      <c r="DW344" s="12"/>
      <c r="DX344" s="12">
        <v>21</v>
      </c>
      <c r="DY344" s="12"/>
      <c r="DZ344" s="12">
        <v>14</v>
      </c>
      <c r="EA344" s="12">
        <v>5</v>
      </c>
      <c r="EB344" s="12">
        <v>10</v>
      </c>
      <c r="EC344" s="12">
        <v>0</v>
      </c>
      <c r="ED344" s="12">
        <v>5</v>
      </c>
      <c r="EE344" s="12">
        <v>4</v>
      </c>
      <c r="EF344" s="12">
        <v>13</v>
      </c>
      <c r="EG344" s="12">
        <v>8</v>
      </c>
      <c r="EH344" s="12">
        <v>0</v>
      </c>
      <c r="EI344" s="12">
        <v>3</v>
      </c>
      <c r="EJ344" s="12">
        <v>0</v>
      </c>
      <c r="EK344" s="12">
        <v>7</v>
      </c>
      <c r="EL344" s="12">
        <v>9</v>
      </c>
      <c r="EM344" s="12">
        <v>10</v>
      </c>
      <c r="EN344" s="12"/>
      <c r="EO344" s="12">
        <v>6</v>
      </c>
      <c r="EP344" s="12">
        <v>4</v>
      </c>
      <c r="EQ344" s="12">
        <v>21</v>
      </c>
      <c r="ER344" s="12">
        <v>8</v>
      </c>
      <c r="ES344" s="12">
        <v>6</v>
      </c>
      <c r="ET344" s="12">
        <v>4</v>
      </c>
      <c r="EU344" s="12">
        <v>22</v>
      </c>
      <c r="EV344" s="12">
        <v>9</v>
      </c>
      <c r="EW344" s="12">
        <v>7</v>
      </c>
      <c r="EX344" s="12">
        <v>5</v>
      </c>
      <c r="EY344" s="12">
        <v>8</v>
      </c>
      <c r="EZ344" s="12">
        <v>8</v>
      </c>
      <c r="FA344" s="12">
        <v>9</v>
      </c>
      <c r="FB344" s="12">
        <v>7</v>
      </c>
      <c r="FC344" s="12">
        <v>10</v>
      </c>
      <c r="FD344" s="12">
        <v>14</v>
      </c>
      <c r="FE344" s="12">
        <v>14</v>
      </c>
      <c r="FF344" s="12">
        <v>20</v>
      </c>
      <c r="FG344" s="12">
        <v>4</v>
      </c>
      <c r="FH344" s="12">
        <v>11</v>
      </c>
      <c r="FI344" s="12">
        <v>5</v>
      </c>
      <c r="FJ344" s="12">
        <v>6</v>
      </c>
      <c r="FK344" s="12"/>
      <c r="FL344" s="12">
        <v>14</v>
      </c>
      <c r="FM344" s="12">
        <v>2</v>
      </c>
      <c r="FN344" s="12"/>
      <c r="FO344" s="12">
        <v>13</v>
      </c>
      <c r="FP344" s="12">
        <v>9</v>
      </c>
      <c r="FQ344" s="12">
        <v>7</v>
      </c>
      <c r="FR344" s="12">
        <v>7</v>
      </c>
      <c r="FS344" s="12">
        <v>6</v>
      </c>
      <c r="FT344" s="12">
        <v>2</v>
      </c>
      <c r="FU344" s="12">
        <v>4</v>
      </c>
      <c r="FV344" s="12"/>
      <c r="FW344" s="12">
        <v>2</v>
      </c>
      <c r="FX344" s="12">
        <v>3</v>
      </c>
      <c r="FY344" s="12">
        <v>16</v>
      </c>
      <c r="FZ344" s="12">
        <v>3</v>
      </c>
      <c r="GA344" s="12">
        <v>9</v>
      </c>
      <c r="GB344" s="12">
        <v>4</v>
      </c>
      <c r="GC344" s="12">
        <v>4</v>
      </c>
      <c r="GD344" s="7">
        <v>7</v>
      </c>
      <c r="GE344" s="7">
        <v>8</v>
      </c>
      <c r="GF344" s="7">
        <v>26</v>
      </c>
      <c r="GG344" s="7">
        <v>4</v>
      </c>
      <c r="GH344" s="7">
        <v>7</v>
      </c>
      <c r="GI344" s="7">
        <v>3</v>
      </c>
      <c r="GJ344" s="7">
        <v>11</v>
      </c>
      <c r="GK344" s="7">
        <v>2</v>
      </c>
      <c r="GL344" s="7"/>
      <c r="GM344" s="7"/>
      <c r="GN344" s="7"/>
      <c r="GO344" s="7"/>
      <c r="GP344" s="7"/>
      <c r="GQ344" s="7">
        <v>7</v>
      </c>
      <c r="GR344" s="7">
        <v>6</v>
      </c>
      <c r="GS344" s="7">
        <v>4</v>
      </c>
      <c r="GT344" s="7"/>
      <c r="GU344" s="7"/>
      <c r="GV344" s="7">
        <f t="shared" ref="GV344:GV348" si="350">AVERAGE(B344:GS344)</f>
        <v>7.3647798742138368</v>
      </c>
      <c r="GW344" s="3"/>
      <c r="GX344" s="3"/>
      <c r="GY344" s="3"/>
    </row>
    <row r="345" spans="1:207" ht="12.75" customHeight="1">
      <c r="A345" s="5">
        <v>2</v>
      </c>
      <c r="B345" s="6">
        <v>13</v>
      </c>
      <c r="C345" s="5"/>
      <c r="D345" s="5"/>
      <c r="E345" s="5"/>
      <c r="F345" s="5"/>
      <c r="G345" s="5"/>
      <c r="H345" s="6">
        <v>15</v>
      </c>
      <c r="I345" s="5"/>
      <c r="J345" s="5"/>
      <c r="K345" s="12">
        <v>13</v>
      </c>
      <c r="L345" s="12"/>
      <c r="M345" s="12">
        <v>30</v>
      </c>
      <c r="N345" s="12"/>
      <c r="O345" s="12">
        <v>7</v>
      </c>
      <c r="P345" s="12">
        <v>14</v>
      </c>
      <c r="Q345" s="12">
        <v>12</v>
      </c>
      <c r="R345" s="12"/>
      <c r="S345" s="12">
        <v>18</v>
      </c>
      <c r="T345" s="12">
        <v>4</v>
      </c>
      <c r="U345" s="12">
        <v>15</v>
      </c>
      <c r="V345" s="12">
        <v>14</v>
      </c>
      <c r="W345" s="12">
        <v>6</v>
      </c>
      <c r="X345" s="12">
        <v>3</v>
      </c>
      <c r="Y345" s="12">
        <v>8</v>
      </c>
      <c r="Z345" s="12">
        <v>12</v>
      </c>
      <c r="AA345" s="12">
        <v>12</v>
      </c>
      <c r="AB345" s="12">
        <v>21</v>
      </c>
      <c r="AC345" s="12">
        <v>13</v>
      </c>
      <c r="AD345" s="12"/>
      <c r="AE345" s="12">
        <v>22</v>
      </c>
      <c r="AF345" s="12">
        <v>33</v>
      </c>
      <c r="AG345" s="12">
        <v>14</v>
      </c>
      <c r="AH345" s="12">
        <v>3</v>
      </c>
      <c r="AI345" s="12">
        <v>7</v>
      </c>
      <c r="AJ345" s="12">
        <v>7</v>
      </c>
      <c r="AK345" s="12">
        <v>0</v>
      </c>
      <c r="AL345" s="12">
        <v>13</v>
      </c>
      <c r="AM345" s="12">
        <v>4</v>
      </c>
      <c r="AN345" s="12">
        <v>7</v>
      </c>
      <c r="AO345" s="12">
        <v>6</v>
      </c>
      <c r="AP345" s="12">
        <v>5</v>
      </c>
      <c r="AQ345" s="12">
        <v>10</v>
      </c>
      <c r="AR345" s="12">
        <v>14</v>
      </c>
      <c r="AS345" s="12">
        <v>6</v>
      </c>
      <c r="AT345" s="12">
        <v>13</v>
      </c>
      <c r="AU345" s="12"/>
      <c r="AV345" s="12"/>
      <c r="AW345" s="12"/>
      <c r="AX345" s="12"/>
      <c r="AY345" s="12"/>
      <c r="AZ345" s="12">
        <v>10</v>
      </c>
      <c r="BA345" s="12"/>
      <c r="BB345" s="12"/>
      <c r="BC345" s="12">
        <v>2</v>
      </c>
      <c r="BD345" s="12">
        <v>18</v>
      </c>
      <c r="BE345" s="12"/>
      <c r="BF345" s="12">
        <v>6</v>
      </c>
      <c r="BG345" s="12">
        <v>14</v>
      </c>
      <c r="BH345" s="12">
        <v>10</v>
      </c>
      <c r="BI345" s="12">
        <v>12</v>
      </c>
      <c r="BJ345" s="12">
        <v>11</v>
      </c>
      <c r="BK345" s="12"/>
      <c r="BL345" s="12">
        <v>8</v>
      </c>
      <c r="BM345" s="12"/>
      <c r="BN345" s="12"/>
      <c r="BO345" s="12">
        <v>4</v>
      </c>
      <c r="BP345" s="12">
        <v>10</v>
      </c>
      <c r="BQ345" s="12">
        <v>23</v>
      </c>
      <c r="BR345" s="12">
        <v>14</v>
      </c>
      <c r="BS345" s="12">
        <v>20</v>
      </c>
      <c r="BT345" s="12">
        <v>9</v>
      </c>
      <c r="BU345" s="12">
        <v>16</v>
      </c>
      <c r="BV345" s="12">
        <v>11</v>
      </c>
      <c r="BW345" s="12">
        <v>8</v>
      </c>
      <c r="BX345" s="12">
        <v>9</v>
      </c>
      <c r="BY345" s="12">
        <v>14</v>
      </c>
      <c r="BZ345" s="12">
        <v>16</v>
      </c>
      <c r="CA345" s="12">
        <v>4</v>
      </c>
      <c r="CB345" s="12">
        <v>10</v>
      </c>
      <c r="CC345" s="12">
        <v>7</v>
      </c>
      <c r="CD345" s="12">
        <v>11</v>
      </c>
      <c r="CE345" s="12">
        <v>11</v>
      </c>
      <c r="CF345" s="12">
        <v>9</v>
      </c>
      <c r="CG345" s="12">
        <v>15</v>
      </c>
      <c r="CH345" s="12">
        <v>12</v>
      </c>
      <c r="CI345" s="12">
        <v>14</v>
      </c>
      <c r="CJ345" s="12">
        <v>22</v>
      </c>
      <c r="CK345" s="12">
        <v>14</v>
      </c>
      <c r="CL345" s="12">
        <v>6</v>
      </c>
      <c r="CM345" s="12">
        <v>0</v>
      </c>
      <c r="CN345" s="12">
        <v>15</v>
      </c>
      <c r="CO345" s="12"/>
      <c r="CP345" s="12">
        <v>2</v>
      </c>
      <c r="CQ345" s="12">
        <v>10</v>
      </c>
      <c r="CR345" s="12">
        <v>16</v>
      </c>
      <c r="CS345" s="12">
        <v>24</v>
      </c>
      <c r="CT345" s="12">
        <v>0</v>
      </c>
      <c r="CU345" s="12">
        <v>16</v>
      </c>
      <c r="CV345" s="12">
        <v>8</v>
      </c>
      <c r="CW345" s="12"/>
      <c r="CX345" s="12">
        <v>13</v>
      </c>
      <c r="CY345" s="12">
        <v>3</v>
      </c>
      <c r="CZ345" s="12">
        <v>25</v>
      </c>
      <c r="DA345" s="12">
        <v>28</v>
      </c>
      <c r="DB345" s="12"/>
      <c r="DC345" s="12">
        <v>13</v>
      </c>
      <c r="DD345" s="12">
        <v>15</v>
      </c>
      <c r="DE345" s="12"/>
      <c r="DF345" s="12">
        <v>7</v>
      </c>
      <c r="DG345" s="12">
        <v>22</v>
      </c>
      <c r="DH345" s="12">
        <v>10</v>
      </c>
      <c r="DI345" s="12">
        <v>12</v>
      </c>
      <c r="DJ345" s="12">
        <v>9</v>
      </c>
      <c r="DK345" s="12">
        <v>5</v>
      </c>
      <c r="DL345" s="12"/>
      <c r="DM345" s="12">
        <v>11</v>
      </c>
      <c r="DN345" s="12">
        <v>16</v>
      </c>
      <c r="DO345" s="12"/>
      <c r="DP345" s="12">
        <v>20</v>
      </c>
      <c r="DQ345" s="12">
        <v>16</v>
      </c>
      <c r="DR345" s="12">
        <v>18</v>
      </c>
      <c r="DS345" s="12"/>
      <c r="DT345" s="12"/>
      <c r="DU345" s="12">
        <v>10</v>
      </c>
      <c r="DV345" s="12">
        <v>19</v>
      </c>
      <c r="DW345" s="12"/>
      <c r="DX345" s="12">
        <v>18</v>
      </c>
      <c r="DY345" s="12"/>
      <c r="DZ345" s="12">
        <v>5</v>
      </c>
      <c r="EA345" s="12">
        <v>12</v>
      </c>
      <c r="EB345" s="12">
        <v>8</v>
      </c>
      <c r="EC345" s="12">
        <v>2</v>
      </c>
      <c r="ED345" s="12">
        <v>8</v>
      </c>
      <c r="EE345" s="12">
        <v>12</v>
      </c>
      <c r="EF345" s="12">
        <v>5</v>
      </c>
      <c r="EG345" s="12">
        <v>8</v>
      </c>
      <c r="EH345" s="12">
        <v>11</v>
      </c>
      <c r="EI345" s="12">
        <v>6</v>
      </c>
      <c r="EJ345" s="12">
        <v>0</v>
      </c>
      <c r="EK345" s="12">
        <v>10</v>
      </c>
      <c r="EL345" s="12">
        <v>13</v>
      </c>
      <c r="EM345" s="12">
        <v>17</v>
      </c>
      <c r="EN345" s="12"/>
      <c r="EO345" s="12">
        <v>12</v>
      </c>
      <c r="EP345" s="12">
        <v>8</v>
      </c>
      <c r="EQ345" s="12">
        <v>26</v>
      </c>
      <c r="ER345" s="12">
        <v>17</v>
      </c>
      <c r="ES345" s="12">
        <v>10</v>
      </c>
      <c r="ET345" s="12">
        <v>11</v>
      </c>
      <c r="EU345" s="12">
        <v>22</v>
      </c>
      <c r="EV345" s="12">
        <v>12</v>
      </c>
      <c r="EW345" s="12">
        <v>12</v>
      </c>
      <c r="EX345" s="12">
        <v>8</v>
      </c>
      <c r="EY345" s="12">
        <v>16</v>
      </c>
      <c r="EZ345" s="12">
        <v>13</v>
      </c>
      <c r="FA345" s="12">
        <v>10</v>
      </c>
      <c r="FB345" s="12">
        <v>11</v>
      </c>
      <c r="FC345" s="12">
        <v>18</v>
      </c>
      <c r="FD345" s="12">
        <v>20</v>
      </c>
      <c r="FE345" s="12">
        <v>17</v>
      </c>
      <c r="FF345" s="12">
        <v>8</v>
      </c>
      <c r="FG345" s="12">
        <v>12</v>
      </c>
      <c r="FH345" s="12">
        <v>11</v>
      </c>
      <c r="FI345" s="12">
        <v>7</v>
      </c>
      <c r="FJ345" s="12">
        <v>14</v>
      </c>
      <c r="FK345" s="12"/>
      <c r="FL345" s="12">
        <v>16</v>
      </c>
      <c r="FM345" s="12">
        <v>9</v>
      </c>
      <c r="FN345" s="12"/>
      <c r="FO345" s="12">
        <v>15</v>
      </c>
      <c r="FP345" s="12">
        <v>12</v>
      </c>
      <c r="FQ345" s="12">
        <v>7</v>
      </c>
      <c r="FR345" s="12">
        <v>18</v>
      </c>
      <c r="FS345" s="12">
        <v>11</v>
      </c>
      <c r="FT345" s="12">
        <v>3</v>
      </c>
      <c r="FU345" s="12">
        <v>8</v>
      </c>
      <c r="FV345" s="12"/>
      <c r="FW345" s="12">
        <v>11</v>
      </c>
      <c r="FX345" s="12">
        <v>15</v>
      </c>
      <c r="FY345" s="12">
        <v>27</v>
      </c>
      <c r="FZ345" s="12">
        <v>9</v>
      </c>
      <c r="GA345" s="12">
        <v>16</v>
      </c>
      <c r="GB345" s="12">
        <v>13</v>
      </c>
      <c r="GC345" s="12">
        <v>7</v>
      </c>
      <c r="GD345" s="7">
        <v>14</v>
      </c>
      <c r="GE345" s="7">
        <v>18</v>
      </c>
      <c r="GF345" s="7">
        <v>14</v>
      </c>
      <c r="GG345" s="7">
        <v>18</v>
      </c>
      <c r="GH345" s="7">
        <v>6</v>
      </c>
      <c r="GI345" s="7">
        <v>6</v>
      </c>
      <c r="GJ345" s="7">
        <v>17</v>
      </c>
      <c r="GK345" s="7">
        <v>10</v>
      </c>
      <c r="GL345" s="7"/>
      <c r="GM345" s="7"/>
      <c r="GN345" s="7"/>
      <c r="GO345" s="7"/>
      <c r="GP345" s="7"/>
      <c r="GQ345" s="7">
        <v>6</v>
      </c>
      <c r="GR345" s="7">
        <v>12</v>
      </c>
      <c r="GS345" s="7">
        <v>12</v>
      </c>
      <c r="GT345" s="7"/>
      <c r="GU345" s="7"/>
      <c r="GV345" s="7">
        <f t="shared" si="350"/>
        <v>11.930817610062894</v>
      </c>
      <c r="GW345" s="3"/>
      <c r="GX345" s="3"/>
      <c r="GY345" s="3"/>
    </row>
    <row r="346" spans="1:207" ht="12.75" customHeight="1">
      <c r="A346" s="5">
        <v>3</v>
      </c>
      <c r="B346" s="6">
        <v>25</v>
      </c>
      <c r="C346" s="5"/>
      <c r="D346" s="5"/>
      <c r="E346" s="5"/>
      <c r="F346" s="5"/>
      <c r="G346" s="5"/>
      <c r="H346" s="6">
        <v>38</v>
      </c>
      <c r="I346" s="5"/>
      <c r="J346" s="5"/>
      <c r="K346" s="12">
        <v>39</v>
      </c>
      <c r="L346" s="12"/>
      <c r="M346" s="12">
        <v>30</v>
      </c>
      <c r="N346" s="12"/>
      <c r="O346" s="12">
        <v>27</v>
      </c>
      <c r="P346" s="12">
        <v>29</v>
      </c>
      <c r="Q346" s="12">
        <v>12</v>
      </c>
      <c r="R346" s="12"/>
      <c r="S346" s="12">
        <v>30</v>
      </c>
      <c r="T346" s="12">
        <v>33</v>
      </c>
      <c r="U346" s="12">
        <v>35</v>
      </c>
      <c r="V346" s="12">
        <v>25</v>
      </c>
      <c r="W346" s="12">
        <v>27</v>
      </c>
      <c r="X346" s="12">
        <v>26</v>
      </c>
      <c r="Y346" s="12">
        <v>37</v>
      </c>
      <c r="Z346" s="12">
        <v>31</v>
      </c>
      <c r="AA346" s="12">
        <v>36</v>
      </c>
      <c r="AB346" s="12">
        <v>47</v>
      </c>
      <c r="AC346" s="12">
        <v>41</v>
      </c>
      <c r="AD346" s="12"/>
      <c r="AE346" s="12">
        <v>33</v>
      </c>
      <c r="AF346" s="12">
        <v>47</v>
      </c>
      <c r="AG346" s="12">
        <v>27</v>
      </c>
      <c r="AH346" s="12">
        <v>38</v>
      </c>
      <c r="AI346" s="12">
        <v>31</v>
      </c>
      <c r="AJ346" s="12">
        <v>23</v>
      </c>
      <c r="AK346" s="12">
        <v>14</v>
      </c>
      <c r="AL346" s="12">
        <v>29</v>
      </c>
      <c r="AM346" s="12">
        <v>50</v>
      </c>
      <c r="AN346" s="12">
        <v>33</v>
      </c>
      <c r="AO346" s="12">
        <v>18</v>
      </c>
      <c r="AP346" s="12">
        <v>28</v>
      </c>
      <c r="AQ346" s="12">
        <v>25</v>
      </c>
      <c r="AR346" s="12">
        <v>37</v>
      </c>
      <c r="AS346" s="12">
        <v>23</v>
      </c>
      <c r="AT346" s="12">
        <v>43</v>
      </c>
      <c r="AU346" s="12"/>
      <c r="AV346" s="12"/>
      <c r="AW346" s="12"/>
      <c r="AX346" s="12"/>
      <c r="AY346" s="12"/>
      <c r="AZ346" s="12">
        <v>36</v>
      </c>
      <c r="BA346" s="12"/>
      <c r="BB346" s="12"/>
      <c r="BC346" s="12">
        <v>26</v>
      </c>
      <c r="BD346" s="12">
        <v>39</v>
      </c>
      <c r="BE346" s="12"/>
      <c r="BF346" s="12">
        <v>37</v>
      </c>
      <c r="BG346" s="12">
        <v>14</v>
      </c>
      <c r="BH346" s="12">
        <v>34</v>
      </c>
      <c r="BI346" s="12">
        <v>21</v>
      </c>
      <c r="BJ346" s="12">
        <v>41</v>
      </c>
      <c r="BK346" s="12"/>
      <c r="BL346" s="12">
        <v>31</v>
      </c>
      <c r="BM346" s="12"/>
      <c r="BN346" s="12"/>
      <c r="BO346" s="12">
        <v>27</v>
      </c>
      <c r="BP346" s="12">
        <v>29</v>
      </c>
      <c r="BQ346" s="12">
        <v>42</v>
      </c>
      <c r="BR346" s="12">
        <v>43</v>
      </c>
      <c r="BS346" s="12">
        <v>22</v>
      </c>
      <c r="BT346" s="12">
        <v>24</v>
      </c>
      <c r="BU346" s="12">
        <v>40</v>
      </c>
      <c r="BV346" s="12">
        <v>28</v>
      </c>
      <c r="BW346" s="12">
        <v>31</v>
      </c>
      <c r="BX346" s="12">
        <v>38</v>
      </c>
      <c r="BY346" s="12">
        <v>34</v>
      </c>
      <c r="BZ346" s="12">
        <v>21</v>
      </c>
      <c r="CA346" s="12">
        <v>26</v>
      </c>
      <c r="CB346" s="12">
        <v>35</v>
      </c>
      <c r="CC346" s="12">
        <v>29</v>
      </c>
      <c r="CD346" s="12">
        <v>44</v>
      </c>
      <c r="CE346" s="12">
        <v>39</v>
      </c>
      <c r="CF346" s="12">
        <v>18</v>
      </c>
      <c r="CG346" s="12">
        <v>29</v>
      </c>
      <c r="CH346" s="12">
        <v>28</v>
      </c>
      <c r="CI346" s="12">
        <v>33</v>
      </c>
      <c r="CJ346" s="12">
        <v>20</v>
      </c>
      <c r="CK346" s="12">
        <v>31</v>
      </c>
      <c r="CL346" s="12">
        <v>23</v>
      </c>
      <c r="CM346" s="12">
        <v>25</v>
      </c>
      <c r="CN346" s="12">
        <v>33</v>
      </c>
      <c r="CO346" s="12"/>
      <c r="CP346" s="12">
        <v>14</v>
      </c>
      <c r="CQ346" s="12">
        <v>31</v>
      </c>
      <c r="CR346" s="12">
        <v>26</v>
      </c>
      <c r="CS346" s="12">
        <v>38</v>
      </c>
      <c r="CT346" s="12">
        <v>22</v>
      </c>
      <c r="CU346" s="12">
        <v>33</v>
      </c>
      <c r="CV346" s="12">
        <v>18</v>
      </c>
      <c r="CW346" s="12"/>
      <c r="CX346" s="12">
        <v>30</v>
      </c>
      <c r="CY346" s="12">
        <v>7</v>
      </c>
      <c r="CZ346" s="12">
        <v>8</v>
      </c>
      <c r="DA346" s="12">
        <v>33</v>
      </c>
      <c r="DB346" s="12"/>
      <c r="DC346" s="12">
        <v>27</v>
      </c>
      <c r="DD346" s="12">
        <v>29</v>
      </c>
      <c r="DE346" s="12"/>
      <c r="DF346" s="12">
        <v>24</v>
      </c>
      <c r="DG346" s="12">
        <v>40</v>
      </c>
      <c r="DH346" s="12">
        <v>36</v>
      </c>
      <c r="DI346" s="12">
        <v>33</v>
      </c>
      <c r="DJ346" s="12">
        <v>39</v>
      </c>
      <c r="DK346" s="12">
        <v>22</v>
      </c>
      <c r="DL346" s="12"/>
      <c r="DM346" s="12">
        <v>18</v>
      </c>
      <c r="DN346" s="12">
        <v>40</v>
      </c>
      <c r="DO346" s="12"/>
      <c r="DP346" s="12">
        <v>31</v>
      </c>
      <c r="DQ346" s="12">
        <v>49</v>
      </c>
      <c r="DR346" s="12">
        <v>30</v>
      </c>
      <c r="DS346" s="12"/>
      <c r="DT346" s="12"/>
      <c r="DU346" s="12">
        <v>27</v>
      </c>
      <c r="DV346" s="12">
        <v>33</v>
      </c>
      <c r="DW346" s="12"/>
      <c r="DX346" s="12">
        <v>21</v>
      </c>
      <c r="DY346" s="12"/>
      <c r="DZ346" s="12">
        <v>24</v>
      </c>
      <c r="EA346" s="12">
        <v>25</v>
      </c>
      <c r="EB346" s="12">
        <v>33</v>
      </c>
      <c r="EC346" s="12">
        <v>12</v>
      </c>
      <c r="ED346" s="12">
        <v>28</v>
      </c>
      <c r="EE346" s="12">
        <v>32</v>
      </c>
      <c r="EF346" s="12">
        <v>12</v>
      </c>
      <c r="EG346" s="12">
        <v>26</v>
      </c>
      <c r="EH346" s="12">
        <v>61</v>
      </c>
      <c r="EI346" s="12">
        <v>18</v>
      </c>
      <c r="EJ346" s="12">
        <v>27</v>
      </c>
      <c r="EK346" s="12">
        <v>29</v>
      </c>
      <c r="EL346" s="12">
        <v>29</v>
      </c>
      <c r="EM346" s="12">
        <v>37</v>
      </c>
      <c r="EN346" s="12"/>
      <c r="EO346" s="12">
        <v>31</v>
      </c>
      <c r="EP346" s="12">
        <v>33</v>
      </c>
      <c r="EQ346" s="12">
        <v>35</v>
      </c>
      <c r="ER346" s="12">
        <v>30</v>
      </c>
      <c r="ES346" s="12">
        <v>36</v>
      </c>
      <c r="ET346" s="12">
        <v>30</v>
      </c>
      <c r="EU346" s="12">
        <v>26</v>
      </c>
      <c r="EV346" s="12">
        <v>41</v>
      </c>
      <c r="EW346" s="12">
        <v>29</v>
      </c>
      <c r="EX346" s="12">
        <v>20</v>
      </c>
      <c r="EY346" s="12">
        <v>36</v>
      </c>
      <c r="EZ346" s="12">
        <v>39</v>
      </c>
      <c r="FA346" s="12">
        <v>24</v>
      </c>
      <c r="FB346" s="12">
        <v>36</v>
      </c>
      <c r="FC346" s="12">
        <v>37</v>
      </c>
      <c r="FD346" s="12">
        <v>34</v>
      </c>
      <c r="FE346" s="12">
        <v>39</v>
      </c>
      <c r="FF346" s="12">
        <v>21</v>
      </c>
      <c r="FG346" s="12">
        <v>32</v>
      </c>
      <c r="FH346" s="12">
        <v>26</v>
      </c>
      <c r="FI346" s="12">
        <v>26</v>
      </c>
      <c r="FJ346" s="12">
        <v>28</v>
      </c>
      <c r="FK346" s="12"/>
      <c r="FL346" s="12">
        <v>37</v>
      </c>
      <c r="FM346" s="12">
        <v>36</v>
      </c>
      <c r="FN346" s="12"/>
      <c r="FO346" s="12">
        <v>32</v>
      </c>
      <c r="FP346" s="12">
        <v>27</v>
      </c>
      <c r="FQ346" s="12">
        <v>30</v>
      </c>
      <c r="FR346" s="12">
        <v>32</v>
      </c>
      <c r="FS346" s="12">
        <v>44</v>
      </c>
      <c r="FT346" s="12">
        <v>12</v>
      </c>
      <c r="FU346" s="12">
        <v>29</v>
      </c>
      <c r="FV346" s="12"/>
      <c r="FW346" s="12">
        <v>31</v>
      </c>
      <c r="FX346" s="12">
        <v>37</v>
      </c>
      <c r="FY346" s="12">
        <v>42</v>
      </c>
      <c r="FZ346" s="12">
        <v>35</v>
      </c>
      <c r="GA346" s="12">
        <v>31</v>
      </c>
      <c r="GB346" s="12">
        <v>36</v>
      </c>
      <c r="GC346" s="12">
        <v>27</v>
      </c>
      <c r="GD346" s="7">
        <v>42</v>
      </c>
      <c r="GE346" s="7">
        <v>42</v>
      </c>
      <c r="GF346" s="7">
        <v>42</v>
      </c>
      <c r="GG346" s="7">
        <v>39</v>
      </c>
      <c r="GH346" s="7">
        <v>31</v>
      </c>
      <c r="GI346" s="7">
        <v>10</v>
      </c>
      <c r="GJ346" s="7">
        <v>34</v>
      </c>
      <c r="GK346" s="7">
        <v>26</v>
      </c>
      <c r="GL346" s="7"/>
      <c r="GM346" s="7"/>
      <c r="GN346" s="7"/>
      <c r="GO346" s="7"/>
      <c r="GP346" s="7"/>
      <c r="GQ346" s="7">
        <v>29</v>
      </c>
      <c r="GR346" s="7">
        <v>30</v>
      </c>
      <c r="GS346" s="7">
        <v>34</v>
      </c>
      <c r="GT346" s="7"/>
      <c r="GU346" s="7"/>
      <c r="GV346" s="7">
        <f t="shared" si="350"/>
        <v>30.540880503144653</v>
      </c>
      <c r="GW346" s="3"/>
      <c r="GX346" s="3"/>
      <c r="GY346" s="3"/>
    </row>
    <row r="347" spans="1:207" ht="12.75" customHeight="1">
      <c r="A347" s="5">
        <v>4</v>
      </c>
      <c r="B347" s="6">
        <v>18</v>
      </c>
      <c r="C347" s="5"/>
      <c r="D347" s="5"/>
      <c r="E347" s="5"/>
      <c r="F347" s="5"/>
      <c r="G347" s="5"/>
      <c r="H347" s="6">
        <v>30</v>
      </c>
      <c r="I347" s="5"/>
      <c r="J347" s="5"/>
      <c r="K347" s="12">
        <v>5</v>
      </c>
      <c r="L347" s="12"/>
      <c r="M347" s="12">
        <v>9</v>
      </c>
      <c r="N347" s="12"/>
      <c r="O347" s="12">
        <v>22</v>
      </c>
      <c r="P347" s="12">
        <v>23</v>
      </c>
      <c r="Q347" s="12">
        <v>35</v>
      </c>
      <c r="R347" s="12"/>
      <c r="S347" s="12">
        <v>14</v>
      </c>
      <c r="T347" s="12">
        <v>48</v>
      </c>
      <c r="U347" s="12">
        <v>19</v>
      </c>
      <c r="V347" s="12">
        <v>30</v>
      </c>
      <c r="W347" s="12">
        <v>37</v>
      </c>
      <c r="X347" s="12">
        <v>44</v>
      </c>
      <c r="Y347" s="12">
        <v>23</v>
      </c>
      <c r="Z347" s="12">
        <v>27</v>
      </c>
      <c r="AA347" s="12">
        <v>26</v>
      </c>
      <c r="AB347" s="12">
        <v>10</v>
      </c>
      <c r="AC347" s="12">
        <v>23</v>
      </c>
      <c r="AD347" s="12"/>
      <c r="AE347" s="12">
        <v>22</v>
      </c>
      <c r="AF347" s="12">
        <v>13</v>
      </c>
      <c r="AG347" s="12">
        <v>16</v>
      </c>
      <c r="AH347" s="12">
        <v>24</v>
      </c>
      <c r="AI347" s="12">
        <v>34</v>
      </c>
      <c r="AJ347" s="12">
        <v>34</v>
      </c>
      <c r="AK347" s="12">
        <v>29</v>
      </c>
      <c r="AL347" s="12">
        <v>30</v>
      </c>
      <c r="AM347" s="12">
        <v>14</v>
      </c>
      <c r="AN347" s="12">
        <v>33</v>
      </c>
      <c r="AO347" s="12">
        <v>59</v>
      </c>
      <c r="AP347" s="12">
        <v>23</v>
      </c>
      <c r="AQ347" s="12">
        <v>19</v>
      </c>
      <c r="AR347" s="12">
        <v>23</v>
      </c>
      <c r="AS347" s="12">
        <v>33</v>
      </c>
      <c r="AT347" s="12">
        <v>23</v>
      </c>
      <c r="AU347" s="12"/>
      <c r="AV347" s="12"/>
      <c r="AW347" s="12"/>
      <c r="AX347" s="12"/>
      <c r="AY347" s="12"/>
      <c r="AZ347" s="12">
        <v>26</v>
      </c>
      <c r="BA347" s="12"/>
      <c r="BB347" s="12"/>
      <c r="BC347" s="12">
        <v>33</v>
      </c>
      <c r="BD347" s="12">
        <v>27</v>
      </c>
      <c r="BE347" s="12"/>
      <c r="BF347" s="12">
        <v>32</v>
      </c>
      <c r="BG347" s="12">
        <v>50</v>
      </c>
      <c r="BH347" s="12">
        <v>34</v>
      </c>
      <c r="BI347" s="12">
        <v>21</v>
      </c>
      <c r="BJ347" s="12">
        <v>27</v>
      </c>
      <c r="BK347" s="12"/>
      <c r="BL347" s="12">
        <v>35</v>
      </c>
      <c r="BM347" s="12"/>
      <c r="BN347" s="12"/>
      <c r="BO347" s="12">
        <v>21</v>
      </c>
      <c r="BP347" s="12">
        <v>27</v>
      </c>
      <c r="BQ347" s="12">
        <v>14</v>
      </c>
      <c r="BR347" s="12">
        <v>22</v>
      </c>
      <c r="BS347" s="12">
        <v>22</v>
      </c>
      <c r="BT347" s="12">
        <v>41</v>
      </c>
      <c r="BU347" s="12">
        <v>21</v>
      </c>
      <c r="BV347" s="12">
        <v>26</v>
      </c>
      <c r="BW347" s="12">
        <v>41</v>
      </c>
      <c r="BX347" s="12">
        <v>30</v>
      </c>
      <c r="BY347" s="12">
        <v>24</v>
      </c>
      <c r="BZ347" s="12">
        <v>21</v>
      </c>
      <c r="CA347" s="12">
        <v>38</v>
      </c>
      <c r="CB347" s="12">
        <v>30</v>
      </c>
      <c r="CC347" s="12">
        <v>33</v>
      </c>
      <c r="CD347" s="12">
        <v>11</v>
      </c>
      <c r="CE347" s="12">
        <v>33</v>
      </c>
      <c r="CF347" s="12">
        <v>42</v>
      </c>
      <c r="CG347" s="12">
        <v>34</v>
      </c>
      <c r="CH347" s="12">
        <v>26</v>
      </c>
      <c r="CI347" s="12">
        <v>28</v>
      </c>
      <c r="CJ347" s="12">
        <v>32</v>
      </c>
      <c r="CK347" s="12">
        <v>14</v>
      </c>
      <c r="CL347" s="12">
        <v>34</v>
      </c>
      <c r="CM347" s="12">
        <v>34</v>
      </c>
      <c r="CN347" s="12">
        <v>26</v>
      </c>
      <c r="CO347" s="12"/>
      <c r="CP347" s="12">
        <v>22</v>
      </c>
      <c r="CQ347" s="12">
        <v>31</v>
      </c>
      <c r="CR347" s="12">
        <v>28</v>
      </c>
      <c r="CS347" s="12">
        <v>29</v>
      </c>
      <c r="CT347" s="12">
        <v>61</v>
      </c>
      <c r="CU347" s="12">
        <v>25</v>
      </c>
      <c r="CV347" s="12">
        <v>54</v>
      </c>
      <c r="CW347" s="12"/>
      <c r="CX347" s="12">
        <v>35</v>
      </c>
      <c r="CY347" s="12">
        <v>23</v>
      </c>
      <c r="CZ347" s="12">
        <v>21</v>
      </c>
      <c r="DA347" s="12">
        <v>32</v>
      </c>
      <c r="DB347" s="12"/>
      <c r="DC347" s="12">
        <v>27</v>
      </c>
      <c r="DD347" s="12">
        <v>44</v>
      </c>
      <c r="DE347" s="12"/>
      <c r="DF347" s="12">
        <v>40</v>
      </c>
      <c r="DG347" s="12">
        <v>18</v>
      </c>
      <c r="DH347" s="12">
        <v>38</v>
      </c>
      <c r="DI347" s="12">
        <v>37</v>
      </c>
      <c r="DJ347" s="12">
        <v>28</v>
      </c>
      <c r="DK347" s="12">
        <v>40</v>
      </c>
      <c r="DL347" s="12"/>
      <c r="DM347" s="12">
        <v>41</v>
      </c>
      <c r="DN347" s="12">
        <v>23</v>
      </c>
      <c r="DO347" s="12"/>
      <c r="DP347" s="12">
        <v>25</v>
      </c>
      <c r="DQ347" s="12">
        <v>20</v>
      </c>
      <c r="DR347" s="12">
        <v>26</v>
      </c>
      <c r="DS347" s="12"/>
      <c r="DT347" s="12"/>
      <c r="DU347" s="12">
        <v>42</v>
      </c>
      <c r="DV347" s="12">
        <v>28</v>
      </c>
      <c r="DW347" s="12"/>
      <c r="DX347" s="12">
        <v>19</v>
      </c>
      <c r="DY347" s="12"/>
      <c r="DZ347" s="12">
        <v>28</v>
      </c>
      <c r="EA347" s="12">
        <v>38</v>
      </c>
      <c r="EB347" s="12">
        <v>22</v>
      </c>
      <c r="EC347" s="12">
        <v>35</v>
      </c>
      <c r="ED347" s="12">
        <v>34</v>
      </c>
      <c r="EE347" s="12">
        <v>34</v>
      </c>
      <c r="EF347" s="12">
        <v>11</v>
      </c>
      <c r="EG347" s="12">
        <v>24</v>
      </c>
      <c r="EH347" s="12">
        <v>22</v>
      </c>
      <c r="EI347" s="12">
        <v>31</v>
      </c>
      <c r="EJ347" s="12">
        <v>36</v>
      </c>
      <c r="EK347" s="12">
        <v>29</v>
      </c>
      <c r="EL347" s="12">
        <v>33</v>
      </c>
      <c r="EM347" s="12">
        <v>22</v>
      </c>
      <c r="EN347" s="12"/>
      <c r="EO347" s="12">
        <v>34</v>
      </c>
      <c r="EP347" s="12">
        <v>33</v>
      </c>
      <c r="EQ347" s="12">
        <v>14</v>
      </c>
      <c r="ER347" s="12">
        <v>24</v>
      </c>
      <c r="ES347" s="12">
        <v>33</v>
      </c>
      <c r="ET347" s="12">
        <v>36</v>
      </c>
      <c r="EU347" s="12">
        <v>20</v>
      </c>
      <c r="EV347" s="12">
        <v>31</v>
      </c>
      <c r="EW347" s="12">
        <v>38</v>
      </c>
      <c r="EX347" s="12">
        <v>25</v>
      </c>
      <c r="EY347" s="12">
        <v>26</v>
      </c>
      <c r="EZ347" s="12">
        <v>26</v>
      </c>
      <c r="FA347" s="12">
        <v>26</v>
      </c>
      <c r="FB347" s="12">
        <v>26</v>
      </c>
      <c r="FC347" s="12">
        <v>24</v>
      </c>
      <c r="FD347" s="12">
        <v>16</v>
      </c>
      <c r="FE347" s="12">
        <v>21</v>
      </c>
      <c r="FF347" s="12">
        <v>13</v>
      </c>
      <c r="FG347" s="12">
        <v>32</v>
      </c>
      <c r="FH347" s="12">
        <v>26</v>
      </c>
      <c r="FI347" s="12">
        <v>30</v>
      </c>
      <c r="FJ347" s="12">
        <v>25</v>
      </c>
      <c r="FK347" s="12"/>
      <c r="FL347" s="12">
        <v>19</v>
      </c>
      <c r="FM347" s="12">
        <v>29</v>
      </c>
      <c r="FN347" s="12"/>
      <c r="FO347" s="12">
        <v>22</v>
      </c>
      <c r="FP347" s="12">
        <v>27</v>
      </c>
      <c r="FQ347" s="12">
        <v>33</v>
      </c>
      <c r="FR347" s="12">
        <v>31</v>
      </c>
      <c r="FS347" s="12">
        <v>26</v>
      </c>
      <c r="FT347" s="12">
        <v>16</v>
      </c>
      <c r="FU347" s="12">
        <v>34</v>
      </c>
      <c r="FV347" s="12"/>
      <c r="FW347" s="12">
        <v>36</v>
      </c>
      <c r="FX347" s="12">
        <v>32</v>
      </c>
      <c r="FY347" s="12">
        <v>14</v>
      </c>
      <c r="FZ347" s="12">
        <v>38</v>
      </c>
      <c r="GA347" s="12">
        <v>28</v>
      </c>
      <c r="GB347" s="12">
        <v>33</v>
      </c>
      <c r="GC347" s="12">
        <v>35</v>
      </c>
      <c r="GD347" s="7">
        <v>28</v>
      </c>
      <c r="GE347" s="7">
        <v>16</v>
      </c>
      <c r="GF347" s="7">
        <v>12</v>
      </c>
      <c r="GG347" s="7">
        <v>28</v>
      </c>
      <c r="GH347" s="7">
        <v>26</v>
      </c>
      <c r="GI347" s="7">
        <v>37</v>
      </c>
      <c r="GJ347" s="7">
        <v>20</v>
      </c>
      <c r="GK347" s="7">
        <v>32</v>
      </c>
      <c r="GL347" s="7"/>
      <c r="GM347" s="7"/>
      <c r="GN347" s="7"/>
      <c r="GO347" s="7"/>
      <c r="GP347" s="7"/>
      <c r="GQ347" s="7">
        <v>30</v>
      </c>
      <c r="GR347" s="7">
        <v>36</v>
      </c>
      <c r="GS347" s="7">
        <v>30</v>
      </c>
      <c r="GT347" s="7"/>
      <c r="GU347" s="7"/>
      <c r="GV347" s="7">
        <f t="shared" si="350"/>
        <v>28.081761006289309</v>
      </c>
      <c r="GW347" s="3"/>
      <c r="GX347" s="3"/>
      <c r="GY347" s="3"/>
    </row>
    <row r="348" spans="1:207" ht="12.75" customHeight="1">
      <c r="A348" s="5" t="s">
        <v>356</v>
      </c>
      <c r="B348" s="6">
        <v>25</v>
      </c>
      <c r="C348" s="5"/>
      <c r="D348" s="5"/>
      <c r="E348" s="5"/>
      <c r="F348" s="5"/>
      <c r="G348" s="5"/>
      <c r="H348" s="6">
        <v>13</v>
      </c>
      <c r="I348" s="5"/>
      <c r="J348" s="5"/>
      <c r="K348" s="12">
        <v>32</v>
      </c>
      <c r="L348" s="12"/>
      <c r="M348" s="12">
        <v>12</v>
      </c>
      <c r="N348" s="12"/>
      <c r="O348" s="12">
        <v>35</v>
      </c>
      <c r="P348" s="12">
        <v>24</v>
      </c>
      <c r="Q348" s="12">
        <v>29</v>
      </c>
      <c r="R348" s="12"/>
      <c r="S348" s="12">
        <v>12</v>
      </c>
      <c r="T348" s="12">
        <v>15</v>
      </c>
      <c r="U348" s="12">
        <v>13</v>
      </c>
      <c r="V348" s="12">
        <v>22</v>
      </c>
      <c r="W348" s="12">
        <v>28</v>
      </c>
      <c r="X348" s="12">
        <v>23</v>
      </c>
      <c r="Y348" s="12">
        <v>26</v>
      </c>
      <c r="Z348" s="12">
        <v>22</v>
      </c>
      <c r="AA348" s="12">
        <v>20</v>
      </c>
      <c r="AB348" s="12">
        <v>5</v>
      </c>
      <c r="AC348" s="12">
        <v>16</v>
      </c>
      <c r="AD348" s="12"/>
      <c r="AE348" s="12">
        <v>22</v>
      </c>
      <c r="AF348" s="12">
        <v>7</v>
      </c>
      <c r="AG348" s="12">
        <v>29</v>
      </c>
      <c r="AH348" s="12">
        <v>30</v>
      </c>
      <c r="AI348" s="12">
        <v>21</v>
      </c>
      <c r="AJ348" s="12">
        <v>34</v>
      </c>
      <c r="AK348" s="12">
        <v>57</v>
      </c>
      <c r="AL348" s="12">
        <v>20</v>
      </c>
      <c r="AM348" s="12">
        <v>23</v>
      </c>
      <c r="AN348" s="12">
        <v>26</v>
      </c>
      <c r="AO348" s="12">
        <v>12</v>
      </c>
      <c r="AP348" s="12">
        <v>38</v>
      </c>
      <c r="AQ348" s="12">
        <v>44</v>
      </c>
      <c r="AR348" s="12">
        <v>17</v>
      </c>
      <c r="AS348" s="12">
        <v>31</v>
      </c>
      <c r="AT348" s="12">
        <v>12</v>
      </c>
      <c r="AU348" s="12"/>
      <c r="AV348" s="12"/>
      <c r="AW348" s="12"/>
      <c r="AX348" s="12"/>
      <c r="AY348" s="12"/>
      <c r="AZ348" s="12">
        <v>20</v>
      </c>
      <c r="BA348" s="12"/>
      <c r="BB348" s="12"/>
      <c r="BC348" s="12">
        <v>36</v>
      </c>
      <c r="BD348" s="12">
        <v>10</v>
      </c>
      <c r="BE348" s="12"/>
      <c r="BF348" s="12">
        <v>18</v>
      </c>
      <c r="BG348" s="12">
        <v>21</v>
      </c>
      <c r="BH348" s="12">
        <v>22</v>
      </c>
      <c r="BI348" s="12">
        <v>36</v>
      </c>
      <c r="BJ348" s="12">
        <v>16</v>
      </c>
      <c r="BK348" s="12"/>
      <c r="BL348" s="12">
        <v>22</v>
      </c>
      <c r="BM348" s="12"/>
      <c r="BN348" s="12"/>
      <c r="BO348" s="12">
        <v>39</v>
      </c>
      <c r="BP348" s="12">
        <v>26</v>
      </c>
      <c r="BQ348" s="12">
        <v>4</v>
      </c>
      <c r="BR348" s="12">
        <v>15</v>
      </c>
      <c r="BS348" s="12">
        <v>26</v>
      </c>
      <c r="BT348" s="12">
        <v>26</v>
      </c>
      <c r="BU348" s="12">
        <v>11</v>
      </c>
      <c r="BV348" s="12">
        <v>18</v>
      </c>
      <c r="BW348" s="12">
        <v>20</v>
      </c>
      <c r="BX348" s="12">
        <v>18</v>
      </c>
      <c r="BY348" s="12">
        <v>17</v>
      </c>
      <c r="BZ348" s="12">
        <v>35</v>
      </c>
      <c r="CA348" s="12">
        <v>30</v>
      </c>
      <c r="CB348" s="12">
        <v>22</v>
      </c>
      <c r="CC348" s="12">
        <v>27</v>
      </c>
      <c r="CD348" s="12">
        <v>0</v>
      </c>
      <c r="CE348" s="12">
        <v>14</v>
      </c>
      <c r="CF348" s="12">
        <v>30</v>
      </c>
      <c r="CG348" s="12">
        <v>20</v>
      </c>
      <c r="CH348" s="12">
        <v>31</v>
      </c>
      <c r="CI348" s="12">
        <v>20</v>
      </c>
      <c r="CJ348" s="12">
        <v>24</v>
      </c>
      <c r="CK348" s="12">
        <v>7</v>
      </c>
      <c r="CL348" s="12">
        <v>30</v>
      </c>
      <c r="CM348" s="12">
        <v>41</v>
      </c>
      <c r="CN348" s="12">
        <v>11</v>
      </c>
      <c r="CO348" s="12"/>
      <c r="CP348" s="12">
        <v>55</v>
      </c>
      <c r="CQ348" s="12">
        <v>28</v>
      </c>
      <c r="CR348" s="12">
        <v>30</v>
      </c>
      <c r="CS348" s="12">
        <v>10</v>
      </c>
      <c r="CT348" s="12">
        <v>11</v>
      </c>
      <c r="CU348" s="12">
        <v>17</v>
      </c>
      <c r="CV348" s="12">
        <v>19</v>
      </c>
      <c r="CW348" s="12"/>
      <c r="CX348" s="12">
        <v>22</v>
      </c>
      <c r="CY348" s="12">
        <v>56</v>
      </c>
      <c r="CZ348" s="12">
        <v>42</v>
      </c>
      <c r="DA348" s="12">
        <v>6</v>
      </c>
      <c r="DB348" s="12"/>
      <c r="DC348" s="12">
        <v>20</v>
      </c>
      <c r="DD348" s="12">
        <v>10</v>
      </c>
      <c r="DE348" s="12"/>
      <c r="DF348" s="12">
        <v>28</v>
      </c>
      <c r="DG348" s="12">
        <v>3</v>
      </c>
      <c r="DH348" s="12">
        <v>11</v>
      </c>
      <c r="DI348" s="12">
        <v>12</v>
      </c>
      <c r="DJ348" s="12">
        <v>19</v>
      </c>
      <c r="DK348" s="12">
        <v>31</v>
      </c>
      <c r="DL348" s="12"/>
      <c r="DM348" s="12">
        <v>24</v>
      </c>
      <c r="DN348" s="12">
        <v>12</v>
      </c>
      <c r="DO348" s="12"/>
      <c r="DP348" s="12">
        <v>13</v>
      </c>
      <c r="DQ348" s="12">
        <v>9</v>
      </c>
      <c r="DR348" s="12">
        <v>19</v>
      </c>
      <c r="DS348" s="12"/>
      <c r="DT348" s="12"/>
      <c r="DU348" s="12">
        <v>16</v>
      </c>
      <c r="DV348" s="12">
        <v>13</v>
      </c>
      <c r="DW348" s="12"/>
      <c r="DX348" s="12">
        <v>21</v>
      </c>
      <c r="DY348" s="12"/>
      <c r="DZ348" s="12">
        <v>30</v>
      </c>
      <c r="EA348" s="12">
        <v>21</v>
      </c>
      <c r="EB348" s="12">
        <v>26</v>
      </c>
      <c r="EC348" s="12">
        <v>50</v>
      </c>
      <c r="ED348" s="12">
        <v>25</v>
      </c>
      <c r="EE348" s="12">
        <v>18</v>
      </c>
      <c r="EF348" s="12">
        <v>60</v>
      </c>
      <c r="EG348" s="12">
        <v>34</v>
      </c>
      <c r="EH348" s="12">
        <v>6</v>
      </c>
      <c r="EI348" s="12">
        <v>42</v>
      </c>
      <c r="EJ348" s="12">
        <v>36</v>
      </c>
      <c r="EK348" s="12">
        <v>26</v>
      </c>
      <c r="EL348" s="12">
        <v>16</v>
      </c>
      <c r="EM348" s="12">
        <v>14</v>
      </c>
      <c r="EN348" s="12"/>
      <c r="EO348" s="12">
        <v>17</v>
      </c>
      <c r="EP348" s="12">
        <v>22</v>
      </c>
      <c r="EQ348" s="12">
        <v>3</v>
      </c>
      <c r="ER348" s="12">
        <v>21</v>
      </c>
      <c r="ES348" s="12">
        <v>16</v>
      </c>
      <c r="ET348" s="12">
        <v>19</v>
      </c>
      <c r="EU348" s="12">
        <v>10</v>
      </c>
      <c r="EV348" s="12">
        <v>7</v>
      </c>
      <c r="EW348" s="12">
        <v>14</v>
      </c>
      <c r="EX348" s="12">
        <v>42</v>
      </c>
      <c r="EY348" s="12">
        <v>13</v>
      </c>
      <c r="EZ348" s="12">
        <v>15</v>
      </c>
      <c r="FA348" s="12">
        <v>31</v>
      </c>
      <c r="FB348" s="12">
        <v>21</v>
      </c>
      <c r="FC348" s="12">
        <v>10</v>
      </c>
      <c r="FD348" s="12">
        <v>17</v>
      </c>
      <c r="FE348" s="12">
        <v>9</v>
      </c>
      <c r="FF348" s="12">
        <v>39</v>
      </c>
      <c r="FG348" s="12">
        <v>20</v>
      </c>
      <c r="FH348" s="12">
        <v>26</v>
      </c>
      <c r="FI348" s="12">
        <v>31</v>
      </c>
      <c r="FJ348" s="12">
        <v>27</v>
      </c>
      <c r="FK348" s="12"/>
      <c r="FL348" s="12">
        <v>14</v>
      </c>
      <c r="FM348" s="12">
        <v>24</v>
      </c>
      <c r="FN348" s="12"/>
      <c r="FO348" s="12">
        <v>19</v>
      </c>
      <c r="FP348" s="12">
        <v>24</v>
      </c>
      <c r="FQ348" s="12">
        <v>22</v>
      </c>
      <c r="FR348" s="12">
        <v>12</v>
      </c>
      <c r="FS348" s="12">
        <v>13</v>
      </c>
      <c r="FT348" s="12">
        <v>68</v>
      </c>
      <c r="FU348" s="12">
        <v>24</v>
      </c>
      <c r="FV348" s="12"/>
      <c r="FW348" s="12">
        <v>20</v>
      </c>
      <c r="FX348" s="12">
        <v>14</v>
      </c>
      <c r="FY348" s="12">
        <v>1</v>
      </c>
      <c r="FZ348" s="12">
        <v>14</v>
      </c>
      <c r="GA348" s="12">
        <v>15</v>
      </c>
      <c r="GB348" s="12">
        <v>14</v>
      </c>
      <c r="GC348" s="12">
        <v>27</v>
      </c>
      <c r="GD348" s="7">
        <v>10</v>
      </c>
      <c r="GE348" s="7">
        <v>17</v>
      </c>
      <c r="GF348" s="7">
        <v>5</v>
      </c>
      <c r="GG348" s="7">
        <v>11</v>
      </c>
      <c r="GH348" s="7">
        <v>30</v>
      </c>
      <c r="GI348" s="7">
        <v>44</v>
      </c>
      <c r="GJ348" s="7">
        <v>18</v>
      </c>
      <c r="GK348" s="7">
        <v>29</v>
      </c>
      <c r="GL348" s="7"/>
      <c r="GM348" s="7"/>
      <c r="GN348" s="7"/>
      <c r="GO348" s="7"/>
      <c r="GP348" s="7"/>
      <c r="GQ348" s="7">
        <v>28</v>
      </c>
      <c r="GR348" s="7">
        <v>16</v>
      </c>
      <c r="GS348" s="7">
        <v>20</v>
      </c>
      <c r="GT348" s="7"/>
      <c r="GU348" s="7"/>
      <c r="GV348" s="7">
        <f t="shared" si="350"/>
        <v>22.025157232704402</v>
      </c>
      <c r="GW348" s="3"/>
      <c r="GX348" s="3"/>
      <c r="GY348" s="3"/>
    </row>
    <row r="349" spans="1:207" ht="12.75" customHeight="1">
      <c r="A349" s="5" t="s">
        <v>233</v>
      </c>
      <c r="B349" s="5">
        <f>(B344*1+B345*2+B346*3+B347*4+B348*5)/100</f>
        <v>3.16</v>
      </c>
      <c r="C349" s="5"/>
      <c r="D349" s="5"/>
      <c r="E349" s="5"/>
      <c r="F349" s="5"/>
      <c r="G349" s="5"/>
      <c r="H349" s="5">
        <f>(H344*1+H345*2+H346*3+H347*4+H348*5)/100</f>
        <v>3.34</v>
      </c>
      <c r="I349" s="5"/>
      <c r="J349" s="5"/>
      <c r="K349" s="5">
        <f>(K344*1+K345*2+K346*3+K347*4+K348*5)/100</f>
        <v>3.34</v>
      </c>
      <c r="L349" s="12" t="s">
        <v>222</v>
      </c>
      <c r="M349" s="5">
        <f>(M344*1+M345*2+M346*3+M347*4+M348*5)/100</f>
        <v>2.65</v>
      </c>
      <c r="N349" s="5" t="s">
        <v>222</v>
      </c>
      <c r="O349" s="5">
        <f t="shared" ref="O349:AC349" si="351">(O344*1+O345*2+O346*3+O347*4+O348*5)/100</f>
        <v>3.66</v>
      </c>
      <c r="P349" s="5">
        <f t="shared" si="351"/>
        <v>3.37</v>
      </c>
      <c r="Q349" s="5">
        <f t="shared" si="351"/>
        <v>3.57</v>
      </c>
      <c r="R349" s="5">
        <f t="shared" si="351"/>
        <v>0</v>
      </c>
      <c r="S349" s="5">
        <f t="shared" si="351"/>
        <v>2.67</v>
      </c>
      <c r="T349" s="5">
        <f t="shared" si="351"/>
        <v>3.74</v>
      </c>
      <c r="U349" s="5">
        <f t="shared" si="351"/>
        <v>2.93</v>
      </c>
      <c r="V349" s="5">
        <f t="shared" si="351"/>
        <v>3.43</v>
      </c>
      <c r="W349" s="5">
        <f t="shared" si="351"/>
        <v>3.84</v>
      </c>
      <c r="X349" s="5">
        <f t="shared" si="351"/>
        <v>3.8</v>
      </c>
      <c r="Y349" s="5">
        <f t="shared" si="351"/>
        <v>3.54</v>
      </c>
      <c r="Z349" s="5">
        <f t="shared" si="351"/>
        <v>3.42</v>
      </c>
      <c r="AA349" s="5">
        <f t="shared" si="351"/>
        <v>3.42</v>
      </c>
      <c r="AB349" s="5">
        <f t="shared" si="351"/>
        <v>2.64</v>
      </c>
      <c r="AC349" s="5">
        <f t="shared" si="351"/>
        <v>3.29</v>
      </c>
      <c r="AD349" s="5"/>
      <c r="AE349" s="16">
        <f t="shared" ref="AE349:AT349" si="352">(AE344*1+AE345*2+AE346*3+AE347*4+AE348*5)/100</f>
        <v>3.41</v>
      </c>
      <c r="AF349" s="16">
        <f t="shared" si="352"/>
        <v>2.94</v>
      </c>
      <c r="AG349" s="16">
        <f t="shared" si="352"/>
        <v>3.32</v>
      </c>
      <c r="AH349" s="16">
        <f t="shared" si="352"/>
        <v>3.71</v>
      </c>
      <c r="AI349" s="5">
        <f t="shared" si="352"/>
        <v>3.55</v>
      </c>
      <c r="AJ349" s="16">
        <f t="shared" si="352"/>
        <v>3.91</v>
      </c>
      <c r="AK349" s="16">
        <f t="shared" si="352"/>
        <v>4.43</v>
      </c>
      <c r="AL349" s="16">
        <f t="shared" si="352"/>
        <v>3.41</v>
      </c>
      <c r="AM349" s="16">
        <f t="shared" si="352"/>
        <v>3.38</v>
      </c>
      <c r="AN349" s="16">
        <f t="shared" si="352"/>
        <v>3.75</v>
      </c>
      <c r="AO349" s="16">
        <f t="shared" si="352"/>
        <v>3.68</v>
      </c>
      <c r="AP349" s="16">
        <f t="shared" si="352"/>
        <v>3.81</v>
      </c>
      <c r="AQ349" s="16">
        <f t="shared" si="352"/>
        <v>3.94</v>
      </c>
      <c r="AR349" s="16">
        <f t="shared" si="352"/>
        <v>3.25</v>
      </c>
      <c r="AS349" s="16">
        <f t="shared" si="352"/>
        <v>3.76</v>
      </c>
      <c r="AT349" s="16">
        <f t="shared" si="352"/>
        <v>3.16</v>
      </c>
      <c r="AU349" s="5"/>
      <c r="AV349" s="5"/>
      <c r="AW349" s="16"/>
      <c r="AX349" s="16"/>
      <c r="AY349" s="16"/>
      <c r="AZ349" s="16">
        <f>(AZ344*1+AZ345*2+AZ346*3+AZ347*4+AZ348*5)/100</f>
        <v>3.4</v>
      </c>
      <c r="BA349" s="16"/>
      <c r="BB349" s="16"/>
      <c r="BC349" s="16">
        <f t="shared" ref="BC349:BD349" si="353">(BC344*1+BC345*2+BC346*3+BC347*4+BC348*5)/100</f>
        <v>3.97</v>
      </c>
      <c r="BD349" s="16">
        <f t="shared" si="353"/>
        <v>3.18</v>
      </c>
      <c r="BE349" s="16"/>
      <c r="BF349" s="16">
        <f t="shared" ref="BF349:BJ349" si="354">(BF344*1+BF345*2+BF346*3+BF347*4+BF348*5)/100</f>
        <v>3.47</v>
      </c>
      <c r="BG349" s="16">
        <f t="shared" si="354"/>
        <v>3.75</v>
      </c>
      <c r="BH349" s="16">
        <f t="shared" si="354"/>
        <v>3.69</v>
      </c>
      <c r="BI349" s="16">
        <f t="shared" si="354"/>
        <v>3.61</v>
      </c>
      <c r="BJ349" s="16">
        <f t="shared" si="354"/>
        <v>3.39</v>
      </c>
      <c r="BK349" s="16"/>
      <c r="BL349" s="16">
        <f>(BL344*1+BL345*2+BL346*3+BL347*4+BL348*5)/100</f>
        <v>3.62</v>
      </c>
      <c r="BM349" s="16"/>
      <c r="BN349" s="16"/>
      <c r="BO349" s="16">
        <f t="shared" ref="BO349:CN349" si="355">(BO344*1+BO345*2+BO346*3+BO347*4+BO348*5)/100</f>
        <v>3.76</v>
      </c>
      <c r="BP349" s="16">
        <f t="shared" si="355"/>
        <v>3.53</v>
      </c>
      <c r="BQ349" s="16">
        <f t="shared" si="355"/>
        <v>2.64</v>
      </c>
      <c r="BR349" s="16">
        <f t="shared" si="355"/>
        <v>3.26</v>
      </c>
      <c r="BS349" s="16">
        <f t="shared" si="355"/>
        <v>3.34</v>
      </c>
      <c r="BT349" s="16">
        <f t="shared" si="355"/>
        <v>3.84</v>
      </c>
      <c r="BU349" s="16">
        <f t="shared" si="355"/>
        <v>3.04</v>
      </c>
      <c r="BV349" s="16">
        <f t="shared" si="355"/>
        <v>3.17</v>
      </c>
      <c r="BW349" s="16">
        <f t="shared" si="355"/>
        <v>3.74</v>
      </c>
      <c r="BX349" s="16">
        <f t="shared" si="355"/>
        <v>3.47</v>
      </c>
      <c r="BY349" s="16">
        <f t="shared" si="355"/>
        <v>3.21</v>
      </c>
      <c r="BZ349" s="16">
        <f t="shared" si="355"/>
        <v>3.6</v>
      </c>
      <c r="CA349" s="16">
        <f t="shared" si="355"/>
        <v>3.89</v>
      </c>
      <c r="CB349" s="16">
        <f t="shared" si="355"/>
        <v>3.59</v>
      </c>
      <c r="CC349" s="16">
        <f t="shared" si="355"/>
        <v>3.72</v>
      </c>
      <c r="CD349" s="16">
        <f t="shared" si="355"/>
        <v>2.31</v>
      </c>
      <c r="CE349" s="16">
        <f t="shared" si="355"/>
        <v>3.44</v>
      </c>
      <c r="CF349" s="16">
        <f t="shared" si="355"/>
        <v>3.9</v>
      </c>
      <c r="CG349" s="16">
        <f t="shared" si="355"/>
        <v>3.55</v>
      </c>
      <c r="CH349" s="16">
        <f t="shared" si="355"/>
        <v>3.71</v>
      </c>
      <c r="CI349" s="16">
        <f t="shared" si="355"/>
        <v>3.43</v>
      </c>
      <c r="CJ349" s="16">
        <f t="shared" si="355"/>
        <v>3.54</v>
      </c>
      <c r="CK349" s="16">
        <f t="shared" si="355"/>
        <v>2.4500000000000002</v>
      </c>
      <c r="CL349" s="16">
        <f t="shared" si="355"/>
        <v>3.73</v>
      </c>
      <c r="CM349" s="16">
        <f t="shared" si="355"/>
        <v>4.16</v>
      </c>
      <c r="CN349" s="16">
        <f t="shared" si="355"/>
        <v>3.03</v>
      </c>
      <c r="CO349" s="16"/>
      <c r="CP349" s="16">
        <f t="shared" ref="CP349:CV349" si="356">(CP344*1+CP345*2+CP346*3+CP347*4+CP348*5)/100</f>
        <v>4.16</v>
      </c>
      <c r="CQ349" s="16">
        <f t="shared" si="356"/>
        <v>3.77</v>
      </c>
      <c r="CR349" s="16">
        <f t="shared" si="356"/>
        <v>3.72</v>
      </c>
      <c r="CS349" s="16">
        <f t="shared" si="356"/>
        <v>3.28</v>
      </c>
      <c r="CT349" s="16">
        <f t="shared" si="356"/>
        <v>3.71</v>
      </c>
      <c r="CU349" s="16">
        <f t="shared" si="356"/>
        <v>3.26</v>
      </c>
      <c r="CV349" s="16">
        <f t="shared" si="356"/>
        <v>3.82</v>
      </c>
      <c r="CW349" s="16"/>
      <c r="CX349" s="16">
        <f t="shared" ref="CX349:DA349" si="357">(CX344*1+CX345*2+CX346*3+CX347*4+CX348*5)/100</f>
        <v>3.66</v>
      </c>
      <c r="CY349" s="16">
        <f t="shared" si="357"/>
        <v>4.09</v>
      </c>
      <c r="CZ349" s="16">
        <f t="shared" si="357"/>
        <v>3.72</v>
      </c>
      <c r="DA349" s="16">
        <f t="shared" si="357"/>
        <v>3.15</v>
      </c>
      <c r="DB349" s="16"/>
      <c r="DC349" s="16">
        <f t="shared" ref="DC349:DD349" si="358">(DC344*1+DC345*2+DC346*3+DC347*4+DC348*5)/100</f>
        <v>3.28</v>
      </c>
      <c r="DD349" s="16">
        <f t="shared" si="358"/>
        <v>3.45</v>
      </c>
      <c r="DE349" s="16"/>
      <c r="DF349" s="16">
        <f t="shared" ref="DF349:DK349" si="359">(DF344*1+DF345*2+DF346*3+DF347*4+DF348*5)/100</f>
        <v>3.87</v>
      </c>
      <c r="DG349" s="16">
        <f t="shared" si="359"/>
        <v>2.67</v>
      </c>
      <c r="DH349" s="16">
        <f t="shared" si="359"/>
        <v>3.39</v>
      </c>
      <c r="DI349" s="16">
        <f t="shared" si="359"/>
        <v>3.37</v>
      </c>
      <c r="DJ349" s="16">
        <f t="shared" si="359"/>
        <v>3.46</v>
      </c>
      <c r="DK349" s="16">
        <f t="shared" si="359"/>
        <v>3.93</v>
      </c>
      <c r="DL349" s="16"/>
      <c r="DM349" s="16">
        <f t="shared" ref="DM349:DN349" si="360">(DM344*1+DM345*2+DM346*3+DM347*4+DM348*5)/100</f>
        <v>3.66</v>
      </c>
      <c r="DN349" s="16">
        <f t="shared" si="360"/>
        <v>3.13</v>
      </c>
      <c r="DO349" s="16"/>
      <c r="DP349" s="16">
        <f t="shared" ref="DP349:DR349" si="361">(DP344*1+DP345*2+DP346*3+DP347*4+DP348*5)/100</f>
        <v>3.09</v>
      </c>
      <c r="DQ349" s="16">
        <f t="shared" si="361"/>
        <v>3.1</v>
      </c>
      <c r="DR349" s="16">
        <f t="shared" si="361"/>
        <v>3.32</v>
      </c>
      <c r="DS349" s="16"/>
      <c r="DT349" s="16"/>
      <c r="DU349" s="16">
        <f t="shared" ref="DU349:DV349" si="362">(DU344*1+DU345*2+DU346*3+DU347*4+DU348*5)/100</f>
        <v>3.53</v>
      </c>
      <c r="DV349" s="16">
        <f t="shared" si="362"/>
        <v>3.22</v>
      </c>
      <c r="DW349" s="16"/>
      <c r="DX349" s="16">
        <f>(DX344*1+DX345*2+DX346*3+DX347*4+DX348*5)/100</f>
        <v>3.01</v>
      </c>
      <c r="DY349" s="16"/>
      <c r="DZ349" s="16">
        <f t="shared" ref="DZ349:EM349" si="363">(DZ344*1+DZ345*2+DZ346*3+DZ347*4+DZ348*5)/100</f>
        <v>3.58</v>
      </c>
      <c r="EA349" s="16">
        <f t="shared" si="363"/>
        <v>3.61</v>
      </c>
      <c r="EB349" s="16">
        <f t="shared" si="363"/>
        <v>3.43</v>
      </c>
      <c r="EC349" s="16">
        <f t="shared" si="363"/>
        <v>4.3</v>
      </c>
      <c r="ED349" s="16">
        <f t="shared" si="363"/>
        <v>3.66</v>
      </c>
      <c r="EE349" s="16">
        <f t="shared" si="363"/>
        <v>3.5</v>
      </c>
      <c r="EF349" s="16">
        <f t="shared" si="363"/>
        <v>4.03</v>
      </c>
      <c r="EG349" s="16">
        <f t="shared" si="363"/>
        <v>3.68</v>
      </c>
      <c r="EH349" s="16">
        <f t="shared" si="363"/>
        <v>3.23</v>
      </c>
      <c r="EI349" s="16">
        <f t="shared" si="363"/>
        <v>4.03</v>
      </c>
      <c r="EJ349" s="16">
        <f t="shared" si="363"/>
        <v>4.05</v>
      </c>
      <c r="EK349" s="16">
        <f t="shared" si="363"/>
        <v>3.6</v>
      </c>
      <c r="EL349" s="16">
        <f t="shared" si="363"/>
        <v>3.34</v>
      </c>
      <c r="EM349" s="16">
        <f t="shared" si="363"/>
        <v>3.13</v>
      </c>
      <c r="EN349" s="16"/>
      <c r="EO349" s="16">
        <f t="shared" ref="EO349:FJ349" si="364">(EO344*1+EO345*2+EO346*3+EO347*4+EO348*5)/100</f>
        <v>3.44</v>
      </c>
      <c r="EP349" s="16">
        <f t="shared" si="364"/>
        <v>3.61</v>
      </c>
      <c r="EQ349" s="16">
        <f t="shared" si="364"/>
        <v>2.4900000000000002</v>
      </c>
      <c r="ER349" s="16">
        <f t="shared" si="364"/>
        <v>3.33</v>
      </c>
      <c r="ES349" s="16">
        <f t="shared" si="364"/>
        <v>3.46</v>
      </c>
      <c r="ET349" s="16">
        <f t="shared" si="364"/>
        <v>3.55</v>
      </c>
      <c r="EU349" s="16">
        <f t="shared" si="364"/>
        <v>2.74</v>
      </c>
      <c r="EV349" s="16">
        <f t="shared" si="364"/>
        <v>3.15</v>
      </c>
      <c r="EW349" s="16">
        <f t="shared" si="364"/>
        <v>3.4</v>
      </c>
      <c r="EX349" s="16">
        <f t="shared" si="364"/>
        <v>3.91</v>
      </c>
      <c r="EY349" s="16">
        <f t="shared" si="364"/>
        <v>3.17</v>
      </c>
      <c r="EZ349" s="16">
        <f t="shared" si="364"/>
        <v>3.3</v>
      </c>
      <c r="FA349" s="16">
        <f t="shared" si="364"/>
        <v>3.6</v>
      </c>
      <c r="FB349" s="16">
        <f t="shared" si="364"/>
        <v>3.46</v>
      </c>
      <c r="FC349" s="16">
        <f t="shared" si="364"/>
        <v>3.03</v>
      </c>
      <c r="FD349" s="16">
        <f t="shared" si="364"/>
        <v>3.05</v>
      </c>
      <c r="FE349" s="16">
        <f t="shared" si="364"/>
        <v>2.94</v>
      </c>
      <c r="FF349" s="16">
        <f t="shared" si="364"/>
        <v>3.46</v>
      </c>
      <c r="FG349" s="16">
        <f t="shared" si="364"/>
        <v>3.52</v>
      </c>
      <c r="FH349" s="16">
        <f t="shared" si="364"/>
        <v>3.45</v>
      </c>
      <c r="FI349" s="16">
        <f t="shared" si="364"/>
        <v>3.72</v>
      </c>
      <c r="FJ349" s="16">
        <f t="shared" si="364"/>
        <v>3.53</v>
      </c>
      <c r="FK349" s="16"/>
      <c r="FL349" s="16">
        <f t="shared" ref="FL349:FM349" si="365">(FL344*1+FL345*2+FL346*3+FL347*4+FL348*5)/100</f>
        <v>3.03</v>
      </c>
      <c r="FM349" s="16">
        <f t="shared" si="365"/>
        <v>3.64</v>
      </c>
      <c r="FN349" s="16"/>
      <c r="FO349" s="16">
        <f t="shared" ref="FO349:FU349" si="366">(FO344*1+FO345*2+FO346*3+FO347*4+FO348*5)/100</f>
        <v>3.22</v>
      </c>
      <c r="FP349" s="16">
        <f t="shared" si="366"/>
        <v>3.42</v>
      </c>
      <c r="FQ349" s="16">
        <f t="shared" si="366"/>
        <v>3.53</v>
      </c>
      <c r="FR349" s="16">
        <f t="shared" si="366"/>
        <v>3.23</v>
      </c>
      <c r="FS349" s="16">
        <f t="shared" si="366"/>
        <v>3.29</v>
      </c>
      <c r="FT349" s="16">
        <f t="shared" si="366"/>
        <v>4.4800000000000004</v>
      </c>
      <c r="FU349" s="16">
        <f t="shared" si="366"/>
        <v>3.63</v>
      </c>
      <c r="FV349" s="16"/>
      <c r="FW349" s="16">
        <f t="shared" ref="FW349:GK349" si="367">(FW344*1+FW345*2+FW346*3+FW347*4+FW348*5)/100</f>
        <v>3.61</v>
      </c>
      <c r="FX349" s="16">
        <f t="shared" si="367"/>
        <v>3.42</v>
      </c>
      <c r="FY349" s="16">
        <f t="shared" si="367"/>
        <v>2.57</v>
      </c>
      <c r="FZ349" s="16">
        <f t="shared" si="367"/>
        <v>3.48</v>
      </c>
      <c r="GA349" s="16">
        <f t="shared" si="367"/>
        <v>3.21</v>
      </c>
      <c r="GB349" s="16">
        <f t="shared" si="367"/>
        <v>3.4</v>
      </c>
      <c r="GC349" s="16">
        <f t="shared" si="367"/>
        <v>3.74</v>
      </c>
      <c r="GD349" s="16">
        <f t="shared" si="367"/>
        <v>3.23</v>
      </c>
      <c r="GE349" s="16">
        <f t="shared" si="367"/>
        <v>3.19</v>
      </c>
      <c r="GF349" s="16">
        <f t="shared" si="367"/>
        <v>2.5299999999999998</v>
      </c>
      <c r="GG349" s="16">
        <f t="shared" si="367"/>
        <v>3.24</v>
      </c>
      <c r="GH349" s="16">
        <f t="shared" si="367"/>
        <v>3.66</v>
      </c>
      <c r="GI349" s="16">
        <f t="shared" si="367"/>
        <v>4.13</v>
      </c>
      <c r="GJ349" s="16">
        <f t="shared" si="367"/>
        <v>3.17</v>
      </c>
      <c r="GK349" s="16">
        <f t="shared" si="367"/>
        <v>3.73</v>
      </c>
      <c r="GL349" s="16"/>
      <c r="GM349" s="16"/>
      <c r="GN349" s="16"/>
      <c r="GO349" s="16"/>
      <c r="GP349" s="16"/>
      <c r="GQ349" s="16">
        <f t="shared" ref="GQ349:GS349" si="368">(GQ344*1+GQ345*2+GQ346*3+GQ347*4+GQ348*5)/100</f>
        <v>3.66</v>
      </c>
      <c r="GR349" s="16">
        <f t="shared" si="368"/>
        <v>3.44</v>
      </c>
      <c r="GS349" s="16">
        <f t="shared" si="368"/>
        <v>3.5</v>
      </c>
      <c r="GT349" s="16"/>
      <c r="GU349" s="16"/>
      <c r="GV349" s="16">
        <f>(GV344*1+GV345*2+GV346*3+GV347*4+GV348*5)/100</f>
        <v>3.4530188679245284</v>
      </c>
      <c r="GW349" s="3"/>
      <c r="GX349" s="3"/>
      <c r="GY349" s="3"/>
    </row>
    <row r="350" spans="1:207" ht="12.75" customHeight="1">
      <c r="A350" s="68" t="s">
        <v>375</v>
      </c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  <c r="BC350" s="69"/>
      <c r="BD350" s="69"/>
      <c r="BE350" s="69"/>
      <c r="BF350" s="69"/>
      <c r="BG350" s="69"/>
      <c r="BH350" s="69"/>
      <c r="BI350" s="69"/>
      <c r="BJ350" s="69"/>
      <c r="BK350" s="69"/>
      <c r="BL350" s="69"/>
      <c r="BM350" s="69"/>
      <c r="BN350" s="69"/>
      <c r="BO350" s="69"/>
      <c r="BP350" s="69"/>
      <c r="BQ350" s="69"/>
      <c r="BR350" s="69"/>
      <c r="BS350" s="69"/>
      <c r="BT350" s="69"/>
      <c r="BU350" s="69"/>
      <c r="BV350" s="69"/>
      <c r="BW350" s="69"/>
      <c r="BX350" s="69"/>
      <c r="BY350" s="69"/>
      <c r="BZ350" s="69"/>
      <c r="CA350" s="69"/>
      <c r="CB350" s="69"/>
      <c r="CC350" s="69"/>
      <c r="CD350" s="69"/>
      <c r="CE350" s="69"/>
      <c r="CF350" s="69"/>
      <c r="CG350" s="69"/>
      <c r="CH350" s="69"/>
      <c r="CI350" s="69"/>
      <c r="CJ350" s="69"/>
      <c r="CK350" s="69"/>
      <c r="CL350" s="69"/>
      <c r="CM350" s="69"/>
      <c r="CN350" s="69"/>
      <c r="CO350" s="69"/>
      <c r="CP350" s="69"/>
      <c r="CQ350" s="69"/>
      <c r="CR350" s="69"/>
      <c r="CS350" s="69"/>
      <c r="CT350" s="69"/>
      <c r="CU350" s="69"/>
      <c r="CV350" s="69"/>
      <c r="CW350" s="69"/>
      <c r="CX350" s="69"/>
      <c r="CY350" s="69"/>
      <c r="CZ350" s="69"/>
      <c r="DA350" s="69"/>
      <c r="DB350" s="69"/>
      <c r="DC350" s="69"/>
      <c r="DD350" s="69"/>
      <c r="DE350" s="69"/>
      <c r="DF350" s="69"/>
      <c r="DG350" s="69"/>
      <c r="DH350" s="69"/>
      <c r="DI350" s="69"/>
      <c r="DJ350" s="69"/>
      <c r="DK350" s="69"/>
      <c r="DL350" s="69"/>
      <c r="DM350" s="69"/>
      <c r="DN350" s="69"/>
      <c r="DO350" s="69"/>
      <c r="DP350" s="69"/>
      <c r="DQ350" s="69"/>
      <c r="DR350" s="69"/>
      <c r="DS350" s="69"/>
      <c r="DT350" s="69"/>
      <c r="DU350" s="69"/>
      <c r="DV350" s="69"/>
      <c r="DW350" s="69"/>
      <c r="DX350" s="69"/>
      <c r="DY350" s="69"/>
      <c r="DZ350" s="69"/>
      <c r="EA350" s="69"/>
      <c r="EB350" s="69"/>
      <c r="EC350" s="69"/>
      <c r="ED350" s="69"/>
      <c r="EE350" s="69"/>
      <c r="EF350" s="69"/>
      <c r="EG350" s="69"/>
      <c r="EH350" s="69"/>
      <c r="EI350" s="69"/>
      <c r="EJ350" s="69"/>
      <c r="EK350" s="69"/>
      <c r="EL350" s="69"/>
      <c r="EM350" s="69"/>
      <c r="EN350" s="69"/>
      <c r="EO350" s="69"/>
      <c r="EP350" s="69"/>
      <c r="EQ350" s="69"/>
      <c r="ER350" s="69"/>
      <c r="ES350" s="69"/>
      <c r="ET350" s="69"/>
      <c r="EU350" s="69"/>
      <c r="EV350" s="69"/>
      <c r="EW350" s="69"/>
      <c r="EX350" s="69"/>
      <c r="EY350" s="69"/>
      <c r="EZ350" s="69"/>
      <c r="FA350" s="69"/>
      <c r="FB350" s="69"/>
      <c r="FC350" s="69"/>
      <c r="FD350" s="69"/>
      <c r="FE350" s="69"/>
      <c r="FF350" s="69"/>
      <c r="FG350" s="69"/>
      <c r="FH350" s="69"/>
      <c r="FI350" s="69"/>
      <c r="FJ350" s="69"/>
      <c r="FK350" s="69"/>
      <c r="FL350" s="69"/>
      <c r="FM350" s="69"/>
      <c r="FN350" s="69"/>
      <c r="FO350" s="69"/>
      <c r="FP350" s="69"/>
      <c r="FQ350" s="69"/>
      <c r="FR350" s="69"/>
      <c r="FS350" s="69"/>
      <c r="FT350" s="69"/>
      <c r="FU350" s="69"/>
      <c r="FV350" s="69"/>
      <c r="FW350" s="69"/>
      <c r="FX350" s="69"/>
      <c r="FY350" s="69"/>
      <c r="FZ350" s="69"/>
      <c r="GA350" s="69"/>
      <c r="GB350" s="69"/>
      <c r="GC350" s="69"/>
      <c r="GD350" s="70"/>
      <c r="GE350" s="70"/>
      <c r="GF350" s="70"/>
      <c r="GG350" s="70"/>
      <c r="GH350" s="70"/>
      <c r="GI350" s="70"/>
      <c r="GJ350" s="70"/>
      <c r="GK350" s="70"/>
      <c r="GL350" s="70"/>
      <c r="GM350" s="70"/>
      <c r="GN350" s="70"/>
      <c r="GO350" s="70"/>
      <c r="GP350" s="70"/>
      <c r="GQ350" s="70"/>
      <c r="GR350" s="70"/>
      <c r="GS350" s="70"/>
      <c r="GT350" s="70"/>
      <c r="GU350" s="70"/>
      <c r="GV350" s="70"/>
      <c r="GW350" s="3"/>
      <c r="GX350" s="3"/>
      <c r="GY350" s="3"/>
    </row>
    <row r="351" spans="1:207" ht="12.75" customHeight="1">
      <c r="A351" s="5" t="s">
        <v>376</v>
      </c>
      <c r="B351" s="6"/>
      <c r="C351" s="5"/>
      <c r="D351" s="5"/>
      <c r="E351" s="5"/>
      <c r="F351" s="5"/>
      <c r="G351" s="5"/>
      <c r="H351" s="6"/>
      <c r="I351" s="5"/>
      <c r="J351" s="5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>
        <v>20</v>
      </c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>
        <v>12</v>
      </c>
      <c r="CY351" s="12"/>
      <c r="CZ351" s="12"/>
      <c r="DA351" s="12"/>
      <c r="DB351" s="12"/>
      <c r="DC351" s="12"/>
      <c r="DD351" s="12">
        <v>76</v>
      </c>
      <c r="DE351" s="12"/>
      <c r="DF351" s="12"/>
      <c r="DG351" s="12"/>
      <c r="DH351" s="12"/>
      <c r="DI351" s="12"/>
      <c r="DJ351" s="12"/>
      <c r="DK351" s="12">
        <v>19</v>
      </c>
      <c r="DL351" s="12"/>
      <c r="DM351" s="12"/>
      <c r="DN351" s="12">
        <v>26</v>
      </c>
      <c r="DO351" s="12"/>
      <c r="DP351" s="12"/>
      <c r="DQ351" s="12">
        <v>19</v>
      </c>
      <c r="DR351" s="12"/>
      <c r="DS351" s="12"/>
      <c r="DT351" s="12"/>
      <c r="DU351" s="12"/>
      <c r="DV351" s="12"/>
      <c r="DW351" s="12"/>
      <c r="DX351" s="12"/>
      <c r="DY351" s="12"/>
      <c r="DZ351" s="12">
        <v>21</v>
      </c>
      <c r="EA351" s="12"/>
      <c r="EB351" s="12"/>
      <c r="EC351" s="12"/>
      <c r="ED351" s="12">
        <v>21</v>
      </c>
      <c r="EE351" s="12"/>
      <c r="EF351" s="12"/>
      <c r="EG351" s="12"/>
      <c r="EH351" s="12"/>
      <c r="EI351" s="12"/>
      <c r="EJ351" s="12"/>
      <c r="EK351" s="12">
        <v>37</v>
      </c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>
        <v>17</v>
      </c>
      <c r="FS351" s="12"/>
      <c r="FT351" s="12"/>
      <c r="FU351" s="12">
        <v>22</v>
      </c>
      <c r="FV351" s="12"/>
      <c r="FW351" s="12"/>
      <c r="FX351" s="12"/>
      <c r="FY351" s="12"/>
      <c r="FZ351" s="12"/>
      <c r="GA351" s="12"/>
      <c r="GB351" s="12"/>
      <c r="GC351" s="12"/>
      <c r="GD351" s="7">
        <v>21</v>
      </c>
      <c r="GE351" s="7">
        <v>21</v>
      </c>
      <c r="GF351" s="7">
        <v>13</v>
      </c>
      <c r="GG351" s="7">
        <v>43</v>
      </c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>
        <v>23</v>
      </c>
      <c r="GT351" s="7"/>
      <c r="GU351" s="7"/>
      <c r="GV351" s="7">
        <f t="shared" ref="GV351:GV353" si="369">AVERAGE(B351:GS351)</f>
        <v>25.6875</v>
      </c>
      <c r="GW351" s="3"/>
      <c r="GX351" s="3"/>
      <c r="GY351" s="3"/>
    </row>
    <row r="352" spans="1:207" ht="12.75" customHeight="1">
      <c r="A352" s="5" t="s">
        <v>377</v>
      </c>
      <c r="B352" s="6"/>
      <c r="C352" s="5"/>
      <c r="D352" s="5"/>
      <c r="E352" s="5"/>
      <c r="F352" s="5"/>
      <c r="G352" s="5"/>
      <c r="H352" s="6"/>
      <c r="I352" s="5"/>
      <c r="J352" s="5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>
        <v>65</v>
      </c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>
        <v>68</v>
      </c>
      <c r="CY352" s="12"/>
      <c r="CZ352" s="12"/>
      <c r="DA352" s="12"/>
      <c r="DB352" s="12"/>
      <c r="DC352" s="12"/>
      <c r="DD352" s="12">
        <v>3</v>
      </c>
      <c r="DE352" s="12"/>
      <c r="DF352" s="12"/>
      <c r="DG352" s="12"/>
      <c r="DH352" s="12"/>
      <c r="DI352" s="12"/>
      <c r="DJ352" s="12"/>
      <c r="DK352" s="12">
        <v>55</v>
      </c>
      <c r="DL352" s="12"/>
      <c r="DM352" s="12"/>
      <c r="DN352" s="12">
        <v>42</v>
      </c>
      <c r="DO352" s="12"/>
      <c r="DP352" s="12"/>
      <c r="DQ352" s="12">
        <v>56</v>
      </c>
      <c r="DR352" s="12"/>
      <c r="DS352" s="12"/>
      <c r="DT352" s="12"/>
      <c r="DU352" s="12"/>
      <c r="DV352" s="12"/>
      <c r="DW352" s="12"/>
      <c r="DX352" s="12"/>
      <c r="DY352" s="12"/>
      <c r="DZ352" s="12">
        <v>45</v>
      </c>
      <c r="EA352" s="12"/>
      <c r="EB352" s="12"/>
      <c r="EC352" s="12"/>
      <c r="ED352" s="12">
        <v>44</v>
      </c>
      <c r="EE352" s="12"/>
      <c r="EF352" s="12"/>
      <c r="EG352" s="12"/>
      <c r="EH352" s="12"/>
      <c r="EI352" s="12"/>
      <c r="EJ352" s="12"/>
      <c r="EK352" s="12">
        <v>25</v>
      </c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>
        <v>28</v>
      </c>
      <c r="FS352" s="12"/>
      <c r="FT352" s="12"/>
      <c r="FU352" s="12">
        <v>57</v>
      </c>
      <c r="FV352" s="12"/>
      <c r="FW352" s="12"/>
      <c r="FX352" s="12"/>
      <c r="FY352" s="12"/>
      <c r="FZ352" s="12"/>
      <c r="GA352" s="12"/>
      <c r="GB352" s="12"/>
      <c r="GC352" s="12"/>
      <c r="GD352" s="7">
        <v>48</v>
      </c>
      <c r="GE352" s="7">
        <v>46</v>
      </c>
      <c r="GF352" s="7">
        <v>45</v>
      </c>
      <c r="GG352" s="7">
        <v>23</v>
      </c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>
        <v>41</v>
      </c>
      <c r="GT352" s="7"/>
      <c r="GU352" s="7"/>
      <c r="GV352" s="7">
        <f t="shared" si="369"/>
        <v>43.1875</v>
      </c>
      <c r="GW352" s="3"/>
      <c r="GX352" s="3"/>
      <c r="GY352" s="3"/>
    </row>
    <row r="353" spans="1:207" ht="12.75" customHeight="1">
      <c r="A353" s="5" t="s">
        <v>378</v>
      </c>
      <c r="B353" s="6"/>
      <c r="C353" s="5"/>
      <c r="D353" s="5"/>
      <c r="E353" s="5"/>
      <c r="F353" s="5"/>
      <c r="G353" s="5"/>
      <c r="H353" s="6"/>
      <c r="I353" s="5"/>
      <c r="J353" s="5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>
        <v>43</v>
      </c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>
        <v>76</v>
      </c>
      <c r="CY353" s="12"/>
      <c r="CZ353" s="12"/>
      <c r="DA353" s="12"/>
      <c r="DB353" s="12"/>
      <c r="DC353" s="12"/>
      <c r="DD353" s="12">
        <v>22</v>
      </c>
      <c r="DE353" s="12"/>
      <c r="DF353" s="12"/>
      <c r="DG353" s="12"/>
      <c r="DH353" s="12"/>
      <c r="DI353" s="12"/>
      <c r="DJ353" s="12"/>
      <c r="DK353" s="12">
        <v>26</v>
      </c>
      <c r="DL353" s="12"/>
      <c r="DM353" s="12"/>
      <c r="DN353" s="12">
        <v>48</v>
      </c>
      <c r="DO353" s="12"/>
      <c r="DP353" s="12"/>
      <c r="DQ353" s="12">
        <v>49</v>
      </c>
      <c r="DR353" s="12"/>
      <c r="DS353" s="12"/>
      <c r="DT353" s="12"/>
      <c r="DU353" s="12"/>
      <c r="DV353" s="12"/>
      <c r="DW353" s="12"/>
      <c r="DX353" s="12"/>
      <c r="DY353" s="12"/>
      <c r="DZ353" s="12">
        <v>53</v>
      </c>
      <c r="EA353" s="12"/>
      <c r="EB353" s="12"/>
      <c r="EC353" s="12"/>
      <c r="ED353" s="12">
        <v>50</v>
      </c>
      <c r="EE353" s="12"/>
      <c r="EF353" s="12"/>
      <c r="EG353" s="12"/>
      <c r="EH353" s="12"/>
      <c r="EI353" s="12"/>
      <c r="EJ353" s="12"/>
      <c r="EK353" s="12">
        <v>49</v>
      </c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>
        <v>70</v>
      </c>
      <c r="FS353" s="12"/>
      <c r="FT353" s="12"/>
      <c r="FU353" s="12">
        <v>47</v>
      </c>
      <c r="FV353" s="12"/>
      <c r="FW353" s="12"/>
      <c r="FX353" s="12"/>
      <c r="FY353" s="12"/>
      <c r="FZ353" s="12"/>
      <c r="GA353" s="12"/>
      <c r="GB353" s="12"/>
      <c r="GC353" s="12"/>
      <c r="GD353" s="7">
        <v>31</v>
      </c>
      <c r="GE353" s="7">
        <v>33</v>
      </c>
      <c r="GF353" s="7">
        <v>43</v>
      </c>
      <c r="GG353" s="7">
        <v>34</v>
      </c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>
        <v>36</v>
      </c>
      <c r="GT353" s="7"/>
      <c r="GU353" s="7"/>
      <c r="GV353" s="7">
        <f t="shared" si="369"/>
        <v>44.375</v>
      </c>
      <c r="GW353" s="3"/>
      <c r="GX353" s="3"/>
      <c r="GY353" s="3"/>
    </row>
    <row r="354" spans="1:207" ht="12.75" customHeight="1">
      <c r="A354" s="68" t="s">
        <v>379</v>
      </c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Q354" s="69"/>
      <c r="AR354" s="69"/>
      <c r="AS354" s="69"/>
      <c r="AT354" s="69"/>
      <c r="AU354" s="69"/>
      <c r="AV354" s="69"/>
      <c r="AW354" s="69"/>
      <c r="AX354" s="69"/>
      <c r="AY354" s="69"/>
      <c r="AZ354" s="69"/>
      <c r="BA354" s="69"/>
      <c r="BB354" s="69"/>
      <c r="BC354" s="69"/>
      <c r="BD354" s="69"/>
      <c r="BE354" s="69"/>
      <c r="BF354" s="69"/>
      <c r="BG354" s="69"/>
      <c r="BH354" s="69"/>
      <c r="BI354" s="69"/>
      <c r="BJ354" s="69"/>
      <c r="BK354" s="69"/>
      <c r="BL354" s="69"/>
      <c r="BM354" s="69"/>
      <c r="BN354" s="69"/>
      <c r="BO354" s="69"/>
      <c r="BP354" s="69"/>
      <c r="BQ354" s="69"/>
      <c r="BR354" s="69"/>
      <c r="BS354" s="69"/>
      <c r="BT354" s="69"/>
      <c r="BU354" s="69"/>
      <c r="BV354" s="69"/>
      <c r="BW354" s="69"/>
      <c r="BX354" s="69"/>
      <c r="BY354" s="69"/>
      <c r="BZ354" s="69"/>
      <c r="CA354" s="69"/>
      <c r="CB354" s="69"/>
      <c r="CC354" s="69"/>
      <c r="CD354" s="69"/>
      <c r="CE354" s="69"/>
      <c r="CF354" s="69"/>
      <c r="CG354" s="69"/>
      <c r="CH354" s="69"/>
      <c r="CI354" s="69"/>
      <c r="CJ354" s="69"/>
      <c r="CK354" s="69"/>
      <c r="CL354" s="69"/>
      <c r="CM354" s="69"/>
      <c r="CN354" s="69"/>
      <c r="CO354" s="69"/>
      <c r="CP354" s="69"/>
      <c r="CQ354" s="69"/>
      <c r="CR354" s="69"/>
      <c r="CS354" s="69"/>
      <c r="CT354" s="69"/>
      <c r="CU354" s="69"/>
      <c r="CV354" s="69"/>
      <c r="CW354" s="69"/>
      <c r="CX354" s="69"/>
      <c r="CY354" s="69"/>
      <c r="CZ354" s="69"/>
      <c r="DA354" s="69"/>
      <c r="DB354" s="69"/>
      <c r="DC354" s="69"/>
      <c r="DD354" s="69"/>
      <c r="DE354" s="69"/>
      <c r="DF354" s="69"/>
      <c r="DG354" s="69"/>
      <c r="DH354" s="69"/>
      <c r="DI354" s="69"/>
      <c r="DJ354" s="69"/>
      <c r="DK354" s="69"/>
      <c r="DL354" s="69"/>
      <c r="DM354" s="69"/>
      <c r="DN354" s="69"/>
      <c r="DO354" s="69"/>
      <c r="DP354" s="69"/>
      <c r="DQ354" s="69"/>
      <c r="DR354" s="69"/>
      <c r="DS354" s="69"/>
      <c r="DT354" s="69"/>
      <c r="DU354" s="69"/>
      <c r="DV354" s="69"/>
      <c r="DW354" s="69"/>
      <c r="DX354" s="69"/>
      <c r="DY354" s="69"/>
      <c r="DZ354" s="69"/>
      <c r="EA354" s="69"/>
      <c r="EB354" s="69"/>
      <c r="EC354" s="69"/>
      <c r="ED354" s="69"/>
      <c r="EE354" s="69"/>
      <c r="EF354" s="69"/>
      <c r="EG354" s="69"/>
      <c r="EH354" s="69"/>
      <c r="EI354" s="69"/>
      <c r="EJ354" s="69"/>
      <c r="EK354" s="69"/>
      <c r="EL354" s="69"/>
      <c r="EM354" s="69"/>
      <c r="EN354" s="69"/>
      <c r="EO354" s="69"/>
      <c r="EP354" s="69"/>
      <c r="EQ354" s="69"/>
      <c r="ER354" s="69"/>
      <c r="ES354" s="69"/>
      <c r="ET354" s="69"/>
      <c r="EU354" s="69"/>
      <c r="EV354" s="69"/>
      <c r="EW354" s="69"/>
      <c r="EX354" s="69"/>
      <c r="EY354" s="69"/>
      <c r="EZ354" s="69"/>
      <c r="FA354" s="69"/>
      <c r="FB354" s="69"/>
      <c r="FC354" s="69"/>
      <c r="FD354" s="69"/>
      <c r="FE354" s="69"/>
      <c r="FF354" s="69"/>
      <c r="FG354" s="69"/>
      <c r="FH354" s="69"/>
      <c r="FI354" s="69"/>
      <c r="FJ354" s="69"/>
      <c r="FK354" s="69"/>
      <c r="FL354" s="69"/>
      <c r="FM354" s="69"/>
      <c r="FN354" s="69"/>
      <c r="FO354" s="69"/>
      <c r="FP354" s="69"/>
      <c r="FQ354" s="69"/>
      <c r="FR354" s="69"/>
      <c r="FS354" s="69"/>
      <c r="FT354" s="69"/>
      <c r="FU354" s="69"/>
      <c r="FV354" s="69"/>
      <c r="FW354" s="69"/>
      <c r="FX354" s="69"/>
      <c r="FY354" s="69"/>
      <c r="FZ354" s="69"/>
      <c r="GA354" s="69"/>
      <c r="GB354" s="69"/>
      <c r="GC354" s="69"/>
      <c r="GD354" s="70"/>
      <c r="GE354" s="70"/>
      <c r="GF354" s="70"/>
      <c r="GG354" s="70"/>
      <c r="GH354" s="70"/>
      <c r="GI354" s="70"/>
      <c r="GJ354" s="70"/>
      <c r="GK354" s="70"/>
      <c r="GL354" s="70"/>
      <c r="GM354" s="70"/>
      <c r="GN354" s="70"/>
      <c r="GO354" s="70"/>
      <c r="GP354" s="70"/>
      <c r="GQ354" s="70"/>
      <c r="GR354" s="70"/>
      <c r="GS354" s="70"/>
      <c r="GT354" s="70"/>
      <c r="GU354" s="70"/>
      <c r="GV354" s="70"/>
      <c r="GW354" s="3"/>
      <c r="GX354" s="3"/>
      <c r="GY354" s="3"/>
    </row>
    <row r="355" spans="1:207" ht="12.75" customHeight="1">
      <c r="A355" s="5">
        <v>1</v>
      </c>
      <c r="B355" s="6">
        <v>27</v>
      </c>
      <c r="C355" s="5"/>
      <c r="D355" s="5"/>
      <c r="E355" s="5"/>
      <c r="F355" s="5"/>
      <c r="G355" s="5"/>
      <c r="H355" s="6">
        <v>10</v>
      </c>
      <c r="I355" s="5"/>
      <c r="J355" s="5"/>
      <c r="K355" s="12">
        <v>54</v>
      </c>
      <c r="L355" s="12"/>
      <c r="M355" s="12">
        <v>19</v>
      </c>
      <c r="N355" s="12">
        <v>9</v>
      </c>
      <c r="O355" s="12">
        <v>30</v>
      </c>
      <c r="P355" s="12">
        <v>29</v>
      </c>
      <c r="Q355" s="12">
        <v>24</v>
      </c>
      <c r="R355" s="12">
        <v>13</v>
      </c>
      <c r="S355" s="12">
        <v>26</v>
      </c>
      <c r="T355" s="12">
        <v>4</v>
      </c>
      <c r="U355" s="12">
        <v>32</v>
      </c>
      <c r="V355" s="12">
        <v>8</v>
      </c>
      <c r="W355" s="12">
        <v>5</v>
      </c>
      <c r="X355" s="12">
        <v>3</v>
      </c>
      <c r="Y355" s="12">
        <v>42</v>
      </c>
      <c r="Z355" s="12">
        <v>25</v>
      </c>
      <c r="AA355" s="12">
        <v>20</v>
      </c>
      <c r="AB355" s="12">
        <v>58</v>
      </c>
      <c r="AC355" s="12">
        <v>22</v>
      </c>
      <c r="AD355" s="12"/>
      <c r="AE355" s="12">
        <v>11</v>
      </c>
      <c r="AF355" s="12">
        <v>47</v>
      </c>
      <c r="AG355" s="12">
        <v>37</v>
      </c>
      <c r="AH355" s="12">
        <v>9</v>
      </c>
      <c r="AI355" s="12">
        <v>10</v>
      </c>
      <c r="AJ355" s="12">
        <v>0</v>
      </c>
      <c r="AK355" s="12">
        <v>0</v>
      </c>
      <c r="AL355" s="12">
        <v>36</v>
      </c>
      <c r="AM355" s="12">
        <v>36</v>
      </c>
      <c r="AN355" s="12">
        <v>7</v>
      </c>
      <c r="AO355" s="12">
        <v>22</v>
      </c>
      <c r="AP355" s="12">
        <v>13</v>
      </c>
      <c r="AQ355" s="12">
        <v>21</v>
      </c>
      <c r="AR355" s="12">
        <v>35</v>
      </c>
      <c r="AS355" s="12">
        <v>27</v>
      </c>
      <c r="AT355" s="12">
        <v>28</v>
      </c>
      <c r="AU355" s="12"/>
      <c r="AV355" s="12"/>
      <c r="AW355" s="12"/>
      <c r="AX355" s="12"/>
      <c r="AY355" s="12"/>
      <c r="AZ355" s="12">
        <v>18</v>
      </c>
      <c r="BA355" s="12"/>
      <c r="BB355" s="12"/>
      <c r="BC355" s="12">
        <v>6</v>
      </c>
      <c r="BD355" s="12">
        <v>15</v>
      </c>
      <c r="BE355" s="12"/>
      <c r="BF355" s="12">
        <v>6</v>
      </c>
      <c r="BG355" s="12">
        <v>0</v>
      </c>
      <c r="BH355" s="12">
        <v>5</v>
      </c>
      <c r="BI355" s="12">
        <v>14</v>
      </c>
      <c r="BJ355" s="12">
        <v>28</v>
      </c>
      <c r="BK355" s="12"/>
      <c r="BL355" s="12">
        <v>14</v>
      </c>
      <c r="BM355" s="12"/>
      <c r="BN355" s="12">
        <v>19</v>
      </c>
      <c r="BO355" s="12">
        <v>6</v>
      </c>
      <c r="BP355" s="12">
        <v>8</v>
      </c>
      <c r="BQ355" s="12">
        <v>79</v>
      </c>
      <c r="BR355" s="12">
        <v>35</v>
      </c>
      <c r="BS355" s="12">
        <v>23</v>
      </c>
      <c r="BT355" s="12">
        <v>0</v>
      </c>
      <c r="BU355" s="12">
        <v>45</v>
      </c>
      <c r="BV355" s="12">
        <v>4</v>
      </c>
      <c r="BW355" s="12">
        <v>3</v>
      </c>
      <c r="BX355" s="12">
        <v>7</v>
      </c>
      <c r="BY355" s="12">
        <v>36</v>
      </c>
      <c r="BZ355" s="12">
        <v>18</v>
      </c>
      <c r="CA355" s="12">
        <v>4</v>
      </c>
      <c r="CB355" s="12">
        <v>14</v>
      </c>
      <c r="CC355" s="12">
        <v>6</v>
      </c>
      <c r="CD355" s="12">
        <v>56</v>
      </c>
      <c r="CE355" s="12">
        <v>2</v>
      </c>
      <c r="CF355" s="12">
        <v>0</v>
      </c>
      <c r="CG355" s="12">
        <v>5</v>
      </c>
      <c r="CH355" s="12">
        <v>10</v>
      </c>
      <c r="CI355" s="12">
        <v>48</v>
      </c>
      <c r="CJ355" s="12">
        <v>8</v>
      </c>
      <c r="CK355" s="12">
        <v>58</v>
      </c>
      <c r="CL355" s="12">
        <v>8</v>
      </c>
      <c r="CM355" s="12">
        <v>6</v>
      </c>
      <c r="CN355" s="12">
        <v>22</v>
      </c>
      <c r="CO355" s="12"/>
      <c r="CP355" s="12">
        <v>6</v>
      </c>
      <c r="CQ355" s="12"/>
      <c r="CR355" s="12">
        <v>24</v>
      </c>
      <c r="CS355" s="12">
        <v>43</v>
      </c>
      <c r="CT355" s="12">
        <v>21</v>
      </c>
      <c r="CU355" s="12">
        <v>18</v>
      </c>
      <c r="CV355" s="12">
        <v>8</v>
      </c>
      <c r="CW355" s="12">
        <v>35</v>
      </c>
      <c r="CX355" s="12">
        <v>17</v>
      </c>
      <c r="CY355" s="12">
        <v>5</v>
      </c>
      <c r="CZ355" s="12">
        <v>17</v>
      </c>
      <c r="DA355" s="12"/>
      <c r="DB355" s="12"/>
      <c r="DC355" s="12">
        <v>13</v>
      </c>
      <c r="DD355" s="12">
        <v>10</v>
      </c>
      <c r="DE355" s="12">
        <v>7</v>
      </c>
      <c r="DF355" s="12">
        <v>0</v>
      </c>
      <c r="DG355" s="12">
        <v>42</v>
      </c>
      <c r="DH355" s="12">
        <v>21</v>
      </c>
      <c r="DI355" s="12">
        <v>15</v>
      </c>
      <c r="DJ355" s="12">
        <v>6</v>
      </c>
      <c r="DK355" s="12">
        <v>2</v>
      </c>
      <c r="DL355" s="12"/>
      <c r="DM355" s="12">
        <v>26</v>
      </c>
      <c r="DN355" s="12">
        <v>14</v>
      </c>
      <c r="DO355" s="12"/>
      <c r="DP355" s="12"/>
      <c r="DQ355" s="12">
        <v>15</v>
      </c>
      <c r="DR355" s="12">
        <v>13</v>
      </c>
      <c r="DS355" s="12"/>
      <c r="DT355" s="12"/>
      <c r="DU355" s="12">
        <v>5</v>
      </c>
      <c r="DV355" s="12">
        <v>18</v>
      </c>
      <c r="DW355" s="12"/>
      <c r="DX355" s="12">
        <v>31</v>
      </c>
      <c r="DY355" s="12">
        <v>13</v>
      </c>
      <c r="DZ355" s="12">
        <v>19</v>
      </c>
      <c r="EA355" s="12">
        <v>10</v>
      </c>
      <c r="EB355" s="12">
        <v>20</v>
      </c>
      <c r="EC355" s="12">
        <v>0</v>
      </c>
      <c r="ED355" s="12">
        <v>4</v>
      </c>
      <c r="EE355" s="12">
        <v>10</v>
      </c>
      <c r="EF355" s="12">
        <v>21</v>
      </c>
      <c r="EG355" s="12">
        <v>8</v>
      </c>
      <c r="EH355" s="12">
        <v>22</v>
      </c>
      <c r="EI355" s="12">
        <v>5</v>
      </c>
      <c r="EJ355" s="12">
        <v>4</v>
      </c>
      <c r="EK355" s="12">
        <v>20</v>
      </c>
      <c r="EL355" s="12">
        <v>9</v>
      </c>
      <c r="EM355" s="12">
        <v>18</v>
      </c>
      <c r="EN355" s="12"/>
      <c r="EO355" s="12">
        <v>26</v>
      </c>
      <c r="EP355" s="12">
        <v>4</v>
      </c>
      <c r="EQ355" s="12">
        <v>25</v>
      </c>
      <c r="ER355" s="12">
        <v>6</v>
      </c>
      <c r="ES355" s="12">
        <v>8</v>
      </c>
      <c r="ET355" s="12">
        <v>5</v>
      </c>
      <c r="EU355" s="12">
        <v>12</v>
      </c>
      <c r="EV355" s="12">
        <v>7</v>
      </c>
      <c r="EW355" s="12">
        <v>16</v>
      </c>
      <c r="EX355" s="12">
        <v>8</v>
      </c>
      <c r="EY355" s="12">
        <v>11</v>
      </c>
      <c r="EZ355" s="12">
        <v>19</v>
      </c>
      <c r="FA355" s="12">
        <v>7</v>
      </c>
      <c r="FB355" s="12">
        <v>8</v>
      </c>
      <c r="FC355" s="12">
        <v>20</v>
      </c>
      <c r="FD355" s="12">
        <v>28</v>
      </c>
      <c r="FE355" s="12">
        <v>20</v>
      </c>
      <c r="FF355" s="12">
        <v>34</v>
      </c>
      <c r="FG355" s="12">
        <v>20</v>
      </c>
      <c r="FH355" s="12">
        <v>29</v>
      </c>
      <c r="FI355" s="12">
        <v>10</v>
      </c>
      <c r="FJ355" s="12">
        <v>13</v>
      </c>
      <c r="FK355" s="12"/>
      <c r="FL355" s="12">
        <v>34</v>
      </c>
      <c r="FM355" s="12">
        <v>10</v>
      </c>
      <c r="FN355" s="12"/>
      <c r="FO355" s="12">
        <v>16</v>
      </c>
      <c r="FP355" s="12">
        <v>14</v>
      </c>
      <c r="FQ355" s="12">
        <v>20</v>
      </c>
      <c r="FR355" s="12">
        <v>34</v>
      </c>
      <c r="FS355" s="12">
        <v>18</v>
      </c>
      <c r="FT355" s="12">
        <v>2</v>
      </c>
      <c r="FU355" s="12">
        <v>12</v>
      </c>
      <c r="FV355" s="12"/>
      <c r="FW355" s="12">
        <v>14</v>
      </c>
      <c r="FX355" s="12">
        <v>7</v>
      </c>
      <c r="FY355" s="12">
        <v>45</v>
      </c>
      <c r="FZ355" s="12">
        <v>13</v>
      </c>
      <c r="GA355" s="12">
        <v>5</v>
      </c>
      <c r="GB355" s="12">
        <v>6</v>
      </c>
      <c r="GC355" s="12">
        <v>4</v>
      </c>
      <c r="GD355" s="7">
        <v>16</v>
      </c>
      <c r="GE355" s="7">
        <v>17</v>
      </c>
      <c r="GF355" s="7">
        <v>39</v>
      </c>
      <c r="GG355" s="7">
        <v>13</v>
      </c>
      <c r="GH355" s="7">
        <v>10</v>
      </c>
      <c r="GI355" s="7">
        <v>6</v>
      </c>
      <c r="GJ355" s="7">
        <v>26</v>
      </c>
      <c r="GK355" s="7">
        <v>5</v>
      </c>
      <c r="GL355" s="7"/>
      <c r="GM355" s="7"/>
      <c r="GN355" s="7"/>
      <c r="GO355" s="7"/>
      <c r="GP355" s="7"/>
      <c r="GQ355" s="7">
        <v>8</v>
      </c>
      <c r="GR355" s="7">
        <v>7</v>
      </c>
      <c r="GS355" s="7">
        <v>9</v>
      </c>
      <c r="GT355" s="7"/>
      <c r="GU355" s="7"/>
      <c r="GV355" s="7">
        <f t="shared" ref="GV355:GV359" si="370">AVERAGE(B355:GS355)</f>
        <v>17.25925925925926</v>
      </c>
      <c r="GW355" s="14"/>
      <c r="GX355" s="3"/>
      <c r="GY355" s="3"/>
    </row>
    <row r="356" spans="1:207" ht="12.75" customHeight="1">
      <c r="A356" s="5">
        <v>2</v>
      </c>
      <c r="B356" s="6">
        <v>15</v>
      </c>
      <c r="C356" s="5"/>
      <c r="D356" s="5"/>
      <c r="E356" s="5"/>
      <c r="F356" s="5"/>
      <c r="G356" s="5"/>
      <c r="H356" s="6">
        <v>21</v>
      </c>
      <c r="I356" s="5"/>
      <c r="J356" s="5"/>
      <c r="K356" s="12">
        <v>18</v>
      </c>
      <c r="L356" s="12"/>
      <c r="M356" s="12">
        <v>31</v>
      </c>
      <c r="N356" s="12">
        <v>15</v>
      </c>
      <c r="O356" s="12">
        <v>18</v>
      </c>
      <c r="P356" s="12">
        <v>22</v>
      </c>
      <c r="Q356" s="12">
        <v>6</v>
      </c>
      <c r="R356" s="12">
        <v>29</v>
      </c>
      <c r="S356" s="12">
        <v>18</v>
      </c>
      <c r="T356" s="12">
        <v>4</v>
      </c>
      <c r="U356" s="12">
        <v>16</v>
      </c>
      <c r="V356" s="12">
        <v>17</v>
      </c>
      <c r="W356" s="12">
        <v>9</v>
      </c>
      <c r="X356" s="12">
        <v>0</v>
      </c>
      <c r="Y356" s="12">
        <v>22</v>
      </c>
      <c r="Z356" s="12">
        <v>17</v>
      </c>
      <c r="AA356" s="12">
        <v>14</v>
      </c>
      <c r="AB356" s="12">
        <v>21</v>
      </c>
      <c r="AC356" s="12">
        <v>17</v>
      </c>
      <c r="AD356" s="12"/>
      <c r="AE356" s="12">
        <v>0</v>
      </c>
      <c r="AF356" s="12">
        <v>13</v>
      </c>
      <c r="AG356" s="12">
        <v>14</v>
      </c>
      <c r="AH356" s="12">
        <v>6</v>
      </c>
      <c r="AI356" s="12">
        <v>8</v>
      </c>
      <c r="AJ356" s="12">
        <v>18</v>
      </c>
      <c r="AK356" s="12">
        <v>0</v>
      </c>
      <c r="AL356" s="12">
        <v>24</v>
      </c>
      <c r="AM356" s="12">
        <v>27</v>
      </c>
      <c r="AN356" s="12">
        <v>32</v>
      </c>
      <c r="AO356" s="12">
        <v>22</v>
      </c>
      <c r="AP356" s="12">
        <v>15</v>
      </c>
      <c r="AQ356" s="12">
        <v>16</v>
      </c>
      <c r="AR356" s="12">
        <v>25</v>
      </c>
      <c r="AS356" s="12">
        <v>15</v>
      </c>
      <c r="AT356" s="12">
        <v>22</v>
      </c>
      <c r="AU356" s="12"/>
      <c r="AV356" s="12"/>
      <c r="AW356" s="12"/>
      <c r="AX356" s="12"/>
      <c r="AY356" s="12"/>
      <c r="AZ356" s="12">
        <v>18</v>
      </c>
      <c r="BA356" s="12"/>
      <c r="BB356" s="12"/>
      <c r="BC356" s="12">
        <v>6</v>
      </c>
      <c r="BD356" s="12">
        <v>24</v>
      </c>
      <c r="BE356" s="12"/>
      <c r="BF356" s="12">
        <v>8</v>
      </c>
      <c r="BG356" s="12">
        <v>14</v>
      </c>
      <c r="BH356" s="12">
        <v>11</v>
      </c>
      <c r="BI356" s="12">
        <v>8</v>
      </c>
      <c r="BJ356" s="12">
        <v>21</v>
      </c>
      <c r="BK356" s="12"/>
      <c r="BL356" s="12">
        <v>21</v>
      </c>
      <c r="BM356" s="12"/>
      <c r="BN356" s="12">
        <v>31</v>
      </c>
      <c r="BO356" s="12">
        <v>3</v>
      </c>
      <c r="BP356" s="12">
        <v>16</v>
      </c>
      <c r="BQ356" s="12">
        <v>12</v>
      </c>
      <c r="BR356" s="12">
        <v>22</v>
      </c>
      <c r="BS356" s="12">
        <v>21</v>
      </c>
      <c r="BT356" s="12">
        <v>19</v>
      </c>
      <c r="BU356" s="12">
        <v>20</v>
      </c>
      <c r="BV356" s="12">
        <v>9</v>
      </c>
      <c r="BW356" s="12">
        <v>14</v>
      </c>
      <c r="BX356" s="12">
        <v>22</v>
      </c>
      <c r="BY356" s="12">
        <v>24</v>
      </c>
      <c r="BZ356" s="12">
        <v>20</v>
      </c>
      <c r="CA356" s="12">
        <v>10</v>
      </c>
      <c r="CB356" s="12">
        <v>22</v>
      </c>
      <c r="CC356" s="12">
        <v>17</v>
      </c>
      <c r="CD356" s="12">
        <v>22</v>
      </c>
      <c r="CE356" s="12">
        <v>14</v>
      </c>
      <c r="CF356" s="12">
        <v>6</v>
      </c>
      <c r="CG356" s="12">
        <v>10</v>
      </c>
      <c r="CH356" s="12">
        <v>14</v>
      </c>
      <c r="CI356" s="12">
        <v>15</v>
      </c>
      <c r="CJ356" s="12">
        <v>12</v>
      </c>
      <c r="CK356" s="12">
        <v>30</v>
      </c>
      <c r="CL356" s="12">
        <v>16</v>
      </c>
      <c r="CM356" s="12">
        <v>6</v>
      </c>
      <c r="CN356" s="12">
        <v>15</v>
      </c>
      <c r="CO356" s="12"/>
      <c r="CP356" s="12">
        <v>7</v>
      </c>
      <c r="CQ356" s="12"/>
      <c r="CR356" s="12">
        <v>14</v>
      </c>
      <c r="CS356" s="12">
        <v>33</v>
      </c>
      <c r="CT356" s="12">
        <v>16</v>
      </c>
      <c r="CU356" s="12">
        <v>19</v>
      </c>
      <c r="CV356" s="12">
        <v>4</v>
      </c>
      <c r="CW356" s="12">
        <v>24</v>
      </c>
      <c r="CX356" s="12">
        <v>27</v>
      </c>
      <c r="CY356" s="12">
        <v>6</v>
      </c>
      <c r="CZ356" s="12">
        <v>4</v>
      </c>
      <c r="DA356" s="12"/>
      <c r="DB356" s="12"/>
      <c r="DC356" s="12">
        <v>13</v>
      </c>
      <c r="DD356" s="12">
        <v>22</v>
      </c>
      <c r="DE356" s="12">
        <v>18</v>
      </c>
      <c r="DF356" s="12">
        <v>3</v>
      </c>
      <c r="DG356" s="12">
        <v>23</v>
      </c>
      <c r="DH356" s="12">
        <v>22</v>
      </c>
      <c r="DI356" s="12">
        <v>24</v>
      </c>
      <c r="DJ356" s="12">
        <v>15</v>
      </c>
      <c r="DK356" s="12">
        <v>6</v>
      </c>
      <c r="DL356" s="12"/>
      <c r="DM356" s="12">
        <v>28</v>
      </c>
      <c r="DN356" s="12">
        <v>17</v>
      </c>
      <c r="DO356" s="12"/>
      <c r="DP356" s="12"/>
      <c r="DQ356" s="12">
        <v>17</v>
      </c>
      <c r="DR356" s="12">
        <v>14</v>
      </c>
      <c r="DS356" s="12"/>
      <c r="DT356" s="12"/>
      <c r="DU356" s="12">
        <v>11</v>
      </c>
      <c r="DV356" s="12">
        <v>22</v>
      </c>
      <c r="DW356" s="12"/>
      <c r="DX356" s="12">
        <v>20</v>
      </c>
      <c r="DY356" s="12">
        <v>16</v>
      </c>
      <c r="DZ356" s="12">
        <v>19</v>
      </c>
      <c r="EA356" s="12">
        <v>12</v>
      </c>
      <c r="EB356" s="12">
        <v>16</v>
      </c>
      <c r="EC356" s="12">
        <v>0</v>
      </c>
      <c r="ED356" s="12">
        <v>12</v>
      </c>
      <c r="EE356" s="12">
        <v>15</v>
      </c>
      <c r="EF356" s="12">
        <v>4</v>
      </c>
      <c r="EG356" s="12">
        <v>10</v>
      </c>
      <c r="EH356" s="12">
        <v>39</v>
      </c>
      <c r="EI356" s="12">
        <v>8</v>
      </c>
      <c r="EJ356" s="12">
        <v>14</v>
      </c>
      <c r="EK356" s="12">
        <v>18</v>
      </c>
      <c r="EL356" s="12">
        <v>16</v>
      </c>
      <c r="EM356" s="12">
        <v>15</v>
      </c>
      <c r="EN356" s="12"/>
      <c r="EO356" s="12">
        <v>21</v>
      </c>
      <c r="EP356" s="12">
        <v>6</v>
      </c>
      <c r="EQ356" s="12">
        <v>23</v>
      </c>
      <c r="ER356" s="12">
        <v>7</v>
      </c>
      <c r="ES356" s="12">
        <v>15</v>
      </c>
      <c r="ET356" s="12">
        <v>20</v>
      </c>
      <c r="EU356" s="12">
        <v>16</v>
      </c>
      <c r="EV356" s="12">
        <v>16</v>
      </c>
      <c r="EW356" s="12">
        <v>20</v>
      </c>
      <c r="EX356" s="12">
        <v>9</v>
      </c>
      <c r="EY356" s="12">
        <v>17</v>
      </c>
      <c r="EZ356" s="12">
        <v>19</v>
      </c>
      <c r="FA356" s="12">
        <v>9</v>
      </c>
      <c r="FB356" s="12">
        <v>14</v>
      </c>
      <c r="FC356" s="12">
        <v>22</v>
      </c>
      <c r="FD356" s="12">
        <v>24</v>
      </c>
      <c r="FE356" s="12">
        <v>21</v>
      </c>
      <c r="FF356" s="12">
        <v>8</v>
      </c>
      <c r="FG356" s="12">
        <v>21</v>
      </c>
      <c r="FH356" s="12">
        <v>23</v>
      </c>
      <c r="FI356" s="12">
        <v>13</v>
      </c>
      <c r="FJ356" s="12">
        <v>15</v>
      </c>
      <c r="FK356" s="12"/>
      <c r="FL356" s="12">
        <v>24</v>
      </c>
      <c r="FM356" s="12">
        <v>15</v>
      </c>
      <c r="FN356" s="12"/>
      <c r="FO356" s="12">
        <v>18</v>
      </c>
      <c r="FP356" s="12">
        <v>15</v>
      </c>
      <c r="FQ356" s="12">
        <v>16</v>
      </c>
      <c r="FR356" s="12">
        <v>24</v>
      </c>
      <c r="FS356" s="12">
        <v>16</v>
      </c>
      <c r="FT356" s="12">
        <v>3</v>
      </c>
      <c r="FU356" s="12">
        <v>12</v>
      </c>
      <c r="FV356" s="12"/>
      <c r="FW356" s="12">
        <v>18</v>
      </c>
      <c r="FX356" s="12">
        <v>21</v>
      </c>
      <c r="FY356" s="12">
        <v>29</v>
      </c>
      <c r="FZ356" s="12">
        <v>17</v>
      </c>
      <c r="GA356" s="12">
        <v>20</v>
      </c>
      <c r="GB356" s="12">
        <v>17</v>
      </c>
      <c r="GC356" s="12">
        <v>12</v>
      </c>
      <c r="GD356" s="7">
        <v>22</v>
      </c>
      <c r="GE356" s="7">
        <v>14</v>
      </c>
      <c r="GF356" s="7">
        <v>18</v>
      </c>
      <c r="GG356" s="7">
        <v>19</v>
      </c>
      <c r="GH356" s="7">
        <v>6</v>
      </c>
      <c r="GI356" s="7">
        <v>21</v>
      </c>
      <c r="GJ356" s="7">
        <v>20</v>
      </c>
      <c r="GK356" s="7">
        <v>10</v>
      </c>
      <c r="GL356" s="7"/>
      <c r="GM356" s="7"/>
      <c r="GN356" s="7"/>
      <c r="GO356" s="7"/>
      <c r="GP356" s="7"/>
      <c r="GQ356" s="7">
        <v>5</v>
      </c>
      <c r="GR356" s="7">
        <v>21</v>
      </c>
      <c r="GS356" s="7">
        <v>16</v>
      </c>
      <c r="GT356" s="7"/>
      <c r="GU356" s="7"/>
      <c r="GV356" s="7">
        <f t="shared" si="370"/>
        <v>16.117283950617285</v>
      </c>
      <c r="GW356" s="14"/>
      <c r="GX356" s="3"/>
      <c r="GY356" s="3"/>
    </row>
    <row r="357" spans="1:207" ht="12.75" customHeight="1">
      <c r="A357" s="5">
        <v>3</v>
      </c>
      <c r="B357" s="6">
        <v>28</v>
      </c>
      <c r="C357" s="5"/>
      <c r="D357" s="5"/>
      <c r="E357" s="5"/>
      <c r="F357" s="5"/>
      <c r="G357" s="5"/>
      <c r="H357" s="6">
        <v>40</v>
      </c>
      <c r="I357" s="5"/>
      <c r="J357" s="5"/>
      <c r="K357" s="12">
        <v>15</v>
      </c>
      <c r="L357" s="12"/>
      <c r="M357" s="12">
        <v>37</v>
      </c>
      <c r="N357" s="12">
        <v>42</v>
      </c>
      <c r="O357" s="12">
        <v>27</v>
      </c>
      <c r="P357" s="12">
        <v>33</v>
      </c>
      <c r="Q357" s="12">
        <v>41</v>
      </c>
      <c r="R357" s="12">
        <v>35</v>
      </c>
      <c r="S357" s="12">
        <v>36</v>
      </c>
      <c r="T357" s="12">
        <v>30</v>
      </c>
      <c r="U357" s="12">
        <v>35</v>
      </c>
      <c r="V357" s="12">
        <v>38</v>
      </c>
      <c r="W357" s="12">
        <v>38</v>
      </c>
      <c r="X357" s="12">
        <v>8</v>
      </c>
      <c r="Y357" s="12">
        <v>26</v>
      </c>
      <c r="Z357" s="12">
        <v>37</v>
      </c>
      <c r="AA357" s="12">
        <v>34</v>
      </c>
      <c r="AB357" s="12">
        <v>21</v>
      </c>
      <c r="AC357" s="12">
        <v>34</v>
      </c>
      <c r="AD357" s="12"/>
      <c r="AE357" s="12">
        <v>56</v>
      </c>
      <c r="AF357" s="12">
        <v>33</v>
      </c>
      <c r="AG357" s="12">
        <v>27</v>
      </c>
      <c r="AH357" s="12">
        <v>41</v>
      </c>
      <c r="AI357" s="12">
        <v>39</v>
      </c>
      <c r="AJ357" s="12">
        <v>32</v>
      </c>
      <c r="AK357" s="12">
        <v>33</v>
      </c>
      <c r="AL357" s="12">
        <v>25</v>
      </c>
      <c r="AM357" s="12">
        <v>18</v>
      </c>
      <c r="AN357" s="12">
        <v>32</v>
      </c>
      <c r="AO357" s="12">
        <v>22</v>
      </c>
      <c r="AP357" s="12">
        <v>28</v>
      </c>
      <c r="AQ357" s="12">
        <v>29</v>
      </c>
      <c r="AR357" s="12">
        <v>29</v>
      </c>
      <c r="AS357" s="12">
        <v>33</v>
      </c>
      <c r="AT357" s="12">
        <v>34</v>
      </c>
      <c r="AU357" s="12"/>
      <c r="AV357" s="12"/>
      <c r="AW357" s="12"/>
      <c r="AX357" s="12"/>
      <c r="AY357" s="12"/>
      <c r="AZ357" s="12">
        <v>36</v>
      </c>
      <c r="BA357" s="12"/>
      <c r="BB357" s="12"/>
      <c r="BC357" s="12">
        <v>28</v>
      </c>
      <c r="BD357" s="12">
        <v>41</v>
      </c>
      <c r="BE357" s="12"/>
      <c r="BF357" s="12">
        <v>44</v>
      </c>
      <c r="BG357" s="12">
        <v>14</v>
      </c>
      <c r="BH357" s="12">
        <v>39</v>
      </c>
      <c r="BI357" s="12">
        <v>32</v>
      </c>
      <c r="BJ357" s="12">
        <v>40</v>
      </c>
      <c r="BK357" s="12"/>
      <c r="BL357" s="12">
        <v>32</v>
      </c>
      <c r="BM357" s="12"/>
      <c r="BN357" s="12">
        <v>19</v>
      </c>
      <c r="BO357" s="12">
        <v>17</v>
      </c>
      <c r="BP357" s="12">
        <v>36</v>
      </c>
      <c r="BQ357" s="12">
        <v>8</v>
      </c>
      <c r="BR357" s="12">
        <v>28</v>
      </c>
      <c r="BS357" s="12">
        <v>30</v>
      </c>
      <c r="BT357" s="12">
        <v>33</v>
      </c>
      <c r="BU357" s="12">
        <v>24</v>
      </c>
      <c r="BV357" s="12">
        <v>36</v>
      </c>
      <c r="BW357" s="12">
        <v>34</v>
      </c>
      <c r="BX357" s="12">
        <v>51</v>
      </c>
      <c r="BY357" s="12">
        <v>25</v>
      </c>
      <c r="BZ357" s="12">
        <v>26</v>
      </c>
      <c r="CA357" s="12">
        <v>24</v>
      </c>
      <c r="CB357" s="12">
        <v>38</v>
      </c>
      <c r="CC357" s="12">
        <v>36</v>
      </c>
      <c r="CD357" s="12">
        <v>22</v>
      </c>
      <c r="CE357" s="12">
        <v>40</v>
      </c>
      <c r="CF357" s="12">
        <v>33</v>
      </c>
      <c r="CG357" s="12">
        <v>46</v>
      </c>
      <c r="CH357" s="12">
        <v>29</v>
      </c>
      <c r="CI357" s="12">
        <v>28</v>
      </c>
      <c r="CJ357" s="12">
        <v>45</v>
      </c>
      <c r="CK357" s="12">
        <v>9</v>
      </c>
      <c r="CL357" s="12">
        <v>29</v>
      </c>
      <c r="CM357" s="12">
        <v>62</v>
      </c>
      <c r="CN357" s="12">
        <v>41</v>
      </c>
      <c r="CO357" s="12"/>
      <c r="CP357" s="12">
        <v>17</v>
      </c>
      <c r="CQ357" s="12"/>
      <c r="CR357" s="12">
        <v>38</v>
      </c>
      <c r="CS357" s="12">
        <v>24</v>
      </c>
      <c r="CT357" s="12">
        <v>53</v>
      </c>
      <c r="CU357" s="12">
        <v>40</v>
      </c>
      <c r="CV357" s="12">
        <v>32</v>
      </c>
      <c r="CW357" s="12">
        <v>18</v>
      </c>
      <c r="CX357" s="12">
        <v>35</v>
      </c>
      <c r="CY357" s="12">
        <v>16</v>
      </c>
      <c r="CZ357" s="12">
        <v>42</v>
      </c>
      <c r="DA357" s="12"/>
      <c r="DB357" s="12"/>
      <c r="DC357" s="12">
        <v>7</v>
      </c>
      <c r="DD357" s="12">
        <v>42</v>
      </c>
      <c r="DE357" s="12">
        <v>37</v>
      </c>
      <c r="DF357" s="12">
        <v>46</v>
      </c>
      <c r="DG357" s="12">
        <v>27</v>
      </c>
      <c r="DH357" s="12">
        <v>40</v>
      </c>
      <c r="DI357" s="12">
        <v>37</v>
      </c>
      <c r="DJ357" s="12">
        <v>41</v>
      </c>
      <c r="DK357" s="12">
        <v>42</v>
      </c>
      <c r="DL357" s="12"/>
      <c r="DM357" s="12">
        <v>30</v>
      </c>
      <c r="DN357" s="12">
        <v>47</v>
      </c>
      <c r="DO357" s="12"/>
      <c r="DP357" s="12"/>
      <c r="DQ357" s="12">
        <v>49</v>
      </c>
      <c r="DR357" s="12">
        <v>35</v>
      </c>
      <c r="DS357" s="12"/>
      <c r="DT357" s="12"/>
      <c r="DU357" s="12">
        <v>37</v>
      </c>
      <c r="DV357" s="12">
        <v>36</v>
      </c>
      <c r="DW357" s="12"/>
      <c r="DX357" s="12">
        <v>28</v>
      </c>
      <c r="DY357" s="12">
        <v>44</v>
      </c>
      <c r="DZ357" s="12">
        <v>34</v>
      </c>
      <c r="EA357" s="12">
        <v>34</v>
      </c>
      <c r="EB357" s="12">
        <v>39</v>
      </c>
      <c r="EC357" s="12">
        <v>32</v>
      </c>
      <c r="ED357" s="12">
        <v>39</v>
      </c>
      <c r="EE357" s="12">
        <v>36</v>
      </c>
      <c r="EF357" s="12">
        <v>18</v>
      </c>
      <c r="EG357" s="12">
        <v>22</v>
      </c>
      <c r="EH357" s="12">
        <v>28</v>
      </c>
      <c r="EI357" s="12">
        <v>26</v>
      </c>
      <c r="EJ357" s="12">
        <v>50</v>
      </c>
      <c r="EK357" s="12">
        <v>36</v>
      </c>
      <c r="EL357" s="12">
        <v>56</v>
      </c>
      <c r="EM357" s="12">
        <v>38</v>
      </c>
      <c r="EN357" s="12"/>
      <c r="EO357" s="12">
        <v>32</v>
      </c>
      <c r="EP357" s="12">
        <v>20</v>
      </c>
      <c r="EQ357" s="12">
        <v>34</v>
      </c>
      <c r="ER357" s="12">
        <v>40</v>
      </c>
      <c r="ES357" s="12">
        <v>45</v>
      </c>
      <c r="ET357" s="12">
        <v>44</v>
      </c>
      <c r="EU357" s="12">
        <v>35</v>
      </c>
      <c r="EV357" s="12">
        <v>38</v>
      </c>
      <c r="EW357" s="12">
        <v>37</v>
      </c>
      <c r="EX357" s="12">
        <v>28</v>
      </c>
      <c r="EY357" s="12">
        <v>44</v>
      </c>
      <c r="EZ357" s="12">
        <v>38</v>
      </c>
      <c r="FA357" s="12">
        <v>28</v>
      </c>
      <c r="FB357" s="12">
        <v>42</v>
      </c>
      <c r="FC357" s="12">
        <v>38</v>
      </c>
      <c r="FD357" s="12">
        <v>32</v>
      </c>
      <c r="FE357" s="12">
        <v>36</v>
      </c>
      <c r="FF357" s="12">
        <v>20</v>
      </c>
      <c r="FG357" s="12">
        <v>39</v>
      </c>
      <c r="FH357" s="12">
        <v>29</v>
      </c>
      <c r="FI357" s="12">
        <v>36</v>
      </c>
      <c r="FJ357" s="12">
        <v>35</v>
      </c>
      <c r="FK357" s="12"/>
      <c r="FL357" s="12">
        <v>31</v>
      </c>
      <c r="FM357" s="12">
        <v>44</v>
      </c>
      <c r="FN357" s="12"/>
      <c r="FO357" s="12">
        <v>42</v>
      </c>
      <c r="FP357" s="12">
        <v>41</v>
      </c>
      <c r="FQ357" s="12">
        <v>34</v>
      </c>
      <c r="FR357" s="12">
        <v>28</v>
      </c>
      <c r="FS357" s="12">
        <v>46</v>
      </c>
      <c r="FT357" s="12">
        <v>14</v>
      </c>
      <c r="FU357" s="12">
        <v>36</v>
      </c>
      <c r="FV357" s="12"/>
      <c r="FW357" s="12">
        <v>34</v>
      </c>
      <c r="FX357" s="12">
        <v>36</v>
      </c>
      <c r="FY357" s="12">
        <v>22</v>
      </c>
      <c r="FZ357" s="12">
        <v>37</v>
      </c>
      <c r="GA357" s="12">
        <v>40</v>
      </c>
      <c r="GB357" s="12">
        <v>44</v>
      </c>
      <c r="GC357" s="12">
        <v>33</v>
      </c>
      <c r="GD357" s="7">
        <v>43</v>
      </c>
      <c r="GE357" s="7">
        <v>50</v>
      </c>
      <c r="GF357" s="7">
        <v>30</v>
      </c>
      <c r="GG357" s="7">
        <v>43</v>
      </c>
      <c r="GH357" s="7">
        <v>35</v>
      </c>
      <c r="GI357" s="7">
        <v>25</v>
      </c>
      <c r="GJ357" s="7">
        <v>28</v>
      </c>
      <c r="GK357" s="7">
        <v>36</v>
      </c>
      <c r="GL357" s="7"/>
      <c r="GM357" s="7"/>
      <c r="GN357" s="7"/>
      <c r="GO357" s="7"/>
      <c r="GP357" s="7"/>
      <c r="GQ357" s="7">
        <v>26</v>
      </c>
      <c r="GR357" s="7">
        <v>43</v>
      </c>
      <c r="GS357" s="7">
        <v>41</v>
      </c>
      <c r="GT357" s="7"/>
      <c r="GU357" s="7"/>
      <c r="GV357" s="7">
        <f t="shared" si="370"/>
        <v>33.709876543209873</v>
      </c>
      <c r="GW357" s="14"/>
      <c r="GX357" s="3"/>
      <c r="GY357" s="3"/>
    </row>
    <row r="358" spans="1:207" ht="12.75" customHeight="1">
      <c r="A358" s="5">
        <v>4</v>
      </c>
      <c r="B358" s="6">
        <v>13</v>
      </c>
      <c r="C358" s="5"/>
      <c r="D358" s="5"/>
      <c r="E358" s="5"/>
      <c r="F358" s="5"/>
      <c r="G358" s="5"/>
      <c r="H358" s="6">
        <v>23</v>
      </c>
      <c r="I358" s="5"/>
      <c r="J358" s="5"/>
      <c r="K358" s="12">
        <v>13</v>
      </c>
      <c r="L358" s="12"/>
      <c r="M358" s="12">
        <v>7</v>
      </c>
      <c r="N358" s="12">
        <v>25</v>
      </c>
      <c r="O358" s="12">
        <v>18</v>
      </c>
      <c r="P358" s="12">
        <v>11</v>
      </c>
      <c r="Q358" s="12">
        <v>18</v>
      </c>
      <c r="R358" s="12">
        <v>17</v>
      </c>
      <c r="S358" s="12">
        <v>14</v>
      </c>
      <c r="T358" s="12">
        <v>44</v>
      </c>
      <c r="U358" s="12">
        <v>11</v>
      </c>
      <c r="V358" s="12">
        <v>27</v>
      </c>
      <c r="W358" s="12">
        <v>34</v>
      </c>
      <c r="X358" s="12">
        <v>54</v>
      </c>
      <c r="Y358" s="12">
        <v>7</v>
      </c>
      <c r="Z358" s="12">
        <v>15</v>
      </c>
      <c r="AA358" s="12">
        <v>22</v>
      </c>
      <c r="AB358" s="12">
        <v>0</v>
      </c>
      <c r="AC358" s="12">
        <v>21</v>
      </c>
      <c r="AD358" s="12"/>
      <c r="AE358" s="12">
        <v>22</v>
      </c>
      <c r="AF358" s="12">
        <v>7</v>
      </c>
      <c r="AG358" s="12">
        <v>12</v>
      </c>
      <c r="AH358" s="12">
        <v>24</v>
      </c>
      <c r="AI358" s="12">
        <v>27</v>
      </c>
      <c r="AJ358" s="12">
        <v>34</v>
      </c>
      <c r="AK358" s="12">
        <v>33</v>
      </c>
      <c r="AL358" s="12">
        <v>10</v>
      </c>
      <c r="AM358" s="12">
        <v>9</v>
      </c>
      <c r="AN358" s="12">
        <v>21</v>
      </c>
      <c r="AO358" s="12">
        <v>33</v>
      </c>
      <c r="AP358" s="12">
        <v>31</v>
      </c>
      <c r="AQ358" s="12">
        <v>19</v>
      </c>
      <c r="AR358" s="12">
        <v>8</v>
      </c>
      <c r="AS358" s="12">
        <v>19</v>
      </c>
      <c r="AT358" s="12">
        <v>12</v>
      </c>
      <c r="AU358" s="12"/>
      <c r="AV358" s="12"/>
      <c r="AW358" s="12"/>
      <c r="AX358" s="12"/>
      <c r="AY358" s="12"/>
      <c r="AZ358" s="12">
        <v>21</v>
      </c>
      <c r="BA358" s="12"/>
      <c r="BB358" s="12"/>
      <c r="BC358" s="12">
        <v>43</v>
      </c>
      <c r="BD358" s="12">
        <v>17</v>
      </c>
      <c r="BE358" s="12"/>
      <c r="BF358" s="12">
        <v>30</v>
      </c>
      <c r="BG358" s="12">
        <v>50</v>
      </c>
      <c r="BH358" s="12">
        <v>32</v>
      </c>
      <c r="BI358" s="12">
        <v>25</v>
      </c>
      <c r="BJ358" s="12">
        <v>10</v>
      </c>
      <c r="BK358" s="12"/>
      <c r="BL358" s="12">
        <v>26</v>
      </c>
      <c r="BM358" s="12"/>
      <c r="BN358" s="12">
        <v>31</v>
      </c>
      <c r="BO358" s="12">
        <v>29</v>
      </c>
      <c r="BP358" s="12">
        <v>26</v>
      </c>
      <c r="BQ358" s="12">
        <v>1</v>
      </c>
      <c r="BR358" s="12">
        <v>12</v>
      </c>
      <c r="BS358" s="12">
        <v>18</v>
      </c>
      <c r="BT358" s="12">
        <v>33</v>
      </c>
      <c r="BU358" s="12">
        <v>8</v>
      </c>
      <c r="BV358" s="12">
        <v>36</v>
      </c>
      <c r="BW358" s="12">
        <v>40</v>
      </c>
      <c r="BX358" s="12">
        <v>15</v>
      </c>
      <c r="BY358" s="12">
        <v>11</v>
      </c>
      <c r="BZ358" s="12">
        <v>16</v>
      </c>
      <c r="CA358" s="12">
        <v>49</v>
      </c>
      <c r="CB358" s="12">
        <v>19</v>
      </c>
      <c r="CC358" s="12">
        <v>29</v>
      </c>
      <c r="CD358" s="12">
        <v>0</v>
      </c>
      <c r="CE358" s="12">
        <v>32</v>
      </c>
      <c r="CF358" s="12">
        <v>42</v>
      </c>
      <c r="CG358" s="12">
        <v>32</v>
      </c>
      <c r="CH358" s="12">
        <v>39</v>
      </c>
      <c r="CI358" s="12">
        <v>6</v>
      </c>
      <c r="CJ358" s="12">
        <v>22</v>
      </c>
      <c r="CK358" s="12">
        <v>0</v>
      </c>
      <c r="CL358" s="12">
        <v>27</v>
      </c>
      <c r="CM358" s="12">
        <v>16</v>
      </c>
      <c r="CN358" s="12">
        <v>11</v>
      </c>
      <c r="CO358" s="12"/>
      <c r="CP358" s="12">
        <v>23</v>
      </c>
      <c r="CQ358" s="12"/>
      <c r="CR358" s="12">
        <v>18</v>
      </c>
      <c r="CS358" s="12">
        <v>0</v>
      </c>
      <c r="CT358" s="12">
        <v>10</v>
      </c>
      <c r="CU358" s="12">
        <v>16</v>
      </c>
      <c r="CV358" s="12">
        <v>39</v>
      </c>
      <c r="CW358" s="12">
        <v>18</v>
      </c>
      <c r="CX358" s="12">
        <v>17</v>
      </c>
      <c r="CY358" s="12">
        <v>26</v>
      </c>
      <c r="CZ358" s="12">
        <v>12</v>
      </c>
      <c r="DA358" s="12"/>
      <c r="DB358" s="12"/>
      <c r="DC358" s="12">
        <v>53</v>
      </c>
      <c r="DD358" s="12">
        <v>15</v>
      </c>
      <c r="DE358" s="12">
        <v>30</v>
      </c>
      <c r="DF358" s="12">
        <v>35</v>
      </c>
      <c r="DG358" s="12">
        <v>7</v>
      </c>
      <c r="DH358" s="12">
        <v>14</v>
      </c>
      <c r="DI358" s="12">
        <v>18</v>
      </c>
      <c r="DJ358" s="12">
        <v>23</v>
      </c>
      <c r="DK358" s="12">
        <v>39</v>
      </c>
      <c r="DL358" s="12"/>
      <c r="DM358" s="12">
        <v>15</v>
      </c>
      <c r="DN358" s="12">
        <v>18</v>
      </c>
      <c r="DO358" s="12"/>
      <c r="DP358" s="12"/>
      <c r="DQ358" s="12">
        <v>15</v>
      </c>
      <c r="DR358" s="12">
        <v>22</v>
      </c>
      <c r="DS358" s="12"/>
      <c r="DT358" s="12"/>
      <c r="DU358" s="12">
        <v>40</v>
      </c>
      <c r="DV358" s="12">
        <v>15</v>
      </c>
      <c r="DW358" s="12"/>
      <c r="DX358" s="12">
        <v>8</v>
      </c>
      <c r="DY358" s="12">
        <v>21</v>
      </c>
      <c r="DZ358" s="12">
        <v>16</v>
      </c>
      <c r="EA358" s="12">
        <v>31</v>
      </c>
      <c r="EB358" s="12">
        <v>16</v>
      </c>
      <c r="EC358" s="12">
        <v>55</v>
      </c>
      <c r="ED358" s="12">
        <v>33</v>
      </c>
      <c r="EE358" s="12">
        <v>29</v>
      </c>
      <c r="EF358" s="12">
        <v>12</v>
      </c>
      <c r="EG358" s="12">
        <v>37</v>
      </c>
      <c r="EH358" s="12">
        <v>11</v>
      </c>
      <c r="EI358" s="12">
        <v>30</v>
      </c>
      <c r="EJ358" s="12">
        <v>32</v>
      </c>
      <c r="EK358" s="12">
        <v>16</v>
      </c>
      <c r="EL358" s="12">
        <v>17</v>
      </c>
      <c r="EM358" s="12">
        <v>19</v>
      </c>
      <c r="EN358" s="12"/>
      <c r="EO358" s="12">
        <v>17</v>
      </c>
      <c r="EP358" s="12">
        <v>37</v>
      </c>
      <c r="EQ358" s="12">
        <v>14</v>
      </c>
      <c r="ER358" s="12">
        <v>31</v>
      </c>
      <c r="ES358" s="12">
        <v>24</v>
      </c>
      <c r="ET358" s="12">
        <v>20</v>
      </c>
      <c r="EU358" s="12">
        <v>25</v>
      </c>
      <c r="EV358" s="12">
        <v>33</v>
      </c>
      <c r="EW358" s="12">
        <v>22</v>
      </c>
      <c r="EX358" s="12">
        <v>27</v>
      </c>
      <c r="EY358" s="12">
        <v>20</v>
      </c>
      <c r="EZ358" s="12">
        <v>18</v>
      </c>
      <c r="FA358" s="12">
        <v>32</v>
      </c>
      <c r="FB358" s="12">
        <v>26</v>
      </c>
      <c r="FC358" s="12">
        <v>14</v>
      </c>
      <c r="FD358" s="12">
        <v>11</v>
      </c>
      <c r="FE358" s="12">
        <v>17</v>
      </c>
      <c r="FF358" s="12">
        <v>13</v>
      </c>
      <c r="FG358" s="12">
        <v>15</v>
      </c>
      <c r="FH358" s="12">
        <v>14</v>
      </c>
      <c r="FI358" s="12">
        <v>21</v>
      </c>
      <c r="FJ358" s="12">
        <v>22</v>
      </c>
      <c r="FK358" s="12"/>
      <c r="FL358" s="12">
        <v>9</v>
      </c>
      <c r="FM358" s="12">
        <v>22</v>
      </c>
      <c r="FN358" s="12"/>
      <c r="FO358" s="12">
        <v>16</v>
      </c>
      <c r="FP358" s="12">
        <v>16</v>
      </c>
      <c r="FQ358" s="12">
        <v>22</v>
      </c>
      <c r="FR358" s="12">
        <v>9</v>
      </c>
      <c r="FS358" s="12">
        <v>17</v>
      </c>
      <c r="FT358" s="12">
        <v>24</v>
      </c>
      <c r="FU358" s="12">
        <v>28</v>
      </c>
      <c r="FV358" s="12"/>
      <c r="FW358" s="12">
        <v>27</v>
      </c>
      <c r="FX358" s="12">
        <v>29</v>
      </c>
      <c r="FY358" s="12">
        <v>4</v>
      </c>
      <c r="FZ358" s="12">
        <v>22</v>
      </c>
      <c r="GA358" s="12">
        <v>23</v>
      </c>
      <c r="GB358" s="12">
        <v>23</v>
      </c>
      <c r="GC358" s="12">
        <v>33</v>
      </c>
      <c r="GD358" s="7">
        <v>16</v>
      </c>
      <c r="GE358" s="7">
        <v>11</v>
      </c>
      <c r="GF358" s="7">
        <v>9</v>
      </c>
      <c r="GG358" s="7">
        <v>19</v>
      </c>
      <c r="GH358" s="7">
        <v>31</v>
      </c>
      <c r="GI358" s="7">
        <v>26</v>
      </c>
      <c r="GJ358" s="7">
        <v>14</v>
      </c>
      <c r="GK358" s="7">
        <v>27</v>
      </c>
      <c r="GL358" s="7"/>
      <c r="GM358" s="7"/>
      <c r="GN358" s="7"/>
      <c r="GO358" s="7"/>
      <c r="GP358" s="7"/>
      <c r="GQ358" s="7">
        <v>39</v>
      </c>
      <c r="GR358" s="7">
        <v>22</v>
      </c>
      <c r="GS358" s="7">
        <v>26</v>
      </c>
      <c r="GT358" s="7"/>
      <c r="GU358" s="7"/>
      <c r="GV358" s="7">
        <f t="shared" si="370"/>
        <v>21.771604938271604</v>
      </c>
      <c r="GW358" s="14"/>
      <c r="GX358" s="3"/>
      <c r="GY358" s="3"/>
    </row>
    <row r="359" spans="1:207" ht="12.75" customHeight="1">
      <c r="A359" s="5" t="s">
        <v>356</v>
      </c>
      <c r="B359" s="6">
        <v>11</v>
      </c>
      <c r="C359" s="5"/>
      <c r="D359" s="5"/>
      <c r="E359" s="5"/>
      <c r="F359" s="5"/>
      <c r="G359" s="5"/>
      <c r="H359" s="6">
        <v>5</v>
      </c>
      <c r="I359" s="5"/>
      <c r="J359" s="5"/>
      <c r="K359" s="12">
        <v>0</v>
      </c>
      <c r="L359" s="12"/>
      <c r="M359" s="12">
        <v>4</v>
      </c>
      <c r="N359" s="12">
        <v>9</v>
      </c>
      <c r="O359" s="12">
        <v>7</v>
      </c>
      <c r="P359" s="12">
        <v>5</v>
      </c>
      <c r="Q359" s="12">
        <v>12</v>
      </c>
      <c r="R359" s="12">
        <v>5</v>
      </c>
      <c r="S359" s="12">
        <v>7</v>
      </c>
      <c r="T359" s="12">
        <v>19</v>
      </c>
      <c r="U359" s="12">
        <v>5</v>
      </c>
      <c r="V359" s="12">
        <v>10</v>
      </c>
      <c r="W359" s="12">
        <v>14</v>
      </c>
      <c r="X359" s="12">
        <v>36</v>
      </c>
      <c r="Y359" s="12">
        <v>3</v>
      </c>
      <c r="Z359" s="12">
        <v>4</v>
      </c>
      <c r="AA359" s="12">
        <v>6</v>
      </c>
      <c r="AB359" s="12">
        <v>0</v>
      </c>
      <c r="AC359" s="12">
        <v>6</v>
      </c>
      <c r="AD359" s="12"/>
      <c r="AE359" s="12">
        <v>11</v>
      </c>
      <c r="AF359" s="12">
        <v>0</v>
      </c>
      <c r="AG359" s="12">
        <v>10</v>
      </c>
      <c r="AH359" s="12">
        <v>21</v>
      </c>
      <c r="AI359" s="12">
        <v>16</v>
      </c>
      <c r="AJ359" s="12">
        <v>16</v>
      </c>
      <c r="AK359" s="12">
        <v>33</v>
      </c>
      <c r="AL359" s="12">
        <v>4</v>
      </c>
      <c r="AM359" s="12">
        <v>9</v>
      </c>
      <c r="AN359" s="12">
        <v>7</v>
      </c>
      <c r="AO359" s="12">
        <v>0</v>
      </c>
      <c r="AP359" s="12">
        <v>13</v>
      </c>
      <c r="AQ359" s="12">
        <v>15</v>
      </c>
      <c r="AR359" s="12">
        <v>2</v>
      </c>
      <c r="AS359" s="12">
        <v>6</v>
      </c>
      <c r="AT359" s="12">
        <v>3</v>
      </c>
      <c r="AU359" s="12"/>
      <c r="AV359" s="12"/>
      <c r="AW359" s="12"/>
      <c r="AX359" s="12"/>
      <c r="AY359" s="12"/>
      <c r="AZ359" s="12">
        <v>7</v>
      </c>
      <c r="BA359" s="12"/>
      <c r="BB359" s="12"/>
      <c r="BC359" s="12">
        <v>17</v>
      </c>
      <c r="BD359" s="12">
        <v>3</v>
      </c>
      <c r="BE359" s="12"/>
      <c r="BF359" s="12">
        <v>12</v>
      </c>
      <c r="BG359" s="12">
        <v>21</v>
      </c>
      <c r="BH359" s="12">
        <v>13</v>
      </c>
      <c r="BI359" s="12">
        <v>21</v>
      </c>
      <c r="BJ359" s="12">
        <v>1</v>
      </c>
      <c r="BK359" s="12"/>
      <c r="BL359" s="12">
        <v>8</v>
      </c>
      <c r="BM359" s="12"/>
      <c r="BN359" s="12">
        <v>0</v>
      </c>
      <c r="BO359" s="12">
        <v>44</v>
      </c>
      <c r="BP359" s="12">
        <v>13</v>
      </c>
      <c r="BQ359" s="12">
        <v>1</v>
      </c>
      <c r="BR359" s="12">
        <v>3</v>
      </c>
      <c r="BS359" s="12">
        <v>8</v>
      </c>
      <c r="BT359" s="12">
        <v>16</v>
      </c>
      <c r="BU359" s="12">
        <v>3</v>
      </c>
      <c r="BV359" s="12">
        <v>16</v>
      </c>
      <c r="BW359" s="12">
        <v>9</v>
      </c>
      <c r="BX359" s="12">
        <v>5</v>
      </c>
      <c r="BY359" s="12">
        <v>4</v>
      </c>
      <c r="BZ359" s="12">
        <v>20</v>
      </c>
      <c r="CA359" s="12">
        <v>14</v>
      </c>
      <c r="CB359" s="12">
        <v>6</v>
      </c>
      <c r="CC359" s="12">
        <v>12</v>
      </c>
      <c r="CD359" s="12">
        <v>0</v>
      </c>
      <c r="CE359" s="12">
        <v>12</v>
      </c>
      <c r="CF359" s="12">
        <v>18</v>
      </c>
      <c r="CG359" s="12">
        <v>8</v>
      </c>
      <c r="CH359" s="12">
        <v>8</v>
      </c>
      <c r="CI359" s="12">
        <v>3</v>
      </c>
      <c r="CJ359" s="12">
        <v>12</v>
      </c>
      <c r="CK359" s="12">
        <v>2</v>
      </c>
      <c r="CL359" s="12">
        <v>20</v>
      </c>
      <c r="CM359" s="12">
        <v>9</v>
      </c>
      <c r="CN359" s="12">
        <v>11</v>
      </c>
      <c r="CO359" s="12"/>
      <c r="CP359" s="12">
        <v>48</v>
      </c>
      <c r="CQ359" s="12"/>
      <c r="CR359" s="12">
        <v>6</v>
      </c>
      <c r="CS359" s="12">
        <v>0</v>
      </c>
      <c r="CT359" s="12">
        <v>0</v>
      </c>
      <c r="CU359" s="12">
        <v>7</v>
      </c>
      <c r="CV359" s="12">
        <v>17</v>
      </c>
      <c r="CW359" s="12">
        <v>6</v>
      </c>
      <c r="CX359" s="12">
        <v>4</v>
      </c>
      <c r="CY359" s="12">
        <v>46</v>
      </c>
      <c r="CZ359" s="12">
        <v>25</v>
      </c>
      <c r="DA359" s="12"/>
      <c r="DB359" s="12"/>
      <c r="DC359" s="12">
        <v>13</v>
      </c>
      <c r="DD359" s="12">
        <v>10</v>
      </c>
      <c r="DE359" s="12">
        <v>7</v>
      </c>
      <c r="DF359" s="12">
        <v>17</v>
      </c>
      <c r="DG359" s="12">
        <v>1</v>
      </c>
      <c r="DH359" s="12">
        <v>3</v>
      </c>
      <c r="DI359" s="12">
        <v>6</v>
      </c>
      <c r="DJ359" s="12">
        <v>15</v>
      </c>
      <c r="DK359" s="12">
        <v>11</v>
      </c>
      <c r="DL359" s="12"/>
      <c r="DM359" s="12">
        <v>2</v>
      </c>
      <c r="DN359" s="12">
        <v>3</v>
      </c>
      <c r="DO359" s="12"/>
      <c r="DP359" s="12"/>
      <c r="DQ359" s="12">
        <v>4</v>
      </c>
      <c r="DR359" s="12">
        <v>15</v>
      </c>
      <c r="DS359" s="12"/>
      <c r="DT359" s="12"/>
      <c r="DU359" s="12">
        <v>8</v>
      </c>
      <c r="DV359" s="12">
        <v>9</v>
      </c>
      <c r="DW359" s="12"/>
      <c r="DX359" s="12">
        <v>13</v>
      </c>
      <c r="DY359" s="12">
        <v>6</v>
      </c>
      <c r="DZ359" s="12">
        <v>13</v>
      </c>
      <c r="EA359" s="12">
        <v>12</v>
      </c>
      <c r="EB359" s="12">
        <v>8</v>
      </c>
      <c r="EC359" s="12">
        <v>12</v>
      </c>
      <c r="ED359" s="12">
        <v>11</v>
      </c>
      <c r="EE359" s="12">
        <v>11</v>
      </c>
      <c r="EF359" s="12">
        <v>45</v>
      </c>
      <c r="EG359" s="12">
        <v>23</v>
      </c>
      <c r="EH359" s="12">
        <v>0</v>
      </c>
      <c r="EI359" s="12">
        <v>31</v>
      </c>
      <c r="EJ359" s="12">
        <v>0</v>
      </c>
      <c r="EK359" s="12">
        <v>10</v>
      </c>
      <c r="EL359" s="12">
        <v>3</v>
      </c>
      <c r="EM359" s="12">
        <v>9</v>
      </c>
      <c r="EN359" s="12"/>
      <c r="EO359" s="12">
        <v>4</v>
      </c>
      <c r="EP359" s="12">
        <v>33</v>
      </c>
      <c r="EQ359" s="12">
        <v>3</v>
      </c>
      <c r="ER359" s="12">
        <v>16</v>
      </c>
      <c r="ES359" s="12">
        <v>9</v>
      </c>
      <c r="ET359" s="12">
        <v>12</v>
      </c>
      <c r="EU359" s="12">
        <v>12</v>
      </c>
      <c r="EV359" s="12">
        <v>6</v>
      </c>
      <c r="EW359" s="12">
        <v>6</v>
      </c>
      <c r="EX359" s="12">
        <v>29</v>
      </c>
      <c r="EY359" s="12">
        <v>8</v>
      </c>
      <c r="EZ359" s="12">
        <v>6</v>
      </c>
      <c r="FA359" s="12">
        <v>24</v>
      </c>
      <c r="FB359" s="12">
        <v>9</v>
      </c>
      <c r="FC359" s="12">
        <v>4</v>
      </c>
      <c r="FD359" s="12">
        <v>5</v>
      </c>
      <c r="FE359" s="12">
        <v>6</v>
      </c>
      <c r="FF359" s="12">
        <v>24</v>
      </c>
      <c r="FG359" s="12">
        <v>6</v>
      </c>
      <c r="FH359" s="12">
        <v>6</v>
      </c>
      <c r="FI359" s="12">
        <v>21</v>
      </c>
      <c r="FJ359" s="12">
        <v>15</v>
      </c>
      <c r="FK359" s="12"/>
      <c r="FL359" s="12">
        <v>2</v>
      </c>
      <c r="FM359" s="12">
        <v>9</v>
      </c>
      <c r="FN359" s="12"/>
      <c r="FO359" s="12">
        <v>9</v>
      </c>
      <c r="FP359" s="12">
        <v>14</v>
      </c>
      <c r="FQ359" s="12">
        <v>8</v>
      </c>
      <c r="FR359" s="12">
        <v>6</v>
      </c>
      <c r="FS359" s="12">
        <v>3</v>
      </c>
      <c r="FT359" s="12">
        <v>57</v>
      </c>
      <c r="FU359" s="12">
        <v>12</v>
      </c>
      <c r="FV359" s="12"/>
      <c r="FW359" s="12">
        <v>7</v>
      </c>
      <c r="FX359" s="12">
        <v>6</v>
      </c>
      <c r="FY359" s="12">
        <v>0</v>
      </c>
      <c r="FZ359" s="12">
        <v>11</v>
      </c>
      <c r="GA359" s="12">
        <v>11</v>
      </c>
      <c r="GB359" s="12">
        <v>10</v>
      </c>
      <c r="GC359" s="12">
        <v>17</v>
      </c>
      <c r="GD359" s="7">
        <v>4</v>
      </c>
      <c r="GE359" s="7">
        <v>8</v>
      </c>
      <c r="GF359" s="7">
        <v>5</v>
      </c>
      <c r="GG359" s="7">
        <v>6</v>
      </c>
      <c r="GH359" s="7">
        <v>17</v>
      </c>
      <c r="GI359" s="7">
        <v>22</v>
      </c>
      <c r="GJ359" s="7">
        <v>11</v>
      </c>
      <c r="GK359" s="7">
        <v>22</v>
      </c>
      <c r="GL359" s="7"/>
      <c r="GM359" s="7"/>
      <c r="GN359" s="7"/>
      <c r="GO359" s="7"/>
      <c r="GP359" s="7"/>
      <c r="GQ359" s="7">
        <v>23</v>
      </c>
      <c r="GR359" s="7">
        <v>6</v>
      </c>
      <c r="GS359" s="7">
        <v>9</v>
      </c>
      <c r="GT359" s="7"/>
      <c r="GU359" s="7"/>
      <c r="GV359" s="7">
        <f t="shared" si="370"/>
        <v>11.006172839506172</v>
      </c>
      <c r="GW359" s="14"/>
      <c r="GX359" s="3"/>
      <c r="GY359" s="3"/>
    </row>
    <row r="360" spans="1:207" ht="12.75" customHeight="1">
      <c r="A360" s="5" t="s">
        <v>233</v>
      </c>
      <c r="B360" s="5">
        <f>(B355*1+B356*2+B357*3+B358*4+B359*5)/100</f>
        <v>2.48</v>
      </c>
      <c r="C360" s="5"/>
      <c r="D360" s="5"/>
      <c r="E360" s="5"/>
      <c r="F360" s="5"/>
      <c r="G360" s="5"/>
      <c r="H360" s="5">
        <f>(H355*1+H356*2+H357*3+H358*4+H359*5)/100</f>
        <v>2.89</v>
      </c>
      <c r="I360" s="5"/>
      <c r="J360" s="5"/>
      <c r="K360" s="5">
        <f>(K355*1+K356*2+K357*3+K358*4+K359*5)/100</f>
        <v>1.87</v>
      </c>
      <c r="L360" s="12"/>
      <c r="M360" s="5">
        <f t="shared" ref="M360:AC360" si="371">(M355*1+M356*2+M357*3+M358*4+M359*5)/100</f>
        <v>2.4</v>
      </c>
      <c r="N360" s="5">
        <f t="shared" si="371"/>
        <v>3.1</v>
      </c>
      <c r="O360" s="5">
        <f t="shared" si="371"/>
        <v>2.54</v>
      </c>
      <c r="P360" s="5">
        <f t="shared" si="371"/>
        <v>2.41</v>
      </c>
      <c r="Q360" s="5">
        <f t="shared" si="371"/>
        <v>2.91</v>
      </c>
      <c r="R360" s="5">
        <f t="shared" si="371"/>
        <v>2.69</v>
      </c>
      <c r="S360" s="5">
        <f t="shared" si="371"/>
        <v>2.61</v>
      </c>
      <c r="T360" s="5">
        <f t="shared" si="371"/>
        <v>3.73</v>
      </c>
      <c r="U360" s="5">
        <f t="shared" si="371"/>
        <v>2.38</v>
      </c>
      <c r="V360" s="5">
        <f t="shared" si="371"/>
        <v>3.14</v>
      </c>
      <c r="W360" s="5">
        <f t="shared" si="371"/>
        <v>3.43</v>
      </c>
      <c r="X360" s="5">
        <f t="shared" si="371"/>
        <v>4.2300000000000004</v>
      </c>
      <c r="Y360" s="5">
        <f t="shared" si="371"/>
        <v>2.0699999999999998</v>
      </c>
      <c r="Z360" s="5">
        <f t="shared" si="371"/>
        <v>2.5</v>
      </c>
      <c r="AA360" s="5">
        <f t="shared" si="371"/>
        <v>2.68</v>
      </c>
      <c r="AB360" s="5">
        <f t="shared" si="371"/>
        <v>1.63</v>
      </c>
      <c r="AC360" s="5">
        <f t="shared" si="371"/>
        <v>2.72</v>
      </c>
      <c r="AD360" s="5"/>
      <c r="AE360" s="16">
        <f t="shared" ref="AE360:AT360" si="372">(AE355*1+AE356*2+AE357*3+AE358*4+AE359*5)/100</f>
        <v>3.22</v>
      </c>
      <c r="AF360" s="16">
        <f t="shared" si="372"/>
        <v>2</v>
      </c>
      <c r="AG360" s="16">
        <f t="shared" si="372"/>
        <v>2.44</v>
      </c>
      <c r="AH360" s="16">
        <f t="shared" si="372"/>
        <v>3.45</v>
      </c>
      <c r="AI360" s="5">
        <f t="shared" si="372"/>
        <v>3.31</v>
      </c>
      <c r="AJ360" s="16">
        <f t="shared" si="372"/>
        <v>3.48</v>
      </c>
      <c r="AK360" s="16">
        <f t="shared" si="372"/>
        <v>3.96</v>
      </c>
      <c r="AL360" s="16">
        <f t="shared" si="372"/>
        <v>2.19</v>
      </c>
      <c r="AM360" s="16">
        <f t="shared" si="372"/>
        <v>2.25</v>
      </c>
      <c r="AN360" s="16">
        <f t="shared" si="372"/>
        <v>2.86</v>
      </c>
      <c r="AO360" s="16">
        <f t="shared" si="372"/>
        <v>2.64</v>
      </c>
      <c r="AP360" s="16">
        <f t="shared" si="372"/>
        <v>3.16</v>
      </c>
      <c r="AQ360" s="16">
        <f t="shared" si="372"/>
        <v>2.91</v>
      </c>
      <c r="AR360" s="16">
        <f t="shared" si="372"/>
        <v>2.14</v>
      </c>
      <c r="AS360" s="16">
        <f t="shared" si="372"/>
        <v>2.62</v>
      </c>
      <c r="AT360" s="16">
        <f t="shared" si="372"/>
        <v>2.37</v>
      </c>
      <c r="AU360" s="5"/>
      <c r="AV360" s="5"/>
      <c r="AW360" s="16"/>
      <c r="AX360" s="16"/>
      <c r="AY360" s="16"/>
      <c r="AZ360" s="16">
        <f>(AZ355*1+AZ356*2+AZ357*3+AZ358*4+AZ359*5)/100</f>
        <v>2.81</v>
      </c>
      <c r="BA360" s="16"/>
      <c r="BB360" s="16"/>
      <c r="BC360" s="16">
        <f t="shared" ref="BC360:BD360" si="373">(BC355*1+BC356*2+BC357*3+BC358*4+BC359*5)/100</f>
        <v>3.59</v>
      </c>
      <c r="BD360" s="16">
        <f t="shared" si="373"/>
        <v>2.69</v>
      </c>
      <c r="BE360" s="16"/>
      <c r="BF360" s="16">
        <f t="shared" ref="BF360:BJ360" si="374">(BF355*1+BF356*2+BF357*3+BF358*4+BF359*5)/100</f>
        <v>3.34</v>
      </c>
      <c r="BG360" s="16">
        <f t="shared" si="374"/>
        <v>3.75</v>
      </c>
      <c r="BH360" s="16">
        <f t="shared" si="374"/>
        <v>3.37</v>
      </c>
      <c r="BI360" s="16">
        <f t="shared" si="374"/>
        <v>3.31</v>
      </c>
      <c r="BJ360" s="16">
        <f t="shared" si="374"/>
        <v>2.35</v>
      </c>
      <c r="BK360" s="16"/>
      <c r="BL360" s="16">
        <f>(BL355*1+BL356*2+BL357*3+BL358*4+BL359*5)/100</f>
        <v>2.96</v>
      </c>
      <c r="BM360" s="16"/>
      <c r="BN360" s="16">
        <f t="shared" ref="BN360:CN360" si="375">(BN355*1+BN356*2+BN357*3+BN358*4+BN359*5)/100</f>
        <v>2.62</v>
      </c>
      <c r="BO360" s="16">
        <f t="shared" si="375"/>
        <v>3.99</v>
      </c>
      <c r="BP360" s="16">
        <f t="shared" si="375"/>
        <v>3.17</v>
      </c>
      <c r="BQ360" s="16">
        <f t="shared" si="375"/>
        <v>1.36</v>
      </c>
      <c r="BR360" s="16">
        <f t="shared" si="375"/>
        <v>2.2599999999999998</v>
      </c>
      <c r="BS360" s="16">
        <f t="shared" si="375"/>
        <v>2.67</v>
      </c>
      <c r="BT360" s="16">
        <f t="shared" si="375"/>
        <v>3.49</v>
      </c>
      <c r="BU360" s="16">
        <f t="shared" si="375"/>
        <v>2.04</v>
      </c>
      <c r="BV360" s="16">
        <f t="shared" si="375"/>
        <v>3.54</v>
      </c>
      <c r="BW360" s="16">
        <f t="shared" si="375"/>
        <v>3.38</v>
      </c>
      <c r="BX360" s="16">
        <f t="shared" si="375"/>
        <v>2.89</v>
      </c>
      <c r="BY360" s="16">
        <f t="shared" si="375"/>
        <v>2.23</v>
      </c>
      <c r="BZ360" s="16">
        <f t="shared" si="375"/>
        <v>3</v>
      </c>
      <c r="CA360" s="16">
        <f t="shared" si="375"/>
        <v>3.62</v>
      </c>
      <c r="CB360" s="16">
        <f t="shared" si="375"/>
        <v>2.78</v>
      </c>
      <c r="CC360" s="16">
        <f t="shared" si="375"/>
        <v>3.24</v>
      </c>
      <c r="CD360" s="16">
        <f t="shared" si="375"/>
        <v>1.66</v>
      </c>
      <c r="CE360" s="16">
        <f t="shared" si="375"/>
        <v>3.38</v>
      </c>
      <c r="CF360" s="16">
        <f t="shared" si="375"/>
        <v>3.69</v>
      </c>
      <c r="CG360" s="16">
        <f t="shared" si="375"/>
        <v>3.31</v>
      </c>
      <c r="CH360" s="16">
        <f t="shared" si="375"/>
        <v>3.21</v>
      </c>
      <c r="CI360" s="16">
        <f t="shared" si="375"/>
        <v>2.0099999999999998</v>
      </c>
      <c r="CJ360" s="16">
        <f t="shared" si="375"/>
        <v>3.15</v>
      </c>
      <c r="CK360" s="16">
        <f t="shared" si="375"/>
        <v>1.55</v>
      </c>
      <c r="CL360" s="16">
        <f t="shared" si="375"/>
        <v>3.35</v>
      </c>
      <c r="CM360" s="16">
        <f t="shared" si="375"/>
        <v>3.13</v>
      </c>
      <c r="CN360" s="16">
        <f t="shared" si="375"/>
        <v>2.74</v>
      </c>
      <c r="CO360" s="16"/>
      <c r="CP360" s="16">
        <f>(CP355*1+CP356*2+CP357*3+CP358*4+CP359*5)/100</f>
        <v>4.03</v>
      </c>
      <c r="CQ360" s="16"/>
      <c r="CR360" s="16">
        <f t="shared" ref="CR360:CZ360" si="376">(CR355*1+CR356*2+CR357*3+CR358*4+CR359*5)/100</f>
        <v>2.68</v>
      </c>
      <c r="CS360" s="16">
        <f t="shared" si="376"/>
        <v>1.81</v>
      </c>
      <c r="CT360" s="16">
        <f t="shared" si="376"/>
        <v>2.52</v>
      </c>
      <c r="CU360" s="16">
        <f t="shared" si="376"/>
        <v>2.75</v>
      </c>
      <c r="CV360" s="16">
        <f t="shared" si="376"/>
        <v>3.53</v>
      </c>
      <c r="CW360" s="16">
        <f t="shared" si="376"/>
        <v>2.39</v>
      </c>
      <c r="CX360" s="16">
        <f t="shared" si="376"/>
        <v>2.64</v>
      </c>
      <c r="CY360" s="16">
        <f t="shared" si="376"/>
        <v>3.99</v>
      </c>
      <c r="CZ360" s="16">
        <f t="shared" si="376"/>
        <v>3.24</v>
      </c>
      <c r="DA360" s="16"/>
      <c r="DB360" s="16"/>
      <c r="DC360" s="16">
        <f t="shared" ref="DC360:DK360" si="377">(DC355*1+DC356*2+DC357*3+DC358*4+DC359*5)/100</f>
        <v>3.37</v>
      </c>
      <c r="DD360" s="16">
        <f t="shared" si="377"/>
        <v>2.9</v>
      </c>
      <c r="DE360" s="16">
        <f t="shared" si="377"/>
        <v>3.09</v>
      </c>
      <c r="DF360" s="16">
        <f t="shared" si="377"/>
        <v>3.69</v>
      </c>
      <c r="DG360" s="16">
        <f t="shared" si="377"/>
        <v>2.02</v>
      </c>
      <c r="DH360" s="16">
        <f t="shared" si="377"/>
        <v>2.56</v>
      </c>
      <c r="DI360" s="16">
        <f t="shared" si="377"/>
        <v>2.76</v>
      </c>
      <c r="DJ360" s="16">
        <f t="shared" si="377"/>
        <v>3.26</v>
      </c>
      <c r="DK360" s="16">
        <f t="shared" si="377"/>
        <v>3.51</v>
      </c>
      <c r="DL360" s="16"/>
      <c r="DM360" s="16">
        <f t="shared" ref="DM360:DN360" si="378">(DM355*1+DM356*2+DM357*3+DM358*4+DM359*5)/100</f>
        <v>2.42</v>
      </c>
      <c r="DN360" s="16">
        <f t="shared" si="378"/>
        <v>2.76</v>
      </c>
      <c r="DO360" s="16"/>
      <c r="DP360" s="16"/>
      <c r="DQ360" s="16">
        <f t="shared" ref="DQ360:DR360" si="379">(DQ355*1+DQ356*2+DQ357*3+DQ358*4+DQ359*5)/100</f>
        <v>2.76</v>
      </c>
      <c r="DR360" s="16">
        <f t="shared" si="379"/>
        <v>3.09</v>
      </c>
      <c r="DS360" s="16"/>
      <c r="DT360" s="16"/>
      <c r="DU360" s="16">
        <f t="shared" ref="DU360:DV360" si="380">(DU355*1+DU356*2+DU357*3+DU358*4+DU359*5)/100</f>
        <v>3.38</v>
      </c>
      <c r="DV360" s="16">
        <f t="shared" si="380"/>
        <v>2.75</v>
      </c>
      <c r="DW360" s="16"/>
      <c r="DX360" s="16">
        <f t="shared" ref="DX360:EM360" si="381">(DX355*1+DX356*2+DX357*3+DX358*4+DX359*5)/100</f>
        <v>2.52</v>
      </c>
      <c r="DY360" s="16">
        <f t="shared" si="381"/>
        <v>2.91</v>
      </c>
      <c r="DZ360" s="16">
        <f t="shared" si="381"/>
        <v>2.88</v>
      </c>
      <c r="EA360" s="16">
        <f t="shared" si="381"/>
        <v>3.2</v>
      </c>
      <c r="EB360" s="16">
        <f t="shared" si="381"/>
        <v>2.73</v>
      </c>
      <c r="EC360" s="16">
        <f t="shared" si="381"/>
        <v>3.76</v>
      </c>
      <c r="ED360" s="16">
        <f t="shared" si="381"/>
        <v>3.32</v>
      </c>
      <c r="EE360" s="16">
        <f t="shared" si="381"/>
        <v>3.19</v>
      </c>
      <c r="EF360" s="16">
        <f t="shared" si="381"/>
        <v>3.56</v>
      </c>
      <c r="EG360" s="16">
        <f t="shared" si="381"/>
        <v>3.57</v>
      </c>
      <c r="EH360" s="16">
        <f t="shared" si="381"/>
        <v>2.2799999999999998</v>
      </c>
      <c r="EI360" s="16">
        <f t="shared" si="381"/>
        <v>3.74</v>
      </c>
      <c r="EJ360" s="16">
        <f t="shared" si="381"/>
        <v>3.1</v>
      </c>
      <c r="EK360" s="16">
        <f t="shared" si="381"/>
        <v>2.78</v>
      </c>
      <c r="EL360" s="16">
        <f t="shared" si="381"/>
        <v>2.92</v>
      </c>
      <c r="EM360" s="16">
        <f t="shared" si="381"/>
        <v>2.83</v>
      </c>
      <c r="EN360" s="16"/>
      <c r="EO360" s="16">
        <f t="shared" ref="EO360:FJ360" si="382">(EO355*1+EO356*2+EO357*3+EO358*4+EO359*5)/100</f>
        <v>2.52</v>
      </c>
      <c r="EP360" s="16">
        <f t="shared" si="382"/>
        <v>3.89</v>
      </c>
      <c r="EQ360" s="16">
        <f t="shared" si="382"/>
        <v>2.44</v>
      </c>
      <c r="ER360" s="16">
        <f t="shared" si="382"/>
        <v>3.44</v>
      </c>
      <c r="ES360" s="16">
        <f t="shared" si="382"/>
        <v>3.14</v>
      </c>
      <c r="ET360" s="16">
        <f t="shared" si="382"/>
        <v>3.17</v>
      </c>
      <c r="EU360" s="16">
        <f t="shared" si="382"/>
        <v>3.09</v>
      </c>
      <c r="EV360" s="16">
        <f t="shared" si="382"/>
        <v>3.15</v>
      </c>
      <c r="EW360" s="16">
        <f t="shared" si="382"/>
        <v>2.85</v>
      </c>
      <c r="EX360" s="16">
        <f t="shared" si="382"/>
        <v>3.63</v>
      </c>
      <c r="EY360" s="16">
        <f t="shared" si="382"/>
        <v>2.97</v>
      </c>
      <c r="EZ360" s="16">
        <f t="shared" si="382"/>
        <v>2.73</v>
      </c>
      <c r="FA360" s="16">
        <f t="shared" si="382"/>
        <v>3.57</v>
      </c>
      <c r="FB360" s="16">
        <f t="shared" si="382"/>
        <v>3.11</v>
      </c>
      <c r="FC360" s="16">
        <f t="shared" si="382"/>
        <v>2.54</v>
      </c>
      <c r="FD360" s="16">
        <f t="shared" si="382"/>
        <v>2.41</v>
      </c>
      <c r="FE360" s="16">
        <f t="shared" si="382"/>
        <v>2.68</v>
      </c>
      <c r="FF360" s="16">
        <f t="shared" si="382"/>
        <v>2.82</v>
      </c>
      <c r="FG360" s="16">
        <f t="shared" si="382"/>
        <v>2.69</v>
      </c>
      <c r="FH360" s="16">
        <f t="shared" si="382"/>
        <v>2.48</v>
      </c>
      <c r="FI360" s="16">
        <f t="shared" si="382"/>
        <v>3.33</v>
      </c>
      <c r="FJ360" s="16">
        <f t="shared" si="382"/>
        <v>3.11</v>
      </c>
      <c r="FK360" s="16"/>
      <c r="FL360" s="16">
        <f t="shared" ref="FL360:FM360" si="383">(FL355*1+FL356*2+FL357*3+FL358*4+FL359*5)/100</f>
        <v>2.21</v>
      </c>
      <c r="FM360" s="16">
        <f t="shared" si="383"/>
        <v>3.05</v>
      </c>
      <c r="FN360" s="16"/>
      <c r="FO360" s="16">
        <f t="shared" ref="FO360:FU360" si="384">(FO355*1+FO356*2+FO357*3+FO358*4+FO359*5)/100</f>
        <v>2.87</v>
      </c>
      <c r="FP360" s="16">
        <f t="shared" si="384"/>
        <v>3.01</v>
      </c>
      <c r="FQ360" s="16">
        <f t="shared" si="384"/>
        <v>2.82</v>
      </c>
      <c r="FR360" s="16">
        <f t="shared" si="384"/>
        <v>2.3199999999999998</v>
      </c>
      <c r="FS360" s="16">
        <f t="shared" si="384"/>
        <v>2.71</v>
      </c>
      <c r="FT360" s="16">
        <f t="shared" si="384"/>
        <v>4.3099999999999996</v>
      </c>
      <c r="FU360" s="16">
        <f t="shared" si="384"/>
        <v>3.16</v>
      </c>
      <c r="FV360" s="16"/>
      <c r="FW360" s="16">
        <f t="shared" ref="FW360:GK360" si="385">(FW355*1+FW356*2+FW357*3+FW358*4+FW359*5)/100</f>
        <v>2.95</v>
      </c>
      <c r="FX360" s="16">
        <f t="shared" si="385"/>
        <v>3.03</v>
      </c>
      <c r="FY360" s="16">
        <f t="shared" si="385"/>
        <v>1.85</v>
      </c>
      <c r="FZ360" s="16">
        <f t="shared" si="385"/>
        <v>3.01</v>
      </c>
      <c r="GA360" s="16">
        <f t="shared" si="385"/>
        <v>3.12</v>
      </c>
      <c r="GB360" s="16">
        <f t="shared" si="385"/>
        <v>3.14</v>
      </c>
      <c r="GC360" s="16">
        <f t="shared" si="385"/>
        <v>3.44</v>
      </c>
      <c r="GD360" s="16">
        <f t="shared" si="385"/>
        <v>2.73</v>
      </c>
      <c r="GE360" s="16">
        <f t="shared" si="385"/>
        <v>2.79</v>
      </c>
      <c r="GF360" s="16">
        <f t="shared" si="385"/>
        <v>2.2599999999999998</v>
      </c>
      <c r="GG360" s="16">
        <f t="shared" si="385"/>
        <v>2.86</v>
      </c>
      <c r="GH360" s="16">
        <f t="shared" si="385"/>
        <v>3.36</v>
      </c>
      <c r="GI360" s="16">
        <f t="shared" si="385"/>
        <v>3.37</v>
      </c>
      <c r="GJ360" s="16">
        <f t="shared" si="385"/>
        <v>2.61</v>
      </c>
      <c r="GK360" s="16">
        <f t="shared" si="385"/>
        <v>3.51</v>
      </c>
      <c r="GL360" s="16"/>
      <c r="GM360" s="16"/>
      <c r="GN360" s="16"/>
      <c r="GO360" s="16"/>
      <c r="GP360" s="16"/>
      <c r="GQ360" s="16">
        <f t="shared" ref="GQ360:GS360" si="386">(GQ355*1+GQ356*2+GQ357*3+GQ358*4+GQ359*5)/100</f>
        <v>3.67</v>
      </c>
      <c r="GR360" s="16">
        <f t="shared" si="386"/>
        <v>2.96</v>
      </c>
      <c r="GS360" s="16">
        <f t="shared" si="386"/>
        <v>3.13</v>
      </c>
      <c r="GT360" s="16"/>
      <c r="GU360" s="16"/>
      <c r="GV360" s="16">
        <f>(GV355*1+GV356*2+GV357*3+GV358*4+GV359*5)/100</f>
        <v>2.9274074074074075</v>
      </c>
      <c r="GW360" s="3"/>
      <c r="GX360" s="3"/>
      <c r="GY360" s="3"/>
    </row>
    <row r="361" spans="1:207" ht="12.75" customHeight="1">
      <c r="A361" s="68" t="s">
        <v>380</v>
      </c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  <c r="AY361" s="69"/>
      <c r="AZ361" s="69"/>
      <c r="BA361" s="69"/>
      <c r="BB361" s="69"/>
      <c r="BC361" s="69"/>
      <c r="BD361" s="69"/>
      <c r="BE361" s="69"/>
      <c r="BF361" s="69"/>
      <c r="BG361" s="69"/>
      <c r="BH361" s="69"/>
      <c r="BI361" s="69"/>
      <c r="BJ361" s="69"/>
      <c r="BK361" s="69"/>
      <c r="BL361" s="69"/>
      <c r="BM361" s="69"/>
      <c r="BN361" s="69"/>
      <c r="BO361" s="69"/>
      <c r="BP361" s="69"/>
      <c r="BQ361" s="69"/>
      <c r="BR361" s="69"/>
      <c r="BS361" s="69"/>
      <c r="BT361" s="69"/>
      <c r="BU361" s="69"/>
      <c r="BV361" s="69"/>
      <c r="BW361" s="69"/>
      <c r="BX361" s="69"/>
      <c r="BY361" s="69"/>
      <c r="BZ361" s="69"/>
      <c r="CA361" s="69"/>
      <c r="CB361" s="69"/>
      <c r="CC361" s="69"/>
      <c r="CD361" s="69"/>
      <c r="CE361" s="69"/>
      <c r="CF361" s="69"/>
      <c r="CG361" s="69"/>
      <c r="CH361" s="69"/>
      <c r="CI361" s="69"/>
      <c r="CJ361" s="69"/>
      <c r="CK361" s="69"/>
      <c r="CL361" s="69"/>
      <c r="CM361" s="69"/>
      <c r="CN361" s="69"/>
      <c r="CO361" s="69"/>
      <c r="CP361" s="69"/>
      <c r="CQ361" s="69"/>
      <c r="CR361" s="69"/>
      <c r="CS361" s="69"/>
      <c r="CT361" s="69"/>
      <c r="CU361" s="69"/>
      <c r="CV361" s="69"/>
      <c r="CW361" s="69"/>
      <c r="CX361" s="69"/>
      <c r="CY361" s="69"/>
      <c r="CZ361" s="69"/>
      <c r="DA361" s="69"/>
      <c r="DB361" s="69"/>
      <c r="DC361" s="69"/>
      <c r="DD361" s="69"/>
      <c r="DE361" s="69"/>
      <c r="DF361" s="69"/>
      <c r="DG361" s="69"/>
      <c r="DH361" s="69"/>
      <c r="DI361" s="69"/>
      <c r="DJ361" s="69"/>
      <c r="DK361" s="69"/>
      <c r="DL361" s="69"/>
      <c r="DM361" s="69"/>
      <c r="DN361" s="69"/>
      <c r="DO361" s="69"/>
      <c r="DP361" s="69"/>
      <c r="DQ361" s="69"/>
      <c r="DR361" s="69"/>
      <c r="DS361" s="69"/>
      <c r="DT361" s="69"/>
      <c r="DU361" s="69"/>
      <c r="DV361" s="69"/>
      <c r="DW361" s="69"/>
      <c r="DX361" s="69"/>
      <c r="DY361" s="69"/>
      <c r="DZ361" s="69"/>
      <c r="EA361" s="69"/>
      <c r="EB361" s="69"/>
      <c r="EC361" s="69"/>
      <c r="ED361" s="69"/>
      <c r="EE361" s="69"/>
      <c r="EF361" s="69"/>
      <c r="EG361" s="69"/>
      <c r="EH361" s="69"/>
      <c r="EI361" s="69"/>
      <c r="EJ361" s="69"/>
      <c r="EK361" s="69"/>
      <c r="EL361" s="69"/>
      <c r="EM361" s="69"/>
      <c r="EN361" s="69"/>
      <c r="EO361" s="69"/>
      <c r="EP361" s="69"/>
      <c r="EQ361" s="69"/>
      <c r="ER361" s="69"/>
      <c r="ES361" s="69"/>
      <c r="ET361" s="69"/>
      <c r="EU361" s="69"/>
      <c r="EV361" s="69"/>
      <c r="EW361" s="69"/>
      <c r="EX361" s="69"/>
      <c r="EY361" s="69"/>
      <c r="EZ361" s="69"/>
      <c r="FA361" s="69"/>
      <c r="FB361" s="69"/>
      <c r="FC361" s="69"/>
      <c r="FD361" s="69"/>
      <c r="FE361" s="69"/>
      <c r="FF361" s="69"/>
      <c r="FG361" s="69"/>
      <c r="FH361" s="69"/>
      <c r="FI361" s="69"/>
      <c r="FJ361" s="69"/>
      <c r="FK361" s="69"/>
      <c r="FL361" s="69"/>
      <c r="FM361" s="69"/>
      <c r="FN361" s="69"/>
      <c r="FO361" s="69"/>
      <c r="FP361" s="69"/>
      <c r="FQ361" s="69"/>
      <c r="FR361" s="69"/>
      <c r="FS361" s="69"/>
      <c r="FT361" s="69"/>
      <c r="FU361" s="69"/>
      <c r="FV361" s="69"/>
      <c r="FW361" s="69"/>
      <c r="FX361" s="69"/>
      <c r="FY361" s="69"/>
      <c r="FZ361" s="69"/>
      <c r="GA361" s="69"/>
      <c r="GB361" s="69"/>
      <c r="GC361" s="69"/>
      <c r="GD361" s="70"/>
      <c r="GE361" s="70"/>
      <c r="GF361" s="70"/>
      <c r="GG361" s="70"/>
      <c r="GH361" s="70"/>
      <c r="GI361" s="70"/>
      <c r="GJ361" s="70"/>
      <c r="GK361" s="70"/>
      <c r="GL361" s="70"/>
      <c r="GM361" s="70"/>
      <c r="GN361" s="70"/>
      <c r="GO361" s="70"/>
      <c r="GP361" s="70"/>
      <c r="GQ361" s="70"/>
      <c r="GR361" s="70"/>
      <c r="GS361" s="70"/>
      <c r="GT361" s="70"/>
      <c r="GU361" s="70"/>
      <c r="GV361" s="70"/>
      <c r="GW361" s="3"/>
      <c r="GX361" s="3"/>
      <c r="GY361" s="3"/>
    </row>
    <row r="362" spans="1:207" ht="12.75" customHeight="1">
      <c r="A362" s="5">
        <v>1</v>
      </c>
      <c r="B362" s="6">
        <v>12</v>
      </c>
      <c r="C362" s="5"/>
      <c r="D362" s="5"/>
      <c r="E362" s="5"/>
      <c r="F362" s="5"/>
      <c r="G362" s="5"/>
      <c r="H362" s="6">
        <v>2</v>
      </c>
      <c r="I362" s="5"/>
      <c r="J362" s="5"/>
      <c r="K362" s="12">
        <v>3</v>
      </c>
      <c r="L362" s="12"/>
      <c r="M362" s="12">
        <v>17</v>
      </c>
      <c r="N362" s="12"/>
      <c r="O362" s="12">
        <v>5</v>
      </c>
      <c r="P362" s="12">
        <v>14</v>
      </c>
      <c r="Q362" s="12">
        <v>0</v>
      </c>
      <c r="R362" s="12">
        <v>7</v>
      </c>
      <c r="S362" s="12">
        <v>14</v>
      </c>
      <c r="T362" s="12">
        <v>0</v>
      </c>
      <c r="U362" s="12">
        <v>23</v>
      </c>
      <c r="V362" s="12">
        <v>3</v>
      </c>
      <c r="W362" s="12">
        <v>2</v>
      </c>
      <c r="X362" s="12">
        <v>3</v>
      </c>
      <c r="Y362" s="12">
        <v>3</v>
      </c>
      <c r="Z362" s="12">
        <v>3</v>
      </c>
      <c r="AA362" s="12">
        <v>14</v>
      </c>
      <c r="AB362" s="12">
        <v>10</v>
      </c>
      <c r="AC362" s="12">
        <v>7</v>
      </c>
      <c r="AD362" s="12"/>
      <c r="AE362" s="12">
        <v>0</v>
      </c>
      <c r="AF362" s="12">
        <v>13</v>
      </c>
      <c r="AG362" s="12">
        <v>23</v>
      </c>
      <c r="AH362" s="12">
        <v>6</v>
      </c>
      <c r="AI362" s="12">
        <v>21</v>
      </c>
      <c r="AJ362" s="12">
        <v>4</v>
      </c>
      <c r="AK362" s="12">
        <v>0</v>
      </c>
      <c r="AL362" s="12">
        <v>9</v>
      </c>
      <c r="AM362" s="12">
        <v>9</v>
      </c>
      <c r="AN362" s="12">
        <v>4</v>
      </c>
      <c r="AO362" s="12">
        <v>6</v>
      </c>
      <c r="AP362" s="12">
        <v>8</v>
      </c>
      <c r="AQ362" s="12">
        <v>10</v>
      </c>
      <c r="AR362" s="12">
        <v>5</v>
      </c>
      <c r="AS362" s="12">
        <v>6</v>
      </c>
      <c r="AT362" s="12">
        <v>12</v>
      </c>
      <c r="AU362" s="12"/>
      <c r="AV362" s="12"/>
      <c r="AW362" s="12"/>
      <c r="AX362" s="12"/>
      <c r="AY362" s="12"/>
      <c r="AZ362" s="12">
        <v>3</v>
      </c>
      <c r="BA362" s="12"/>
      <c r="BB362" s="12">
        <v>14</v>
      </c>
      <c r="BC362" s="12">
        <v>2</v>
      </c>
      <c r="BD362" s="12">
        <v>12</v>
      </c>
      <c r="BE362" s="12"/>
      <c r="BF362" s="12">
        <v>8</v>
      </c>
      <c r="BG362" s="12">
        <v>0</v>
      </c>
      <c r="BH362" s="12">
        <v>6</v>
      </c>
      <c r="BI362" s="12">
        <v>10</v>
      </c>
      <c r="BJ362" s="12">
        <v>10</v>
      </c>
      <c r="BK362" s="12"/>
      <c r="BL362" s="12">
        <v>2</v>
      </c>
      <c r="BM362" s="12"/>
      <c r="BN362" s="12">
        <v>12</v>
      </c>
      <c r="BO362" s="12">
        <v>3</v>
      </c>
      <c r="BP362" s="12">
        <v>6</v>
      </c>
      <c r="BQ362" s="12">
        <v>10</v>
      </c>
      <c r="BR362" s="12">
        <v>4</v>
      </c>
      <c r="BS362" s="12">
        <v>16</v>
      </c>
      <c r="BT362" s="12">
        <v>2</v>
      </c>
      <c r="BU362" s="12">
        <v>8</v>
      </c>
      <c r="BV362" s="12">
        <v>8</v>
      </c>
      <c r="BW362" s="12">
        <v>1</v>
      </c>
      <c r="BX362" s="12">
        <v>6</v>
      </c>
      <c r="BY362" s="12">
        <v>6</v>
      </c>
      <c r="BZ362" s="12">
        <v>10</v>
      </c>
      <c r="CA362" s="12">
        <v>4</v>
      </c>
      <c r="CB362" s="12">
        <v>3</v>
      </c>
      <c r="CC362" s="12">
        <v>3</v>
      </c>
      <c r="CD362" s="12">
        <v>56</v>
      </c>
      <c r="CE362" s="12">
        <v>9</v>
      </c>
      <c r="CF362" s="12">
        <v>0</v>
      </c>
      <c r="CG362" s="12">
        <v>7</v>
      </c>
      <c r="CH362" s="12">
        <v>4</v>
      </c>
      <c r="CI362" s="12">
        <v>21</v>
      </c>
      <c r="CJ362" s="12">
        <v>0</v>
      </c>
      <c r="CK362" s="12">
        <v>9</v>
      </c>
      <c r="CL362" s="12">
        <v>4</v>
      </c>
      <c r="CM362" s="12">
        <v>0</v>
      </c>
      <c r="CN362" s="12">
        <v>22</v>
      </c>
      <c r="CO362" s="12"/>
      <c r="CP362" s="12">
        <v>9</v>
      </c>
      <c r="CQ362" s="12">
        <v>0</v>
      </c>
      <c r="CR362" s="12">
        <v>4</v>
      </c>
      <c r="CS362" s="12">
        <v>5</v>
      </c>
      <c r="CT362" s="12">
        <v>5</v>
      </c>
      <c r="CU362" s="12">
        <v>5</v>
      </c>
      <c r="CV362" s="12">
        <v>1</v>
      </c>
      <c r="CW362" s="12">
        <v>6</v>
      </c>
      <c r="CX362" s="12">
        <v>4</v>
      </c>
      <c r="CY362" s="12">
        <v>5</v>
      </c>
      <c r="CZ362" s="12">
        <v>9</v>
      </c>
      <c r="DA362" s="12">
        <v>6</v>
      </c>
      <c r="DB362" s="12"/>
      <c r="DC362" s="12">
        <v>7</v>
      </c>
      <c r="DD362" s="12">
        <v>5</v>
      </c>
      <c r="DE362" s="12">
        <v>0</v>
      </c>
      <c r="DF362" s="12">
        <v>0</v>
      </c>
      <c r="DG362" s="12">
        <v>13</v>
      </c>
      <c r="DH362" s="12">
        <v>4</v>
      </c>
      <c r="DI362" s="12">
        <v>4</v>
      </c>
      <c r="DJ362" s="12">
        <v>11</v>
      </c>
      <c r="DK362" s="12">
        <v>1</v>
      </c>
      <c r="DL362" s="12"/>
      <c r="DM362" s="12">
        <v>10</v>
      </c>
      <c r="DN362" s="12">
        <v>3</v>
      </c>
      <c r="DO362" s="12"/>
      <c r="DP362" s="12">
        <v>3</v>
      </c>
      <c r="DQ362" s="12">
        <v>3</v>
      </c>
      <c r="DR362" s="12">
        <v>11</v>
      </c>
      <c r="DS362" s="12">
        <v>7</v>
      </c>
      <c r="DT362" s="12">
        <v>5</v>
      </c>
      <c r="DU362" s="12">
        <v>2</v>
      </c>
      <c r="DV362" s="12">
        <v>11</v>
      </c>
      <c r="DW362" s="12">
        <v>5</v>
      </c>
      <c r="DX362" s="12">
        <v>16</v>
      </c>
      <c r="DY362" s="12">
        <v>10</v>
      </c>
      <c r="DZ362" s="12">
        <v>12</v>
      </c>
      <c r="EA362" s="12">
        <v>3</v>
      </c>
      <c r="EB362" s="12">
        <v>3</v>
      </c>
      <c r="EC362" s="12">
        <v>0</v>
      </c>
      <c r="ED362" s="12">
        <v>5</v>
      </c>
      <c r="EE362" s="12">
        <v>3</v>
      </c>
      <c r="EF362" s="12">
        <v>8</v>
      </c>
      <c r="EG362" s="12">
        <v>10</v>
      </c>
      <c r="EH362" s="12">
        <v>0</v>
      </c>
      <c r="EI362" s="12">
        <v>2</v>
      </c>
      <c r="EJ362" s="12">
        <v>0</v>
      </c>
      <c r="EK362" s="12">
        <v>8</v>
      </c>
      <c r="EL362" s="12">
        <v>11</v>
      </c>
      <c r="EM362" s="12">
        <v>10</v>
      </c>
      <c r="EN362" s="12"/>
      <c r="EO362" s="12">
        <v>3</v>
      </c>
      <c r="EP362" s="12">
        <v>5</v>
      </c>
      <c r="EQ362" s="12">
        <v>23</v>
      </c>
      <c r="ER362" s="12">
        <v>10</v>
      </c>
      <c r="ES362" s="12">
        <v>4</v>
      </c>
      <c r="ET362" s="12">
        <v>1</v>
      </c>
      <c r="EU362" s="12">
        <v>3</v>
      </c>
      <c r="EV362" s="12">
        <v>2</v>
      </c>
      <c r="EW362" s="12">
        <v>0</v>
      </c>
      <c r="EX362" s="12">
        <v>6</v>
      </c>
      <c r="EY362" s="12">
        <v>5</v>
      </c>
      <c r="EZ362" s="12">
        <v>5</v>
      </c>
      <c r="FA362" s="12">
        <v>7</v>
      </c>
      <c r="FB362" s="12">
        <v>2</v>
      </c>
      <c r="FC362" s="12">
        <v>5</v>
      </c>
      <c r="FD362" s="12">
        <v>4</v>
      </c>
      <c r="FE362" s="12">
        <v>14</v>
      </c>
      <c r="FF362" s="12">
        <v>22</v>
      </c>
      <c r="FG362" s="12">
        <v>4</v>
      </c>
      <c r="FH362" s="12">
        <v>14</v>
      </c>
      <c r="FI362" s="12">
        <v>5</v>
      </c>
      <c r="FJ362" s="12">
        <v>9</v>
      </c>
      <c r="FK362" s="12"/>
      <c r="FL362" s="12">
        <v>14</v>
      </c>
      <c r="FM362" s="12">
        <v>8</v>
      </c>
      <c r="FN362" s="12"/>
      <c r="FO362" s="12">
        <v>10</v>
      </c>
      <c r="FP362" s="12">
        <v>9</v>
      </c>
      <c r="FQ362" s="12">
        <v>3</v>
      </c>
      <c r="FR362" s="12">
        <v>17</v>
      </c>
      <c r="FS362" s="12">
        <v>11</v>
      </c>
      <c r="FT362" s="12">
        <v>7</v>
      </c>
      <c r="FU362" s="12">
        <v>13</v>
      </c>
      <c r="FV362" s="12"/>
      <c r="FW362" s="12">
        <v>3</v>
      </c>
      <c r="FX362" s="12">
        <v>5</v>
      </c>
      <c r="FY362" s="12">
        <v>4</v>
      </c>
      <c r="FZ362" s="12">
        <v>3</v>
      </c>
      <c r="GA362" s="12">
        <v>12</v>
      </c>
      <c r="GB362" s="12">
        <v>5</v>
      </c>
      <c r="GC362" s="12">
        <v>4</v>
      </c>
      <c r="GD362" s="7">
        <v>4</v>
      </c>
      <c r="GE362" s="7">
        <v>13</v>
      </c>
      <c r="GF362" s="7">
        <v>14</v>
      </c>
      <c r="GG362" s="7">
        <v>3</v>
      </c>
      <c r="GH362" s="7">
        <v>5</v>
      </c>
      <c r="GI362" s="7">
        <v>5</v>
      </c>
      <c r="GJ362" s="7">
        <v>10</v>
      </c>
      <c r="GK362" s="7">
        <v>5</v>
      </c>
      <c r="GL362" s="7"/>
      <c r="GM362" s="7"/>
      <c r="GN362" s="7"/>
      <c r="GO362" s="7"/>
      <c r="GP362" s="7"/>
      <c r="GQ362" s="7">
        <v>4</v>
      </c>
      <c r="GR362" s="7">
        <v>1</v>
      </c>
      <c r="GS362" s="7">
        <v>4</v>
      </c>
      <c r="GT362" s="7"/>
      <c r="GU362" s="7"/>
      <c r="GV362" s="7">
        <f t="shared" ref="GV362:GV366" si="387">AVERAGE(B362:GS362)</f>
        <v>7.1011904761904763</v>
      </c>
      <c r="GW362" s="14"/>
      <c r="GX362" s="3"/>
      <c r="GY362" s="3"/>
    </row>
    <row r="363" spans="1:207" ht="12.75" customHeight="1">
      <c r="A363" s="5">
        <v>2</v>
      </c>
      <c r="B363" s="6">
        <v>10</v>
      </c>
      <c r="C363" s="5"/>
      <c r="D363" s="5"/>
      <c r="E363" s="5"/>
      <c r="F363" s="5"/>
      <c r="G363" s="5"/>
      <c r="H363" s="6">
        <v>9</v>
      </c>
      <c r="I363" s="5"/>
      <c r="J363" s="5"/>
      <c r="K363" s="12">
        <v>5</v>
      </c>
      <c r="L363" s="12"/>
      <c r="M363" s="12">
        <v>12</v>
      </c>
      <c r="N363" s="12"/>
      <c r="O363" s="12">
        <v>9</v>
      </c>
      <c r="P363" s="12">
        <v>20</v>
      </c>
      <c r="Q363" s="12">
        <v>6</v>
      </c>
      <c r="R363" s="12">
        <v>21</v>
      </c>
      <c r="S363" s="12">
        <v>16</v>
      </c>
      <c r="T363" s="12">
        <v>4</v>
      </c>
      <c r="U363" s="12">
        <v>16</v>
      </c>
      <c r="V363" s="12">
        <v>8</v>
      </c>
      <c r="W363" s="12">
        <v>4</v>
      </c>
      <c r="X363" s="12">
        <v>5</v>
      </c>
      <c r="Y363" s="12">
        <v>9</v>
      </c>
      <c r="Z363" s="12">
        <v>3</v>
      </c>
      <c r="AA363" s="12">
        <v>14</v>
      </c>
      <c r="AB363" s="12">
        <v>21</v>
      </c>
      <c r="AC363" s="12">
        <v>9</v>
      </c>
      <c r="AD363" s="12"/>
      <c r="AE363" s="12">
        <v>0</v>
      </c>
      <c r="AF363" s="12">
        <v>27</v>
      </c>
      <c r="AG363" s="12">
        <v>15</v>
      </c>
      <c r="AH363" s="12">
        <v>26</v>
      </c>
      <c r="AI363" s="12">
        <v>10</v>
      </c>
      <c r="AJ363" s="12">
        <v>9</v>
      </c>
      <c r="AK363" s="12">
        <v>0</v>
      </c>
      <c r="AL363" s="12">
        <v>20</v>
      </c>
      <c r="AM363" s="12">
        <v>9</v>
      </c>
      <c r="AN363" s="12">
        <v>4</v>
      </c>
      <c r="AO363" s="12">
        <v>0</v>
      </c>
      <c r="AP363" s="12">
        <v>5</v>
      </c>
      <c r="AQ363" s="12">
        <v>4</v>
      </c>
      <c r="AR363" s="12">
        <v>12</v>
      </c>
      <c r="AS363" s="12">
        <v>14</v>
      </c>
      <c r="AT363" s="12">
        <v>16</v>
      </c>
      <c r="AU363" s="12"/>
      <c r="AV363" s="12"/>
      <c r="AW363" s="12"/>
      <c r="AX363" s="12"/>
      <c r="AY363" s="12"/>
      <c r="AZ363" s="12">
        <v>4</v>
      </c>
      <c r="BA363" s="12"/>
      <c r="BB363" s="12">
        <v>17</v>
      </c>
      <c r="BC363" s="12">
        <v>8</v>
      </c>
      <c r="BD363" s="12">
        <v>14</v>
      </c>
      <c r="BE363" s="12"/>
      <c r="BF363" s="12">
        <v>17</v>
      </c>
      <c r="BG363" s="12">
        <v>0</v>
      </c>
      <c r="BH363" s="12">
        <v>6</v>
      </c>
      <c r="BI363" s="12">
        <v>7</v>
      </c>
      <c r="BJ363" s="12">
        <v>27</v>
      </c>
      <c r="BK363" s="12"/>
      <c r="BL363" s="12">
        <v>11</v>
      </c>
      <c r="BM363" s="12"/>
      <c r="BN363" s="12">
        <v>0</v>
      </c>
      <c r="BO363" s="12">
        <v>3</v>
      </c>
      <c r="BP363" s="12">
        <v>14</v>
      </c>
      <c r="BQ363" s="12">
        <v>25</v>
      </c>
      <c r="BR363" s="12">
        <v>12</v>
      </c>
      <c r="BS363" s="12">
        <v>7</v>
      </c>
      <c r="BT363" s="12">
        <v>0</v>
      </c>
      <c r="BU363" s="12">
        <v>26</v>
      </c>
      <c r="BV363" s="12">
        <v>8</v>
      </c>
      <c r="BW363" s="12">
        <v>1</v>
      </c>
      <c r="BX363" s="12">
        <v>11</v>
      </c>
      <c r="BY363" s="12">
        <v>16</v>
      </c>
      <c r="BZ363" s="12">
        <v>9</v>
      </c>
      <c r="CA363" s="12">
        <v>16</v>
      </c>
      <c r="CB363" s="12">
        <v>8</v>
      </c>
      <c r="CC363" s="12">
        <v>14</v>
      </c>
      <c r="CD363" s="12">
        <v>11</v>
      </c>
      <c r="CE363" s="12">
        <v>16</v>
      </c>
      <c r="CF363" s="12">
        <v>12</v>
      </c>
      <c r="CG363" s="12">
        <v>16</v>
      </c>
      <c r="CH363" s="12">
        <v>20</v>
      </c>
      <c r="CI363" s="12">
        <v>17</v>
      </c>
      <c r="CJ363" s="12">
        <v>7</v>
      </c>
      <c r="CK363" s="12">
        <v>21</v>
      </c>
      <c r="CL363" s="12">
        <v>9</v>
      </c>
      <c r="CM363" s="12">
        <v>6</v>
      </c>
      <c r="CN363" s="12">
        <v>15</v>
      </c>
      <c r="CO363" s="12"/>
      <c r="CP363" s="12">
        <v>2</v>
      </c>
      <c r="CQ363" s="12">
        <v>7</v>
      </c>
      <c r="CR363" s="12">
        <v>12</v>
      </c>
      <c r="CS363" s="12">
        <v>25</v>
      </c>
      <c r="CT363" s="12">
        <v>16</v>
      </c>
      <c r="CU363" s="12">
        <v>14</v>
      </c>
      <c r="CV363" s="12">
        <v>4</v>
      </c>
      <c r="CW363" s="12">
        <v>12</v>
      </c>
      <c r="CX363" s="12">
        <v>17</v>
      </c>
      <c r="CY363" s="12">
        <v>7</v>
      </c>
      <c r="CZ363" s="12">
        <v>0</v>
      </c>
      <c r="DA363" s="12">
        <v>17</v>
      </c>
      <c r="DB363" s="12"/>
      <c r="DC363" s="12">
        <v>7</v>
      </c>
      <c r="DD363" s="12">
        <v>12</v>
      </c>
      <c r="DE363" s="12">
        <v>0</v>
      </c>
      <c r="DF363" s="12">
        <v>1</v>
      </c>
      <c r="DG363" s="12">
        <v>16</v>
      </c>
      <c r="DH363" s="12">
        <v>10</v>
      </c>
      <c r="DI363" s="12">
        <v>19</v>
      </c>
      <c r="DJ363" s="12">
        <v>16</v>
      </c>
      <c r="DK363" s="12">
        <v>4</v>
      </c>
      <c r="DL363" s="12"/>
      <c r="DM363" s="12">
        <v>27</v>
      </c>
      <c r="DN363" s="12">
        <v>13</v>
      </c>
      <c r="DO363" s="12"/>
      <c r="DP363" s="12">
        <v>3</v>
      </c>
      <c r="DQ363" s="12">
        <v>13</v>
      </c>
      <c r="DR363" s="12">
        <v>14</v>
      </c>
      <c r="DS363" s="12">
        <v>6</v>
      </c>
      <c r="DT363" s="12">
        <v>0</v>
      </c>
      <c r="DU363" s="12">
        <v>3</v>
      </c>
      <c r="DV363" s="12">
        <v>18</v>
      </c>
      <c r="DW363" s="12">
        <v>5</v>
      </c>
      <c r="DX363" s="12">
        <v>14</v>
      </c>
      <c r="DY363" s="12">
        <v>12</v>
      </c>
      <c r="DZ363" s="12">
        <v>8</v>
      </c>
      <c r="EA363" s="12">
        <v>5</v>
      </c>
      <c r="EB363" s="12">
        <v>4</v>
      </c>
      <c r="EC363" s="12">
        <v>0</v>
      </c>
      <c r="ED363" s="12">
        <v>9</v>
      </c>
      <c r="EE363" s="12">
        <v>7</v>
      </c>
      <c r="EF363" s="12">
        <v>4</v>
      </c>
      <c r="EG363" s="12">
        <v>9</v>
      </c>
      <c r="EH363" s="12">
        <v>28</v>
      </c>
      <c r="EI363" s="12">
        <v>5</v>
      </c>
      <c r="EJ363" s="12">
        <v>10</v>
      </c>
      <c r="EK363" s="12">
        <v>10</v>
      </c>
      <c r="EL363" s="12">
        <v>18</v>
      </c>
      <c r="EM363" s="12">
        <v>10</v>
      </c>
      <c r="EN363" s="12"/>
      <c r="EO363" s="12">
        <v>3</v>
      </c>
      <c r="EP363" s="12">
        <v>15</v>
      </c>
      <c r="EQ363" s="12">
        <v>24</v>
      </c>
      <c r="ER363" s="12">
        <v>6</v>
      </c>
      <c r="ES363" s="12">
        <v>16</v>
      </c>
      <c r="ET363" s="12">
        <v>11</v>
      </c>
      <c r="EU363" s="12">
        <v>2</v>
      </c>
      <c r="EV363" s="12">
        <v>4</v>
      </c>
      <c r="EW363" s="12">
        <v>3</v>
      </c>
      <c r="EX363" s="12">
        <v>7</v>
      </c>
      <c r="EY363" s="12">
        <v>10</v>
      </c>
      <c r="EZ363" s="12">
        <v>8</v>
      </c>
      <c r="FA363" s="12">
        <v>9</v>
      </c>
      <c r="FB363" s="12">
        <v>6</v>
      </c>
      <c r="FC363" s="12">
        <v>10</v>
      </c>
      <c r="FD363" s="12">
        <v>9</v>
      </c>
      <c r="FE363" s="12">
        <v>16</v>
      </c>
      <c r="FF363" s="12">
        <v>11</v>
      </c>
      <c r="FG363" s="12">
        <v>11</v>
      </c>
      <c r="FH363" s="12">
        <v>14</v>
      </c>
      <c r="FI363" s="12">
        <v>11</v>
      </c>
      <c r="FJ363" s="12">
        <v>15</v>
      </c>
      <c r="FK363" s="12"/>
      <c r="FL363" s="12">
        <v>21</v>
      </c>
      <c r="FM363" s="12">
        <v>22</v>
      </c>
      <c r="FN363" s="12"/>
      <c r="FO363" s="12">
        <v>13</v>
      </c>
      <c r="FP363" s="12">
        <v>16</v>
      </c>
      <c r="FQ363" s="12">
        <v>5</v>
      </c>
      <c r="FR363" s="12">
        <v>22</v>
      </c>
      <c r="FS363" s="12">
        <v>12</v>
      </c>
      <c r="FT363" s="12">
        <v>3</v>
      </c>
      <c r="FU363" s="12">
        <v>16</v>
      </c>
      <c r="FV363" s="12"/>
      <c r="FW363" s="12">
        <v>3</v>
      </c>
      <c r="FX363" s="12">
        <v>16</v>
      </c>
      <c r="FY363" s="12">
        <v>16</v>
      </c>
      <c r="FZ363" s="12">
        <v>8</v>
      </c>
      <c r="GA363" s="12">
        <v>22</v>
      </c>
      <c r="GB363" s="12">
        <v>17</v>
      </c>
      <c r="GC363" s="12">
        <v>8</v>
      </c>
      <c r="GD363" s="7">
        <v>16</v>
      </c>
      <c r="GE363" s="7">
        <v>16</v>
      </c>
      <c r="GF363" s="7">
        <v>21</v>
      </c>
      <c r="GG363" s="7">
        <v>14</v>
      </c>
      <c r="GH363" s="7">
        <v>7</v>
      </c>
      <c r="GI363" s="7">
        <v>7</v>
      </c>
      <c r="GJ363" s="7">
        <v>13</v>
      </c>
      <c r="GK363" s="7">
        <v>5</v>
      </c>
      <c r="GL363" s="7"/>
      <c r="GM363" s="7"/>
      <c r="GN363" s="7"/>
      <c r="GO363" s="7"/>
      <c r="GP363" s="7"/>
      <c r="GQ363" s="7">
        <v>9</v>
      </c>
      <c r="GR363" s="7">
        <v>9</v>
      </c>
      <c r="GS363" s="7">
        <v>6</v>
      </c>
      <c r="GT363" s="7"/>
      <c r="GU363" s="7"/>
      <c r="GV363" s="7">
        <f t="shared" si="387"/>
        <v>10.952380952380953</v>
      </c>
      <c r="GW363" s="14"/>
      <c r="GX363" s="3"/>
      <c r="GY363" s="3"/>
    </row>
    <row r="364" spans="1:207" ht="12.75" customHeight="1">
      <c r="A364" s="5">
        <v>3</v>
      </c>
      <c r="B364" s="6">
        <v>17</v>
      </c>
      <c r="C364" s="5"/>
      <c r="D364" s="5"/>
      <c r="E364" s="5"/>
      <c r="F364" s="5"/>
      <c r="G364" s="5"/>
      <c r="H364" s="6">
        <v>29</v>
      </c>
      <c r="I364" s="5"/>
      <c r="J364" s="5"/>
      <c r="K364" s="12">
        <v>54</v>
      </c>
      <c r="L364" s="12"/>
      <c r="M364" s="12">
        <v>50</v>
      </c>
      <c r="N364" s="12"/>
      <c r="O364" s="12">
        <v>36</v>
      </c>
      <c r="P364" s="12">
        <v>40</v>
      </c>
      <c r="Q364" s="12">
        <v>59</v>
      </c>
      <c r="R364" s="12">
        <v>35</v>
      </c>
      <c r="S364" s="12">
        <v>33</v>
      </c>
      <c r="T364" s="12">
        <v>7</v>
      </c>
      <c r="U364" s="12">
        <v>46</v>
      </c>
      <c r="V364" s="12">
        <v>33</v>
      </c>
      <c r="W364" s="12">
        <v>27</v>
      </c>
      <c r="X364" s="12">
        <v>46</v>
      </c>
      <c r="Y364" s="12">
        <v>35</v>
      </c>
      <c r="Z364" s="12">
        <v>25</v>
      </c>
      <c r="AA364" s="12">
        <v>42</v>
      </c>
      <c r="AB364" s="12">
        <v>58</v>
      </c>
      <c r="AC364" s="12">
        <v>37</v>
      </c>
      <c r="AD364" s="12"/>
      <c r="AE364" s="12">
        <v>37</v>
      </c>
      <c r="AF364" s="12">
        <v>40</v>
      </c>
      <c r="AG364" s="12">
        <v>30</v>
      </c>
      <c r="AH364" s="12">
        <v>47</v>
      </c>
      <c r="AI364" s="12">
        <v>36</v>
      </c>
      <c r="AJ364" s="12">
        <v>25</v>
      </c>
      <c r="AK364" s="12">
        <v>43</v>
      </c>
      <c r="AL364" s="12">
        <v>35</v>
      </c>
      <c r="AM364" s="12">
        <v>50</v>
      </c>
      <c r="AN364" s="12">
        <v>25</v>
      </c>
      <c r="AO364" s="12">
        <v>44</v>
      </c>
      <c r="AP364" s="12">
        <v>26</v>
      </c>
      <c r="AQ364" s="12">
        <v>40</v>
      </c>
      <c r="AR364" s="12">
        <v>35</v>
      </c>
      <c r="AS364" s="12">
        <v>46</v>
      </c>
      <c r="AT364" s="12">
        <v>42</v>
      </c>
      <c r="AU364" s="12"/>
      <c r="AV364" s="12"/>
      <c r="AW364" s="12"/>
      <c r="AX364" s="12"/>
      <c r="AY364" s="12"/>
      <c r="AZ364" s="12">
        <v>22</v>
      </c>
      <c r="BA364" s="12"/>
      <c r="BB364" s="12">
        <v>32</v>
      </c>
      <c r="BC364" s="12">
        <v>26</v>
      </c>
      <c r="BD364" s="12">
        <v>41</v>
      </c>
      <c r="BE364" s="12"/>
      <c r="BF364" s="12">
        <v>48</v>
      </c>
      <c r="BG364" s="12">
        <v>43</v>
      </c>
      <c r="BH364" s="12">
        <v>42</v>
      </c>
      <c r="BI364" s="12">
        <v>30</v>
      </c>
      <c r="BJ364" s="12">
        <v>48</v>
      </c>
      <c r="BK364" s="12"/>
      <c r="BL364" s="12">
        <v>36</v>
      </c>
      <c r="BM364" s="12"/>
      <c r="BN364" s="12">
        <v>25</v>
      </c>
      <c r="BO364" s="12">
        <v>20</v>
      </c>
      <c r="BP364" s="12">
        <v>38</v>
      </c>
      <c r="BQ364" s="12">
        <v>44</v>
      </c>
      <c r="BR364" s="12">
        <v>38</v>
      </c>
      <c r="BS364" s="12">
        <v>29</v>
      </c>
      <c r="BT364" s="12">
        <v>21</v>
      </c>
      <c r="BU364" s="12">
        <v>40</v>
      </c>
      <c r="BV364" s="12">
        <v>51</v>
      </c>
      <c r="BW364" s="12">
        <v>11</v>
      </c>
      <c r="BX364" s="12">
        <v>36</v>
      </c>
      <c r="BY364" s="12">
        <v>40</v>
      </c>
      <c r="BZ364" s="12">
        <v>29</v>
      </c>
      <c r="CA364" s="12">
        <v>24</v>
      </c>
      <c r="CB364" s="12">
        <v>32</v>
      </c>
      <c r="CC364" s="12">
        <v>26</v>
      </c>
      <c r="CD364" s="12">
        <v>33</v>
      </c>
      <c r="CE364" s="12">
        <v>40</v>
      </c>
      <c r="CF364" s="12">
        <v>33</v>
      </c>
      <c r="CG364" s="12">
        <v>43</v>
      </c>
      <c r="CH364" s="12">
        <v>43</v>
      </c>
      <c r="CI364" s="12">
        <v>40</v>
      </c>
      <c r="CJ364" s="12">
        <v>17</v>
      </c>
      <c r="CK364" s="12">
        <v>46</v>
      </c>
      <c r="CL364" s="12">
        <v>29</v>
      </c>
      <c r="CM364" s="12">
        <v>53</v>
      </c>
      <c r="CN364" s="12">
        <v>52</v>
      </c>
      <c r="CO364" s="12"/>
      <c r="CP364" s="12">
        <v>12</v>
      </c>
      <c r="CQ364" s="12">
        <v>31</v>
      </c>
      <c r="CR364" s="12">
        <v>32</v>
      </c>
      <c r="CS364" s="12">
        <v>50</v>
      </c>
      <c r="CT364" s="12">
        <v>26</v>
      </c>
      <c r="CU364" s="12">
        <v>41</v>
      </c>
      <c r="CV364" s="12">
        <v>22</v>
      </c>
      <c r="CW364" s="12">
        <v>50</v>
      </c>
      <c r="CX364" s="12">
        <v>35</v>
      </c>
      <c r="CY364" s="12">
        <v>17</v>
      </c>
      <c r="CZ364" s="12">
        <v>30</v>
      </c>
      <c r="DA364" s="12">
        <v>43</v>
      </c>
      <c r="DB364" s="12"/>
      <c r="DC364" s="12">
        <v>13</v>
      </c>
      <c r="DD364" s="12">
        <v>58</v>
      </c>
      <c r="DE364" s="12">
        <v>35</v>
      </c>
      <c r="DF364" s="12">
        <v>16</v>
      </c>
      <c r="DG364" s="12">
        <v>33</v>
      </c>
      <c r="DH364" s="12">
        <v>41</v>
      </c>
      <c r="DI364" s="12">
        <v>38</v>
      </c>
      <c r="DJ364" s="12">
        <v>40</v>
      </c>
      <c r="DK364" s="12">
        <v>12</v>
      </c>
      <c r="DL364" s="12"/>
      <c r="DM364" s="12">
        <v>38</v>
      </c>
      <c r="DN364" s="12">
        <v>39</v>
      </c>
      <c r="DO364" s="12"/>
      <c r="DP364" s="12">
        <v>24</v>
      </c>
      <c r="DQ364" s="12">
        <v>44</v>
      </c>
      <c r="DR364" s="12">
        <v>30</v>
      </c>
      <c r="DS364" s="12">
        <v>20</v>
      </c>
      <c r="DT364" s="12">
        <v>24</v>
      </c>
      <c r="DU364" s="12">
        <v>21</v>
      </c>
      <c r="DV364" s="12">
        <v>44</v>
      </c>
      <c r="DW364" s="12">
        <v>17</v>
      </c>
      <c r="DX364" s="12">
        <v>43</v>
      </c>
      <c r="DY364" s="12">
        <v>52</v>
      </c>
      <c r="DZ364" s="12">
        <v>31</v>
      </c>
      <c r="EA364" s="12">
        <v>23</v>
      </c>
      <c r="EB364" s="12">
        <v>28</v>
      </c>
      <c r="EC364" s="12">
        <v>12</v>
      </c>
      <c r="ED364" s="12">
        <v>36</v>
      </c>
      <c r="EE364" s="12">
        <v>40</v>
      </c>
      <c r="EF364" s="12">
        <v>17</v>
      </c>
      <c r="EG364" s="12">
        <v>36</v>
      </c>
      <c r="EH364" s="12">
        <v>33</v>
      </c>
      <c r="EI364" s="12">
        <v>24</v>
      </c>
      <c r="EJ364" s="12">
        <v>19</v>
      </c>
      <c r="EK364" s="12">
        <v>42</v>
      </c>
      <c r="EL364" s="12">
        <v>41</v>
      </c>
      <c r="EM364" s="12">
        <v>42</v>
      </c>
      <c r="EN364" s="12"/>
      <c r="EO364" s="12">
        <v>20</v>
      </c>
      <c r="EP364" s="12">
        <v>34</v>
      </c>
      <c r="EQ364" s="12">
        <v>33</v>
      </c>
      <c r="ER364" s="12">
        <v>38</v>
      </c>
      <c r="ES364" s="12">
        <v>41</v>
      </c>
      <c r="ET364" s="12">
        <v>40</v>
      </c>
      <c r="EU364" s="12">
        <v>28</v>
      </c>
      <c r="EV364" s="12">
        <v>22</v>
      </c>
      <c r="EW364" s="12">
        <v>25</v>
      </c>
      <c r="EX364" s="12">
        <v>21</v>
      </c>
      <c r="EY364" s="12">
        <v>50</v>
      </c>
      <c r="EZ364" s="12">
        <v>31</v>
      </c>
      <c r="FA364" s="12">
        <v>23</v>
      </c>
      <c r="FB364" s="12">
        <v>32</v>
      </c>
      <c r="FC364" s="12">
        <v>46</v>
      </c>
      <c r="FD364" s="12">
        <v>42</v>
      </c>
      <c r="FE364" s="12">
        <v>36</v>
      </c>
      <c r="FF364" s="12">
        <v>28</v>
      </c>
      <c r="FG364" s="12">
        <v>38</v>
      </c>
      <c r="FH364" s="12">
        <v>37</v>
      </c>
      <c r="FI364" s="12">
        <v>30</v>
      </c>
      <c r="FJ364" s="12">
        <v>34</v>
      </c>
      <c r="FK364" s="12"/>
      <c r="FL364" s="12">
        <v>41</v>
      </c>
      <c r="FM364" s="12">
        <v>44</v>
      </c>
      <c r="FN364" s="12"/>
      <c r="FO364" s="12">
        <v>38</v>
      </c>
      <c r="FP364" s="12">
        <v>28</v>
      </c>
      <c r="FQ364" s="12">
        <v>27</v>
      </c>
      <c r="FR364" s="12">
        <v>42</v>
      </c>
      <c r="FS364" s="12">
        <v>44</v>
      </c>
      <c r="FT364" s="12">
        <v>17</v>
      </c>
      <c r="FU364" s="12">
        <v>41</v>
      </c>
      <c r="FV364" s="12"/>
      <c r="FW364" s="12">
        <v>22</v>
      </c>
      <c r="FX364" s="12">
        <v>31</v>
      </c>
      <c r="FY364" s="12">
        <v>37</v>
      </c>
      <c r="FZ364" s="12">
        <v>34</v>
      </c>
      <c r="GA364" s="12">
        <v>39</v>
      </c>
      <c r="GB364" s="12">
        <v>49</v>
      </c>
      <c r="GC364" s="12">
        <v>30</v>
      </c>
      <c r="GD364" s="7">
        <v>37</v>
      </c>
      <c r="GE364" s="7">
        <v>41</v>
      </c>
      <c r="GF364" s="7">
        <v>45</v>
      </c>
      <c r="GG364" s="7">
        <v>36</v>
      </c>
      <c r="GH364" s="7">
        <v>32</v>
      </c>
      <c r="GI364" s="7">
        <v>27</v>
      </c>
      <c r="GJ364" s="7">
        <v>31</v>
      </c>
      <c r="GK364" s="7">
        <v>34</v>
      </c>
      <c r="GL364" s="7"/>
      <c r="GM364" s="7"/>
      <c r="GN364" s="7"/>
      <c r="GO364" s="7"/>
      <c r="GP364" s="7"/>
      <c r="GQ364" s="7">
        <v>33</v>
      </c>
      <c r="GR364" s="7">
        <v>42</v>
      </c>
      <c r="GS364" s="7">
        <v>32</v>
      </c>
      <c r="GT364" s="7"/>
      <c r="GU364" s="7"/>
      <c r="GV364" s="7">
        <f t="shared" si="387"/>
        <v>34.458333333333336</v>
      </c>
      <c r="GW364" s="14"/>
      <c r="GX364" s="3"/>
      <c r="GY364" s="3"/>
    </row>
    <row r="365" spans="1:207" ht="12.75" customHeight="1">
      <c r="A365" s="5">
        <v>4</v>
      </c>
      <c r="B365" s="6">
        <v>19</v>
      </c>
      <c r="C365" s="5"/>
      <c r="D365" s="5"/>
      <c r="E365" s="5"/>
      <c r="F365" s="5"/>
      <c r="G365" s="5"/>
      <c r="H365" s="6">
        <v>37</v>
      </c>
      <c r="I365" s="5"/>
      <c r="J365" s="5"/>
      <c r="K365" s="12">
        <v>24</v>
      </c>
      <c r="L365" s="12"/>
      <c r="M365" s="12">
        <v>12</v>
      </c>
      <c r="N365" s="12"/>
      <c r="O365" s="12">
        <v>21</v>
      </c>
      <c r="P365" s="12">
        <v>16</v>
      </c>
      <c r="Q365" s="12">
        <v>18</v>
      </c>
      <c r="R365" s="12">
        <v>20</v>
      </c>
      <c r="S365" s="12">
        <v>19</v>
      </c>
      <c r="T365" s="12">
        <v>48</v>
      </c>
      <c r="U365" s="12">
        <v>9</v>
      </c>
      <c r="V365" s="12">
        <v>32</v>
      </c>
      <c r="W365" s="12">
        <v>36</v>
      </c>
      <c r="X365" s="12">
        <v>26</v>
      </c>
      <c r="Y365" s="12">
        <v>26</v>
      </c>
      <c r="Z365" s="12">
        <v>34</v>
      </c>
      <c r="AA365" s="12">
        <v>20</v>
      </c>
      <c r="AB365" s="12">
        <v>10</v>
      </c>
      <c r="AC365" s="12">
        <v>29</v>
      </c>
      <c r="AD365" s="12"/>
      <c r="AE365" s="12">
        <v>12</v>
      </c>
      <c r="AF365" s="12">
        <v>20</v>
      </c>
      <c r="AG365" s="12">
        <v>16</v>
      </c>
      <c r="AH365" s="12">
        <v>12</v>
      </c>
      <c r="AI365" s="12">
        <v>21</v>
      </c>
      <c r="AJ365" s="12">
        <v>34</v>
      </c>
      <c r="AK365" s="12">
        <v>43</v>
      </c>
      <c r="AL365" s="12">
        <v>25</v>
      </c>
      <c r="AM365" s="12">
        <v>18</v>
      </c>
      <c r="AN365" s="12">
        <v>54</v>
      </c>
      <c r="AO365" s="12">
        <v>33</v>
      </c>
      <c r="AP365" s="12">
        <v>26</v>
      </c>
      <c r="AQ365" s="12">
        <v>15</v>
      </c>
      <c r="AR365" s="12">
        <v>29</v>
      </c>
      <c r="AS365" s="12">
        <v>25</v>
      </c>
      <c r="AT365" s="12">
        <v>21</v>
      </c>
      <c r="AU365" s="12"/>
      <c r="AV365" s="12"/>
      <c r="AW365" s="12"/>
      <c r="AX365" s="12"/>
      <c r="AY365" s="12"/>
      <c r="AZ365" s="12">
        <v>32</v>
      </c>
      <c r="BA365" s="12"/>
      <c r="BB365" s="12">
        <v>23</v>
      </c>
      <c r="BC365" s="12">
        <v>39</v>
      </c>
      <c r="BD365" s="12">
        <v>27</v>
      </c>
      <c r="BE365" s="12"/>
      <c r="BF365" s="12">
        <v>17</v>
      </c>
      <c r="BG365" s="12">
        <v>36</v>
      </c>
      <c r="BH365" s="12">
        <v>28</v>
      </c>
      <c r="BI365" s="12">
        <v>27</v>
      </c>
      <c r="BJ365" s="12">
        <v>14</v>
      </c>
      <c r="BK365" s="12"/>
      <c r="BL365" s="12">
        <v>34</v>
      </c>
      <c r="BM365" s="12"/>
      <c r="BN365" s="12">
        <v>38</v>
      </c>
      <c r="BO365" s="12">
        <v>32</v>
      </c>
      <c r="BP365" s="12">
        <v>26</v>
      </c>
      <c r="BQ365" s="12">
        <v>15</v>
      </c>
      <c r="BR365" s="12">
        <v>28</v>
      </c>
      <c r="BS365" s="12">
        <v>25</v>
      </c>
      <c r="BT365" s="12">
        <v>46</v>
      </c>
      <c r="BU365" s="12">
        <v>18</v>
      </c>
      <c r="BV365" s="12">
        <v>13</v>
      </c>
      <c r="BW365" s="12">
        <v>31</v>
      </c>
      <c r="BX365" s="12">
        <v>38</v>
      </c>
      <c r="BY365" s="12">
        <v>25</v>
      </c>
      <c r="BZ365" s="12">
        <v>22</v>
      </c>
      <c r="CA365" s="12">
        <v>28</v>
      </c>
      <c r="CB365" s="12">
        <v>35</v>
      </c>
      <c r="CC365" s="12">
        <v>30</v>
      </c>
      <c r="CD365" s="12">
        <v>0</v>
      </c>
      <c r="CE365" s="12">
        <v>26</v>
      </c>
      <c r="CF365" s="12">
        <v>30</v>
      </c>
      <c r="CG365" s="12">
        <v>20</v>
      </c>
      <c r="CH365" s="12">
        <v>28</v>
      </c>
      <c r="CI365" s="12">
        <v>9</v>
      </c>
      <c r="CJ365" s="12">
        <v>40</v>
      </c>
      <c r="CK365" s="12">
        <v>12</v>
      </c>
      <c r="CL365" s="12">
        <v>33</v>
      </c>
      <c r="CM365" s="12">
        <v>22</v>
      </c>
      <c r="CN365" s="12">
        <v>7</v>
      </c>
      <c r="CO365" s="12"/>
      <c r="CP365" s="12">
        <v>27</v>
      </c>
      <c r="CQ365" s="12">
        <v>38</v>
      </c>
      <c r="CR365" s="12">
        <v>32</v>
      </c>
      <c r="CS365" s="12">
        <v>15</v>
      </c>
      <c r="CT365" s="12">
        <v>53</v>
      </c>
      <c r="CU365" s="12">
        <v>27</v>
      </c>
      <c r="CV365" s="12">
        <v>45</v>
      </c>
      <c r="CW365" s="12">
        <v>19</v>
      </c>
      <c r="CX365" s="12">
        <v>35</v>
      </c>
      <c r="CY365" s="12">
        <v>27</v>
      </c>
      <c r="CZ365" s="12">
        <v>30</v>
      </c>
      <c r="DA365" s="12">
        <v>32</v>
      </c>
      <c r="DB365" s="12"/>
      <c r="DC365" s="12">
        <v>47</v>
      </c>
      <c r="DD365" s="12">
        <v>12</v>
      </c>
      <c r="DE365" s="12">
        <v>46</v>
      </c>
      <c r="DF365" s="12">
        <v>45</v>
      </c>
      <c r="DG365" s="12">
        <v>29</v>
      </c>
      <c r="DH365" s="12">
        <v>30</v>
      </c>
      <c r="DI365" s="12">
        <v>28</v>
      </c>
      <c r="DJ365" s="12">
        <v>22</v>
      </c>
      <c r="DK365" s="12">
        <v>38</v>
      </c>
      <c r="DL365" s="12"/>
      <c r="DM365" s="12">
        <v>15</v>
      </c>
      <c r="DN365" s="12">
        <v>25</v>
      </c>
      <c r="DO365" s="12"/>
      <c r="DP365" s="12">
        <v>41</v>
      </c>
      <c r="DQ365" s="12">
        <v>29</v>
      </c>
      <c r="DR365" s="12">
        <v>25</v>
      </c>
      <c r="DS365" s="12">
        <v>17</v>
      </c>
      <c r="DT365" s="12">
        <v>16</v>
      </c>
      <c r="DU365" s="12">
        <v>41</v>
      </c>
      <c r="DV365" s="12">
        <v>17</v>
      </c>
      <c r="DW365" s="12">
        <v>22</v>
      </c>
      <c r="DX365" s="12">
        <v>13</v>
      </c>
      <c r="DY365" s="12">
        <v>22</v>
      </c>
      <c r="DZ365" s="12">
        <v>25</v>
      </c>
      <c r="EA365" s="12">
        <v>40</v>
      </c>
      <c r="EB365" s="12">
        <v>28</v>
      </c>
      <c r="EC365" s="12">
        <v>48</v>
      </c>
      <c r="ED365" s="12">
        <v>34</v>
      </c>
      <c r="EE365" s="12">
        <v>30</v>
      </c>
      <c r="EF365" s="12">
        <v>16</v>
      </c>
      <c r="EG365" s="12">
        <v>25</v>
      </c>
      <c r="EH365" s="12">
        <v>28</v>
      </c>
      <c r="EI365" s="12">
        <v>31</v>
      </c>
      <c r="EJ365" s="12">
        <v>52</v>
      </c>
      <c r="EK365" s="12">
        <v>21</v>
      </c>
      <c r="EL365" s="12">
        <v>24</v>
      </c>
      <c r="EM365" s="12">
        <v>22</v>
      </c>
      <c r="EN365" s="12"/>
      <c r="EO365" s="12">
        <v>30</v>
      </c>
      <c r="EP365" s="12">
        <v>28</v>
      </c>
      <c r="EQ365" s="12">
        <v>15</v>
      </c>
      <c r="ER365" s="12">
        <v>31</v>
      </c>
      <c r="ES365" s="12">
        <v>26</v>
      </c>
      <c r="ET365" s="12">
        <v>36</v>
      </c>
      <c r="EU365" s="12">
        <v>33</v>
      </c>
      <c r="EV365" s="12">
        <v>41</v>
      </c>
      <c r="EW365" s="12">
        <v>36</v>
      </c>
      <c r="EX365" s="12">
        <v>25</v>
      </c>
      <c r="EY365" s="12">
        <v>23</v>
      </c>
      <c r="EZ365" s="12">
        <v>32</v>
      </c>
      <c r="FA365" s="12">
        <v>28</v>
      </c>
      <c r="FB365" s="12">
        <v>34</v>
      </c>
      <c r="FC365" s="12">
        <v>31</v>
      </c>
      <c r="FD365" s="12">
        <v>19</v>
      </c>
      <c r="FE365" s="12">
        <v>22</v>
      </c>
      <c r="FF365" s="12">
        <v>14</v>
      </c>
      <c r="FG365" s="12">
        <v>34</v>
      </c>
      <c r="FH365" s="12">
        <v>11</v>
      </c>
      <c r="FI365" s="12">
        <v>28</v>
      </c>
      <c r="FJ365" s="12">
        <v>23</v>
      </c>
      <c r="FK365" s="12"/>
      <c r="FL365" s="12">
        <v>16</v>
      </c>
      <c r="FM365" s="12">
        <v>15</v>
      </c>
      <c r="FN365" s="12"/>
      <c r="FO365" s="12">
        <v>24</v>
      </c>
      <c r="FP365" s="12">
        <v>27</v>
      </c>
      <c r="FQ365" s="12">
        <v>38</v>
      </c>
      <c r="FR365" s="12">
        <v>10</v>
      </c>
      <c r="FS365" s="12">
        <v>23</v>
      </c>
      <c r="FT365" s="12">
        <v>21</v>
      </c>
      <c r="FU365" s="12">
        <v>22</v>
      </c>
      <c r="FV365" s="12"/>
      <c r="FW365" s="12">
        <v>40</v>
      </c>
      <c r="FX365" s="12">
        <v>30</v>
      </c>
      <c r="FY365" s="12">
        <v>28</v>
      </c>
      <c r="FZ365" s="12">
        <v>28</v>
      </c>
      <c r="GA365" s="12">
        <v>19</v>
      </c>
      <c r="GB365" s="12">
        <v>19</v>
      </c>
      <c r="GC365" s="12">
        <v>35</v>
      </c>
      <c r="GD365" s="7">
        <v>31</v>
      </c>
      <c r="GE365" s="7">
        <v>21</v>
      </c>
      <c r="GF365" s="7">
        <v>16</v>
      </c>
      <c r="GG365" s="7">
        <v>33</v>
      </c>
      <c r="GH365" s="7">
        <v>23</v>
      </c>
      <c r="GI365" s="7">
        <v>27</v>
      </c>
      <c r="GJ365" s="7">
        <v>25</v>
      </c>
      <c r="GK365" s="7">
        <v>29</v>
      </c>
      <c r="GL365" s="7"/>
      <c r="GM365" s="7"/>
      <c r="GN365" s="7"/>
      <c r="GO365" s="7"/>
      <c r="GP365" s="7"/>
      <c r="GQ365" s="7">
        <v>33</v>
      </c>
      <c r="GR365" s="7">
        <v>34</v>
      </c>
      <c r="GS365" s="7">
        <v>32</v>
      </c>
      <c r="GT365" s="7"/>
      <c r="GU365" s="7"/>
      <c r="GV365" s="7">
        <f t="shared" si="387"/>
        <v>26.767857142857142</v>
      </c>
      <c r="GW365" s="14"/>
      <c r="GX365" s="3"/>
      <c r="GY365" s="3"/>
    </row>
    <row r="366" spans="1:207" ht="12.75" customHeight="1">
      <c r="A366" s="5" t="s">
        <v>356</v>
      </c>
      <c r="B366" s="6">
        <v>42</v>
      </c>
      <c r="C366" s="5"/>
      <c r="D366" s="5"/>
      <c r="E366" s="5"/>
      <c r="F366" s="5"/>
      <c r="G366" s="5"/>
      <c r="H366" s="6">
        <v>23</v>
      </c>
      <c r="I366" s="5"/>
      <c r="J366" s="5"/>
      <c r="K366" s="12">
        <v>14</v>
      </c>
      <c r="L366" s="12"/>
      <c r="M366" s="12">
        <v>9</v>
      </c>
      <c r="N366" s="12"/>
      <c r="O366" s="12">
        <v>29</v>
      </c>
      <c r="P366" s="12">
        <v>10</v>
      </c>
      <c r="Q366" s="12">
        <v>18</v>
      </c>
      <c r="R366" s="12">
        <v>18</v>
      </c>
      <c r="S366" s="12">
        <v>18</v>
      </c>
      <c r="T366" s="12">
        <v>41</v>
      </c>
      <c r="U366" s="12">
        <v>6</v>
      </c>
      <c r="V366" s="12">
        <v>23</v>
      </c>
      <c r="W366" s="12">
        <v>30</v>
      </c>
      <c r="X366" s="12">
        <v>21</v>
      </c>
      <c r="Y366" s="12">
        <v>27</v>
      </c>
      <c r="Z366" s="12">
        <v>34</v>
      </c>
      <c r="AA366" s="12">
        <v>9</v>
      </c>
      <c r="AB366" s="12">
        <v>0</v>
      </c>
      <c r="AC366" s="12">
        <v>18</v>
      </c>
      <c r="AD366" s="12"/>
      <c r="AE366" s="12">
        <v>50</v>
      </c>
      <c r="AF366" s="12">
        <v>0</v>
      </c>
      <c r="AG366" s="12">
        <v>15</v>
      </c>
      <c r="AH366" s="12">
        <v>9</v>
      </c>
      <c r="AI366" s="12">
        <v>13</v>
      </c>
      <c r="AJ366" s="12">
        <v>27</v>
      </c>
      <c r="AK366" s="12">
        <v>14</v>
      </c>
      <c r="AL366" s="12">
        <v>10</v>
      </c>
      <c r="AM366" s="12">
        <v>14</v>
      </c>
      <c r="AN366" s="12">
        <v>14</v>
      </c>
      <c r="AO366" s="12">
        <v>17</v>
      </c>
      <c r="AP366" s="12">
        <v>36</v>
      </c>
      <c r="AQ366" s="12">
        <v>30</v>
      </c>
      <c r="AR366" s="12">
        <v>19</v>
      </c>
      <c r="AS366" s="12">
        <v>10</v>
      </c>
      <c r="AT366" s="12">
        <v>8</v>
      </c>
      <c r="AU366" s="12"/>
      <c r="AV366" s="12"/>
      <c r="AW366" s="12"/>
      <c r="AX366" s="12"/>
      <c r="AY366" s="12"/>
      <c r="AZ366" s="12">
        <v>38</v>
      </c>
      <c r="BA366" s="12"/>
      <c r="BB366" s="12">
        <v>15</v>
      </c>
      <c r="BC366" s="12">
        <v>26</v>
      </c>
      <c r="BD366" s="12">
        <v>6</v>
      </c>
      <c r="BE366" s="12"/>
      <c r="BF366" s="12">
        <v>10</v>
      </c>
      <c r="BG366" s="12">
        <v>21</v>
      </c>
      <c r="BH366" s="12">
        <v>18</v>
      </c>
      <c r="BI366" s="12">
        <v>27</v>
      </c>
      <c r="BJ366" s="12">
        <v>2</v>
      </c>
      <c r="BK366" s="12"/>
      <c r="BL366" s="12">
        <v>18</v>
      </c>
      <c r="BM366" s="12"/>
      <c r="BN366" s="12">
        <v>25</v>
      </c>
      <c r="BO366" s="12">
        <v>42</v>
      </c>
      <c r="BP366" s="12">
        <v>16</v>
      </c>
      <c r="BQ366" s="12">
        <v>6</v>
      </c>
      <c r="BR366" s="12">
        <v>17</v>
      </c>
      <c r="BS366" s="12">
        <v>22</v>
      </c>
      <c r="BT366" s="12">
        <v>32</v>
      </c>
      <c r="BU366" s="12">
        <v>8</v>
      </c>
      <c r="BV366" s="12">
        <v>21</v>
      </c>
      <c r="BW366" s="12">
        <v>56</v>
      </c>
      <c r="BX366" s="12">
        <v>9</v>
      </c>
      <c r="BY366" s="12">
        <v>12</v>
      </c>
      <c r="BZ366" s="12">
        <v>31</v>
      </c>
      <c r="CA366" s="12">
        <v>28</v>
      </c>
      <c r="CB366" s="12">
        <v>22</v>
      </c>
      <c r="CC366" s="12">
        <v>27</v>
      </c>
      <c r="CD366" s="12">
        <v>0</v>
      </c>
      <c r="CE366" s="12">
        <v>9</v>
      </c>
      <c r="CF366" s="12">
        <v>24</v>
      </c>
      <c r="CG366" s="12">
        <v>15</v>
      </c>
      <c r="CH366" s="12">
        <v>6</v>
      </c>
      <c r="CI366" s="12">
        <v>12</v>
      </c>
      <c r="CJ366" s="12">
        <v>36</v>
      </c>
      <c r="CK366" s="12">
        <v>12</v>
      </c>
      <c r="CL366" s="12">
        <v>25</v>
      </c>
      <c r="CM366" s="12">
        <v>19</v>
      </c>
      <c r="CN366" s="12">
        <v>4</v>
      </c>
      <c r="CO366" s="12"/>
      <c r="CP366" s="12">
        <v>50</v>
      </c>
      <c r="CQ366" s="12">
        <v>24</v>
      </c>
      <c r="CR366" s="12">
        <v>20</v>
      </c>
      <c r="CS366" s="12">
        <v>5</v>
      </c>
      <c r="CT366" s="12">
        <v>0</v>
      </c>
      <c r="CU366" s="12">
        <v>12</v>
      </c>
      <c r="CV366" s="12">
        <v>28</v>
      </c>
      <c r="CW366" s="12">
        <v>12</v>
      </c>
      <c r="CX366" s="12">
        <v>9</v>
      </c>
      <c r="CY366" s="12">
        <v>44</v>
      </c>
      <c r="CZ366" s="12">
        <v>30</v>
      </c>
      <c r="DA366" s="12">
        <v>4</v>
      </c>
      <c r="DB366" s="12"/>
      <c r="DC366" s="12">
        <v>27</v>
      </c>
      <c r="DD366" s="12">
        <v>12</v>
      </c>
      <c r="DE366" s="12">
        <v>19</v>
      </c>
      <c r="DF366" s="12">
        <v>38</v>
      </c>
      <c r="DG366" s="12">
        <v>9</v>
      </c>
      <c r="DH366" s="12">
        <v>14</v>
      </c>
      <c r="DI366" s="12">
        <v>11</v>
      </c>
      <c r="DJ366" s="12">
        <v>12</v>
      </c>
      <c r="DK366" s="12">
        <v>44</v>
      </c>
      <c r="DL366" s="12"/>
      <c r="DM366" s="12">
        <v>10</v>
      </c>
      <c r="DN366" s="12">
        <v>20</v>
      </c>
      <c r="DO366" s="12"/>
      <c r="DP366" s="12">
        <v>29</v>
      </c>
      <c r="DQ366" s="12">
        <v>12</v>
      </c>
      <c r="DR366" s="12">
        <v>20</v>
      </c>
      <c r="DS366" s="12">
        <v>50</v>
      </c>
      <c r="DT366" s="12">
        <v>54</v>
      </c>
      <c r="DU366" s="12">
        <v>33</v>
      </c>
      <c r="DV366" s="12">
        <v>10</v>
      </c>
      <c r="DW366" s="12">
        <v>51</v>
      </c>
      <c r="DX366" s="12">
        <v>14</v>
      </c>
      <c r="DY366" s="12">
        <v>4</v>
      </c>
      <c r="DZ366" s="12">
        <v>24</v>
      </c>
      <c r="EA366" s="12">
        <v>29</v>
      </c>
      <c r="EB366" s="12">
        <v>36</v>
      </c>
      <c r="EC366" s="12">
        <v>40</v>
      </c>
      <c r="ED366" s="12">
        <v>17</v>
      </c>
      <c r="EE366" s="12">
        <v>20</v>
      </c>
      <c r="EF366" s="12">
        <v>56</v>
      </c>
      <c r="EG366" s="12">
        <v>21</v>
      </c>
      <c r="EH366" s="12">
        <v>11</v>
      </c>
      <c r="EI366" s="12">
        <v>38</v>
      </c>
      <c r="EJ366" s="12">
        <v>19</v>
      </c>
      <c r="EK366" s="12">
        <v>19</v>
      </c>
      <c r="EL366" s="12">
        <v>6</v>
      </c>
      <c r="EM366" s="12">
        <v>17</v>
      </c>
      <c r="EN366" s="12"/>
      <c r="EO366" s="12">
        <v>44</v>
      </c>
      <c r="EP366" s="12">
        <v>18</v>
      </c>
      <c r="EQ366" s="12">
        <v>4</v>
      </c>
      <c r="ER366" s="12">
        <v>16</v>
      </c>
      <c r="ES366" s="12">
        <v>14</v>
      </c>
      <c r="ET366" s="12">
        <v>12</v>
      </c>
      <c r="EU366" s="12">
        <v>34</v>
      </c>
      <c r="EV366" s="12">
        <v>31</v>
      </c>
      <c r="EW366" s="12">
        <v>36</v>
      </c>
      <c r="EX366" s="12">
        <v>40</v>
      </c>
      <c r="EY366" s="12">
        <v>12</v>
      </c>
      <c r="EZ366" s="12">
        <v>25</v>
      </c>
      <c r="FA366" s="12">
        <v>33</v>
      </c>
      <c r="FB366" s="12">
        <v>25</v>
      </c>
      <c r="FC366" s="12">
        <v>8</v>
      </c>
      <c r="FD366" s="12">
        <v>27</v>
      </c>
      <c r="FE366" s="12">
        <v>11</v>
      </c>
      <c r="FF366" s="12">
        <v>26</v>
      </c>
      <c r="FG366" s="12">
        <v>13</v>
      </c>
      <c r="FH366" s="12">
        <v>23</v>
      </c>
      <c r="FI366" s="12">
        <v>26</v>
      </c>
      <c r="FJ366" s="12">
        <v>20</v>
      </c>
      <c r="FK366" s="12"/>
      <c r="FL366" s="12">
        <v>8</v>
      </c>
      <c r="FM366" s="12">
        <v>9</v>
      </c>
      <c r="FN366" s="12"/>
      <c r="FO366" s="12">
        <v>15</v>
      </c>
      <c r="FP366" s="12">
        <v>20</v>
      </c>
      <c r="FQ366" s="12">
        <v>27</v>
      </c>
      <c r="FR366" s="12">
        <v>8</v>
      </c>
      <c r="FS366" s="12">
        <v>11</v>
      </c>
      <c r="FT366" s="12">
        <v>53</v>
      </c>
      <c r="FU366" s="12">
        <v>9</v>
      </c>
      <c r="FV366" s="12"/>
      <c r="FW366" s="12">
        <v>32</v>
      </c>
      <c r="FX366" s="12">
        <v>18</v>
      </c>
      <c r="FY366" s="12">
        <v>15</v>
      </c>
      <c r="FZ366" s="12">
        <v>26</v>
      </c>
      <c r="GA366" s="12">
        <v>8</v>
      </c>
      <c r="GB366" s="12">
        <v>10</v>
      </c>
      <c r="GC366" s="12">
        <v>23</v>
      </c>
      <c r="GD366" s="7">
        <v>12</v>
      </c>
      <c r="GE366" s="7">
        <v>9</v>
      </c>
      <c r="GF366" s="7">
        <v>4</v>
      </c>
      <c r="GG366" s="7">
        <v>14</v>
      </c>
      <c r="GH366" s="7">
        <v>34</v>
      </c>
      <c r="GI366" s="7">
        <v>34</v>
      </c>
      <c r="GJ366" s="7">
        <v>22</v>
      </c>
      <c r="GK366" s="7">
        <v>27</v>
      </c>
      <c r="GL366" s="7"/>
      <c r="GM366" s="7"/>
      <c r="GN366" s="7"/>
      <c r="GO366" s="7"/>
      <c r="GP366" s="7"/>
      <c r="GQ366" s="7">
        <v>20</v>
      </c>
      <c r="GR366" s="7">
        <v>13</v>
      </c>
      <c r="GS366" s="7">
        <v>26</v>
      </c>
      <c r="GT366" s="7"/>
      <c r="GU366" s="7"/>
      <c r="GV366" s="7">
        <f t="shared" si="387"/>
        <v>20.726190476190474</v>
      </c>
      <c r="GW366" s="14"/>
      <c r="GX366" s="3"/>
      <c r="GY366" s="3"/>
    </row>
    <row r="367" spans="1:207" ht="12.75" customHeight="1">
      <c r="A367" s="5" t="s">
        <v>233</v>
      </c>
      <c r="B367" s="5">
        <f>(B362*1+B363*2+B364*3+B365*4+B366*5)/100</f>
        <v>3.69</v>
      </c>
      <c r="C367" s="5"/>
      <c r="D367" s="5"/>
      <c r="E367" s="5"/>
      <c r="F367" s="5"/>
      <c r="G367" s="5"/>
      <c r="H367" s="5">
        <f>(H362*1+H363*2+H364*3+H365*4+H366*5)/100</f>
        <v>3.7</v>
      </c>
      <c r="I367" s="5"/>
      <c r="J367" s="5"/>
      <c r="K367" s="5">
        <f>(K362*1+K363*2+K364*3+K365*4+K366*5)/100</f>
        <v>3.41</v>
      </c>
      <c r="L367" s="12" t="s">
        <v>222</v>
      </c>
      <c r="M367" s="5">
        <f>(M362*1+M363*2+M364*3+M365*4+M366*5)/100</f>
        <v>2.84</v>
      </c>
      <c r="N367" s="12"/>
      <c r="O367" s="5">
        <f t="shared" ref="O367:AC367" si="388">(O362*1+O363*2+O364*3+O365*4+O366*5)/100</f>
        <v>3.6</v>
      </c>
      <c r="P367" s="5">
        <f t="shared" si="388"/>
        <v>2.88</v>
      </c>
      <c r="Q367" s="5">
        <f t="shared" si="388"/>
        <v>3.51</v>
      </c>
      <c r="R367" s="5">
        <f t="shared" si="388"/>
        <v>3.24</v>
      </c>
      <c r="S367" s="5">
        <f t="shared" si="388"/>
        <v>3.11</v>
      </c>
      <c r="T367" s="5">
        <f t="shared" si="388"/>
        <v>4.26</v>
      </c>
      <c r="U367" s="5">
        <f t="shared" si="388"/>
        <v>2.59</v>
      </c>
      <c r="V367" s="5">
        <f t="shared" si="388"/>
        <v>3.61</v>
      </c>
      <c r="W367" s="5">
        <f t="shared" si="388"/>
        <v>3.85</v>
      </c>
      <c r="X367" s="5">
        <f t="shared" si="388"/>
        <v>3.6</v>
      </c>
      <c r="Y367" s="5">
        <f t="shared" si="388"/>
        <v>3.65</v>
      </c>
      <c r="Z367" s="5">
        <f t="shared" si="388"/>
        <v>3.9</v>
      </c>
      <c r="AA367" s="5">
        <f t="shared" si="388"/>
        <v>2.93</v>
      </c>
      <c r="AB367" s="5">
        <f t="shared" si="388"/>
        <v>2.66</v>
      </c>
      <c r="AC367" s="5">
        <f t="shared" si="388"/>
        <v>3.42</v>
      </c>
      <c r="AD367" s="5"/>
      <c r="AE367" s="16">
        <f t="shared" ref="AE367:AT367" si="389">(AE362*1+AE363*2+AE364*3+AE365*4+AE366*5)/100</f>
        <v>4.09</v>
      </c>
      <c r="AF367" s="16">
        <f t="shared" si="389"/>
        <v>2.67</v>
      </c>
      <c r="AG367" s="16">
        <f t="shared" si="389"/>
        <v>2.82</v>
      </c>
      <c r="AH367" s="16">
        <f t="shared" si="389"/>
        <v>2.92</v>
      </c>
      <c r="AI367" s="5">
        <f t="shared" si="389"/>
        <v>2.98</v>
      </c>
      <c r="AJ367" s="16">
        <f t="shared" si="389"/>
        <v>3.68</v>
      </c>
      <c r="AK367" s="16">
        <f t="shared" si="389"/>
        <v>3.71</v>
      </c>
      <c r="AL367" s="16">
        <f t="shared" si="389"/>
        <v>3.04</v>
      </c>
      <c r="AM367" s="16">
        <f t="shared" si="389"/>
        <v>3.19</v>
      </c>
      <c r="AN367" s="16">
        <f t="shared" si="389"/>
        <v>3.73</v>
      </c>
      <c r="AO367" s="16">
        <f t="shared" si="389"/>
        <v>3.55</v>
      </c>
      <c r="AP367" s="16">
        <f t="shared" si="389"/>
        <v>3.8</v>
      </c>
      <c r="AQ367" s="16">
        <f t="shared" si="389"/>
        <v>3.48</v>
      </c>
      <c r="AR367" s="16">
        <f t="shared" si="389"/>
        <v>3.45</v>
      </c>
      <c r="AS367" s="16">
        <f t="shared" si="389"/>
        <v>3.22</v>
      </c>
      <c r="AT367" s="16">
        <f t="shared" si="389"/>
        <v>2.94</v>
      </c>
      <c r="AU367" s="5"/>
      <c r="AV367" s="5"/>
      <c r="AW367" s="16"/>
      <c r="AX367" s="16"/>
      <c r="AY367" s="16"/>
      <c r="AZ367" s="16">
        <f>(AZ362*1+AZ363*2+AZ364*3+AZ365*4+AZ366*5)/100</f>
        <v>3.95</v>
      </c>
      <c r="BA367" s="16"/>
      <c r="BB367" s="16">
        <f t="shared" ref="BB367:BD367" si="390">(BB362*1+BB363*2+BB364*3+BB365*4+BB366*5)/100</f>
        <v>3.11</v>
      </c>
      <c r="BC367" s="16">
        <f t="shared" si="390"/>
        <v>3.82</v>
      </c>
      <c r="BD367" s="16">
        <f t="shared" si="390"/>
        <v>3.01</v>
      </c>
      <c r="BE367" s="16"/>
      <c r="BF367" s="16">
        <f t="shared" ref="BF367:BJ367" si="391">(BF362*1+BF363*2+BF364*3+BF365*4+BF366*5)/100</f>
        <v>3.04</v>
      </c>
      <c r="BG367" s="16">
        <f t="shared" si="391"/>
        <v>3.78</v>
      </c>
      <c r="BH367" s="16">
        <f t="shared" si="391"/>
        <v>3.46</v>
      </c>
      <c r="BI367" s="16">
        <f t="shared" si="391"/>
        <v>3.57</v>
      </c>
      <c r="BJ367" s="16">
        <f t="shared" si="391"/>
        <v>2.74</v>
      </c>
      <c r="BK367" s="16"/>
      <c r="BL367" s="16">
        <f>(BL362*1+BL363*2+BL364*3+BL365*4+BL366*5)/100</f>
        <v>3.58</v>
      </c>
      <c r="BM367" s="16"/>
      <c r="BN367" s="16">
        <f t="shared" ref="BN367:CN367" si="392">(BN362*1+BN363*2+BN364*3+BN365*4+BN366*5)/100</f>
        <v>3.64</v>
      </c>
      <c r="BO367" s="16">
        <f t="shared" si="392"/>
        <v>4.07</v>
      </c>
      <c r="BP367" s="16">
        <f t="shared" si="392"/>
        <v>3.32</v>
      </c>
      <c r="BQ367" s="16">
        <f t="shared" si="392"/>
        <v>2.82</v>
      </c>
      <c r="BR367" s="16">
        <f t="shared" si="392"/>
        <v>3.39</v>
      </c>
      <c r="BS367" s="16">
        <f t="shared" si="392"/>
        <v>3.27</v>
      </c>
      <c r="BT367" s="16">
        <f t="shared" si="392"/>
        <v>4.09</v>
      </c>
      <c r="BU367" s="16">
        <f t="shared" si="392"/>
        <v>2.92</v>
      </c>
      <c r="BV367" s="16">
        <f t="shared" si="392"/>
        <v>3.34</v>
      </c>
      <c r="BW367" s="16">
        <f t="shared" si="392"/>
        <v>4.4000000000000004</v>
      </c>
      <c r="BX367" s="16">
        <f t="shared" si="392"/>
        <v>3.33</v>
      </c>
      <c r="BY367" s="16">
        <f t="shared" si="392"/>
        <v>3.18</v>
      </c>
      <c r="BZ367" s="16">
        <f t="shared" si="392"/>
        <v>3.58</v>
      </c>
      <c r="CA367" s="16">
        <f t="shared" si="392"/>
        <v>3.6</v>
      </c>
      <c r="CB367" s="16">
        <f t="shared" si="392"/>
        <v>3.65</v>
      </c>
      <c r="CC367" s="16">
        <f t="shared" si="392"/>
        <v>3.64</v>
      </c>
      <c r="CD367" s="16">
        <f t="shared" si="392"/>
        <v>1.77</v>
      </c>
      <c r="CE367" s="16">
        <f t="shared" si="392"/>
        <v>3.1</v>
      </c>
      <c r="CF367" s="16">
        <f t="shared" si="392"/>
        <v>3.63</v>
      </c>
      <c r="CG367" s="16">
        <f t="shared" si="392"/>
        <v>3.23</v>
      </c>
      <c r="CH367" s="16">
        <f t="shared" si="392"/>
        <v>3.15</v>
      </c>
      <c r="CI367" s="16">
        <f t="shared" si="392"/>
        <v>2.71</v>
      </c>
      <c r="CJ367" s="16">
        <f t="shared" si="392"/>
        <v>4.05</v>
      </c>
      <c r="CK367" s="16">
        <f t="shared" si="392"/>
        <v>2.97</v>
      </c>
      <c r="CL367" s="16">
        <f t="shared" si="392"/>
        <v>3.66</v>
      </c>
      <c r="CM367" s="16">
        <f t="shared" si="392"/>
        <v>3.54</v>
      </c>
      <c r="CN367" s="16">
        <f t="shared" si="392"/>
        <v>2.56</v>
      </c>
      <c r="CO367" s="16"/>
      <c r="CP367" s="16">
        <f t="shared" ref="CP367:DA367" si="393">(CP362*1+CP363*2+CP364*3+CP365*4+CP366*5)/100</f>
        <v>4.07</v>
      </c>
      <c r="CQ367" s="16">
        <f t="shared" si="393"/>
        <v>3.79</v>
      </c>
      <c r="CR367" s="16">
        <f t="shared" si="393"/>
        <v>3.52</v>
      </c>
      <c r="CS367" s="16">
        <f t="shared" si="393"/>
        <v>2.9</v>
      </c>
      <c r="CT367" s="16">
        <f t="shared" si="393"/>
        <v>3.27</v>
      </c>
      <c r="CU367" s="16">
        <f t="shared" si="393"/>
        <v>3.24</v>
      </c>
      <c r="CV367" s="16">
        <f t="shared" si="393"/>
        <v>3.95</v>
      </c>
      <c r="CW367" s="16">
        <f t="shared" si="393"/>
        <v>3.16</v>
      </c>
      <c r="CX367" s="16">
        <f t="shared" si="393"/>
        <v>3.28</v>
      </c>
      <c r="CY367" s="16">
        <f t="shared" si="393"/>
        <v>3.98</v>
      </c>
      <c r="CZ367" s="16">
        <f t="shared" si="393"/>
        <v>3.69</v>
      </c>
      <c r="DA367" s="16">
        <f t="shared" si="393"/>
        <v>3.17</v>
      </c>
      <c r="DB367" s="16"/>
      <c r="DC367" s="16">
        <f t="shared" ref="DC367:DK367" si="394">(DC362*1+DC363*2+DC364*3+DC365*4+DC366*5)/100</f>
        <v>3.83</v>
      </c>
      <c r="DD367" s="16">
        <f t="shared" si="394"/>
        <v>3.11</v>
      </c>
      <c r="DE367" s="16">
        <f t="shared" si="394"/>
        <v>3.84</v>
      </c>
      <c r="DF367" s="16">
        <f t="shared" si="394"/>
        <v>4.2</v>
      </c>
      <c r="DG367" s="16">
        <f t="shared" si="394"/>
        <v>3.05</v>
      </c>
      <c r="DH367" s="16">
        <f t="shared" si="394"/>
        <v>3.37</v>
      </c>
      <c r="DI367" s="16">
        <f t="shared" si="394"/>
        <v>3.23</v>
      </c>
      <c r="DJ367" s="16">
        <f t="shared" si="394"/>
        <v>3.11</v>
      </c>
      <c r="DK367" s="16">
        <f t="shared" si="394"/>
        <v>4.17</v>
      </c>
      <c r="DL367" s="16"/>
      <c r="DM367" s="16">
        <f t="shared" ref="DM367:DN367" si="395">(DM362*1+DM363*2+DM364*3+DM365*4+DM366*5)/100</f>
        <v>2.88</v>
      </c>
      <c r="DN367" s="16">
        <f t="shared" si="395"/>
        <v>3.46</v>
      </c>
      <c r="DO367" s="16"/>
      <c r="DP367" s="16">
        <f t="shared" ref="DP367:EM367" si="396">(DP362*1+DP363*2+DP364*3+DP365*4+DP366*5)/100</f>
        <v>3.9</v>
      </c>
      <c r="DQ367" s="16">
        <f t="shared" si="396"/>
        <v>3.37</v>
      </c>
      <c r="DR367" s="16">
        <f t="shared" si="396"/>
        <v>3.29</v>
      </c>
      <c r="DS367" s="16">
        <f t="shared" si="396"/>
        <v>3.97</v>
      </c>
      <c r="DT367" s="16">
        <f t="shared" si="396"/>
        <v>4.1100000000000003</v>
      </c>
      <c r="DU367" s="16">
        <f t="shared" si="396"/>
        <v>4</v>
      </c>
      <c r="DV367" s="16">
        <f t="shared" si="396"/>
        <v>2.97</v>
      </c>
      <c r="DW367" s="16">
        <f t="shared" si="396"/>
        <v>4.09</v>
      </c>
      <c r="DX367" s="16">
        <f t="shared" si="396"/>
        <v>2.95</v>
      </c>
      <c r="DY367" s="16">
        <f t="shared" si="396"/>
        <v>2.98</v>
      </c>
      <c r="DZ367" s="16">
        <f t="shared" si="396"/>
        <v>3.41</v>
      </c>
      <c r="EA367" s="16">
        <f t="shared" si="396"/>
        <v>3.87</v>
      </c>
      <c r="EB367" s="16">
        <f t="shared" si="396"/>
        <v>3.87</v>
      </c>
      <c r="EC367" s="16">
        <f t="shared" si="396"/>
        <v>4.28</v>
      </c>
      <c r="ED367" s="16">
        <f t="shared" si="396"/>
        <v>3.52</v>
      </c>
      <c r="EE367" s="16">
        <f t="shared" si="396"/>
        <v>3.57</v>
      </c>
      <c r="EF367" s="16">
        <f t="shared" si="396"/>
        <v>4.1100000000000003</v>
      </c>
      <c r="EG367" s="16">
        <f t="shared" si="396"/>
        <v>3.41</v>
      </c>
      <c r="EH367" s="16">
        <f t="shared" si="396"/>
        <v>3.22</v>
      </c>
      <c r="EI367" s="16">
        <f t="shared" si="396"/>
        <v>3.98</v>
      </c>
      <c r="EJ367" s="16">
        <f t="shared" si="396"/>
        <v>3.8</v>
      </c>
      <c r="EK367" s="16">
        <f t="shared" si="396"/>
        <v>3.33</v>
      </c>
      <c r="EL367" s="16">
        <f t="shared" si="396"/>
        <v>2.96</v>
      </c>
      <c r="EM367" s="16">
        <f t="shared" si="396"/>
        <v>3.29</v>
      </c>
      <c r="EN367" s="16"/>
      <c r="EO367" s="16">
        <f t="shared" ref="EO367:FJ367" si="397">(EO362*1+EO363*2+EO364*3+EO365*4+EO366*5)/100</f>
        <v>4.09</v>
      </c>
      <c r="EP367" s="16">
        <f t="shared" si="397"/>
        <v>3.39</v>
      </c>
      <c r="EQ367" s="16">
        <f t="shared" si="397"/>
        <v>2.5</v>
      </c>
      <c r="ER367" s="16">
        <f t="shared" si="397"/>
        <v>3.4</v>
      </c>
      <c r="ES367" s="16">
        <f t="shared" si="397"/>
        <v>3.33</v>
      </c>
      <c r="ET367" s="16">
        <f t="shared" si="397"/>
        <v>3.47</v>
      </c>
      <c r="EU367" s="16">
        <f t="shared" si="397"/>
        <v>3.93</v>
      </c>
      <c r="EV367" s="16">
        <f t="shared" si="397"/>
        <v>3.95</v>
      </c>
      <c r="EW367" s="16">
        <f t="shared" si="397"/>
        <v>4.05</v>
      </c>
      <c r="EX367" s="16">
        <f t="shared" si="397"/>
        <v>3.83</v>
      </c>
      <c r="EY367" s="16">
        <f t="shared" si="397"/>
        <v>3.27</v>
      </c>
      <c r="EZ367" s="16">
        <f t="shared" si="397"/>
        <v>3.67</v>
      </c>
      <c r="FA367" s="16">
        <f t="shared" si="397"/>
        <v>3.71</v>
      </c>
      <c r="FB367" s="16">
        <f t="shared" si="397"/>
        <v>3.71</v>
      </c>
      <c r="FC367" s="16">
        <f t="shared" si="397"/>
        <v>3.27</v>
      </c>
      <c r="FD367" s="16">
        <f t="shared" si="397"/>
        <v>3.59</v>
      </c>
      <c r="FE367" s="16">
        <f t="shared" si="397"/>
        <v>2.97</v>
      </c>
      <c r="FF367" s="16">
        <f t="shared" si="397"/>
        <v>3.14</v>
      </c>
      <c r="FG367" s="16">
        <f t="shared" si="397"/>
        <v>3.41</v>
      </c>
      <c r="FH367" s="16">
        <f t="shared" si="397"/>
        <v>3.12</v>
      </c>
      <c r="FI367" s="16">
        <f t="shared" si="397"/>
        <v>3.59</v>
      </c>
      <c r="FJ367" s="16">
        <f t="shared" si="397"/>
        <v>3.33</v>
      </c>
      <c r="FK367" s="16"/>
      <c r="FL367" s="16">
        <f t="shared" ref="FL367:FM367" si="398">(FL362*1+FL363*2+FL364*3+FL365*4+FL366*5)/100</f>
        <v>2.83</v>
      </c>
      <c r="FM367" s="16">
        <f t="shared" si="398"/>
        <v>2.89</v>
      </c>
      <c r="FN367" s="16"/>
      <c r="FO367" s="16">
        <f t="shared" ref="FO367:FU367" si="399">(FO362*1+FO363*2+FO364*3+FO365*4+FO366*5)/100</f>
        <v>3.21</v>
      </c>
      <c r="FP367" s="16">
        <f t="shared" si="399"/>
        <v>3.33</v>
      </c>
      <c r="FQ367" s="16">
        <f t="shared" si="399"/>
        <v>3.81</v>
      </c>
      <c r="FR367" s="16">
        <f t="shared" si="399"/>
        <v>2.67</v>
      </c>
      <c r="FS367" s="16">
        <f t="shared" si="399"/>
        <v>3.14</v>
      </c>
      <c r="FT367" s="16">
        <f t="shared" si="399"/>
        <v>4.13</v>
      </c>
      <c r="FU367" s="16">
        <f t="shared" si="399"/>
        <v>3.01</v>
      </c>
      <c r="FV367" s="16"/>
      <c r="FW367" s="16">
        <f t="shared" ref="FW367:GK367" si="400">(FW362*1+FW363*2+FW364*3+FW365*4+FW366*5)/100</f>
        <v>3.95</v>
      </c>
      <c r="FX367" s="16">
        <f t="shared" si="400"/>
        <v>3.4</v>
      </c>
      <c r="FY367" s="16">
        <f t="shared" si="400"/>
        <v>3.34</v>
      </c>
      <c r="FZ367" s="16">
        <f t="shared" si="400"/>
        <v>3.63</v>
      </c>
      <c r="GA367" s="16">
        <f t="shared" si="400"/>
        <v>2.89</v>
      </c>
      <c r="GB367" s="16">
        <f t="shared" si="400"/>
        <v>3.12</v>
      </c>
      <c r="GC367" s="16">
        <f t="shared" si="400"/>
        <v>3.65</v>
      </c>
      <c r="GD367" s="16">
        <f t="shared" si="400"/>
        <v>3.31</v>
      </c>
      <c r="GE367" s="16">
        <f t="shared" si="400"/>
        <v>2.97</v>
      </c>
      <c r="GF367" s="16">
        <f t="shared" si="400"/>
        <v>2.75</v>
      </c>
      <c r="GG367" s="16">
        <f t="shared" si="400"/>
        <v>3.41</v>
      </c>
      <c r="GH367" s="16">
        <f t="shared" si="400"/>
        <v>3.77</v>
      </c>
      <c r="GI367" s="16">
        <f t="shared" si="400"/>
        <v>3.78</v>
      </c>
      <c r="GJ367" s="16">
        <f t="shared" si="400"/>
        <v>3.39</v>
      </c>
      <c r="GK367" s="16">
        <f t="shared" si="400"/>
        <v>3.68</v>
      </c>
      <c r="GL367" s="16"/>
      <c r="GM367" s="16"/>
      <c r="GN367" s="16"/>
      <c r="GO367" s="16"/>
      <c r="GP367" s="16"/>
      <c r="GQ367" s="16">
        <f t="shared" ref="GQ367:GS367" si="401">(GQ362*1+GQ363*2+GQ364*3+GQ365*4+GQ366*5)/100</f>
        <v>3.53</v>
      </c>
      <c r="GR367" s="16">
        <f t="shared" si="401"/>
        <v>3.46</v>
      </c>
      <c r="GS367" s="16">
        <f t="shared" si="401"/>
        <v>3.7</v>
      </c>
      <c r="GT367" s="16"/>
      <c r="GU367" s="16"/>
      <c r="GV367" s="16">
        <f>(GV362*1+GV363*2+GV364*3+GV365*4+GV366*5)/100</f>
        <v>3.4308333333333336</v>
      </c>
      <c r="GW367" s="3"/>
      <c r="GX367" s="3"/>
      <c r="GY367" s="3"/>
    </row>
    <row r="368" spans="1:207" ht="12.75" customHeight="1">
      <c r="A368" s="68" t="s">
        <v>381</v>
      </c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  <c r="AS368" s="69"/>
      <c r="AT368" s="69"/>
      <c r="AU368" s="69"/>
      <c r="AV368" s="69"/>
      <c r="AW368" s="69"/>
      <c r="AX368" s="69"/>
      <c r="AY368" s="69"/>
      <c r="AZ368" s="69"/>
      <c r="BA368" s="69"/>
      <c r="BB368" s="69"/>
      <c r="BC368" s="69"/>
      <c r="BD368" s="69"/>
      <c r="BE368" s="69"/>
      <c r="BF368" s="69"/>
      <c r="BG368" s="69"/>
      <c r="BH368" s="69"/>
      <c r="BI368" s="69"/>
      <c r="BJ368" s="69"/>
      <c r="BK368" s="69"/>
      <c r="BL368" s="69"/>
      <c r="BM368" s="69"/>
      <c r="BN368" s="69"/>
      <c r="BO368" s="69"/>
      <c r="BP368" s="69"/>
      <c r="BQ368" s="69"/>
      <c r="BR368" s="69"/>
      <c r="BS368" s="69"/>
      <c r="BT368" s="69"/>
      <c r="BU368" s="69"/>
      <c r="BV368" s="69"/>
      <c r="BW368" s="69"/>
      <c r="BX368" s="69"/>
      <c r="BY368" s="69"/>
      <c r="BZ368" s="69"/>
      <c r="CA368" s="69"/>
      <c r="CB368" s="69"/>
      <c r="CC368" s="69"/>
      <c r="CD368" s="69"/>
      <c r="CE368" s="69"/>
      <c r="CF368" s="69"/>
      <c r="CG368" s="69"/>
      <c r="CH368" s="69"/>
      <c r="CI368" s="69"/>
      <c r="CJ368" s="69"/>
      <c r="CK368" s="69"/>
      <c r="CL368" s="69"/>
      <c r="CM368" s="69"/>
      <c r="CN368" s="69"/>
      <c r="CO368" s="69"/>
      <c r="CP368" s="69"/>
      <c r="CQ368" s="69"/>
      <c r="CR368" s="69"/>
      <c r="CS368" s="69"/>
      <c r="CT368" s="69"/>
      <c r="CU368" s="69"/>
      <c r="CV368" s="69"/>
      <c r="CW368" s="69"/>
      <c r="CX368" s="69"/>
      <c r="CY368" s="69"/>
      <c r="CZ368" s="69"/>
      <c r="DA368" s="69"/>
      <c r="DB368" s="69"/>
      <c r="DC368" s="69"/>
      <c r="DD368" s="69"/>
      <c r="DE368" s="69"/>
      <c r="DF368" s="69"/>
      <c r="DG368" s="69"/>
      <c r="DH368" s="69"/>
      <c r="DI368" s="69"/>
      <c r="DJ368" s="69"/>
      <c r="DK368" s="69"/>
      <c r="DL368" s="69"/>
      <c r="DM368" s="69"/>
      <c r="DN368" s="69"/>
      <c r="DO368" s="69"/>
      <c r="DP368" s="69"/>
      <c r="DQ368" s="69"/>
      <c r="DR368" s="69"/>
      <c r="DS368" s="69"/>
      <c r="DT368" s="69"/>
      <c r="DU368" s="69"/>
      <c r="DV368" s="69"/>
      <c r="DW368" s="69"/>
      <c r="DX368" s="69"/>
      <c r="DY368" s="69"/>
      <c r="DZ368" s="69"/>
      <c r="EA368" s="69"/>
      <c r="EB368" s="69"/>
      <c r="EC368" s="69"/>
      <c r="ED368" s="69"/>
      <c r="EE368" s="69"/>
      <c r="EF368" s="69"/>
      <c r="EG368" s="69"/>
      <c r="EH368" s="69"/>
      <c r="EI368" s="69"/>
      <c r="EJ368" s="69"/>
      <c r="EK368" s="69"/>
      <c r="EL368" s="69"/>
      <c r="EM368" s="69"/>
      <c r="EN368" s="69"/>
      <c r="EO368" s="69"/>
      <c r="EP368" s="69"/>
      <c r="EQ368" s="69"/>
      <c r="ER368" s="69"/>
      <c r="ES368" s="69"/>
      <c r="ET368" s="69"/>
      <c r="EU368" s="69"/>
      <c r="EV368" s="69"/>
      <c r="EW368" s="69"/>
      <c r="EX368" s="69"/>
      <c r="EY368" s="69"/>
      <c r="EZ368" s="69"/>
      <c r="FA368" s="69"/>
      <c r="FB368" s="69"/>
      <c r="FC368" s="69"/>
      <c r="FD368" s="69"/>
      <c r="FE368" s="69"/>
      <c r="FF368" s="69"/>
      <c r="FG368" s="69"/>
      <c r="FH368" s="69"/>
      <c r="FI368" s="69"/>
      <c r="FJ368" s="69"/>
      <c r="FK368" s="69"/>
      <c r="FL368" s="69"/>
      <c r="FM368" s="69"/>
      <c r="FN368" s="69"/>
      <c r="FO368" s="69"/>
      <c r="FP368" s="69"/>
      <c r="FQ368" s="69"/>
      <c r="FR368" s="69"/>
      <c r="FS368" s="69"/>
      <c r="FT368" s="69"/>
      <c r="FU368" s="69"/>
      <c r="FV368" s="69"/>
      <c r="FW368" s="69"/>
      <c r="FX368" s="69"/>
      <c r="FY368" s="69"/>
      <c r="FZ368" s="69"/>
      <c r="GA368" s="69"/>
      <c r="GB368" s="69"/>
      <c r="GC368" s="69"/>
      <c r="GD368" s="70"/>
      <c r="GE368" s="70"/>
      <c r="GF368" s="70"/>
      <c r="GG368" s="70"/>
      <c r="GH368" s="70"/>
      <c r="GI368" s="70"/>
      <c r="GJ368" s="70"/>
      <c r="GK368" s="70"/>
      <c r="GL368" s="70"/>
      <c r="GM368" s="70"/>
      <c r="GN368" s="70"/>
      <c r="GO368" s="70"/>
      <c r="GP368" s="70"/>
      <c r="GQ368" s="70"/>
      <c r="GR368" s="70"/>
      <c r="GS368" s="70"/>
      <c r="GT368" s="70"/>
      <c r="GU368" s="70"/>
      <c r="GV368" s="70"/>
      <c r="GW368" s="3"/>
      <c r="GX368" s="3"/>
      <c r="GY368" s="3"/>
    </row>
    <row r="369" spans="1:207" ht="12.75" customHeight="1">
      <c r="A369" s="5">
        <v>1</v>
      </c>
      <c r="B369" s="6">
        <v>10</v>
      </c>
      <c r="C369" s="5"/>
      <c r="D369" s="5"/>
      <c r="E369" s="5"/>
      <c r="F369" s="5"/>
      <c r="G369" s="5"/>
      <c r="H369" s="6">
        <v>1</v>
      </c>
      <c r="I369" s="5"/>
      <c r="J369" s="5"/>
      <c r="K369" s="12"/>
      <c r="L369" s="12"/>
      <c r="M369" s="12">
        <v>0</v>
      </c>
      <c r="N369" s="12">
        <v>1</v>
      </c>
      <c r="O369" s="12"/>
      <c r="P369" s="12"/>
      <c r="Q369" s="12"/>
      <c r="R369" s="12"/>
      <c r="S369" s="12">
        <v>2</v>
      </c>
      <c r="T369" s="12"/>
      <c r="U369" s="12">
        <v>1</v>
      </c>
      <c r="V369" s="12">
        <v>1</v>
      </c>
      <c r="W369" s="12"/>
      <c r="X369" s="12"/>
      <c r="Y369" s="12"/>
      <c r="Z369" s="12"/>
      <c r="AA369" s="12"/>
      <c r="AB369" s="12"/>
      <c r="AC369" s="12">
        <v>3</v>
      </c>
      <c r="AD369" s="12"/>
      <c r="AE369" s="12">
        <v>0</v>
      </c>
      <c r="AF369" s="12"/>
      <c r="AG369" s="12"/>
      <c r="AH369" s="12"/>
      <c r="AI369" s="12">
        <v>5</v>
      </c>
      <c r="AJ369" s="12">
        <v>2</v>
      </c>
      <c r="AK369" s="12">
        <v>0</v>
      </c>
      <c r="AL369" s="12">
        <v>1</v>
      </c>
      <c r="AM369" s="12">
        <v>0</v>
      </c>
      <c r="AN369" s="12">
        <v>0</v>
      </c>
      <c r="AO369" s="12">
        <v>0</v>
      </c>
      <c r="AP369" s="12">
        <v>2</v>
      </c>
      <c r="AQ369" s="12"/>
      <c r="AR369" s="12">
        <v>1</v>
      </c>
      <c r="AS369" s="12">
        <v>2</v>
      </c>
      <c r="AT369" s="12">
        <v>0</v>
      </c>
      <c r="AU369" s="12"/>
      <c r="AV369" s="12"/>
      <c r="AW369" s="12"/>
      <c r="AX369" s="12"/>
      <c r="AY369" s="12"/>
      <c r="AZ369" s="12">
        <v>2</v>
      </c>
      <c r="BA369" s="12"/>
      <c r="BB369" s="12"/>
      <c r="BC369" s="12">
        <v>2</v>
      </c>
      <c r="BD369" s="12"/>
      <c r="BE369" s="12"/>
      <c r="BF369" s="12">
        <v>3</v>
      </c>
      <c r="BG369" s="12">
        <v>0</v>
      </c>
      <c r="BH369" s="12">
        <v>0</v>
      </c>
      <c r="BI369" s="12">
        <v>4</v>
      </c>
      <c r="BJ369" s="12">
        <v>2</v>
      </c>
      <c r="BK369" s="12"/>
      <c r="BL369" s="12">
        <v>0</v>
      </c>
      <c r="BM369" s="12">
        <v>0</v>
      </c>
      <c r="BN369" s="12"/>
      <c r="BO369" s="12">
        <v>1</v>
      </c>
      <c r="BP369" s="12"/>
      <c r="BQ369" s="12">
        <v>0</v>
      </c>
      <c r="BR369" s="12">
        <v>1</v>
      </c>
      <c r="BS369" s="12"/>
      <c r="BT369" s="12">
        <v>0</v>
      </c>
      <c r="BU369" s="12">
        <v>1</v>
      </c>
      <c r="BV369" s="12">
        <v>4</v>
      </c>
      <c r="BW369" s="12">
        <v>1</v>
      </c>
      <c r="BX369" s="12"/>
      <c r="BY369" s="12">
        <v>2</v>
      </c>
      <c r="BZ369" s="12"/>
      <c r="CA369" s="12">
        <v>1</v>
      </c>
      <c r="CB369" s="12">
        <v>3</v>
      </c>
      <c r="CC369" s="12">
        <v>4</v>
      </c>
      <c r="CD369" s="12"/>
      <c r="CE369" s="12">
        <v>1</v>
      </c>
      <c r="CF369" s="12">
        <v>0</v>
      </c>
      <c r="CG369" s="12">
        <v>2</v>
      </c>
      <c r="CH369" s="12"/>
      <c r="CI369" s="12"/>
      <c r="CJ369" s="12">
        <v>0</v>
      </c>
      <c r="CK369" s="12">
        <v>0</v>
      </c>
      <c r="CL369" s="12">
        <v>1</v>
      </c>
      <c r="CM369" s="12"/>
      <c r="CN369" s="12"/>
      <c r="CO369" s="12"/>
      <c r="CP369" s="12">
        <v>2</v>
      </c>
      <c r="CQ369" s="12"/>
      <c r="CR369" s="12">
        <v>2</v>
      </c>
      <c r="CS369" s="12"/>
      <c r="CT369" s="12"/>
      <c r="CU369" s="12">
        <v>3</v>
      </c>
      <c r="CV369" s="12">
        <v>1</v>
      </c>
      <c r="CW369" s="12">
        <v>0</v>
      </c>
      <c r="CX369" s="12">
        <v>0</v>
      </c>
      <c r="CY369" s="12">
        <v>3</v>
      </c>
      <c r="CZ369" s="12">
        <v>4</v>
      </c>
      <c r="DA369" s="12">
        <v>0</v>
      </c>
      <c r="DB369" s="12"/>
      <c r="DC369" s="12">
        <v>7</v>
      </c>
      <c r="DD369" s="12"/>
      <c r="DE369" s="12">
        <v>0</v>
      </c>
      <c r="DF369" s="12">
        <v>0</v>
      </c>
      <c r="DG369" s="12">
        <v>1</v>
      </c>
      <c r="DH369" s="12">
        <v>1</v>
      </c>
      <c r="DI369" s="12">
        <v>2</v>
      </c>
      <c r="DJ369" s="12">
        <v>1</v>
      </c>
      <c r="DK369" s="12">
        <v>1</v>
      </c>
      <c r="DL369" s="12"/>
      <c r="DM369" s="12">
        <v>6</v>
      </c>
      <c r="DN369" s="12">
        <v>0</v>
      </c>
      <c r="DO369" s="12"/>
      <c r="DP369" s="12">
        <v>0</v>
      </c>
      <c r="DQ369" s="12">
        <v>3</v>
      </c>
      <c r="DR369" s="12">
        <v>4</v>
      </c>
      <c r="DS369" s="12">
        <v>3</v>
      </c>
      <c r="DT369" s="12">
        <v>4</v>
      </c>
      <c r="DU369" s="12">
        <v>0</v>
      </c>
      <c r="DV369" s="12">
        <v>2</v>
      </c>
      <c r="DW369" s="12">
        <v>4</v>
      </c>
      <c r="DX369" s="12">
        <v>0</v>
      </c>
      <c r="DY369" s="12">
        <v>0</v>
      </c>
      <c r="DZ369" s="12"/>
      <c r="EA369" s="12">
        <v>2</v>
      </c>
      <c r="EB369" s="12">
        <v>3</v>
      </c>
      <c r="EC369" s="12">
        <v>0</v>
      </c>
      <c r="ED369" s="12">
        <v>2</v>
      </c>
      <c r="EE369" s="12">
        <v>2</v>
      </c>
      <c r="EF369" s="12">
        <v>4</v>
      </c>
      <c r="EG369" s="12">
        <v>4</v>
      </c>
      <c r="EH369" s="12">
        <v>0</v>
      </c>
      <c r="EI369" s="12">
        <v>3</v>
      </c>
      <c r="EJ369" s="12">
        <v>0</v>
      </c>
      <c r="EK369" s="12">
        <v>3</v>
      </c>
      <c r="EL369" s="12">
        <v>0</v>
      </c>
      <c r="EM369" s="12">
        <v>4</v>
      </c>
      <c r="EN369" s="12"/>
      <c r="EO369" s="12">
        <v>1</v>
      </c>
      <c r="EP369" s="12">
        <v>4</v>
      </c>
      <c r="EQ369" s="12">
        <v>0</v>
      </c>
      <c r="ER369" s="12">
        <v>1</v>
      </c>
      <c r="ES369" s="12">
        <v>2</v>
      </c>
      <c r="ET369" s="12">
        <v>2</v>
      </c>
      <c r="EU369" s="12">
        <v>2</v>
      </c>
      <c r="EV369" s="12">
        <v>2</v>
      </c>
      <c r="EW369" s="12">
        <v>0</v>
      </c>
      <c r="EX369" s="12">
        <v>2</v>
      </c>
      <c r="EY369" s="12">
        <v>1</v>
      </c>
      <c r="EZ369" s="12">
        <v>3</v>
      </c>
      <c r="FA369" s="12">
        <v>3</v>
      </c>
      <c r="FB369" s="12">
        <v>2</v>
      </c>
      <c r="FC369" s="12">
        <v>1</v>
      </c>
      <c r="FD369" s="12">
        <v>1</v>
      </c>
      <c r="FE369" s="12">
        <v>2</v>
      </c>
      <c r="FF369" s="12">
        <v>6</v>
      </c>
      <c r="FG369" s="12">
        <v>1</v>
      </c>
      <c r="FH369" s="12">
        <v>3</v>
      </c>
      <c r="FI369" s="12">
        <v>1</v>
      </c>
      <c r="FJ369" s="12">
        <v>3</v>
      </c>
      <c r="FK369" s="12"/>
      <c r="FL369" s="12">
        <v>0</v>
      </c>
      <c r="FM369" s="12">
        <v>0</v>
      </c>
      <c r="FN369" s="12"/>
      <c r="FO369" s="12">
        <v>2</v>
      </c>
      <c r="FP369" s="12">
        <v>5</v>
      </c>
      <c r="FQ369" s="12">
        <v>1</v>
      </c>
      <c r="FR369" s="12">
        <v>1</v>
      </c>
      <c r="FS369" s="12">
        <v>0</v>
      </c>
      <c r="FT369" s="12">
        <v>2</v>
      </c>
      <c r="FU369" s="12">
        <v>2</v>
      </c>
      <c r="FV369" s="12"/>
      <c r="FW369" s="12">
        <v>2</v>
      </c>
      <c r="FX369" s="12">
        <v>0</v>
      </c>
      <c r="FY369" s="12">
        <v>0</v>
      </c>
      <c r="FZ369" s="12">
        <v>1</v>
      </c>
      <c r="GA369" s="12">
        <v>3</v>
      </c>
      <c r="GB369" s="12">
        <v>1</v>
      </c>
      <c r="GC369" s="12">
        <v>1</v>
      </c>
      <c r="GD369" s="7">
        <v>5</v>
      </c>
      <c r="GE369" s="7">
        <v>2</v>
      </c>
      <c r="GF369" s="7">
        <v>3</v>
      </c>
      <c r="GG369" s="7">
        <v>2</v>
      </c>
      <c r="GH369" s="7">
        <v>3</v>
      </c>
      <c r="GI369" s="7">
        <v>1</v>
      </c>
      <c r="GJ369" s="7">
        <v>3</v>
      </c>
      <c r="GK369" s="7">
        <v>2</v>
      </c>
      <c r="GL369" s="7">
        <v>4</v>
      </c>
      <c r="GM369" s="7"/>
      <c r="GN369" s="7"/>
      <c r="GO369" s="7"/>
      <c r="GP369" s="7">
        <v>3</v>
      </c>
      <c r="GQ369" s="7">
        <v>0</v>
      </c>
      <c r="GR369" s="7">
        <v>0</v>
      </c>
      <c r="GS369" s="7">
        <v>4</v>
      </c>
      <c r="GT369" s="7"/>
      <c r="GU369" s="7"/>
      <c r="GV369" s="7">
        <f t="shared" ref="GV369:GV373" si="402">AVERAGE(B369:GS369)</f>
        <v>1.7553956834532374</v>
      </c>
      <c r="GW369" s="14"/>
      <c r="GX369" s="3"/>
      <c r="GY369" s="3"/>
    </row>
    <row r="370" spans="1:207" ht="12.75" customHeight="1">
      <c r="A370" s="5">
        <v>2</v>
      </c>
      <c r="B370" s="6">
        <v>3</v>
      </c>
      <c r="C370" s="5"/>
      <c r="D370" s="5"/>
      <c r="E370" s="5"/>
      <c r="F370" s="5"/>
      <c r="G370" s="5"/>
      <c r="H370" s="6">
        <v>2</v>
      </c>
      <c r="I370" s="5"/>
      <c r="J370" s="5"/>
      <c r="K370" s="12"/>
      <c r="L370" s="12"/>
      <c r="M370" s="12">
        <v>0</v>
      </c>
      <c r="N370" s="12">
        <v>1</v>
      </c>
      <c r="O370" s="12" t="s">
        <v>222</v>
      </c>
      <c r="P370" s="12"/>
      <c r="Q370" s="12"/>
      <c r="R370" s="12"/>
      <c r="S370" s="12">
        <v>2</v>
      </c>
      <c r="T370" s="12"/>
      <c r="U370" s="12">
        <v>3</v>
      </c>
      <c r="V370" s="12">
        <v>1</v>
      </c>
      <c r="W370" s="12"/>
      <c r="X370" s="12"/>
      <c r="Y370" s="12"/>
      <c r="Z370" s="12"/>
      <c r="AA370" s="12"/>
      <c r="AB370" s="12"/>
      <c r="AC370" s="12">
        <v>2</v>
      </c>
      <c r="AD370" s="12"/>
      <c r="AE370" s="12">
        <v>0</v>
      </c>
      <c r="AF370" s="12"/>
      <c r="AG370" s="12"/>
      <c r="AH370" s="12"/>
      <c r="AI370" s="12">
        <v>0</v>
      </c>
      <c r="AJ370" s="12">
        <v>0</v>
      </c>
      <c r="AK370" s="12">
        <v>0</v>
      </c>
      <c r="AL370" s="12">
        <v>2</v>
      </c>
      <c r="AM370" s="12">
        <v>0</v>
      </c>
      <c r="AN370" s="12">
        <v>0</v>
      </c>
      <c r="AO370" s="12">
        <v>0</v>
      </c>
      <c r="AP370" s="12">
        <v>0</v>
      </c>
      <c r="AQ370" s="12"/>
      <c r="AR370" s="12">
        <v>2</v>
      </c>
      <c r="AS370" s="12">
        <v>0</v>
      </c>
      <c r="AT370" s="12">
        <v>1</v>
      </c>
      <c r="AU370" s="12"/>
      <c r="AV370" s="12"/>
      <c r="AW370" s="12"/>
      <c r="AX370" s="12"/>
      <c r="AY370" s="12"/>
      <c r="AZ370" s="12">
        <v>1</v>
      </c>
      <c r="BA370" s="12"/>
      <c r="BB370" s="12"/>
      <c r="BC370" s="12">
        <v>2</v>
      </c>
      <c r="BD370" s="12"/>
      <c r="BE370" s="12"/>
      <c r="BF370" s="12">
        <v>1</v>
      </c>
      <c r="BG370" s="12">
        <v>0</v>
      </c>
      <c r="BH370" s="12">
        <v>0</v>
      </c>
      <c r="BI370" s="12">
        <v>5</v>
      </c>
      <c r="BJ370" s="12">
        <v>1</v>
      </c>
      <c r="BK370" s="12"/>
      <c r="BL370" s="12">
        <v>0</v>
      </c>
      <c r="BM370" s="12">
        <v>2</v>
      </c>
      <c r="BN370" s="12"/>
      <c r="BO370" s="12">
        <v>0</v>
      </c>
      <c r="BP370" s="12"/>
      <c r="BQ370" s="12">
        <v>2</v>
      </c>
      <c r="BR370" s="12">
        <v>1</v>
      </c>
      <c r="BS370" s="12"/>
      <c r="BT370" s="12">
        <v>2</v>
      </c>
      <c r="BU370" s="12">
        <v>2</v>
      </c>
      <c r="BV370" s="12">
        <v>5</v>
      </c>
      <c r="BW370" s="12">
        <v>1</v>
      </c>
      <c r="BX370" s="12"/>
      <c r="BY370" s="12">
        <v>4</v>
      </c>
      <c r="BZ370" s="12"/>
      <c r="CA370" s="12">
        <v>0</v>
      </c>
      <c r="CB370" s="12">
        <v>0</v>
      </c>
      <c r="CC370" s="12">
        <v>2</v>
      </c>
      <c r="CD370" s="12"/>
      <c r="CE370" s="12">
        <v>0</v>
      </c>
      <c r="CF370" s="12">
        <v>0</v>
      </c>
      <c r="CG370" s="12">
        <v>2</v>
      </c>
      <c r="CH370" s="12"/>
      <c r="CI370" s="12"/>
      <c r="CJ370" s="12">
        <v>0</v>
      </c>
      <c r="CK370" s="12">
        <v>2</v>
      </c>
      <c r="CL370" s="12">
        <v>1</v>
      </c>
      <c r="CM370" s="12"/>
      <c r="CN370" s="12"/>
      <c r="CO370" s="12"/>
      <c r="CP370" s="12">
        <v>1</v>
      </c>
      <c r="CQ370" s="12"/>
      <c r="CR370" s="12">
        <v>0</v>
      </c>
      <c r="CS370" s="12"/>
      <c r="CT370" s="12"/>
      <c r="CU370" s="12">
        <v>2</v>
      </c>
      <c r="CV370" s="12">
        <v>0</v>
      </c>
      <c r="CW370" s="12">
        <v>0</v>
      </c>
      <c r="CX370" s="12">
        <v>0</v>
      </c>
      <c r="CY370" s="12">
        <v>4</v>
      </c>
      <c r="CZ370" s="12">
        <v>0</v>
      </c>
      <c r="DA370" s="12">
        <v>0</v>
      </c>
      <c r="DB370" s="12"/>
      <c r="DC370" s="12">
        <v>7</v>
      </c>
      <c r="DD370" s="12"/>
      <c r="DE370" s="12">
        <v>0</v>
      </c>
      <c r="DF370" s="12">
        <v>0</v>
      </c>
      <c r="DG370" s="12">
        <v>1</v>
      </c>
      <c r="DH370" s="12">
        <v>1</v>
      </c>
      <c r="DI370" s="12">
        <v>2</v>
      </c>
      <c r="DJ370" s="12">
        <v>0</v>
      </c>
      <c r="DK370" s="12">
        <v>0</v>
      </c>
      <c r="DL370" s="12"/>
      <c r="DM370" s="12">
        <v>2</v>
      </c>
      <c r="DN370" s="12">
        <v>3</v>
      </c>
      <c r="DO370" s="12"/>
      <c r="DP370" s="12">
        <v>0</v>
      </c>
      <c r="DQ370" s="12">
        <v>2</v>
      </c>
      <c r="DR370" s="12">
        <v>2</v>
      </c>
      <c r="DS370" s="12">
        <v>2</v>
      </c>
      <c r="DT370" s="12">
        <v>0</v>
      </c>
      <c r="DU370" s="12">
        <v>1</v>
      </c>
      <c r="DV370" s="12">
        <v>0</v>
      </c>
      <c r="DW370" s="12">
        <v>1</v>
      </c>
      <c r="DX370" s="12">
        <v>0</v>
      </c>
      <c r="DY370" s="12">
        <v>0</v>
      </c>
      <c r="DZ370" s="12"/>
      <c r="EA370" s="12">
        <v>2</v>
      </c>
      <c r="EB370" s="12">
        <v>3</v>
      </c>
      <c r="EC370" s="12">
        <v>5</v>
      </c>
      <c r="ED370" s="12">
        <v>1</v>
      </c>
      <c r="EE370" s="12">
        <v>2</v>
      </c>
      <c r="EF370" s="12">
        <v>1</v>
      </c>
      <c r="EG370" s="12">
        <v>0</v>
      </c>
      <c r="EH370" s="12">
        <v>0</v>
      </c>
      <c r="EI370" s="12">
        <v>2</v>
      </c>
      <c r="EJ370" s="12">
        <v>0</v>
      </c>
      <c r="EK370" s="12">
        <v>0</v>
      </c>
      <c r="EL370" s="12">
        <v>2</v>
      </c>
      <c r="EM370" s="12">
        <v>2</v>
      </c>
      <c r="EN370" s="12"/>
      <c r="EO370" s="12">
        <v>0</v>
      </c>
      <c r="EP370" s="12">
        <v>0</v>
      </c>
      <c r="EQ370" s="12">
        <v>1</v>
      </c>
      <c r="ER370" s="12">
        <v>0</v>
      </c>
      <c r="ES370" s="12">
        <v>3</v>
      </c>
      <c r="ET370" s="12">
        <v>2</v>
      </c>
      <c r="EU370" s="12">
        <v>1</v>
      </c>
      <c r="EV370" s="12">
        <v>2</v>
      </c>
      <c r="EW370" s="12">
        <v>1</v>
      </c>
      <c r="EX370" s="12">
        <v>4</v>
      </c>
      <c r="EY370" s="12">
        <v>1</v>
      </c>
      <c r="EZ370" s="12">
        <v>2</v>
      </c>
      <c r="FA370" s="12">
        <v>2</v>
      </c>
      <c r="FB370" s="12">
        <v>1</v>
      </c>
      <c r="FC370" s="12">
        <v>0</v>
      </c>
      <c r="FD370" s="12">
        <v>4</v>
      </c>
      <c r="FE370" s="12">
        <v>2</v>
      </c>
      <c r="FF370" s="12">
        <v>2</v>
      </c>
      <c r="FG370" s="12">
        <v>1</v>
      </c>
      <c r="FH370" s="12">
        <v>0</v>
      </c>
      <c r="FI370" s="12">
        <v>3</v>
      </c>
      <c r="FJ370" s="12">
        <v>1</v>
      </c>
      <c r="FK370" s="12"/>
      <c r="FL370" s="12">
        <v>1</v>
      </c>
      <c r="FM370" s="12">
        <v>1</v>
      </c>
      <c r="FN370" s="12"/>
      <c r="FO370" s="12">
        <v>2</v>
      </c>
      <c r="FP370" s="12">
        <v>2</v>
      </c>
      <c r="FQ370" s="12">
        <v>2</v>
      </c>
      <c r="FR370" s="12">
        <v>1</v>
      </c>
      <c r="FS370" s="12">
        <v>3</v>
      </c>
      <c r="FT370" s="12">
        <v>2</v>
      </c>
      <c r="FU370" s="12">
        <v>2</v>
      </c>
      <c r="FV370" s="12"/>
      <c r="FW370" s="12">
        <v>1</v>
      </c>
      <c r="FX370" s="12">
        <v>1</v>
      </c>
      <c r="FY370" s="12">
        <v>8</v>
      </c>
      <c r="FZ370" s="12">
        <v>1</v>
      </c>
      <c r="GA370" s="12">
        <v>2</v>
      </c>
      <c r="GB370" s="12">
        <v>1</v>
      </c>
      <c r="GC370" s="12">
        <v>0</v>
      </c>
      <c r="GD370" s="7">
        <v>5</v>
      </c>
      <c r="GE370" s="7">
        <v>3</v>
      </c>
      <c r="GF370" s="7">
        <v>2</v>
      </c>
      <c r="GG370" s="7">
        <v>3</v>
      </c>
      <c r="GH370" s="7">
        <v>1</v>
      </c>
      <c r="GI370" s="7">
        <v>0</v>
      </c>
      <c r="GJ370" s="7">
        <v>1</v>
      </c>
      <c r="GK370" s="7">
        <v>1</v>
      </c>
      <c r="GL370" s="7">
        <v>0</v>
      </c>
      <c r="GM370" s="7"/>
      <c r="GN370" s="7"/>
      <c r="GO370" s="7"/>
      <c r="GP370" s="7">
        <v>0</v>
      </c>
      <c r="GQ370" s="7">
        <v>2</v>
      </c>
      <c r="GR370" s="7">
        <v>0</v>
      </c>
      <c r="GS370" s="7">
        <v>2</v>
      </c>
      <c r="GT370" s="7"/>
      <c r="GU370" s="7"/>
      <c r="GV370" s="7">
        <f t="shared" si="402"/>
        <v>1.3597122302158273</v>
      </c>
      <c r="GW370" s="14"/>
      <c r="GX370" s="3"/>
      <c r="GY370" s="3"/>
    </row>
    <row r="371" spans="1:207" ht="12.75" customHeight="1">
      <c r="A371" s="5">
        <v>3</v>
      </c>
      <c r="B371" s="6">
        <v>8</v>
      </c>
      <c r="C371" s="5"/>
      <c r="D371" s="5"/>
      <c r="E371" s="5"/>
      <c r="F371" s="5"/>
      <c r="G371" s="5"/>
      <c r="H371" s="6">
        <v>6</v>
      </c>
      <c r="I371" s="5"/>
      <c r="J371" s="5"/>
      <c r="K371" s="12"/>
      <c r="L371" s="12"/>
      <c r="M371" s="12">
        <v>8</v>
      </c>
      <c r="N371" s="12">
        <v>1</v>
      </c>
      <c r="O371" s="12"/>
      <c r="P371" s="12"/>
      <c r="Q371" s="12"/>
      <c r="R371" s="12"/>
      <c r="S371" s="12">
        <v>8</v>
      </c>
      <c r="T371" s="12"/>
      <c r="U371" s="12">
        <v>13</v>
      </c>
      <c r="V371" s="12">
        <v>4</v>
      </c>
      <c r="W371" s="12"/>
      <c r="X371" s="12"/>
      <c r="Y371" s="12"/>
      <c r="Z371" s="12"/>
      <c r="AA371" s="12"/>
      <c r="AB371" s="12"/>
      <c r="AC371" s="12">
        <v>14</v>
      </c>
      <c r="AD371" s="12"/>
      <c r="AE371" s="12">
        <v>0</v>
      </c>
      <c r="AF371" s="12"/>
      <c r="AG371" s="12"/>
      <c r="AH371" s="12"/>
      <c r="AI371" s="12">
        <v>3</v>
      </c>
      <c r="AJ371" s="12">
        <v>0</v>
      </c>
      <c r="AK371" s="12">
        <v>0</v>
      </c>
      <c r="AL371" s="12">
        <v>9</v>
      </c>
      <c r="AM371" s="12">
        <v>4</v>
      </c>
      <c r="AN371" s="12">
        <v>0</v>
      </c>
      <c r="AO371" s="12">
        <v>6</v>
      </c>
      <c r="AP371" s="12">
        <v>0</v>
      </c>
      <c r="AQ371" s="12"/>
      <c r="AR371" s="12">
        <v>11</v>
      </c>
      <c r="AS371" s="12">
        <v>10</v>
      </c>
      <c r="AT371" s="12">
        <v>10</v>
      </c>
      <c r="AU371" s="12"/>
      <c r="AV371" s="12"/>
      <c r="AW371" s="12"/>
      <c r="AX371" s="12"/>
      <c r="AY371" s="12"/>
      <c r="AZ371" s="12">
        <v>8</v>
      </c>
      <c r="BA371" s="12"/>
      <c r="BB371" s="12"/>
      <c r="BC371" s="12">
        <v>3</v>
      </c>
      <c r="BD371" s="12"/>
      <c r="BE371" s="12"/>
      <c r="BF371" s="12">
        <v>1</v>
      </c>
      <c r="BG371" s="12">
        <v>0</v>
      </c>
      <c r="BH371" s="12">
        <v>6</v>
      </c>
      <c r="BI371" s="12">
        <v>5</v>
      </c>
      <c r="BJ371" s="12">
        <v>9</v>
      </c>
      <c r="BK371" s="12"/>
      <c r="BL371" s="12">
        <v>3</v>
      </c>
      <c r="BM371" s="12">
        <v>6</v>
      </c>
      <c r="BN371" s="12"/>
      <c r="BO371" s="12">
        <v>1</v>
      </c>
      <c r="BP371" s="12"/>
      <c r="BQ371" s="12">
        <v>8</v>
      </c>
      <c r="BR371" s="12">
        <v>10</v>
      </c>
      <c r="BS371" s="12"/>
      <c r="BT371" s="12">
        <v>0</v>
      </c>
      <c r="BU371" s="12">
        <v>8</v>
      </c>
      <c r="BV371" s="12">
        <v>7</v>
      </c>
      <c r="BW371" s="12">
        <v>4</v>
      </c>
      <c r="BX371" s="12"/>
      <c r="BY371" s="12">
        <v>18</v>
      </c>
      <c r="BZ371" s="12"/>
      <c r="CA371" s="12">
        <v>6</v>
      </c>
      <c r="CB371" s="12">
        <v>4</v>
      </c>
      <c r="CC371" s="12">
        <v>11</v>
      </c>
      <c r="CD371" s="12"/>
      <c r="CE371" s="12">
        <v>9</v>
      </c>
      <c r="CF371" s="12">
        <v>12</v>
      </c>
      <c r="CG371" s="12">
        <v>13</v>
      </c>
      <c r="CH371" s="12"/>
      <c r="CI371" s="12"/>
      <c r="CJ371" s="12">
        <v>0</v>
      </c>
      <c r="CK371" s="12">
        <v>7</v>
      </c>
      <c r="CL371" s="12">
        <v>5</v>
      </c>
      <c r="CM371" s="12"/>
      <c r="CN371" s="12"/>
      <c r="CO371" s="12"/>
      <c r="CP371" s="12">
        <v>3</v>
      </c>
      <c r="CQ371" s="12"/>
      <c r="CR371" s="12">
        <v>4</v>
      </c>
      <c r="CS371" s="12"/>
      <c r="CT371" s="12"/>
      <c r="CU371" s="12">
        <v>6</v>
      </c>
      <c r="CV371" s="12">
        <v>1</v>
      </c>
      <c r="CW371" s="12">
        <v>0</v>
      </c>
      <c r="CX371" s="12">
        <v>17</v>
      </c>
      <c r="CY371" s="12">
        <v>4</v>
      </c>
      <c r="CZ371" s="12">
        <v>4</v>
      </c>
      <c r="DA371" s="12">
        <v>0</v>
      </c>
      <c r="DB371" s="12"/>
      <c r="DC371" s="12">
        <v>14</v>
      </c>
      <c r="DD371" s="12"/>
      <c r="DE371" s="12">
        <v>4</v>
      </c>
      <c r="DF371" s="12">
        <v>5</v>
      </c>
      <c r="DG371" s="12">
        <v>8</v>
      </c>
      <c r="DH371" s="12">
        <v>2</v>
      </c>
      <c r="DI371" s="12">
        <v>13</v>
      </c>
      <c r="DJ371" s="12">
        <v>6</v>
      </c>
      <c r="DK371" s="12">
        <v>3</v>
      </c>
      <c r="DL371" s="12"/>
      <c r="DM371" s="12">
        <v>0</v>
      </c>
      <c r="DN371" s="12">
        <v>8</v>
      </c>
      <c r="DO371" s="12"/>
      <c r="DP371" s="12">
        <v>3</v>
      </c>
      <c r="DQ371" s="12">
        <v>13</v>
      </c>
      <c r="DR371" s="12">
        <v>4</v>
      </c>
      <c r="DS371" s="12">
        <v>4</v>
      </c>
      <c r="DT371" s="12">
        <v>3</v>
      </c>
      <c r="DU371" s="12">
        <v>4</v>
      </c>
      <c r="DV371" s="12">
        <v>2</v>
      </c>
      <c r="DW371" s="12">
        <v>4</v>
      </c>
      <c r="DX371" s="12">
        <v>4</v>
      </c>
      <c r="DY371" s="12">
        <v>5</v>
      </c>
      <c r="DZ371" s="12"/>
      <c r="EA371" s="12">
        <v>4</v>
      </c>
      <c r="EB371" s="12">
        <v>4</v>
      </c>
      <c r="EC371" s="12">
        <v>0</v>
      </c>
      <c r="ED371" s="12">
        <v>8</v>
      </c>
      <c r="EE371" s="12">
        <v>8</v>
      </c>
      <c r="EF371" s="12">
        <v>4</v>
      </c>
      <c r="EG371" s="12">
        <v>1</v>
      </c>
      <c r="EH371" s="12">
        <v>0</v>
      </c>
      <c r="EI371" s="12">
        <v>3</v>
      </c>
      <c r="EJ371" s="12">
        <v>0</v>
      </c>
      <c r="EK371" s="12">
        <v>2</v>
      </c>
      <c r="EL371" s="12">
        <v>7</v>
      </c>
      <c r="EM371" s="12">
        <v>7</v>
      </c>
      <c r="EN371" s="12"/>
      <c r="EO371" s="12">
        <v>6</v>
      </c>
      <c r="EP371" s="12">
        <v>6</v>
      </c>
      <c r="EQ371" s="12">
        <v>7</v>
      </c>
      <c r="ER371" s="12">
        <v>8</v>
      </c>
      <c r="ES371" s="12">
        <v>18</v>
      </c>
      <c r="ET371" s="12">
        <v>4</v>
      </c>
      <c r="EU371" s="12">
        <v>6</v>
      </c>
      <c r="EV371" s="12">
        <v>9</v>
      </c>
      <c r="EW371" s="12">
        <v>11</v>
      </c>
      <c r="EX371" s="12">
        <v>3</v>
      </c>
      <c r="EY371" s="12">
        <v>7</v>
      </c>
      <c r="EZ371" s="12">
        <v>12</v>
      </c>
      <c r="FA371" s="12">
        <v>5</v>
      </c>
      <c r="FB371" s="12">
        <v>9</v>
      </c>
      <c r="FC371" s="12">
        <v>7</v>
      </c>
      <c r="FD371" s="12">
        <v>22</v>
      </c>
      <c r="FE371" s="12">
        <v>7</v>
      </c>
      <c r="FF371" s="12">
        <v>5</v>
      </c>
      <c r="FG371" s="12">
        <v>12</v>
      </c>
      <c r="FH371" s="12">
        <v>9</v>
      </c>
      <c r="FI371" s="12">
        <v>3</v>
      </c>
      <c r="FJ371" s="12">
        <v>12</v>
      </c>
      <c r="FK371" s="12"/>
      <c r="FL371" s="12">
        <v>10</v>
      </c>
      <c r="FM371" s="12">
        <v>10</v>
      </c>
      <c r="FN371" s="12"/>
      <c r="FO371" s="12">
        <v>7</v>
      </c>
      <c r="FP371" s="12">
        <v>5</v>
      </c>
      <c r="FQ371" s="12">
        <v>5</v>
      </c>
      <c r="FR371" s="12">
        <v>1</v>
      </c>
      <c r="FS371" s="12">
        <v>14</v>
      </c>
      <c r="FT371" s="12">
        <v>5</v>
      </c>
      <c r="FU371" s="12">
        <v>4</v>
      </c>
      <c r="FV371" s="12"/>
      <c r="FW371" s="12">
        <v>5</v>
      </c>
      <c r="FX371" s="12">
        <v>8</v>
      </c>
      <c r="FY371" s="12">
        <v>7</v>
      </c>
      <c r="FZ371" s="12">
        <v>10</v>
      </c>
      <c r="GA371" s="12">
        <v>12</v>
      </c>
      <c r="GB371" s="12">
        <v>8</v>
      </c>
      <c r="GC371" s="12">
        <v>4</v>
      </c>
      <c r="GD371" s="7">
        <v>6</v>
      </c>
      <c r="GE371" s="7">
        <v>12</v>
      </c>
      <c r="GF371" s="7">
        <v>3</v>
      </c>
      <c r="GG371" s="7">
        <v>5</v>
      </c>
      <c r="GH371" s="7">
        <v>7</v>
      </c>
      <c r="GI371" s="7">
        <v>2</v>
      </c>
      <c r="GJ371" s="7">
        <v>5</v>
      </c>
      <c r="GK371" s="7">
        <v>4</v>
      </c>
      <c r="GL371" s="7">
        <v>1</v>
      </c>
      <c r="GM371" s="7"/>
      <c r="GN371" s="7"/>
      <c r="GO371" s="7"/>
      <c r="GP371" s="7">
        <v>4</v>
      </c>
      <c r="GQ371" s="7">
        <v>4</v>
      </c>
      <c r="GR371" s="7">
        <v>9</v>
      </c>
      <c r="GS371" s="7">
        <v>5</v>
      </c>
      <c r="GT371" s="7"/>
      <c r="GU371" s="7"/>
      <c r="GV371" s="7">
        <f t="shared" si="402"/>
        <v>6.0791366906474824</v>
      </c>
      <c r="GW371" s="14"/>
      <c r="GX371" s="3"/>
      <c r="GY371" s="3"/>
    </row>
    <row r="372" spans="1:207" ht="12.75" customHeight="1">
      <c r="A372" s="5">
        <v>4</v>
      </c>
      <c r="B372" s="6">
        <v>5</v>
      </c>
      <c r="C372" s="5"/>
      <c r="D372" s="5"/>
      <c r="E372" s="5"/>
      <c r="F372" s="5"/>
      <c r="G372" s="5"/>
      <c r="H372" s="6">
        <v>17</v>
      </c>
      <c r="I372" s="5"/>
      <c r="J372" s="5"/>
      <c r="K372" s="12"/>
      <c r="L372" s="12"/>
      <c r="M372" s="12">
        <v>30</v>
      </c>
      <c r="N372" s="12">
        <v>19</v>
      </c>
      <c r="O372" s="12"/>
      <c r="P372" s="12"/>
      <c r="Q372" s="12"/>
      <c r="R372" s="12"/>
      <c r="S372" s="12">
        <v>18</v>
      </c>
      <c r="T372" s="12"/>
      <c r="U372" s="12">
        <v>22</v>
      </c>
      <c r="V372" s="12">
        <v>22</v>
      </c>
      <c r="W372" s="12"/>
      <c r="X372" s="12"/>
      <c r="Y372" s="12"/>
      <c r="Z372" s="12"/>
      <c r="AA372" s="12"/>
      <c r="AB372" s="12"/>
      <c r="AC372" s="12">
        <v>33</v>
      </c>
      <c r="AD372" s="12"/>
      <c r="AE372" s="12">
        <v>33</v>
      </c>
      <c r="AF372" s="12"/>
      <c r="AG372" s="12"/>
      <c r="AH372" s="12"/>
      <c r="AI372" s="12">
        <v>14</v>
      </c>
      <c r="AJ372" s="12">
        <v>30</v>
      </c>
      <c r="AK372" s="12">
        <v>14</v>
      </c>
      <c r="AL372" s="12">
        <v>26</v>
      </c>
      <c r="AM372" s="12">
        <v>18</v>
      </c>
      <c r="AN372" s="12">
        <v>46</v>
      </c>
      <c r="AO372" s="12">
        <v>33</v>
      </c>
      <c r="AP372" s="12">
        <v>12</v>
      </c>
      <c r="AQ372" s="12"/>
      <c r="AR372" s="12">
        <v>29</v>
      </c>
      <c r="AS372" s="12">
        <v>17</v>
      </c>
      <c r="AT372" s="12">
        <v>30</v>
      </c>
      <c r="AU372" s="12"/>
      <c r="AV372" s="12"/>
      <c r="AW372" s="12"/>
      <c r="AX372" s="12"/>
      <c r="AY372" s="12"/>
      <c r="AZ372" s="12">
        <v>19</v>
      </c>
      <c r="BA372" s="12"/>
      <c r="BB372" s="12"/>
      <c r="BC372" s="12">
        <v>14</v>
      </c>
      <c r="BD372" s="12"/>
      <c r="BE372" s="12"/>
      <c r="BF372" s="12">
        <v>18</v>
      </c>
      <c r="BG372" s="12">
        <v>21</v>
      </c>
      <c r="BH372" s="12">
        <v>20</v>
      </c>
      <c r="BI372" s="12">
        <v>13</v>
      </c>
      <c r="BJ372" s="12">
        <v>33</v>
      </c>
      <c r="BK372" s="12"/>
      <c r="BL372" s="12">
        <v>20</v>
      </c>
      <c r="BM372" s="12">
        <v>36</v>
      </c>
      <c r="BN372" s="12"/>
      <c r="BO372" s="12">
        <v>6</v>
      </c>
      <c r="BP372" s="12"/>
      <c r="BQ372" s="12">
        <v>26</v>
      </c>
      <c r="BR372" s="12">
        <v>28</v>
      </c>
      <c r="BS372" s="12"/>
      <c r="BT372" s="12">
        <v>24</v>
      </c>
      <c r="BU372" s="12">
        <v>30</v>
      </c>
      <c r="BV372" s="12">
        <v>20</v>
      </c>
      <c r="BW372" s="12">
        <v>35</v>
      </c>
      <c r="BX372" s="12"/>
      <c r="BY372" s="12">
        <v>36</v>
      </c>
      <c r="BZ372" s="12"/>
      <c r="CA372" s="12">
        <v>19</v>
      </c>
      <c r="CB372" s="12">
        <v>18</v>
      </c>
      <c r="CC372" s="12">
        <v>25</v>
      </c>
      <c r="CD372" s="12"/>
      <c r="CE372" s="12">
        <v>36</v>
      </c>
      <c r="CF372" s="12">
        <v>29</v>
      </c>
      <c r="CG372" s="12">
        <v>28</v>
      </c>
      <c r="CH372" s="12"/>
      <c r="CI372" s="12"/>
      <c r="CJ372" s="12">
        <v>24</v>
      </c>
      <c r="CK372" s="12">
        <v>26</v>
      </c>
      <c r="CL372" s="12">
        <v>17</v>
      </c>
      <c r="CM372" s="12"/>
      <c r="CN372" s="12"/>
      <c r="CO372" s="12"/>
      <c r="CP372" s="12">
        <v>14</v>
      </c>
      <c r="CQ372" s="12"/>
      <c r="CR372" s="12">
        <v>18</v>
      </c>
      <c r="CS372" s="12"/>
      <c r="CT372" s="12"/>
      <c r="CU372" s="12">
        <v>24</v>
      </c>
      <c r="CV372" s="12">
        <v>32</v>
      </c>
      <c r="CW372" s="12">
        <v>24</v>
      </c>
      <c r="CX372" s="12">
        <v>35</v>
      </c>
      <c r="CY372" s="12">
        <v>12</v>
      </c>
      <c r="CZ372" s="12">
        <v>21</v>
      </c>
      <c r="DA372" s="12">
        <v>32</v>
      </c>
      <c r="DB372" s="12"/>
      <c r="DC372" s="12">
        <v>7</v>
      </c>
      <c r="DD372" s="12"/>
      <c r="DE372" s="12">
        <v>37</v>
      </c>
      <c r="DF372" s="12">
        <v>19</v>
      </c>
      <c r="DG372" s="12">
        <v>30</v>
      </c>
      <c r="DH372" s="12">
        <v>28</v>
      </c>
      <c r="DI372" s="12">
        <v>30</v>
      </c>
      <c r="DJ372" s="12">
        <v>20</v>
      </c>
      <c r="DK372" s="12">
        <v>26</v>
      </c>
      <c r="DL372" s="12"/>
      <c r="DM372" s="12">
        <v>28</v>
      </c>
      <c r="DN372" s="12">
        <v>28</v>
      </c>
      <c r="DO372" s="12"/>
      <c r="DP372" s="12">
        <v>22</v>
      </c>
      <c r="DQ372" s="12">
        <v>30</v>
      </c>
      <c r="DR372" s="12">
        <v>20</v>
      </c>
      <c r="DS372" s="12">
        <v>8</v>
      </c>
      <c r="DT372" s="12">
        <v>7</v>
      </c>
      <c r="DU372" s="12">
        <v>29</v>
      </c>
      <c r="DV372" s="12">
        <v>25</v>
      </c>
      <c r="DW372" s="12">
        <v>13</v>
      </c>
      <c r="DX372" s="12">
        <v>16</v>
      </c>
      <c r="DY372" s="12">
        <v>13</v>
      </c>
      <c r="DZ372" s="12"/>
      <c r="EA372" s="12">
        <v>29</v>
      </c>
      <c r="EB372" s="12">
        <v>26</v>
      </c>
      <c r="EC372" s="12">
        <v>10</v>
      </c>
      <c r="ED372" s="12">
        <v>28</v>
      </c>
      <c r="EE372" s="12">
        <v>29</v>
      </c>
      <c r="EF372" s="12">
        <v>6</v>
      </c>
      <c r="EG372" s="12">
        <v>18</v>
      </c>
      <c r="EH372" s="12">
        <v>28</v>
      </c>
      <c r="EI372" s="12">
        <v>17</v>
      </c>
      <c r="EJ372" s="12">
        <v>27</v>
      </c>
      <c r="EK372" s="12">
        <v>14</v>
      </c>
      <c r="EL372" s="12">
        <v>26</v>
      </c>
      <c r="EM372" s="12">
        <v>21</v>
      </c>
      <c r="EN372" s="12"/>
      <c r="EO372" s="12">
        <v>25</v>
      </c>
      <c r="EP372" s="12">
        <v>27</v>
      </c>
      <c r="EQ372" s="12">
        <v>26</v>
      </c>
      <c r="ER372" s="12">
        <v>30</v>
      </c>
      <c r="ES372" s="12">
        <v>36</v>
      </c>
      <c r="ET372" s="12">
        <v>34</v>
      </c>
      <c r="EU372" s="12">
        <v>19</v>
      </c>
      <c r="EV372" s="12">
        <v>29</v>
      </c>
      <c r="EW372" s="12">
        <v>32</v>
      </c>
      <c r="EX372" s="12">
        <v>15</v>
      </c>
      <c r="EY372" s="12">
        <v>28</v>
      </c>
      <c r="EZ372" s="12">
        <v>28</v>
      </c>
      <c r="FA372" s="12">
        <v>15</v>
      </c>
      <c r="FB372" s="12">
        <v>26</v>
      </c>
      <c r="FC372" s="12">
        <v>31</v>
      </c>
      <c r="FD372" s="12">
        <v>33</v>
      </c>
      <c r="FE372" s="12">
        <v>23</v>
      </c>
      <c r="FF372" s="12">
        <v>13</v>
      </c>
      <c r="FG372" s="12">
        <v>32</v>
      </c>
      <c r="FH372" s="12">
        <v>11</v>
      </c>
      <c r="FI372" s="12">
        <v>13</v>
      </c>
      <c r="FJ372" s="12">
        <v>22</v>
      </c>
      <c r="FK372" s="12"/>
      <c r="FL372" s="12">
        <v>25</v>
      </c>
      <c r="FM372" s="12">
        <v>28</v>
      </c>
      <c r="FN372" s="12"/>
      <c r="FO372" s="12">
        <v>20</v>
      </c>
      <c r="FP372" s="12">
        <v>19</v>
      </c>
      <c r="FQ372" s="12">
        <v>23</v>
      </c>
      <c r="FR372" s="12">
        <v>15</v>
      </c>
      <c r="FS372" s="12">
        <v>29</v>
      </c>
      <c r="FT372" s="12">
        <v>10</v>
      </c>
      <c r="FU372" s="12">
        <v>24</v>
      </c>
      <c r="FV372" s="12"/>
      <c r="FW372" s="12">
        <v>25</v>
      </c>
      <c r="FX372" s="12">
        <v>34</v>
      </c>
      <c r="FY372" s="12">
        <v>34</v>
      </c>
      <c r="FZ372" s="12">
        <v>29</v>
      </c>
      <c r="GA372" s="12">
        <v>24</v>
      </c>
      <c r="GB372" s="12">
        <v>32</v>
      </c>
      <c r="GC372" s="12">
        <v>19</v>
      </c>
      <c r="GD372" s="7">
        <v>33</v>
      </c>
      <c r="GE372" s="7">
        <v>29</v>
      </c>
      <c r="GF372" s="7">
        <v>19</v>
      </c>
      <c r="GG372" s="7">
        <v>23</v>
      </c>
      <c r="GH372" s="7">
        <v>12</v>
      </c>
      <c r="GI372" s="7">
        <v>10</v>
      </c>
      <c r="GJ372" s="7">
        <v>21</v>
      </c>
      <c r="GK372" s="7">
        <v>16</v>
      </c>
      <c r="GL372" s="7">
        <v>16</v>
      </c>
      <c r="GM372" s="7"/>
      <c r="GN372" s="7"/>
      <c r="GO372" s="7"/>
      <c r="GP372" s="7">
        <v>15</v>
      </c>
      <c r="GQ372" s="7">
        <v>11</v>
      </c>
      <c r="GR372" s="7">
        <v>36</v>
      </c>
      <c r="GS372" s="7">
        <v>25</v>
      </c>
      <c r="GT372" s="7"/>
      <c r="GU372" s="7"/>
      <c r="GV372" s="7">
        <f t="shared" si="402"/>
        <v>23.165467625899282</v>
      </c>
      <c r="GW372" s="14"/>
      <c r="GX372" s="3"/>
      <c r="GY372" s="3"/>
    </row>
    <row r="373" spans="1:207" ht="12.75" customHeight="1">
      <c r="A373" s="5" t="s">
        <v>356</v>
      </c>
      <c r="B373" s="6">
        <v>75</v>
      </c>
      <c r="C373" s="5"/>
      <c r="D373" s="5"/>
      <c r="E373" s="5"/>
      <c r="F373" s="5"/>
      <c r="G373" s="5"/>
      <c r="H373" s="6">
        <v>73</v>
      </c>
      <c r="I373" s="5"/>
      <c r="J373" s="5"/>
      <c r="K373" s="12"/>
      <c r="L373" s="12"/>
      <c r="M373" s="12">
        <v>62</v>
      </c>
      <c r="N373" s="12">
        <v>78</v>
      </c>
      <c r="O373" s="12"/>
      <c r="P373" s="12"/>
      <c r="Q373" s="12"/>
      <c r="R373" s="12"/>
      <c r="S373" s="12">
        <v>69</v>
      </c>
      <c r="T373" s="12"/>
      <c r="U373" s="12">
        <v>62</v>
      </c>
      <c r="V373" s="12">
        <v>72</v>
      </c>
      <c r="W373" s="12"/>
      <c r="X373" s="12"/>
      <c r="Y373" s="12"/>
      <c r="Z373" s="12"/>
      <c r="AA373" s="12"/>
      <c r="AB373" s="12"/>
      <c r="AC373" s="12">
        <v>48</v>
      </c>
      <c r="AD373" s="12"/>
      <c r="AE373" s="12">
        <v>67</v>
      </c>
      <c r="AF373" s="12"/>
      <c r="AG373" s="12"/>
      <c r="AH373" s="12"/>
      <c r="AI373" s="12">
        <v>77</v>
      </c>
      <c r="AJ373" s="12">
        <v>68</v>
      </c>
      <c r="AK373" s="12">
        <v>86</v>
      </c>
      <c r="AL373" s="12">
        <v>62</v>
      </c>
      <c r="AM373" s="12">
        <v>77</v>
      </c>
      <c r="AN373" s="12">
        <v>54</v>
      </c>
      <c r="AO373" s="12">
        <v>61</v>
      </c>
      <c r="AP373" s="12">
        <v>85</v>
      </c>
      <c r="AQ373" s="12"/>
      <c r="AR373" s="12">
        <v>57</v>
      </c>
      <c r="AS373" s="12">
        <v>71</v>
      </c>
      <c r="AT373" s="12">
        <v>58</v>
      </c>
      <c r="AU373" s="12"/>
      <c r="AV373" s="12"/>
      <c r="AW373" s="12"/>
      <c r="AX373" s="12"/>
      <c r="AY373" s="12"/>
      <c r="AZ373" s="12">
        <v>71</v>
      </c>
      <c r="BA373" s="12"/>
      <c r="BB373" s="12"/>
      <c r="BC373" s="12">
        <v>80</v>
      </c>
      <c r="BD373" s="12"/>
      <c r="BE373" s="12"/>
      <c r="BF373" s="12">
        <v>77</v>
      </c>
      <c r="BG373" s="12">
        <v>79</v>
      </c>
      <c r="BH373" s="12">
        <v>74</v>
      </c>
      <c r="BI373" s="12">
        <v>74</v>
      </c>
      <c r="BJ373" s="12">
        <v>55</v>
      </c>
      <c r="BK373" s="12"/>
      <c r="BL373" s="12">
        <v>76</v>
      </c>
      <c r="BM373" s="12">
        <v>56</v>
      </c>
      <c r="BN373" s="12"/>
      <c r="BO373" s="12">
        <v>91</v>
      </c>
      <c r="BP373" s="12"/>
      <c r="BQ373" s="12">
        <v>64</v>
      </c>
      <c r="BR373" s="12">
        <v>60</v>
      </c>
      <c r="BS373" s="12"/>
      <c r="BT373" s="12">
        <v>74</v>
      </c>
      <c r="BU373" s="12">
        <v>59</v>
      </c>
      <c r="BV373" s="12">
        <v>64</v>
      </c>
      <c r="BW373" s="12">
        <v>59</v>
      </c>
      <c r="BX373" s="12"/>
      <c r="BY373" s="12">
        <v>39</v>
      </c>
      <c r="BZ373" s="12"/>
      <c r="CA373" s="12">
        <v>74</v>
      </c>
      <c r="CB373" s="12">
        <v>76</v>
      </c>
      <c r="CC373" s="12">
        <v>58</v>
      </c>
      <c r="CD373" s="12"/>
      <c r="CE373" s="12">
        <v>55</v>
      </c>
      <c r="CF373" s="12">
        <v>59</v>
      </c>
      <c r="CG373" s="12">
        <v>55</v>
      </c>
      <c r="CH373" s="12"/>
      <c r="CI373" s="12"/>
      <c r="CJ373" s="12">
        <v>76</v>
      </c>
      <c r="CK373" s="12">
        <v>65</v>
      </c>
      <c r="CL373" s="12">
        <v>76</v>
      </c>
      <c r="CM373" s="12"/>
      <c r="CN373" s="12"/>
      <c r="CO373" s="12"/>
      <c r="CP373" s="12">
        <v>80</v>
      </c>
      <c r="CQ373" s="12"/>
      <c r="CR373" s="12">
        <v>76</v>
      </c>
      <c r="CS373" s="12"/>
      <c r="CT373" s="12"/>
      <c r="CU373" s="12">
        <v>66</v>
      </c>
      <c r="CV373" s="12">
        <v>65</v>
      </c>
      <c r="CW373" s="12">
        <v>76</v>
      </c>
      <c r="CX373" s="12">
        <v>48</v>
      </c>
      <c r="CY373" s="12">
        <v>77</v>
      </c>
      <c r="CZ373" s="12">
        <v>71</v>
      </c>
      <c r="DA373" s="12">
        <v>68</v>
      </c>
      <c r="DB373" s="12"/>
      <c r="DC373" s="12">
        <v>64</v>
      </c>
      <c r="DD373" s="12"/>
      <c r="DE373" s="12">
        <v>59</v>
      </c>
      <c r="DF373" s="12">
        <v>76</v>
      </c>
      <c r="DG373" s="12">
        <v>60</v>
      </c>
      <c r="DH373" s="12">
        <v>68</v>
      </c>
      <c r="DI373" s="12">
        <v>54</v>
      </c>
      <c r="DJ373" s="12">
        <v>72</v>
      </c>
      <c r="DK373" s="12">
        <v>71</v>
      </c>
      <c r="DL373" s="12"/>
      <c r="DM373" s="12">
        <v>65</v>
      </c>
      <c r="DN373" s="12">
        <v>61</v>
      </c>
      <c r="DO373" s="12"/>
      <c r="DP373" s="12">
        <v>75</v>
      </c>
      <c r="DQ373" s="12">
        <v>52</v>
      </c>
      <c r="DR373" s="12">
        <v>70</v>
      </c>
      <c r="DS373" s="12">
        <v>84</v>
      </c>
      <c r="DT373" s="12">
        <v>86</v>
      </c>
      <c r="DU373" s="12">
        <v>66</v>
      </c>
      <c r="DV373" s="12">
        <v>70</v>
      </c>
      <c r="DW373" s="12">
        <v>79</v>
      </c>
      <c r="DX373" s="12">
        <v>80</v>
      </c>
      <c r="DY373" s="12">
        <v>82</v>
      </c>
      <c r="DZ373" s="12"/>
      <c r="EA373" s="12">
        <v>62</v>
      </c>
      <c r="EB373" s="12">
        <v>64</v>
      </c>
      <c r="EC373" s="12">
        <v>85</v>
      </c>
      <c r="ED373" s="12">
        <v>60</v>
      </c>
      <c r="EE373" s="12">
        <v>59</v>
      </c>
      <c r="EF373" s="12">
        <v>85</v>
      </c>
      <c r="EG373" s="12">
        <v>77</v>
      </c>
      <c r="EH373" s="12">
        <v>72</v>
      </c>
      <c r="EI373" s="12">
        <v>76</v>
      </c>
      <c r="EJ373" s="12">
        <v>73</v>
      </c>
      <c r="EK373" s="12">
        <v>81</v>
      </c>
      <c r="EL373" s="12">
        <v>64</v>
      </c>
      <c r="EM373" s="12">
        <v>67</v>
      </c>
      <c r="EN373" s="12"/>
      <c r="EO373" s="12">
        <v>68</v>
      </c>
      <c r="EP373" s="12">
        <v>62</v>
      </c>
      <c r="EQ373" s="12">
        <v>64</v>
      </c>
      <c r="ER373" s="12">
        <v>61</v>
      </c>
      <c r="ES373" s="12">
        <v>42</v>
      </c>
      <c r="ET373" s="12">
        <v>58</v>
      </c>
      <c r="EU373" s="12">
        <v>72</v>
      </c>
      <c r="EV373" s="12">
        <v>59</v>
      </c>
      <c r="EW373" s="12">
        <v>56</v>
      </c>
      <c r="EX373" s="12">
        <v>76</v>
      </c>
      <c r="EY373" s="12">
        <v>62</v>
      </c>
      <c r="EZ373" s="12">
        <v>54</v>
      </c>
      <c r="FA373" s="12">
        <v>75</v>
      </c>
      <c r="FB373" s="12">
        <v>62</v>
      </c>
      <c r="FC373" s="12">
        <v>60</v>
      </c>
      <c r="FD373" s="12">
        <v>40</v>
      </c>
      <c r="FE373" s="12">
        <v>66</v>
      </c>
      <c r="FF373" s="12">
        <v>74</v>
      </c>
      <c r="FG373" s="12">
        <v>54</v>
      </c>
      <c r="FH373" s="12">
        <v>77</v>
      </c>
      <c r="FI373" s="12">
        <v>79</v>
      </c>
      <c r="FJ373" s="12">
        <v>63</v>
      </c>
      <c r="FK373" s="12"/>
      <c r="FL373" s="12">
        <v>64</v>
      </c>
      <c r="FM373" s="12">
        <v>60</v>
      </c>
      <c r="FN373" s="12"/>
      <c r="FO373" s="12">
        <v>69</v>
      </c>
      <c r="FP373" s="12">
        <v>69</v>
      </c>
      <c r="FQ373" s="12">
        <v>70</v>
      </c>
      <c r="FR373" s="12">
        <v>83</v>
      </c>
      <c r="FS373" s="12">
        <v>55</v>
      </c>
      <c r="FT373" s="12">
        <v>81</v>
      </c>
      <c r="FU373" s="12">
        <v>68</v>
      </c>
      <c r="FV373" s="12"/>
      <c r="FW373" s="12">
        <v>68</v>
      </c>
      <c r="FX373" s="12">
        <v>57</v>
      </c>
      <c r="FY373" s="12">
        <v>57</v>
      </c>
      <c r="FZ373" s="12">
        <v>59</v>
      </c>
      <c r="GA373" s="12">
        <v>59</v>
      </c>
      <c r="GB373" s="12">
        <v>57</v>
      </c>
      <c r="GC373" s="12">
        <v>76</v>
      </c>
      <c r="GD373" s="7">
        <v>52</v>
      </c>
      <c r="GE373" s="7">
        <v>53</v>
      </c>
      <c r="GF373" s="7">
        <v>72</v>
      </c>
      <c r="GG373" s="7">
        <v>66</v>
      </c>
      <c r="GH373" s="7">
        <v>77</v>
      </c>
      <c r="GI373" s="7">
        <v>87</v>
      </c>
      <c r="GJ373" s="7">
        <v>71</v>
      </c>
      <c r="GK373" s="7">
        <v>77</v>
      </c>
      <c r="GL373" s="7">
        <v>80</v>
      </c>
      <c r="GM373" s="7"/>
      <c r="GN373" s="7"/>
      <c r="GO373" s="7"/>
      <c r="GP373" s="7">
        <v>77</v>
      </c>
      <c r="GQ373" s="7">
        <v>83</v>
      </c>
      <c r="GR373" s="7">
        <v>55</v>
      </c>
      <c r="GS373" s="7">
        <v>64</v>
      </c>
      <c r="GT373" s="7"/>
      <c r="GU373" s="7"/>
      <c r="GV373" s="7">
        <f t="shared" si="402"/>
        <v>67.654676258992808</v>
      </c>
      <c r="GW373" s="14"/>
      <c r="GX373" s="3"/>
      <c r="GY373" s="3"/>
    </row>
    <row r="374" spans="1:207" ht="12.75" customHeight="1">
      <c r="A374" s="5" t="s">
        <v>233</v>
      </c>
      <c r="B374" s="5">
        <f>(B369*1+B370*2+B371*3+B372*4+B373*5)/100</f>
        <v>4.3499999999999996</v>
      </c>
      <c r="C374" s="5"/>
      <c r="D374" s="5"/>
      <c r="E374" s="5"/>
      <c r="F374" s="5"/>
      <c r="G374" s="5"/>
      <c r="H374" s="5">
        <f>(H369*1+H370*2+H371*3+H372*4+H373*5)/100</f>
        <v>4.5599999999999996</v>
      </c>
      <c r="I374" s="5"/>
      <c r="J374" s="5"/>
      <c r="K374" s="12"/>
      <c r="L374" s="12"/>
      <c r="M374" s="5">
        <f t="shared" ref="M374:N374" si="403">(M369*1+M370*2+M371*3+M372*4+M373*5)/100</f>
        <v>4.54</v>
      </c>
      <c r="N374" s="5">
        <f t="shared" si="403"/>
        <v>4.72</v>
      </c>
      <c r="O374" s="5"/>
      <c r="P374" s="5"/>
      <c r="Q374" s="5"/>
      <c r="R374" s="5"/>
      <c r="S374" s="5">
        <f>(S369*1+S370*2+S371*3+S372*4+S373*5)/100</f>
        <v>4.47</v>
      </c>
      <c r="T374" s="5"/>
      <c r="U374" s="5">
        <f t="shared" ref="U374:V374" si="404">(U369*1+U370*2+U371*3+U372*4+U373*5)/100</f>
        <v>4.4400000000000004</v>
      </c>
      <c r="V374" s="5">
        <f t="shared" si="404"/>
        <v>4.63</v>
      </c>
      <c r="W374" s="5" t="s">
        <v>222</v>
      </c>
      <c r="X374" s="5"/>
      <c r="Y374" s="5"/>
      <c r="Z374" s="5"/>
      <c r="AA374" s="5"/>
      <c r="AB374" s="5"/>
      <c r="AC374" s="16">
        <f>(AC369*1+AC370*2+AC371*3+AC372*4+AC373*5)/100</f>
        <v>4.21</v>
      </c>
      <c r="AD374" s="16"/>
      <c r="AE374" s="16">
        <f>(AE369*1+AE370*2+AE371*3+AE372*4+AE373*5)/100</f>
        <v>4.67</v>
      </c>
      <c r="AF374" s="16"/>
      <c r="AG374" s="16"/>
      <c r="AH374" s="16"/>
      <c r="AI374" s="5">
        <f t="shared" ref="AI374:AP374" si="405">(AI369*1+AI370*2+AI371*3+AI372*4+AI373*5)/100</f>
        <v>4.55</v>
      </c>
      <c r="AJ374" s="16">
        <f t="shared" si="405"/>
        <v>4.62</v>
      </c>
      <c r="AK374" s="16">
        <f t="shared" si="405"/>
        <v>4.8600000000000003</v>
      </c>
      <c r="AL374" s="16">
        <f t="shared" si="405"/>
        <v>4.46</v>
      </c>
      <c r="AM374" s="16">
        <f t="shared" si="405"/>
        <v>4.6900000000000004</v>
      </c>
      <c r="AN374" s="16">
        <f t="shared" si="405"/>
        <v>4.54</v>
      </c>
      <c r="AO374" s="16">
        <f t="shared" si="405"/>
        <v>4.55</v>
      </c>
      <c r="AP374" s="16">
        <f t="shared" si="405"/>
        <v>4.75</v>
      </c>
      <c r="AQ374" s="16"/>
      <c r="AR374" s="16">
        <f t="shared" ref="AR374:AT374" si="406">(AR369*1+AR370*2+AR371*3+AR372*4+AR373*5)/100</f>
        <v>4.3899999999999997</v>
      </c>
      <c r="AS374" s="16">
        <f t="shared" si="406"/>
        <v>4.55</v>
      </c>
      <c r="AT374" s="16">
        <f t="shared" si="406"/>
        <v>4.42</v>
      </c>
      <c r="AU374" s="5"/>
      <c r="AV374" s="5"/>
      <c r="AW374" s="16"/>
      <c r="AX374" s="16"/>
      <c r="AY374" s="16"/>
      <c r="AZ374" s="16">
        <f>(AZ369*1+AZ370*2+AZ371*3+AZ372*4+AZ373*5)/100</f>
        <v>4.59</v>
      </c>
      <c r="BA374" s="16"/>
      <c r="BB374" s="16"/>
      <c r="BC374" s="16">
        <f>(BC369*1+BC370*2+BC371*3+BC372*4+BC373*5)/100</f>
        <v>4.71</v>
      </c>
      <c r="BD374" s="16"/>
      <c r="BE374" s="16"/>
      <c r="BF374" s="16">
        <f t="shared" ref="BF374:BJ374" si="407">(BF369*1+BF370*2+BF371*3+BF372*4+BF373*5)/100</f>
        <v>4.6500000000000004</v>
      </c>
      <c r="BG374" s="16">
        <f t="shared" si="407"/>
        <v>4.79</v>
      </c>
      <c r="BH374" s="16">
        <f t="shared" si="407"/>
        <v>4.68</v>
      </c>
      <c r="BI374" s="16">
        <f t="shared" si="407"/>
        <v>4.51</v>
      </c>
      <c r="BJ374" s="16">
        <f t="shared" si="407"/>
        <v>4.38</v>
      </c>
      <c r="BK374" s="16"/>
      <c r="BL374" s="16">
        <f t="shared" ref="BL374:BM374" si="408">(BL369*1+BL370*2+BL371*3+BL372*4+BL373*5)/100</f>
        <v>4.6900000000000004</v>
      </c>
      <c r="BM374" s="16">
        <f t="shared" si="408"/>
        <v>4.46</v>
      </c>
      <c r="BN374" s="16"/>
      <c r="BO374" s="16">
        <f>(BO369*1+BO370*2+BO371*3+BO372*4+BO373*5)/100</f>
        <v>4.83</v>
      </c>
      <c r="BP374" s="16"/>
      <c r="BQ374" s="16">
        <f t="shared" ref="BQ374:BR374" si="409">(BQ369*1+BQ370*2+BQ371*3+BQ372*4+BQ373*5)/100</f>
        <v>4.5199999999999996</v>
      </c>
      <c r="BR374" s="16">
        <f t="shared" si="409"/>
        <v>4.45</v>
      </c>
      <c r="BS374" s="16"/>
      <c r="BT374" s="16">
        <f t="shared" ref="BT374:BW374" si="410">(BT369*1+BT370*2+BT371*3+BT372*4+BT373*5)/100</f>
        <v>4.7</v>
      </c>
      <c r="BU374" s="16">
        <f t="shared" si="410"/>
        <v>4.4400000000000004</v>
      </c>
      <c r="BV374" s="16">
        <f t="shared" si="410"/>
        <v>4.3499999999999996</v>
      </c>
      <c r="BW374" s="16">
        <f t="shared" si="410"/>
        <v>4.5</v>
      </c>
      <c r="BX374" s="16"/>
      <c r="BY374" s="16">
        <f>(BY369*1+BY370*2+BY371*3+BY372*4+BY373*5)/100</f>
        <v>4.03</v>
      </c>
      <c r="BZ374" s="16"/>
      <c r="CA374" s="16">
        <f t="shared" ref="CA374:CC374" si="411">(CA369*1+CA370*2+CA371*3+CA372*4+CA373*5)/100</f>
        <v>4.6500000000000004</v>
      </c>
      <c r="CB374" s="16">
        <f t="shared" si="411"/>
        <v>4.67</v>
      </c>
      <c r="CC374" s="16">
        <f t="shared" si="411"/>
        <v>4.3099999999999996</v>
      </c>
      <c r="CD374" s="16"/>
      <c r="CE374" s="16">
        <f t="shared" ref="CE374:CG374" si="412">(CE369*1+CE370*2+CE371*3+CE372*4+CE373*5)/100</f>
        <v>4.47</v>
      </c>
      <c r="CF374" s="16">
        <f t="shared" si="412"/>
        <v>4.47</v>
      </c>
      <c r="CG374" s="16">
        <f t="shared" si="412"/>
        <v>4.32</v>
      </c>
      <c r="CH374" s="16"/>
      <c r="CI374" s="16"/>
      <c r="CJ374" s="16">
        <f t="shared" ref="CJ374:CL374" si="413">(CJ369*1+CJ370*2+CJ371*3+CJ372*4+CJ373*5)/100</f>
        <v>4.76</v>
      </c>
      <c r="CK374" s="16">
        <f t="shared" si="413"/>
        <v>4.54</v>
      </c>
      <c r="CL374" s="16">
        <f t="shared" si="413"/>
        <v>4.66</v>
      </c>
      <c r="CM374" s="16"/>
      <c r="CN374" s="16"/>
      <c r="CO374" s="16"/>
      <c r="CP374" s="16">
        <f>(CP369*1+CP370*2+CP371*3+CP372*4+CP373*5)/100</f>
        <v>4.6900000000000004</v>
      </c>
      <c r="CQ374" s="16"/>
      <c r="CR374" s="16">
        <f>(CR369*1+CR370*2+CR371*3+CR372*4+CR373*5)/100</f>
        <v>4.66</v>
      </c>
      <c r="CS374" s="16"/>
      <c r="CT374" s="16"/>
      <c r="CU374" s="16">
        <f t="shared" ref="CU374:DA374" si="414">(CU369*1+CU370*2+CU371*3+CU372*4+CU373*5)/100</f>
        <v>4.51</v>
      </c>
      <c r="CV374" s="16">
        <f t="shared" si="414"/>
        <v>4.57</v>
      </c>
      <c r="CW374" s="16">
        <f t="shared" si="414"/>
        <v>4.76</v>
      </c>
      <c r="CX374" s="16">
        <f t="shared" si="414"/>
        <v>4.3099999999999996</v>
      </c>
      <c r="CY374" s="16">
        <f t="shared" si="414"/>
        <v>4.5599999999999996</v>
      </c>
      <c r="CZ374" s="16">
        <f t="shared" si="414"/>
        <v>4.55</v>
      </c>
      <c r="DA374" s="16">
        <f t="shared" si="414"/>
        <v>4.68</v>
      </c>
      <c r="DB374" s="16"/>
      <c r="DC374" s="16">
        <f>(DC369*1+DC370*2+DC371*3+DC372*4+DC373*5)/100</f>
        <v>4.1100000000000003</v>
      </c>
      <c r="DD374" s="16"/>
      <c r="DE374" s="16">
        <f t="shared" ref="DE374:DK374" si="415">(DE369*1+DE370*2+DE371*3+DE372*4+DE373*5)/100</f>
        <v>4.55</v>
      </c>
      <c r="DF374" s="16">
        <f t="shared" si="415"/>
        <v>4.71</v>
      </c>
      <c r="DG374" s="16">
        <f t="shared" si="415"/>
        <v>4.47</v>
      </c>
      <c r="DH374" s="16">
        <f t="shared" si="415"/>
        <v>4.6100000000000003</v>
      </c>
      <c r="DI374" s="16">
        <f t="shared" si="415"/>
        <v>4.3499999999999996</v>
      </c>
      <c r="DJ374" s="16">
        <f t="shared" si="415"/>
        <v>4.59</v>
      </c>
      <c r="DK374" s="16">
        <f t="shared" si="415"/>
        <v>4.6900000000000004</v>
      </c>
      <c r="DL374" s="16"/>
      <c r="DM374" s="16">
        <f t="shared" ref="DM374:DN374" si="416">(DM369*1+DM370*2+DM371*3+DM372*4+DM373*5)/100</f>
        <v>4.47</v>
      </c>
      <c r="DN374" s="16">
        <f t="shared" si="416"/>
        <v>4.47</v>
      </c>
      <c r="DO374" s="16"/>
      <c r="DP374" s="16">
        <f t="shared" ref="DP374:DY374" si="417">(DP369*1+DP370*2+DP371*3+DP372*4+DP373*5)/100</f>
        <v>4.72</v>
      </c>
      <c r="DQ374" s="16">
        <f t="shared" si="417"/>
        <v>4.26</v>
      </c>
      <c r="DR374" s="16">
        <f t="shared" si="417"/>
        <v>4.5</v>
      </c>
      <c r="DS374" s="16">
        <f t="shared" si="417"/>
        <v>4.71</v>
      </c>
      <c r="DT374" s="16">
        <f t="shared" si="417"/>
        <v>4.71</v>
      </c>
      <c r="DU374" s="16">
        <f t="shared" si="417"/>
        <v>4.5999999999999996</v>
      </c>
      <c r="DV374" s="16">
        <f t="shared" si="417"/>
        <v>4.58</v>
      </c>
      <c r="DW374" s="16">
        <f t="shared" si="417"/>
        <v>4.6500000000000004</v>
      </c>
      <c r="DX374" s="16">
        <f t="shared" si="417"/>
        <v>4.76</v>
      </c>
      <c r="DY374" s="16">
        <f t="shared" si="417"/>
        <v>4.7699999999999996</v>
      </c>
      <c r="DZ374" s="16"/>
      <c r="EA374" s="16">
        <f t="shared" ref="EA374:EM374" si="418">(EA369*1+EA370*2+EA371*3+EA372*4+EA373*5)/100</f>
        <v>4.4400000000000004</v>
      </c>
      <c r="EB374" s="16">
        <f t="shared" si="418"/>
        <v>4.45</v>
      </c>
      <c r="EC374" s="16">
        <f t="shared" si="418"/>
        <v>4.75</v>
      </c>
      <c r="ED374" s="16">
        <f t="shared" si="418"/>
        <v>4.4000000000000004</v>
      </c>
      <c r="EE374" s="16">
        <f t="shared" si="418"/>
        <v>4.41</v>
      </c>
      <c r="EF374" s="16">
        <f t="shared" si="418"/>
        <v>4.67</v>
      </c>
      <c r="EG374" s="16">
        <f t="shared" si="418"/>
        <v>4.6399999999999997</v>
      </c>
      <c r="EH374" s="16">
        <f t="shared" si="418"/>
        <v>4.72</v>
      </c>
      <c r="EI374" s="16">
        <f t="shared" si="418"/>
        <v>4.6399999999999997</v>
      </c>
      <c r="EJ374" s="16">
        <f t="shared" si="418"/>
        <v>4.7300000000000004</v>
      </c>
      <c r="EK374" s="16">
        <f t="shared" si="418"/>
        <v>4.7</v>
      </c>
      <c r="EL374" s="16">
        <f t="shared" si="418"/>
        <v>4.49</v>
      </c>
      <c r="EM374" s="16">
        <f t="shared" si="418"/>
        <v>4.4800000000000004</v>
      </c>
      <c r="EN374" s="16"/>
      <c r="EO374" s="16">
        <f t="shared" ref="EO374:FJ374" si="419">(EO369*1+EO370*2+EO371*3+EO372*4+EO373*5)/100</f>
        <v>4.59</v>
      </c>
      <c r="EP374" s="16">
        <f t="shared" si="419"/>
        <v>4.4000000000000004</v>
      </c>
      <c r="EQ374" s="16">
        <f t="shared" si="419"/>
        <v>4.47</v>
      </c>
      <c r="ER374" s="16">
        <f t="shared" si="419"/>
        <v>4.5</v>
      </c>
      <c r="ES374" s="16">
        <f t="shared" si="419"/>
        <v>4.16</v>
      </c>
      <c r="ET374" s="16">
        <f t="shared" si="419"/>
        <v>4.4400000000000004</v>
      </c>
      <c r="EU374" s="16">
        <f t="shared" si="419"/>
        <v>4.58</v>
      </c>
      <c r="EV374" s="16">
        <f t="shared" si="419"/>
        <v>4.4400000000000004</v>
      </c>
      <c r="EW374" s="16">
        <f t="shared" si="419"/>
        <v>4.43</v>
      </c>
      <c r="EX374" s="16">
        <f t="shared" si="419"/>
        <v>4.59</v>
      </c>
      <c r="EY374" s="16">
        <f t="shared" si="419"/>
        <v>4.46</v>
      </c>
      <c r="EZ374" s="16">
        <f t="shared" si="419"/>
        <v>4.25</v>
      </c>
      <c r="FA374" s="16">
        <f t="shared" si="419"/>
        <v>4.57</v>
      </c>
      <c r="FB374" s="16">
        <f t="shared" si="419"/>
        <v>4.45</v>
      </c>
      <c r="FC374" s="16">
        <f t="shared" si="419"/>
        <v>4.46</v>
      </c>
      <c r="FD374" s="16">
        <f t="shared" si="419"/>
        <v>4.07</v>
      </c>
      <c r="FE374" s="16">
        <f t="shared" si="419"/>
        <v>4.49</v>
      </c>
      <c r="FF374" s="16">
        <f t="shared" si="419"/>
        <v>4.47</v>
      </c>
      <c r="FG374" s="16">
        <f t="shared" si="419"/>
        <v>4.37</v>
      </c>
      <c r="FH374" s="16">
        <f t="shared" si="419"/>
        <v>4.59</v>
      </c>
      <c r="FI374" s="16">
        <f t="shared" si="419"/>
        <v>4.63</v>
      </c>
      <c r="FJ374" s="16">
        <f t="shared" si="419"/>
        <v>4.4400000000000004</v>
      </c>
      <c r="FK374" s="16"/>
      <c r="FL374" s="16">
        <f t="shared" ref="FL374:FM374" si="420">(FL369*1+FL370*2+FL371*3+FL372*4+FL373*5)/100</f>
        <v>4.5199999999999996</v>
      </c>
      <c r="FM374" s="16">
        <f t="shared" si="420"/>
        <v>4.4400000000000004</v>
      </c>
      <c r="FN374" s="16"/>
      <c r="FO374" s="16">
        <f t="shared" ref="FO374:FU374" si="421">(FO369*1+FO370*2+FO371*3+FO372*4+FO373*5)/100</f>
        <v>4.5199999999999996</v>
      </c>
      <c r="FP374" s="16">
        <f t="shared" si="421"/>
        <v>4.45</v>
      </c>
      <c r="FQ374" s="16">
        <f t="shared" si="421"/>
        <v>4.62</v>
      </c>
      <c r="FR374" s="16">
        <f t="shared" si="421"/>
        <v>4.8099999999999996</v>
      </c>
      <c r="FS374" s="16">
        <f t="shared" si="421"/>
        <v>4.3899999999999997</v>
      </c>
      <c r="FT374" s="16">
        <f t="shared" si="421"/>
        <v>4.66</v>
      </c>
      <c r="FU374" s="16">
        <f t="shared" si="421"/>
        <v>4.54</v>
      </c>
      <c r="FV374" s="16"/>
      <c r="FW374" s="16">
        <f t="shared" ref="FW374:GL374" si="422">(FW369*1+FW370*2+FW371*3+FW372*4+FW373*5)/100</f>
        <v>4.59</v>
      </c>
      <c r="FX374" s="16">
        <f t="shared" si="422"/>
        <v>4.47</v>
      </c>
      <c r="FY374" s="16">
        <f t="shared" si="422"/>
        <v>4.58</v>
      </c>
      <c r="FZ374" s="16">
        <f t="shared" si="422"/>
        <v>4.4400000000000004</v>
      </c>
      <c r="GA374" s="16">
        <f t="shared" si="422"/>
        <v>4.34</v>
      </c>
      <c r="GB374" s="16">
        <f t="shared" si="422"/>
        <v>4.4000000000000004</v>
      </c>
      <c r="GC374" s="16">
        <f t="shared" si="422"/>
        <v>4.6900000000000004</v>
      </c>
      <c r="GD374" s="16">
        <f t="shared" si="422"/>
        <v>4.25</v>
      </c>
      <c r="GE374" s="16">
        <f t="shared" si="422"/>
        <v>4.25</v>
      </c>
      <c r="GF374" s="16">
        <f t="shared" si="422"/>
        <v>4.5199999999999996</v>
      </c>
      <c r="GG374" s="16">
        <f t="shared" si="422"/>
        <v>4.45</v>
      </c>
      <c r="GH374" s="16">
        <f t="shared" si="422"/>
        <v>4.59</v>
      </c>
      <c r="GI374" s="16">
        <f t="shared" si="422"/>
        <v>4.82</v>
      </c>
      <c r="GJ374" s="16">
        <f t="shared" si="422"/>
        <v>4.59</v>
      </c>
      <c r="GK374" s="16">
        <f t="shared" si="422"/>
        <v>4.6500000000000004</v>
      </c>
      <c r="GL374" s="16">
        <f t="shared" si="422"/>
        <v>4.71</v>
      </c>
      <c r="GM374" s="16"/>
      <c r="GN374" s="16"/>
      <c r="GO374" s="16"/>
      <c r="GP374" s="16">
        <f t="shared" ref="GP374:GS374" si="423">(GP369*1+GP370*2+GP371*3+GP372*4+GP373*5)/100</f>
        <v>4.5999999999999996</v>
      </c>
      <c r="GQ374" s="16">
        <f t="shared" si="423"/>
        <v>4.75</v>
      </c>
      <c r="GR374" s="16">
        <f t="shared" si="423"/>
        <v>4.46</v>
      </c>
      <c r="GS374" s="16">
        <f t="shared" si="423"/>
        <v>4.43</v>
      </c>
      <c r="GT374" s="16"/>
      <c r="GU374" s="16"/>
      <c r="GV374" s="16">
        <f>(GV369*1+GV370*2+GV371*3+GV372*4+GV373*5)/100</f>
        <v>4.5364748201438854</v>
      </c>
      <c r="GW374" s="3"/>
      <c r="GX374" s="3"/>
      <c r="GY374" s="3"/>
    </row>
    <row r="375" spans="1:207" ht="12.75" customHeight="1">
      <c r="A375" s="68" t="s">
        <v>382</v>
      </c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Q375" s="69"/>
      <c r="AR375" s="69"/>
      <c r="AS375" s="69"/>
      <c r="AT375" s="69"/>
      <c r="AU375" s="69"/>
      <c r="AV375" s="69"/>
      <c r="AW375" s="69"/>
      <c r="AX375" s="69"/>
      <c r="AY375" s="69"/>
      <c r="AZ375" s="69"/>
      <c r="BA375" s="69"/>
      <c r="BB375" s="69"/>
      <c r="BC375" s="69"/>
      <c r="BD375" s="69"/>
      <c r="BE375" s="69"/>
      <c r="BF375" s="69"/>
      <c r="BG375" s="69"/>
      <c r="BH375" s="69">
        <v>1</v>
      </c>
      <c r="BI375" s="69"/>
      <c r="BJ375" s="69"/>
      <c r="BK375" s="69"/>
      <c r="BL375" s="69"/>
      <c r="BM375" s="69"/>
      <c r="BN375" s="69"/>
      <c r="BO375" s="69"/>
      <c r="BP375" s="69"/>
      <c r="BQ375" s="69"/>
      <c r="BR375" s="69"/>
      <c r="BS375" s="69"/>
      <c r="BT375" s="69"/>
      <c r="BU375" s="69"/>
      <c r="BV375" s="69"/>
      <c r="BW375" s="69"/>
      <c r="BX375" s="69"/>
      <c r="BY375" s="69"/>
      <c r="BZ375" s="69"/>
      <c r="CA375" s="69"/>
      <c r="CB375" s="69"/>
      <c r="CC375" s="69"/>
      <c r="CD375" s="69"/>
      <c r="CE375" s="69"/>
      <c r="CF375" s="69"/>
      <c r="CG375" s="69"/>
      <c r="CH375" s="69"/>
      <c r="CI375" s="69"/>
      <c r="CJ375" s="69"/>
      <c r="CK375" s="69"/>
      <c r="CL375" s="69"/>
      <c r="CM375" s="69"/>
      <c r="CN375" s="69"/>
      <c r="CO375" s="69"/>
      <c r="CP375" s="69"/>
      <c r="CQ375" s="69"/>
      <c r="CR375" s="69"/>
      <c r="CS375" s="69"/>
      <c r="CT375" s="69"/>
      <c r="CU375" s="69"/>
      <c r="CV375" s="69"/>
      <c r="CW375" s="69"/>
      <c r="CX375" s="69"/>
      <c r="CY375" s="69"/>
      <c r="CZ375" s="69"/>
      <c r="DA375" s="69"/>
      <c r="DB375" s="69"/>
      <c r="DC375" s="69"/>
      <c r="DD375" s="69"/>
      <c r="DE375" s="69"/>
      <c r="DF375" s="69"/>
      <c r="DG375" s="69"/>
      <c r="DH375" s="69"/>
      <c r="DI375" s="69"/>
      <c r="DJ375" s="69"/>
      <c r="DK375" s="69"/>
      <c r="DL375" s="69"/>
      <c r="DM375" s="69"/>
      <c r="DN375" s="69"/>
      <c r="DO375" s="69"/>
      <c r="DP375" s="69"/>
      <c r="DQ375" s="69"/>
      <c r="DR375" s="69"/>
      <c r="DS375" s="69"/>
      <c r="DT375" s="69"/>
      <c r="DU375" s="69"/>
      <c r="DV375" s="69"/>
      <c r="DW375" s="69"/>
      <c r="DX375" s="69"/>
      <c r="DY375" s="69"/>
      <c r="DZ375" s="69"/>
      <c r="EA375" s="69"/>
      <c r="EB375" s="69"/>
      <c r="EC375" s="69"/>
      <c r="ED375" s="69"/>
      <c r="EE375" s="69"/>
      <c r="EF375" s="69"/>
      <c r="EG375" s="69"/>
      <c r="EH375" s="69"/>
      <c r="EI375" s="69"/>
      <c r="EJ375" s="69"/>
      <c r="EK375" s="69"/>
      <c r="EL375" s="69"/>
      <c r="EM375" s="69"/>
      <c r="EN375" s="69"/>
      <c r="EO375" s="69"/>
      <c r="EP375" s="69"/>
      <c r="EQ375" s="69"/>
      <c r="ER375" s="69"/>
      <c r="ES375" s="69"/>
      <c r="ET375" s="69"/>
      <c r="EU375" s="69"/>
      <c r="EV375" s="69"/>
      <c r="EW375" s="69"/>
      <c r="EX375" s="69"/>
      <c r="EY375" s="69"/>
      <c r="EZ375" s="69"/>
      <c r="FA375" s="69"/>
      <c r="FB375" s="69"/>
      <c r="FC375" s="69"/>
      <c r="FD375" s="69"/>
      <c r="FE375" s="69"/>
      <c r="FF375" s="69"/>
      <c r="FG375" s="69"/>
      <c r="FH375" s="69"/>
      <c r="FI375" s="69"/>
      <c r="FJ375" s="69"/>
      <c r="FK375" s="69"/>
      <c r="FL375" s="69"/>
      <c r="FM375" s="69"/>
      <c r="FN375" s="69"/>
      <c r="FO375" s="69"/>
      <c r="FP375" s="69"/>
      <c r="FQ375" s="69"/>
      <c r="FR375" s="69"/>
      <c r="FS375" s="69"/>
      <c r="FT375" s="69"/>
      <c r="FU375" s="69"/>
      <c r="FV375" s="69"/>
      <c r="FW375" s="69"/>
      <c r="FX375" s="69"/>
      <c r="FY375" s="69"/>
      <c r="FZ375" s="69"/>
      <c r="GA375" s="69"/>
      <c r="GB375" s="69"/>
      <c r="GC375" s="69"/>
      <c r="GD375" s="70"/>
      <c r="GE375" s="70"/>
      <c r="GF375" s="70"/>
      <c r="GG375" s="70"/>
      <c r="GH375" s="70"/>
      <c r="GI375" s="70"/>
      <c r="GJ375" s="70"/>
      <c r="GK375" s="70"/>
      <c r="GL375" s="70"/>
      <c r="GM375" s="70"/>
      <c r="GN375" s="70"/>
      <c r="GO375" s="70"/>
      <c r="GP375" s="70"/>
      <c r="GQ375" s="70"/>
      <c r="GR375" s="70"/>
      <c r="GS375" s="70"/>
      <c r="GT375" s="70"/>
      <c r="GU375" s="70"/>
      <c r="GV375" s="70"/>
      <c r="GW375" s="3"/>
      <c r="GX375" s="3"/>
      <c r="GY375" s="3"/>
    </row>
    <row r="376" spans="1:207" ht="12.75" customHeight="1">
      <c r="A376" s="5">
        <v>1</v>
      </c>
      <c r="B376" s="5"/>
      <c r="C376" s="5"/>
      <c r="D376" s="5"/>
      <c r="E376" s="5"/>
      <c r="F376" s="5"/>
      <c r="G376" s="5">
        <v>8</v>
      </c>
      <c r="H376" s="5"/>
      <c r="I376" s="5"/>
      <c r="J376" s="5"/>
      <c r="K376" s="12"/>
      <c r="L376" s="12"/>
      <c r="M376" s="12">
        <v>8</v>
      </c>
      <c r="N376" s="12">
        <v>5</v>
      </c>
      <c r="O376" s="12"/>
      <c r="P376" s="12"/>
      <c r="Q376" s="12"/>
      <c r="R376" s="12"/>
      <c r="S376" s="12"/>
      <c r="T376" s="12"/>
      <c r="U376" s="12">
        <v>11</v>
      </c>
      <c r="V376" s="12">
        <v>6</v>
      </c>
      <c r="W376" s="12">
        <v>3</v>
      </c>
      <c r="X376" s="12"/>
      <c r="Y376" s="12"/>
      <c r="Z376" s="12">
        <v>4</v>
      </c>
      <c r="AA376" s="12">
        <v>9</v>
      </c>
      <c r="AB376" s="12">
        <v>5</v>
      </c>
      <c r="AC376" s="12">
        <v>5</v>
      </c>
      <c r="AD376" s="12"/>
      <c r="AE376" s="12">
        <v>0</v>
      </c>
      <c r="AF376" s="12">
        <v>0</v>
      </c>
      <c r="AG376" s="12"/>
      <c r="AH376" s="12"/>
      <c r="AI376" s="12">
        <v>7</v>
      </c>
      <c r="AJ376" s="12">
        <v>0</v>
      </c>
      <c r="AK376" s="12">
        <v>14</v>
      </c>
      <c r="AL376" s="12">
        <v>3</v>
      </c>
      <c r="AM376" s="12">
        <v>0</v>
      </c>
      <c r="AN376" s="12">
        <v>7</v>
      </c>
      <c r="AO376" s="12">
        <v>0</v>
      </c>
      <c r="AP376" s="12">
        <v>10</v>
      </c>
      <c r="AQ376" s="12">
        <v>4</v>
      </c>
      <c r="AR376" s="12">
        <v>9</v>
      </c>
      <c r="AS376" s="12">
        <v>8</v>
      </c>
      <c r="AT376" s="12">
        <v>11</v>
      </c>
      <c r="AU376" s="12"/>
      <c r="AV376" s="12"/>
      <c r="AW376" s="12"/>
      <c r="AX376" s="12"/>
      <c r="AY376" s="12"/>
      <c r="AZ376" s="12">
        <v>13</v>
      </c>
      <c r="BA376" s="12"/>
      <c r="BB376" s="12"/>
      <c r="BC376" s="12">
        <v>4</v>
      </c>
      <c r="BD376" s="12">
        <v>14</v>
      </c>
      <c r="BE376" s="12"/>
      <c r="BF376" s="12"/>
      <c r="BG376" s="12">
        <v>0</v>
      </c>
      <c r="BH376" s="12">
        <v>1</v>
      </c>
      <c r="BI376" s="12">
        <v>11</v>
      </c>
      <c r="BJ376" s="12">
        <v>4</v>
      </c>
      <c r="BK376" s="12"/>
      <c r="BL376" s="12">
        <v>9</v>
      </c>
      <c r="BM376" s="12">
        <v>2</v>
      </c>
      <c r="BN376" s="12"/>
      <c r="BO376" s="12">
        <v>17</v>
      </c>
      <c r="BP376" s="12">
        <v>4</v>
      </c>
      <c r="BQ376" s="12">
        <v>12</v>
      </c>
      <c r="BR376" s="12">
        <v>9</v>
      </c>
      <c r="BS376" s="12">
        <v>9</v>
      </c>
      <c r="BT376" s="12">
        <v>5</v>
      </c>
      <c r="BU376" s="12">
        <v>16</v>
      </c>
      <c r="BV376" s="12">
        <v>9</v>
      </c>
      <c r="BW376" s="12">
        <v>1</v>
      </c>
      <c r="BX376" s="12"/>
      <c r="BY376" s="12">
        <v>6</v>
      </c>
      <c r="BZ376" s="12">
        <v>12</v>
      </c>
      <c r="CA376" s="12">
        <v>6</v>
      </c>
      <c r="CB376" s="12">
        <v>13</v>
      </c>
      <c r="CC376" s="12">
        <v>6</v>
      </c>
      <c r="CD376" s="12">
        <v>11</v>
      </c>
      <c r="CE376" s="12">
        <v>0</v>
      </c>
      <c r="CF376" s="12">
        <v>3</v>
      </c>
      <c r="CG376" s="12">
        <v>4</v>
      </c>
      <c r="CH376" s="12">
        <v>2</v>
      </c>
      <c r="CI376" s="12">
        <v>23</v>
      </c>
      <c r="CJ376" s="12">
        <v>2</v>
      </c>
      <c r="CK376" s="12">
        <v>2</v>
      </c>
      <c r="CL376" s="12">
        <v>13</v>
      </c>
      <c r="CM376" s="12">
        <v>28</v>
      </c>
      <c r="CN376" s="12">
        <v>22</v>
      </c>
      <c r="CO376" s="12"/>
      <c r="CP376" s="12">
        <v>10</v>
      </c>
      <c r="CQ376" s="12">
        <v>3</v>
      </c>
      <c r="CR376" s="12">
        <v>14</v>
      </c>
      <c r="CS376" s="12"/>
      <c r="CT376" s="12"/>
      <c r="CU376" s="12">
        <v>4</v>
      </c>
      <c r="CV376" s="12">
        <v>1</v>
      </c>
      <c r="CW376" s="12">
        <v>12</v>
      </c>
      <c r="CX376" s="12">
        <v>6</v>
      </c>
      <c r="CY376" s="12">
        <v>17</v>
      </c>
      <c r="CZ376" s="12">
        <v>21</v>
      </c>
      <c r="DA376" s="12">
        <v>2</v>
      </c>
      <c r="DB376" s="12"/>
      <c r="DC376" s="12">
        <v>27</v>
      </c>
      <c r="DD376" s="12">
        <v>2</v>
      </c>
      <c r="DE376" s="12">
        <v>0</v>
      </c>
      <c r="DF376" s="12">
        <v>3</v>
      </c>
      <c r="DG376" s="12">
        <v>23</v>
      </c>
      <c r="DH376" s="12">
        <v>3</v>
      </c>
      <c r="DI376" s="12">
        <v>3</v>
      </c>
      <c r="DJ376" s="12">
        <v>8</v>
      </c>
      <c r="DK376" s="12">
        <v>0</v>
      </c>
      <c r="DL376" s="12"/>
      <c r="DM376" s="12">
        <v>9</v>
      </c>
      <c r="DN376" s="12">
        <v>4</v>
      </c>
      <c r="DO376" s="12">
        <v>10</v>
      </c>
      <c r="DP376" s="12">
        <v>6</v>
      </c>
      <c r="DQ376" s="12">
        <v>6</v>
      </c>
      <c r="DR376" s="12">
        <v>10</v>
      </c>
      <c r="DS376" s="12">
        <v>10</v>
      </c>
      <c r="DT376" s="12">
        <v>3</v>
      </c>
      <c r="DU376" s="12">
        <v>5</v>
      </c>
      <c r="DV376" s="12">
        <v>11</v>
      </c>
      <c r="DW376" s="12">
        <v>5</v>
      </c>
      <c r="DX376" s="12">
        <v>22</v>
      </c>
      <c r="DY376" s="12">
        <v>33</v>
      </c>
      <c r="DZ376" s="12">
        <v>15</v>
      </c>
      <c r="EA376" s="12">
        <v>7</v>
      </c>
      <c r="EB376" s="12">
        <v>11</v>
      </c>
      <c r="EC376" s="12">
        <v>0</v>
      </c>
      <c r="ED376" s="12">
        <v>4</v>
      </c>
      <c r="EE376" s="12">
        <v>3</v>
      </c>
      <c r="EF376" s="12">
        <v>17</v>
      </c>
      <c r="EG376" s="12">
        <v>10</v>
      </c>
      <c r="EH376" s="12">
        <v>11</v>
      </c>
      <c r="EI376" s="12">
        <v>6</v>
      </c>
      <c r="EJ376" s="12">
        <v>0</v>
      </c>
      <c r="EK376" s="12">
        <v>12</v>
      </c>
      <c r="EL376" s="12">
        <v>8</v>
      </c>
      <c r="EM376" s="12">
        <v>12</v>
      </c>
      <c r="EN376" s="12"/>
      <c r="EO376" s="12">
        <v>7</v>
      </c>
      <c r="EP376" s="12">
        <v>6</v>
      </c>
      <c r="EQ376" s="12">
        <v>11</v>
      </c>
      <c r="ER376" s="12">
        <v>4</v>
      </c>
      <c r="ES376" s="12">
        <v>5</v>
      </c>
      <c r="ET376" s="12">
        <v>4</v>
      </c>
      <c r="EU376" s="12">
        <v>6</v>
      </c>
      <c r="EV376" s="12">
        <v>14</v>
      </c>
      <c r="EW376" s="12">
        <v>1</v>
      </c>
      <c r="EX376" s="12">
        <v>4</v>
      </c>
      <c r="EY376" s="12">
        <v>9</v>
      </c>
      <c r="EZ376" s="12">
        <v>7</v>
      </c>
      <c r="FA376" s="12">
        <v>9</v>
      </c>
      <c r="FB376" s="12">
        <v>5</v>
      </c>
      <c r="FC376" s="12">
        <v>7</v>
      </c>
      <c r="FD376" s="12">
        <v>4</v>
      </c>
      <c r="FE376" s="12">
        <v>15</v>
      </c>
      <c r="FF376" s="12">
        <v>14</v>
      </c>
      <c r="FG376" s="12">
        <v>4</v>
      </c>
      <c r="FH376" s="12">
        <v>17</v>
      </c>
      <c r="FI376" s="12">
        <v>10</v>
      </c>
      <c r="FJ376" s="12">
        <v>12</v>
      </c>
      <c r="FK376" s="12"/>
      <c r="FL376" s="12">
        <v>3</v>
      </c>
      <c r="FM376" s="12">
        <v>7</v>
      </c>
      <c r="FN376" s="12"/>
      <c r="FO376" s="12">
        <v>6</v>
      </c>
      <c r="FP376" s="12">
        <v>6</v>
      </c>
      <c r="FQ376" s="12">
        <v>10</v>
      </c>
      <c r="FR376" s="12">
        <v>16</v>
      </c>
      <c r="FS376" s="12">
        <v>4</v>
      </c>
      <c r="FT376" s="12">
        <v>10</v>
      </c>
      <c r="FU376" s="12">
        <v>4</v>
      </c>
      <c r="FV376" s="12"/>
      <c r="FW376" s="12">
        <v>12</v>
      </c>
      <c r="FX376" s="12">
        <v>6</v>
      </c>
      <c r="FY376" s="12">
        <v>15</v>
      </c>
      <c r="FZ376" s="12">
        <v>4</v>
      </c>
      <c r="GA376" s="12">
        <v>13</v>
      </c>
      <c r="GB376" s="12">
        <v>3</v>
      </c>
      <c r="GC376" s="12">
        <v>3</v>
      </c>
      <c r="GD376" s="7">
        <v>10</v>
      </c>
      <c r="GE376" s="7">
        <v>8</v>
      </c>
      <c r="GF376" s="7">
        <v>16</v>
      </c>
      <c r="GG376" s="7">
        <v>9</v>
      </c>
      <c r="GH376" s="7">
        <v>5</v>
      </c>
      <c r="GI376" s="7">
        <v>6</v>
      </c>
      <c r="GJ376" s="7">
        <v>8</v>
      </c>
      <c r="GK376" s="7">
        <v>3</v>
      </c>
      <c r="GL376" s="7">
        <v>2</v>
      </c>
      <c r="GM376" s="7"/>
      <c r="GN376" s="7"/>
      <c r="GO376" s="7"/>
      <c r="GP376" s="7">
        <v>6</v>
      </c>
      <c r="GQ376" s="7">
        <v>9</v>
      </c>
      <c r="GR376" s="7">
        <v>7</v>
      </c>
      <c r="GS376" s="7">
        <v>5</v>
      </c>
      <c r="GT376" s="7"/>
      <c r="GU376" s="7"/>
      <c r="GV376" s="7">
        <f t="shared" ref="GV376:GV380" si="424">AVERAGE(B376:GS376)</f>
        <v>7.935483870967742</v>
      </c>
      <c r="GW376" s="14"/>
      <c r="GX376" s="3"/>
      <c r="GY376" s="3"/>
    </row>
    <row r="377" spans="1:207" ht="12.75" customHeight="1">
      <c r="A377" s="5">
        <v>2</v>
      </c>
      <c r="B377" s="5"/>
      <c r="C377" s="5"/>
      <c r="D377" s="5"/>
      <c r="E377" s="5"/>
      <c r="F377" s="5"/>
      <c r="G377" s="5">
        <v>6</v>
      </c>
      <c r="H377" s="5"/>
      <c r="I377" s="5"/>
      <c r="J377" s="5"/>
      <c r="K377" s="12"/>
      <c r="L377" s="12"/>
      <c r="M377" s="12">
        <v>18</v>
      </c>
      <c r="N377" s="12">
        <v>8</v>
      </c>
      <c r="O377" s="12"/>
      <c r="P377" s="12"/>
      <c r="Q377" s="12"/>
      <c r="R377" s="12"/>
      <c r="S377" s="12"/>
      <c r="T377" s="12"/>
      <c r="U377" s="12">
        <v>12</v>
      </c>
      <c r="V377" s="12">
        <v>9</v>
      </c>
      <c r="W377" s="12">
        <v>7</v>
      </c>
      <c r="X377" s="12"/>
      <c r="Y377" s="12"/>
      <c r="Z377" s="12">
        <v>9</v>
      </c>
      <c r="AA377" s="12">
        <v>24</v>
      </c>
      <c r="AB377" s="12">
        <v>26</v>
      </c>
      <c r="AC377" s="12">
        <v>8</v>
      </c>
      <c r="AD377" s="12"/>
      <c r="AE377" s="12">
        <v>11</v>
      </c>
      <c r="AF377" s="12">
        <v>13</v>
      </c>
      <c r="AG377" s="12"/>
      <c r="AH377" s="12"/>
      <c r="AI377" s="12">
        <v>7</v>
      </c>
      <c r="AJ377" s="12">
        <v>4</v>
      </c>
      <c r="AK377" s="12">
        <v>0</v>
      </c>
      <c r="AL377" s="12">
        <v>4</v>
      </c>
      <c r="AM377" s="12">
        <v>0</v>
      </c>
      <c r="AN377" s="12">
        <v>7</v>
      </c>
      <c r="AO377" s="12">
        <v>17</v>
      </c>
      <c r="AP377" s="12">
        <v>8</v>
      </c>
      <c r="AQ377" s="12">
        <v>15</v>
      </c>
      <c r="AR377" s="12">
        <v>9</v>
      </c>
      <c r="AS377" s="12">
        <v>12</v>
      </c>
      <c r="AT377" s="12">
        <v>15</v>
      </c>
      <c r="AU377" s="12"/>
      <c r="AV377" s="12"/>
      <c r="AW377" s="12"/>
      <c r="AX377" s="12"/>
      <c r="AY377" s="12"/>
      <c r="AZ377" s="12">
        <v>16</v>
      </c>
      <c r="BA377" s="12"/>
      <c r="BB377" s="12"/>
      <c r="BC377" s="12">
        <v>8</v>
      </c>
      <c r="BD377" s="12">
        <v>18</v>
      </c>
      <c r="BE377" s="12"/>
      <c r="BF377" s="12"/>
      <c r="BG377" s="12">
        <v>7</v>
      </c>
      <c r="BH377" s="12">
        <v>7</v>
      </c>
      <c r="BI377" s="12">
        <v>14</v>
      </c>
      <c r="BJ377" s="12">
        <v>19</v>
      </c>
      <c r="BK377" s="12"/>
      <c r="BL377" s="12">
        <v>12</v>
      </c>
      <c r="BM377" s="12">
        <v>22</v>
      </c>
      <c r="BN377" s="12"/>
      <c r="BO377" s="12">
        <v>7</v>
      </c>
      <c r="BP377" s="12">
        <v>10</v>
      </c>
      <c r="BQ377" s="12">
        <v>16</v>
      </c>
      <c r="BR377" s="12">
        <v>14</v>
      </c>
      <c r="BS377" s="12">
        <v>6</v>
      </c>
      <c r="BT377" s="12">
        <v>10</v>
      </c>
      <c r="BU377" s="12">
        <v>18</v>
      </c>
      <c r="BV377" s="12">
        <v>11</v>
      </c>
      <c r="BW377" s="12">
        <v>9</v>
      </c>
      <c r="BX377" s="12"/>
      <c r="BY377" s="12">
        <v>14</v>
      </c>
      <c r="BZ377" s="12">
        <v>7</v>
      </c>
      <c r="CA377" s="12">
        <v>12</v>
      </c>
      <c r="CB377" s="12">
        <v>11</v>
      </c>
      <c r="CC377" s="12">
        <v>10</v>
      </c>
      <c r="CD377" s="12">
        <v>22</v>
      </c>
      <c r="CE377" s="12">
        <v>11</v>
      </c>
      <c r="CF377" s="12">
        <v>9</v>
      </c>
      <c r="CG377" s="12">
        <v>16</v>
      </c>
      <c r="CH377" s="12">
        <v>18</v>
      </c>
      <c r="CI377" s="12">
        <v>21</v>
      </c>
      <c r="CJ377" s="12">
        <v>26</v>
      </c>
      <c r="CK377" s="12">
        <v>26</v>
      </c>
      <c r="CL377" s="12">
        <v>14</v>
      </c>
      <c r="CM377" s="12">
        <v>22</v>
      </c>
      <c r="CN377" s="12">
        <v>15</v>
      </c>
      <c r="CO377" s="12"/>
      <c r="CP377" s="12">
        <v>10</v>
      </c>
      <c r="CQ377" s="12">
        <v>17</v>
      </c>
      <c r="CR377" s="12">
        <v>12</v>
      </c>
      <c r="CS377" s="12"/>
      <c r="CT377" s="12"/>
      <c r="CU377" s="12">
        <v>9</v>
      </c>
      <c r="CV377" s="12">
        <v>5</v>
      </c>
      <c r="CW377" s="12">
        <v>12</v>
      </c>
      <c r="CX377" s="12">
        <v>20</v>
      </c>
      <c r="CY377" s="12">
        <v>13</v>
      </c>
      <c r="CZ377" s="12">
        <v>8</v>
      </c>
      <c r="DA377" s="12">
        <v>9</v>
      </c>
      <c r="DB377" s="12"/>
      <c r="DC377" s="12">
        <v>0</v>
      </c>
      <c r="DD377" s="12">
        <v>10</v>
      </c>
      <c r="DE377" s="12">
        <v>4</v>
      </c>
      <c r="DF377" s="12">
        <v>8</v>
      </c>
      <c r="DG377" s="12">
        <v>23</v>
      </c>
      <c r="DH377" s="12">
        <v>7</v>
      </c>
      <c r="DI377" s="12">
        <v>10</v>
      </c>
      <c r="DJ377" s="12">
        <v>13</v>
      </c>
      <c r="DK377" s="12">
        <v>2</v>
      </c>
      <c r="DL377" s="12"/>
      <c r="DM377" s="12">
        <v>15</v>
      </c>
      <c r="DN377" s="12">
        <v>9</v>
      </c>
      <c r="DO377" s="12">
        <v>13</v>
      </c>
      <c r="DP377" s="12">
        <v>11</v>
      </c>
      <c r="DQ377" s="12">
        <v>11</v>
      </c>
      <c r="DR377" s="12">
        <v>10</v>
      </c>
      <c r="DS377" s="12">
        <v>11</v>
      </c>
      <c r="DT377" s="12">
        <v>7</v>
      </c>
      <c r="DU377" s="12">
        <v>10</v>
      </c>
      <c r="DV377" s="12">
        <v>15</v>
      </c>
      <c r="DW377" s="12">
        <v>5</v>
      </c>
      <c r="DX377" s="12">
        <v>18</v>
      </c>
      <c r="DY377" s="12">
        <v>20</v>
      </c>
      <c r="DZ377" s="12">
        <v>9</v>
      </c>
      <c r="EA377" s="12">
        <v>11</v>
      </c>
      <c r="EB377" s="12">
        <v>15</v>
      </c>
      <c r="EC377" s="12">
        <v>12</v>
      </c>
      <c r="ED377" s="12">
        <v>6</v>
      </c>
      <c r="EE377" s="12">
        <v>8</v>
      </c>
      <c r="EF377" s="12">
        <v>6</v>
      </c>
      <c r="EG377" s="12">
        <v>13</v>
      </c>
      <c r="EH377" s="12">
        <v>28</v>
      </c>
      <c r="EI377" s="12">
        <v>6</v>
      </c>
      <c r="EJ377" s="12">
        <v>4</v>
      </c>
      <c r="EK377" s="12">
        <v>9</v>
      </c>
      <c r="EL377" s="12">
        <v>9</v>
      </c>
      <c r="EM377" s="12">
        <v>14</v>
      </c>
      <c r="EN377" s="12"/>
      <c r="EO377" s="12">
        <v>13</v>
      </c>
      <c r="EP377" s="12">
        <v>12</v>
      </c>
      <c r="EQ377" s="12">
        <v>15</v>
      </c>
      <c r="ER377" s="12">
        <v>3</v>
      </c>
      <c r="ES377" s="12">
        <v>7</v>
      </c>
      <c r="ET377" s="12">
        <v>14</v>
      </c>
      <c r="EU377" s="12">
        <v>9</v>
      </c>
      <c r="EV377" s="12">
        <v>14</v>
      </c>
      <c r="EW377" s="12">
        <v>6</v>
      </c>
      <c r="EX377" s="12">
        <v>5</v>
      </c>
      <c r="EY377" s="12">
        <v>11</v>
      </c>
      <c r="EZ377" s="12">
        <v>10</v>
      </c>
      <c r="FA377" s="12">
        <v>10</v>
      </c>
      <c r="FB377" s="12">
        <v>10</v>
      </c>
      <c r="FC377" s="12">
        <v>9</v>
      </c>
      <c r="FD377" s="12">
        <v>8</v>
      </c>
      <c r="FE377" s="12">
        <v>18</v>
      </c>
      <c r="FF377" s="12">
        <v>8</v>
      </c>
      <c r="FG377" s="12">
        <v>9</v>
      </c>
      <c r="FH377" s="12">
        <v>9</v>
      </c>
      <c r="FI377" s="12">
        <v>12</v>
      </c>
      <c r="FJ377" s="12">
        <v>10</v>
      </c>
      <c r="FK377" s="12"/>
      <c r="FL377" s="12">
        <v>12</v>
      </c>
      <c r="FM377" s="12">
        <v>16</v>
      </c>
      <c r="FN377" s="12"/>
      <c r="FO377" s="12">
        <v>10</v>
      </c>
      <c r="FP377" s="12">
        <v>10</v>
      </c>
      <c r="FQ377" s="12">
        <v>18</v>
      </c>
      <c r="FR377" s="12">
        <v>22</v>
      </c>
      <c r="FS377" s="12">
        <v>4</v>
      </c>
      <c r="FT377" s="12">
        <v>14</v>
      </c>
      <c r="FU377" s="12">
        <v>10</v>
      </c>
      <c r="FV377" s="12"/>
      <c r="FW377" s="12">
        <v>12</v>
      </c>
      <c r="FX377" s="12">
        <v>15</v>
      </c>
      <c r="FY377" s="12">
        <v>20</v>
      </c>
      <c r="FZ377" s="12">
        <v>13</v>
      </c>
      <c r="GA377" s="12">
        <v>15</v>
      </c>
      <c r="GB377" s="12">
        <v>13</v>
      </c>
      <c r="GC377" s="12">
        <v>4</v>
      </c>
      <c r="GD377" s="7">
        <v>11</v>
      </c>
      <c r="GE377" s="7">
        <v>9</v>
      </c>
      <c r="GF377" s="7">
        <v>7</v>
      </c>
      <c r="GG377" s="7">
        <v>19</v>
      </c>
      <c r="GH377" s="7">
        <v>7</v>
      </c>
      <c r="GI377" s="7">
        <v>8</v>
      </c>
      <c r="GJ377" s="7">
        <v>11</v>
      </c>
      <c r="GK377" s="7">
        <v>4</v>
      </c>
      <c r="GL377" s="7">
        <v>7</v>
      </c>
      <c r="GM377" s="7"/>
      <c r="GN377" s="7"/>
      <c r="GO377" s="7"/>
      <c r="GP377" s="7">
        <v>7</v>
      </c>
      <c r="GQ377" s="7">
        <v>10</v>
      </c>
      <c r="GR377" s="7">
        <v>12</v>
      </c>
      <c r="GS377" s="7">
        <v>11</v>
      </c>
      <c r="GT377" s="7"/>
      <c r="GU377" s="7"/>
      <c r="GV377" s="7">
        <f t="shared" si="424"/>
        <v>11.464516129032258</v>
      </c>
      <c r="GW377" s="14"/>
      <c r="GX377" s="3"/>
      <c r="GY377" s="3"/>
    </row>
    <row r="378" spans="1:207" ht="12.75" customHeight="1">
      <c r="A378" s="5">
        <v>3</v>
      </c>
      <c r="B378" s="5"/>
      <c r="C378" s="5"/>
      <c r="D378" s="5"/>
      <c r="E378" s="5"/>
      <c r="F378" s="5"/>
      <c r="G378" s="5">
        <v>20</v>
      </c>
      <c r="H378" s="5"/>
      <c r="I378" s="5"/>
      <c r="J378" s="5"/>
      <c r="K378" s="12"/>
      <c r="L378" s="12"/>
      <c r="M378" s="12">
        <v>34</v>
      </c>
      <c r="N378" s="12">
        <v>25</v>
      </c>
      <c r="O378" s="12"/>
      <c r="P378" s="12"/>
      <c r="Q378" s="12"/>
      <c r="R378" s="12"/>
      <c r="S378" s="12"/>
      <c r="T378" s="12"/>
      <c r="U378" s="12">
        <v>24</v>
      </c>
      <c r="V378" s="12">
        <v>21</v>
      </c>
      <c r="W378" s="12">
        <v>21</v>
      </c>
      <c r="X378" s="12"/>
      <c r="Y378" s="12"/>
      <c r="Z378" s="12">
        <v>25</v>
      </c>
      <c r="AA378" s="12">
        <v>25</v>
      </c>
      <c r="AB378" s="12">
        <v>53</v>
      </c>
      <c r="AC378" s="12">
        <v>28</v>
      </c>
      <c r="AD378" s="12"/>
      <c r="AE378" s="12">
        <v>22</v>
      </c>
      <c r="AF378" s="12">
        <v>47</v>
      </c>
      <c r="AG378" s="12"/>
      <c r="AH378" s="12"/>
      <c r="AI378" s="12">
        <v>7</v>
      </c>
      <c r="AJ378" s="12">
        <v>18</v>
      </c>
      <c r="AK378" s="12">
        <v>0</v>
      </c>
      <c r="AL378" s="12">
        <v>19</v>
      </c>
      <c r="AM378" s="12">
        <v>23</v>
      </c>
      <c r="AN378" s="12">
        <v>36</v>
      </c>
      <c r="AO378" s="12">
        <v>17</v>
      </c>
      <c r="AP378" s="12">
        <v>25</v>
      </c>
      <c r="AQ378" s="12">
        <v>16</v>
      </c>
      <c r="AR378" s="12">
        <v>32</v>
      </c>
      <c r="AS378" s="12">
        <v>17</v>
      </c>
      <c r="AT378" s="12">
        <v>32</v>
      </c>
      <c r="AU378" s="12"/>
      <c r="AV378" s="12"/>
      <c r="AW378" s="12"/>
      <c r="AX378" s="12"/>
      <c r="AY378" s="12"/>
      <c r="AZ378" s="12">
        <v>32</v>
      </c>
      <c r="BA378" s="12"/>
      <c r="BB378" s="12"/>
      <c r="BC378" s="12">
        <v>20</v>
      </c>
      <c r="BD378" s="12">
        <v>32</v>
      </c>
      <c r="BE378" s="12"/>
      <c r="BF378" s="12"/>
      <c r="BG378" s="12">
        <v>14</v>
      </c>
      <c r="BH378" s="12">
        <v>26</v>
      </c>
      <c r="BI378" s="12">
        <v>25</v>
      </c>
      <c r="BJ378" s="12">
        <v>37</v>
      </c>
      <c r="BK378" s="12"/>
      <c r="BL378" s="12">
        <v>25</v>
      </c>
      <c r="BM378" s="12">
        <v>32</v>
      </c>
      <c r="BN378" s="12"/>
      <c r="BO378" s="12">
        <v>31</v>
      </c>
      <c r="BP378" s="12">
        <v>34</v>
      </c>
      <c r="BQ378" s="12">
        <v>37</v>
      </c>
      <c r="BR378" s="12">
        <v>33</v>
      </c>
      <c r="BS378" s="12">
        <v>17</v>
      </c>
      <c r="BT378" s="12">
        <v>33</v>
      </c>
      <c r="BU378" s="12">
        <v>28</v>
      </c>
      <c r="BV378" s="12">
        <v>21</v>
      </c>
      <c r="BW378" s="12">
        <v>19</v>
      </c>
      <c r="BX378" s="12"/>
      <c r="BY378" s="12">
        <v>30</v>
      </c>
      <c r="BZ378" s="12">
        <v>24</v>
      </c>
      <c r="CA378" s="12">
        <v>27</v>
      </c>
      <c r="CB378" s="12">
        <v>30</v>
      </c>
      <c r="CC378" s="12">
        <v>26</v>
      </c>
      <c r="CD378" s="12">
        <v>33</v>
      </c>
      <c r="CE378" s="12">
        <v>20</v>
      </c>
      <c r="CF378" s="12">
        <v>26</v>
      </c>
      <c r="CG378" s="12">
        <v>39</v>
      </c>
      <c r="CH378" s="12">
        <v>31</v>
      </c>
      <c r="CI378" s="12">
        <v>32</v>
      </c>
      <c r="CJ378" s="12">
        <v>21</v>
      </c>
      <c r="CK378" s="12">
        <v>35</v>
      </c>
      <c r="CL378" s="12">
        <v>22</v>
      </c>
      <c r="CM378" s="12">
        <v>25</v>
      </c>
      <c r="CN378" s="12">
        <v>30</v>
      </c>
      <c r="CO378" s="12"/>
      <c r="CP378" s="12">
        <v>15</v>
      </c>
      <c r="CQ378" s="12">
        <v>34</v>
      </c>
      <c r="CR378" s="12">
        <v>24</v>
      </c>
      <c r="CS378" s="12"/>
      <c r="CT378" s="12"/>
      <c r="CU378" s="12">
        <v>29</v>
      </c>
      <c r="CV378" s="12">
        <v>27</v>
      </c>
      <c r="CW378" s="12">
        <v>59</v>
      </c>
      <c r="CX378" s="12">
        <v>40</v>
      </c>
      <c r="CY378" s="12">
        <v>19</v>
      </c>
      <c r="CZ378" s="12">
        <v>17</v>
      </c>
      <c r="DA378" s="12">
        <v>39</v>
      </c>
      <c r="DB378" s="12"/>
      <c r="DC378" s="12">
        <v>27</v>
      </c>
      <c r="DD378" s="12">
        <v>22</v>
      </c>
      <c r="DE378" s="12">
        <v>33</v>
      </c>
      <c r="DF378" s="12">
        <v>17</v>
      </c>
      <c r="DG378" s="12">
        <v>32</v>
      </c>
      <c r="DH378" s="12">
        <v>21</v>
      </c>
      <c r="DI378" s="12">
        <v>26</v>
      </c>
      <c r="DJ378" s="12">
        <v>36</v>
      </c>
      <c r="DK378" s="12">
        <v>23</v>
      </c>
      <c r="DL378" s="12"/>
      <c r="DM378" s="12">
        <v>22</v>
      </c>
      <c r="DN378" s="12">
        <v>33</v>
      </c>
      <c r="DO378" s="12">
        <v>40</v>
      </c>
      <c r="DP378" s="12">
        <v>30</v>
      </c>
      <c r="DQ378" s="12">
        <v>37</v>
      </c>
      <c r="DR378" s="12">
        <v>20</v>
      </c>
      <c r="DS378" s="12">
        <v>27</v>
      </c>
      <c r="DT378" s="12">
        <v>20</v>
      </c>
      <c r="DU378" s="12">
        <v>24</v>
      </c>
      <c r="DV378" s="12">
        <v>24</v>
      </c>
      <c r="DW378" s="12">
        <v>17</v>
      </c>
      <c r="DX378" s="12">
        <v>17</v>
      </c>
      <c r="DY378" s="12">
        <v>26</v>
      </c>
      <c r="DZ378" s="12">
        <v>27</v>
      </c>
      <c r="EA378" s="12">
        <v>30</v>
      </c>
      <c r="EB378" s="12">
        <v>31</v>
      </c>
      <c r="EC378" s="12">
        <v>28</v>
      </c>
      <c r="ED378" s="12">
        <v>19</v>
      </c>
      <c r="EE378" s="12">
        <v>25</v>
      </c>
      <c r="EF378" s="12">
        <v>15</v>
      </c>
      <c r="EG378" s="12">
        <v>24</v>
      </c>
      <c r="EH378" s="12">
        <v>33</v>
      </c>
      <c r="EI378" s="12">
        <v>18</v>
      </c>
      <c r="EJ378" s="12">
        <v>18</v>
      </c>
      <c r="EK378" s="12">
        <v>27</v>
      </c>
      <c r="EL378" s="12">
        <v>22</v>
      </c>
      <c r="EM378" s="12">
        <v>26</v>
      </c>
      <c r="EN378" s="12"/>
      <c r="EO378" s="12">
        <v>33</v>
      </c>
      <c r="EP378" s="12">
        <v>29</v>
      </c>
      <c r="EQ378" s="12">
        <v>34</v>
      </c>
      <c r="ER378" s="12">
        <v>16</v>
      </c>
      <c r="ES378" s="12">
        <v>31</v>
      </c>
      <c r="ET378" s="12">
        <v>23</v>
      </c>
      <c r="EU378" s="12">
        <v>32</v>
      </c>
      <c r="EV378" s="12">
        <v>30</v>
      </c>
      <c r="EW378" s="12">
        <v>28</v>
      </c>
      <c r="EX378" s="12">
        <v>15</v>
      </c>
      <c r="EY378" s="12">
        <v>31</v>
      </c>
      <c r="EZ378" s="12">
        <v>24</v>
      </c>
      <c r="FA378" s="12">
        <v>21</v>
      </c>
      <c r="FB378" s="12">
        <v>22</v>
      </c>
      <c r="FC378" s="12">
        <v>26</v>
      </c>
      <c r="FD378" s="12">
        <v>21</v>
      </c>
      <c r="FE378" s="12">
        <v>30</v>
      </c>
      <c r="FF378" s="12">
        <v>16</v>
      </c>
      <c r="FG378" s="12">
        <v>25</v>
      </c>
      <c r="FH378" s="12">
        <v>31</v>
      </c>
      <c r="FI378" s="12">
        <v>27</v>
      </c>
      <c r="FJ378" s="12">
        <v>22</v>
      </c>
      <c r="FK378" s="12"/>
      <c r="FL378" s="12">
        <v>16</v>
      </c>
      <c r="FM378" s="12">
        <v>34</v>
      </c>
      <c r="FN378" s="12"/>
      <c r="FO378" s="12">
        <v>25</v>
      </c>
      <c r="FP378" s="12">
        <v>14</v>
      </c>
      <c r="FQ378" s="12">
        <v>22</v>
      </c>
      <c r="FR378" s="12">
        <v>29</v>
      </c>
      <c r="FS378" s="12">
        <v>27</v>
      </c>
      <c r="FT378" s="12">
        <v>15</v>
      </c>
      <c r="FU378" s="12">
        <v>27</v>
      </c>
      <c r="FV378" s="12"/>
      <c r="FW378" s="12">
        <v>24</v>
      </c>
      <c r="FX378" s="12">
        <v>29</v>
      </c>
      <c r="FY378" s="12">
        <v>33</v>
      </c>
      <c r="FZ378" s="12">
        <v>30</v>
      </c>
      <c r="GA378" s="12">
        <v>32</v>
      </c>
      <c r="GB378" s="12">
        <v>29</v>
      </c>
      <c r="GC378" s="12">
        <v>16</v>
      </c>
      <c r="GD378" s="7">
        <v>36</v>
      </c>
      <c r="GE378" s="7">
        <v>26</v>
      </c>
      <c r="GF378" s="7">
        <v>37</v>
      </c>
      <c r="GG378" s="7">
        <v>32</v>
      </c>
      <c r="GH378" s="7">
        <v>16</v>
      </c>
      <c r="GI378" s="7">
        <v>14</v>
      </c>
      <c r="GJ378" s="7">
        <v>22</v>
      </c>
      <c r="GK378" s="7">
        <v>16</v>
      </c>
      <c r="GL378" s="7">
        <v>22</v>
      </c>
      <c r="GM378" s="7"/>
      <c r="GN378" s="7"/>
      <c r="GO378" s="7"/>
      <c r="GP378" s="7">
        <v>23</v>
      </c>
      <c r="GQ378" s="7">
        <v>21</v>
      </c>
      <c r="GR378" s="7">
        <v>25</v>
      </c>
      <c r="GS378" s="7">
        <v>34</v>
      </c>
      <c r="GT378" s="7"/>
      <c r="GU378" s="7"/>
      <c r="GV378" s="7">
        <f t="shared" si="424"/>
        <v>26.109677419354838</v>
      </c>
      <c r="GW378" s="14"/>
      <c r="GX378" s="3"/>
      <c r="GY378" s="3"/>
    </row>
    <row r="379" spans="1:207" ht="12.75" customHeight="1">
      <c r="A379" s="5">
        <v>4</v>
      </c>
      <c r="B379" s="5"/>
      <c r="C379" s="5"/>
      <c r="D379" s="5"/>
      <c r="E379" s="5"/>
      <c r="F379" s="5"/>
      <c r="G379" s="5">
        <v>27</v>
      </c>
      <c r="H379" s="5"/>
      <c r="I379" s="5"/>
      <c r="J379" s="5"/>
      <c r="K379" s="12"/>
      <c r="L379" s="12"/>
      <c r="M379" s="12">
        <v>28</v>
      </c>
      <c r="N379" s="12">
        <v>42</v>
      </c>
      <c r="O379" s="12"/>
      <c r="P379" s="12"/>
      <c r="Q379" s="12"/>
      <c r="R379" s="12"/>
      <c r="S379" s="12"/>
      <c r="T379" s="12"/>
      <c r="U379" s="12">
        <v>29</v>
      </c>
      <c r="V379" s="12">
        <v>39</v>
      </c>
      <c r="W379" s="12">
        <v>43</v>
      </c>
      <c r="X379" s="12"/>
      <c r="Y379" s="12"/>
      <c r="Z379" s="12">
        <v>39</v>
      </c>
      <c r="AA379" s="12">
        <v>28</v>
      </c>
      <c r="AB379" s="12">
        <v>10</v>
      </c>
      <c r="AC379" s="12">
        <v>35</v>
      </c>
      <c r="AD379" s="12"/>
      <c r="AE379" s="12">
        <v>11</v>
      </c>
      <c r="AF379" s="12">
        <v>33</v>
      </c>
      <c r="AG379" s="12"/>
      <c r="AH379" s="12"/>
      <c r="AI379" s="12">
        <v>41</v>
      </c>
      <c r="AJ379" s="12">
        <v>36</v>
      </c>
      <c r="AK379" s="12">
        <v>29</v>
      </c>
      <c r="AL379" s="12">
        <v>40</v>
      </c>
      <c r="AM379" s="12">
        <v>32</v>
      </c>
      <c r="AN379" s="12">
        <v>43</v>
      </c>
      <c r="AO379" s="12">
        <v>61</v>
      </c>
      <c r="AP379" s="12">
        <v>32</v>
      </c>
      <c r="AQ379" s="12">
        <v>13</v>
      </c>
      <c r="AR379" s="12">
        <v>32</v>
      </c>
      <c r="AS379" s="12">
        <v>38</v>
      </c>
      <c r="AT379" s="12">
        <v>30</v>
      </c>
      <c r="AU379" s="12"/>
      <c r="AV379" s="12"/>
      <c r="AW379" s="12"/>
      <c r="AX379" s="12"/>
      <c r="AY379" s="12"/>
      <c r="AZ379" s="12">
        <v>26</v>
      </c>
      <c r="BA379" s="12"/>
      <c r="BB379" s="12"/>
      <c r="BC379" s="12">
        <v>53</v>
      </c>
      <c r="BD379" s="12">
        <v>26</v>
      </c>
      <c r="BE379" s="12"/>
      <c r="BF379" s="12"/>
      <c r="BG379" s="12">
        <v>50</v>
      </c>
      <c r="BH379" s="12">
        <v>35</v>
      </c>
      <c r="BI379" s="12">
        <v>21</v>
      </c>
      <c r="BJ379" s="12">
        <v>25</v>
      </c>
      <c r="BK379" s="12"/>
      <c r="BL379" s="12">
        <v>34</v>
      </c>
      <c r="BM379" s="12">
        <v>37</v>
      </c>
      <c r="BN379" s="12"/>
      <c r="BO379" s="12">
        <v>22</v>
      </c>
      <c r="BP379" s="12">
        <v>35</v>
      </c>
      <c r="BQ379" s="12">
        <v>24</v>
      </c>
      <c r="BR379" s="12">
        <v>29</v>
      </c>
      <c r="BS379" s="12">
        <v>37</v>
      </c>
      <c r="BT379" s="12">
        <v>38</v>
      </c>
      <c r="BU379" s="12">
        <v>29</v>
      </c>
      <c r="BV379" s="12">
        <v>29</v>
      </c>
      <c r="BW379" s="12">
        <v>51</v>
      </c>
      <c r="BX379" s="12"/>
      <c r="BY379" s="12">
        <v>34</v>
      </c>
      <c r="BZ379" s="12">
        <v>26</v>
      </c>
      <c r="CA379" s="12">
        <v>37</v>
      </c>
      <c r="CB379" s="12">
        <v>32</v>
      </c>
      <c r="CC379" s="12">
        <v>37</v>
      </c>
      <c r="CD379" s="12">
        <v>0</v>
      </c>
      <c r="CE379" s="12">
        <v>46</v>
      </c>
      <c r="CF379" s="12">
        <v>41</v>
      </c>
      <c r="CG379" s="12">
        <v>25</v>
      </c>
      <c r="CH379" s="12">
        <v>41</v>
      </c>
      <c r="CI379" s="12">
        <v>13</v>
      </c>
      <c r="CJ379" s="12">
        <v>33</v>
      </c>
      <c r="CK379" s="12">
        <v>26</v>
      </c>
      <c r="CL379" s="12">
        <v>29</v>
      </c>
      <c r="CM379" s="12">
        <v>22</v>
      </c>
      <c r="CN379" s="12">
        <v>26</v>
      </c>
      <c r="CO379" s="12"/>
      <c r="CP379" s="12">
        <v>21</v>
      </c>
      <c r="CQ379" s="12">
        <v>28</v>
      </c>
      <c r="CR379" s="12">
        <v>26</v>
      </c>
      <c r="CS379" s="12"/>
      <c r="CT379" s="12"/>
      <c r="CU379" s="12">
        <v>35</v>
      </c>
      <c r="CV379" s="12">
        <v>37</v>
      </c>
      <c r="CW379" s="12">
        <v>6</v>
      </c>
      <c r="CX379" s="12">
        <v>26</v>
      </c>
      <c r="CY379" s="12">
        <v>18</v>
      </c>
      <c r="CZ379" s="12">
        <v>29</v>
      </c>
      <c r="DA379" s="12">
        <v>35</v>
      </c>
      <c r="DB379" s="12"/>
      <c r="DC379" s="12">
        <v>20</v>
      </c>
      <c r="DD379" s="12">
        <v>54</v>
      </c>
      <c r="DE379" s="12">
        <v>37</v>
      </c>
      <c r="DF379" s="12">
        <v>47</v>
      </c>
      <c r="DG379" s="12">
        <v>18</v>
      </c>
      <c r="DH379" s="12">
        <v>42</v>
      </c>
      <c r="DI379" s="12">
        <v>40</v>
      </c>
      <c r="DJ379" s="12">
        <v>27</v>
      </c>
      <c r="DK379" s="12">
        <v>43</v>
      </c>
      <c r="DL379" s="12"/>
      <c r="DM379" s="12">
        <v>44</v>
      </c>
      <c r="DN379" s="12">
        <v>29</v>
      </c>
      <c r="DO379" s="12">
        <v>28</v>
      </c>
      <c r="DP379" s="12">
        <v>32</v>
      </c>
      <c r="DQ379" s="12">
        <v>36</v>
      </c>
      <c r="DR379" s="12">
        <v>37</v>
      </c>
      <c r="DS379" s="12">
        <v>26</v>
      </c>
      <c r="DT379" s="12">
        <v>23</v>
      </c>
      <c r="DU379" s="12">
        <v>41</v>
      </c>
      <c r="DV379" s="12">
        <v>34</v>
      </c>
      <c r="DW379" s="12">
        <v>25</v>
      </c>
      <c r="DX379" s="12">
        <v>22</v>
      </c>
      <c r="DY379" s="12">
        <v>16</v>
      </c>
      <c r="DZ379" s="12">
        <v>25</v>
      </c>
      <c r="EA379" s="12">
        <v>33</v>
      </c>
      <c r="EB379" s="12">
        <v>25</v>
      </c>
      <c r="EC379" s="12">
        <v>35</v>
      </c>
      <c r="ED379" s="12">
        <v>40</v>
      </c>
      <c r="EE379" s="12">
        <v>41</v>
      </c>
      <c r="EF379" s="12">
        <v>13</v>
      </c>
      <c r="EG379" s="12">
        <v>22</v>
      </c>
      <c r="EH379" s="12">
        <v>28</v>
      </c>
      <c r="EI379" s="12">
        <v>28</v>
      </c>
      <c r="EJ379" s="12">
        <v>46</v>
      </c>
      <c r="EK379" s="12">
        <v>29</v>
      </c>
      <c r="EL379" s="12">
        <v>42</v>
      </c>
      <c r="EM379" s="12">
        <v>27</v>
      </c>
      <c r="EN379" s="12"/>
      <c r="EO379" s="12">
        <v>34</v>
      </c>
      <c r="EP379" s="12">
        <v>34</v>
      </c>
      <c r="EQ379" s="12">
        <v>30</v>
      </c>
      <c r="ER379" s="12">
        <v>31</v>
      </c>
      <c r="ES379" s="12">
        <v>43</v>
      </c>
      <c r="ET379" s="12">
        <v>32</v>
      </c>
      <c r="EU379" s="12">
        <v>34</v>
      </c>
      <c r="EV379" s="12">
        <v>29</v>
      </c>
      <c r="EW379" s="12">
        <v>37</v>
      </c>
      <c r="EX379" s="12">
        <v>30</v>
      </c>
      <c r="EY379" s="12">
        <v>33</v>
      </c>
      <c r="EZ379" s="12">
        <v>35</v>
      </c>
      <c r="FA379" s="12">
        <v>27</v>
      </c>
      <c r="FB379" s="12">
        <v>36</v>
      </c>
      <c r="FC379" s="12">
        <v>39</v>
      </c>
      <c r="FD379" s="12">
        <v>35</v>
      </c>
      <c r="FE379" s="12">
        <v>27</v>
      </c>
      <c r="FF379" s="12">
        <v>16</v>
      </c>
      <c r="FG379" s="12">
        <v>43</v>
      </c>
      <c r="FH379" s="12">
        <v>23</v>
      </c>
      <c r="FI379" s="12">
        <v>27</v>
      </c>
      <c r="FJ379" s="12">
        <v>29</v>
      </c>
      <c r="FK379" s="12"/>
      <c r="FL379" s="12">
        <v>38</v>
      </c>
      <c r="FM379" s="12">
        <v>30</v>
      </c>
      <c r="FN379" s="12"/>
      <c r="FO379" s="12">
        <v>29</v>
      </c>
      <c r="FP379" s="12">
        <v>32</v>
      </c>
      <c r="FQ379" s="12">
        <v>33</v>
      </c>
      <c r="FR379" s="12">
        <v>22</v>
      </c>
      <c r="FS379" s="12">
        <v>40</v>
      </c>
      <c r="FT379" s="12">
        <v>18</v>
      </c>
      <c r="FU379" s="12">
        <v>32</v>
      </c>
      <c r="FV379" s="12"/>
      <c r="FW379" s="12">
        <v>35</v>
      </c>
      <c r="FX379" s="12">
        <v>39</v>
      </c>
      <c r="FY379" s="12">
        <v>27</v>
      </c>
      <c r="FZ379" s="12">
        <v>37</v>
      </c>
      <c r="GA379" s="12">
        <v>24</v>
      </c>
      <c r="GB379" s="12">
        <v>34</v>
      </c>
      <c r="GC379" s="12">
        <v>39</v>
      </c>
      <c r="GD379" s="7">
        <v>29</v>
      </c>
      <c r="GE379" s="7">
        <v>38</v>
      </c>
      <c r="GF379" s="7">
        <v>23</v>
      </c>
      <c r="GG379" s="7">
        <v>25</v>
      </c>
      <c r="GH379" s="7">
        <v>31</v>
      </c>
      <c r="GI379" s="7">
        <v>38</v>
      </c>
      <c r="GJ379" s="7">
        <v>31</v>
      </c>
      <c r="GK379" s="7">
        <v>30</v>
      </c>
      <c r="GL379" s="7">
        <v>39</v>
      </c>
      <c r="GM379" s="7"/>
      <c r="GN379" s="7"/>
      <c r="GO379" s="7"/>
      <c r="GP379" s="7">
        <v>30</v>
      </c>
      <c r="GQ379" s="7">
        <v>24</v>
      </c>
      <c r="GR379" s="7">
        <v>42</v>
      </c>
      <c r="GS379" s="7">
        <v>30</v>
      </c>
      <c r="GT379" s="7"/>
      <c r="GU379" s="7"/>
      <c r="GV379" s="7">
        <f t="shared" si="424"/>
        <v>31.606451612903225</v>
      </c>
      <c r="GW379" s="14"/>
      <c r="GX379" s="3"/>
      <c r="GY379" s="3"/>
    </row>
    <row r="380" spans="1:207" ht="12.75" customHeight="1">
      <c r="A380" s="5" t="s">
        <v>356</v>
      </c>
      <c r="B380" s="5"/>
      <c r="C380" s="5"/>
      <c r="D380" s="5"/>
      <c r="E380" s="5"/>
      <c r="F380" s="5"/>
      <c r="G380" s="5">
        <v>38</v>
      </c>
      <c r="H380" s="5"/>
      <c r="I380" s="5"/>
      <c r="J380" s="5"/>
      <c r="K380" s="12"/>
      <c r="L380" s="12"/>
      <c r="M380" s="12">
        <v>12</v>
      </c>
      <c r="N380" s="12">
        <v>20</v>
      </c>
      <c r="O380" s="12"/>
      <c r="P380" s="12"/>
      <c r="Q380" s="12"/>
      <c r="R380" s="12"/>
      <c r="S380" s="12"/>
      <c r="T380" s="12"/>
      <c r="U380" s="12">
        <v>24</v>
      </c>
      <c r="V380" s="12">
        <v>25</v>
      </c>
      <c r="W380" s="12">
        <v>26</v>
      </c>
      <c r="X380" s="12"/>
      <c r="Y380" s="12"/>
      <c r="Z380" s="12">
        <v>21</v>
      </c>
      <c r="AA380" s="12">
        <v>14</v>
      </c>
      <c r="AB380" s="12">
        <v>5</v>
      </c>
      <c r="AC380" s="12">
        <v>24</v>
      </c>
      <c r="AD380" s="12"/>
      <c r="AE380" s="12">
        <v>56</v>
      </c>
      <c r="AF380" s="12">
        <v>7</v>
      </c>
      <c r="AG380" s="12"/>
      <c r="AH380" s="12"/>
      <c r="AI380" s="12">
        <v>39</v>
      </c>
      <c r="AJ380" s="12">
        <v>41</v>
      </c>
      <c r="AK380" s="12">
        <v>57</v>
      </c>
      <c r="AL380" s="12">
        <v>34</v>
      </c>
      <c r="AM380" s="12">
        <v>46</v>
      </c>
      <c r="AN380" s="12">
        <v>7</v>
      </c>
      <c r="AO380" s="12">
        <v>6</v>
      </c>
      <c r="AP380" s="12">
        <v>25</v>
      </c>
      <c r="AQ380" s="12">
        <v>51</v>
      </c>
      <c r="AR380" s="12">
        <v>18</v>
      </c>
      <c r="AS380" s="12">
        <v>25</v>
      </c>
      <c r="AT380" s="12">
        <v>13</v>
      </c>
      <c r="AU380" s="12"/>
      <c r="AV380" s="12"/>
      <c r="AW380" s="12"/>
      <c r="AX380" s="12"/>
      <c r="AY380" s="12"/>
      <c r="AZ380" s="12">
        <v>14</v>
      </c>
      <c r="BA380" s="12"/>
      <c r="BB380" s="12"/>
      <c r="BC380" s="12">
        <v>15</v>
      </c>
      <c r="BD380" s="12">
        <v>10</v>
      </c>
      <c r="BE380" s="12"/>
      <c r="BF380" s="12"/>
      <c r="BG380" s="12">
        <v>29</v>
      </c>
      <c r="BH380" s="12">
        <v>30</v>
      </c>
      <c r="BI380" s="12">
        <v>28</v>
      </c>
      <c r="BJ380" s="12">
        <v>14</v>
      </c>
      <c r="BK380" s="12"/>
      <c r="BL380" s="12">
        <v>20</v>
      </c>
      <c r="BM380" s="12">
        <v>6</v>
      </c>
      <c r="BN380" s="12"/>
      <c r="BO380" s="12">
        <v>24</v>
      </c>
      <c r="BP380" s="12">
        <v>17</v>
      </c>
      <c r="BQ380" s="12">
        <v>10</v>
      </c>
      <c r="BR380" s="12">
        <v>15</v>
      </c>
      <c r="BS380" s="12">
        <v>31</v>
      </c>
      <c r="BT380" s="12">
        <v>14</v>
      </c>
      <c r="BU380" s="12">
        <v>8</v>
      </c>
      <c r="BV380" s="12">
        <v>30</v>
      </c>
      <c r="BW380" s="12">
        <v>20</v>
      </c>
      <c r="BX380" s="12"/>
      <c r="BY380" s="12">
        <v>15</v>
      </c>
      <c r="BZ380" s="12">
        <v>30</v>
      </c>
      <c r="CA380" s="12">
        <v>18</v>
      </c>
      <c r="CB380" s="12">
        <v>14</v>
      </c>
      <c r="CC380" s="12">
        <v>22</v>
      </c>
      <c r="CD380" s="12">
        <v>33</v>
      </c>
      <c r="CE380" s="12">
        <v>23</v>
      </c>
      <c r="CF380" s="12">
        <v>21</v>
      </c>
      <c r="CG380" s="12">
        <v>16</v>
      </c>
      <c r="CH380" s="12">
        <v>8</v>
      </c>
      <c r="CI380" s="12">
        <v>10</v>
      </c>
      <c r="CJ380" s="12">
        <v>17</v>
      </c>
      <c r="CK380" s="12">
        <v>12</v>
      </c>
      <c r="CL380" s="12">
        <v>22</v>
      </c>
      <c r="CM380" s="12">
        <v>3</v>
      </c>
      <c r="CN380" s="12">
        <v>7</v>
      </c>
      <c r="CO380" s="12"/>
      <c r="CP380" s="12">
        <v>44</v>
      </c>
      <c r="CQ380" s="12">
        <v>17</v>
      </c>
      <c r="CR380" s="12">
        <v>22</v>
      </c>
      <c r="CS380" s="12"/>
      <c r="CT380" s="12"/>
      <c r="CU380" s="12">
        <v>23</v>
      </c>
      <c r="CV380" s="12">
        <v>30</v>
      </c>
      <c r="CW380" s="12">
        <v>12</v>
      </c>
      <c r="CX380" s="12">
        <v>8</v>
      </c>
      <c r="CY380" s="12">
        <v>33</v>
      </c>
      <c r="CZ380" s="12">
        <v>25</v>
      </c>
      <c r="DA380" s="12">
        <v>15</v>
      </c>
      <c r="DB380" s="12"/>
      <c r="DC380" s="12">
        <v>27</v>
      </c>
      <c r="DD380" s="12">
        <v>12</v>
      </c>
      <c r="DE380" s="12">
        <v>26</v>
      </c>
      <c r="DF380" s="12">
        <v>25</v>
      </c>
      <c r="DG380" s="12">
        <v>4</v>
      </c>
      <c r="DH380" s="12">
        <v>27</v>
      </c>
      <c r="DI380" s="12">
        <v>20</v>
      </c>
      <c r="DJ380" s="12">
        <v>16</v>
      </c>
      <c r="DK380" s="12">
        <v>32</v>
      </c>
      <c r="DL380" s="12"/>
      <c r="DM380" s="12">
        <v>9</v>
      </c>
      <c r="DN380" s="12">
        <v>24</v>
      </c>
      <c r="DO380" s="12">
        <v>9</v>
      </c>
      <c r="DP380" s="12">
        <v>21</v>
      </c>
      <c r="DQ380" s="12">
        <v>9</v>
      </c>
      <c r="DR380" s="12">
        <v>23</v>
      </c>
      <c r="DS380" s="12">
        <v>27</v>
      </c>
      <c r="DT380" s="12">
        <v>47</v>
      </c>
      <c r="DU380" s="12">
        <v>20</v>
      </c>
      <c r="DV380" s="12">
        <v>16</v>
      </c>
      <c r="DW380" s="12">
        <v>49</v>
      </c>
      <c r="DX380" s="12">
        <v>20</v>
      </c>
      <c r="DY380" s="12">
        <v>6</v>
      </c>
      <c r="DZ380" s="12">
        <v>25</v>
      </c>
      <c r="EA380" s="12">
        <v>19</v>
      </c>
      <c r="EB380" s="12">
        <v>18</v>
      </c>
      <c r="EC380" s="12">
        <v>25</v>
      </c>
      <c r="ED380" s="12">
        <v>32</v>
      </c>
      <c r="EE380" s="12">
        <v>24</v>
      </c>
      <c r="EF380" s="12">
        <v>50</v>
      </c>
      <c r="EG380" s="12">
        <v>31</v>
      </c>
      <c r="EH380" s="12">
        <v>0</v>
      </c>
      <c r="EI380" s="12">
        <v>42</v>
      </c>
      <c r="EJ380" s="12">
        <v>32</v>
      </c>
      <c r="EK380" s="12">
        <v>23</v>
      </c>
      <c r="EL380" s="12">
        <v>18</v>
      </c>
      <c r="EM380" s="12">
        <v>21</v>
      </c>
      <c r="EN380" s="12"/>
      <c r="EO380" s="12">
        <v>14</v>
      </c>
      <c r="EP380" s="12">
        <v>20</v>
      </c>
      <c r="EQ380" s="12">
        <v>10</v>
      </c>
      <c r="ER380" s="12">
        <v>46</v>
      </c>
      <c r="ES380" s="12">
        <v>15</v>
      </c>
      <c r="ET380" s="12">
        <v>26</v>
      </c>
      <c r="EU380" s="12">
        <v>19</v>
      </c>
      <c r="EV380" s="12">
        <v>14</v>
      </c>
      <c r="EW380" s="12">
        <v>29</v>
      </c>
      <c r="EX380" s="12">
        <v>45</v>
      </c>
      <c r="EY380" s="12">
        <v>16</v>
      </c>
      <c r="EZ380" s="12">
        <v>24</v>
      </c>
      <c r="FA380" s="12">
        <v>34</v>
      </c>
      <c r="FB380" s="12">
        <v>28</v>
      </c>
      <c r="FC380" s="12">
        <v>18</v>
      </c>
      <c r="FD380" s="12">
        <v>33</v>
      </c>
      <c r="FE380" s="12">
        <v>9</v>
      </c>
      <c r="FF380" s="12">
        <v>46</v>
      </c>
      <c r="FG380" s="12">
        <v>20</v>
      </c>
      <c r="FH380" s="12">
        <v>20</v>
      </c>
      <c r="FI380" s="12">
        <v>22</v>
      </c>
      <c r="FJ380" s="12">
        <v>27</v>
      </c>
      <c r="FK380" s="12"/>
      <c r="FL380" s="12">
        <v>31</v>
      </c>
      <c r="FM380" s="12">
        <v>14</v>
      </c>
      <c r="FN380" s="12"/>
      <c r="FO380" s="12">
        <v>29</v>
      </c>
      <c r="FP380" s="12">
        <v>37</v>
      </c>
      <c r="FQ380" s="12">
        <v>17</v>
      </c>
      <c r="FR380" s="12">
        <v>11</v>
      </c>
      <c r="FS380" s="12">
        <v>24</v>
      </c>
      <c r="FT380" s="12">
        <v>44</v>
      </c>
      <c r="FU380" s="12">
        <v>27</v>
      </c>
      <c r="FV380" s="12"/>
      <c r="FW380" s="12">
        <v>18</v>
      </c>
      <c r="FX380" s="12">
        <v>10</v>
      </c>
      <c r="FY380" s="12">
        <v>5</v>
      </c>
      <c r="FZ380" s="12">
        <v>15</v>
      </c>
      <c r="GA380" s="12">
        <v>16</v>
      </c>
      <c r="GB380" s="12">
        <v>22</v>
      </c>
      <c r="GC380" s="12">
        <v>38</v>
      </c>
      <c r="GD380" s="7">
        <v>14</v>
      </c>
      <c r="GE380" s="7">
        <v>19</v>
      </c>
      <c r="GF380" s="7">
        <v>18</v>
      </c>
      <c r="GG380" s="7">
        <v>16</v>
      </c>
      <c r="GH380" s="7">
        <v>41</v>
      </c>
      <c r="GI380" s="7">
        <v>33</v>
      </c>
      <c r="GJ380" s="7">
        <v>27</v>
      </c>
      <c r="GK380" s="7">
        <v>47</v>
      </c>
      <c r="GL380" s="7">
        <v>29</v>
      </c>
      <c r="GM380" s="7"/>
      <c r="GN380" s="7"/>
      <c r="GO380" s="7"/>
      <c r="GP380" s="7">
        <v>34</v>
      </c>
      <c r="GQ380" s="7">
        <v>36</v>
      </c>
      <c r="GR380" s="7">
        <v>13</v>
      </c>
      <c r="GS380" s="7">
        <v>21</v>
      </c>
      <c r="GT380" s="7"/>
      <c r="GU380" s="7"/>
      <c r="GV380" s="7">
        <f t="shared" si="424"/>
        <v>22.832258064516129</v>
      </c>
      <c r="GW380" s="14"/>
      <c r="GX380" s="3"/>
      <c r="GY380" s="3"/>
    </row>
    <row r="381" spans="1:207" ht="12.75" customHeight="1">
      <c r="A381" s="5" t="s">
        <v>233</v>
      </c>
      <c r="B381" s="5"/>
      <c r="C381" s="5"/>
      <c r="D381" s="5"/>
      <c r="E381" s="5"/>
      <c r="F381" s="5"/>
      <c r="G381" s="5">
        <f>(G376*1+G377*2+G378*3+G379*4+G380*5)/100</f>
        <v>3.78</v>
      </c>
      <c r="H381" s="5"/>
      <c r="I381" s="5"/>
      <c r="J381" s="5"/>
      <c r="K381" s="12"/>
      <c r="L381" s="12"/>
      <c r="M381" s="5">
        <f t="shared" ref="M381:N381" si="425">(M376*1+M377*2+M378*3+M379*4+M380*5)/100</f>
        <v>3.18</v>
      </c>
      <c r="N381" s="5">
        <f t="shared" si="425"/>
        <v>3.64</v>
      </c>
      <c r="O381" s="5"/>
      <c r="P381" s="5"/>
      <c r="Q381" s="5"/>
      <c r="R381" s="5"/>
      <c r="S381" s="5"/>
      <c r="T381" s="5"/>
      <c r="U381" s="5">
        <f t="shared" ref="U381:W381" si="426">(U376*1+U377*2+U378*3+U379*4+U380*5)/100</f>
        <v>3.43</v>
      </c>
      <c r="V381" s="5">
        <f t="shared" si="426"/>
        <v>3.68</v>
      </c>
      <c r="W381" s="5">
        <f t="shared" si="426"/>
        <v>3.82</v>
      </c>
      <c r="X381" s="5"/>
      <c r="Y381" s="5"/>
      <c r="Z381" s="16">
        <f t="shared" ref="Z381:AC381" si="427">(Z376*1+Z377*2+Z378*3+Z379*4+Z380*5)/100</f>
        <v>3.58</v>
      </c>
      <c r="AA381" s="16">
        <f t="shared" si="427"/>
        <v>3.14</v>
      </c>
      <c r="AB381" s="16">
        <f t="shared" si="427"/>
        <v>2.81</v>
      </c>
      <c r="AC381" s="16">
        <f t="shared" si="427"/>
        <v>3.65</v>
      </c>
      <c r="AD381" s="16"/>
      <c r="AE381" s="16">
        <f t="shared" ref="AE381:AF381" si="428">(AE376*1+AE377*2+AE378*3+AE379*4+AE380*5)/100</f>
        <v>4.12</v>
      </c>
      <c r="AF381" s="16">
        <f t="shared" si="428"/>
        <v>3.34</v>
      </c>
      <c r="AG381" s="16"/>
      <c r="AH381" s="16"/>
      <c r="AI381" s="5">
        <f t="shared" ref="AI381:AT381" si="429">(AI376*1+AI377*2+AI378*3+AI379*4+AI380*5)/100</f>
        <v>4.01</v>
      </c>
      <c r="AJ381" s="16">
        <f t="shared" si="429"/>
        <v>4.1100000000000003</v>
      </c>
      <c r="AK381" s="16">
        <f t="shared" si="429"/>
        <v>4.1500000000000004</v>
      </c>
      <c r="AL381" s="16">
        <f t="shared" si="429"/>
        <v>3.98</v>
      </c>
      <c r="AM381" s="16">
        <f t="shared" si="429"/>
        <v>4.2699999999999996</v>
      </c>
      <c r="AN381" s="16">
        <f t="shared" si="429"/>
        <v>3.36</v>
      </c>
      <c r="AO381" s="16">
        <f t="shared" si="429"/>
        <v>3.59</v>
      </c>
      <c r="AP381" s="16">
        <f t="shared" si="429"/>
        <v>3.54</v>
      </c>
      <c r="AQ381" s="16">
        <f t="shared" si="429"/>
        <v>3.89</v>
      </c>
      <c r="AR381" s="16">
        <f t="shared" si="429"/>
        <v>3.41</v>
      </c>
      <c r="AS381" s="16">
        <f t="shared" si="429"/>
        <v>3.6</v>
      </c>
      <c r="AT381" s="16">
        <f t="shared" si="429"/>
        <v>3.22</v>
      </c>
      <c r="AU381" s="5"/>
      <c r="AV381" s="5"/>
      <c r="AW381" s="16"/>
      <c r="AX381" s="16"/>
      <c r="AY381" s="16"/>
      <c r="AZ381" s="16">
        <f>(AZ376*1+AZ377*2+AZ378*3+AZ379*4+AZ380*5)/100</f>
        <v>3.15</v>
      </c>
      <c r="BA381" s="16"/>
      <c r="BB381" s="16"/>
      <c r="BC381" s="16">
        <f t="shared" ref="BC381:BD381" si="430">(BC376*1+BC377*2+BC378*3+BC379*4+BC380*5)/100</f>
        <v>3.67</v>
      </c>
      <c r="BD381" s="16">
        <f t="shared" si="430"/>
        <v>3</v>
      </c>
      <c r="BE381" s="16"/>
      <c r="BF381" s="16"/>
      <c r="BG381" s="16">
        <f t="shared" ref="BG381:BJ381" si="431">(BG376*1+BG377*2+BG378*3+BG379*4+BG380*5)/100</f>
        <v>4.01</v>
      </c>
      <c r="BH381" s="16">
        <f t="shared" si="431"/>
        <v>3.83</v>
      </c>
      <c r="BI381" s="16">
        <f t="shared" si="431"/>
        <v>3.38</v>
      </c>
      <c r="BJ381" s="16">
        <f t="shared" si="431"/>
        <v>3.23</v>
      </c>
      <c r="BK381" s="16"/>
      <c r="BL381" s="16">
        <f t="shared" ref="BL381:BM381" si="432">(BL376*1+BL377*2+BL378*3+BL379*4+BL380*5)/100</f>
        <v>3.44</v>
      </c>
      <c r="BM381" s="16">
        <f t="shared" si="432"/>
        <v>3.2</v>
      </c>
      <c r="BN381" s="16"/>
      <c r="BO381" s="16">
        <f t="shared" ref="BO381:BW381" si="433">(BO376*1+BO377*2+BO378*3+BO379*4+BO380*5)/100</f>
        <v>3.32</v>
      </c>
      <c r="BP381" s="16">
        <f t="shared" si="433"/>
        <v>3.51</v>
      </c>
      <c r="BQ381" s="16">
        <f t="shared" si="433"/>
        <v>3.01</v>
      </c>
      <c r="BR381" s="16">
        <f t="shared" si="433"/>
        <v>3.27</v>
      </c>
      <c r="BS381" s="16">
        <f t="shared" si="433"/>
        <v>3.75</v>
      </c>
      <c r="BT381" s="16">
        <f t="shared" si="433"/>
        <v>3.46</v>
      </c>
      <c r="BU381" s="16">
        <f t="shared" si="433"/>
        <v>2.92</v>
      </c>
      <c r="BV381" s="16">
        <f t="shared" si="433"/>
        <v>3.6</v>
      </c>
      <c r="BW381" s="16">
        <f t="shared" si="433"/>
        <v>3.8</v>
      </c>
      <c r="BX381" s="16"/>
      <c r="BY381" s="16">
        <f t="shared" ref="BY381:CN381" si="434">(BY376*1+BY377*2+BY378*3+BY379*4+BY380*5)/100</f>
        <v>3.35</v>
      </c>
      <c r="BZ381" s="16">
        <f t="shared" si="434"/>
        <v>3.52</v>
      </c>
      <c r="CA381" s="16">
        <f t="shared" si="434"/>
        <v>3.49</v>
      </c>
      <c r="CB381" s="16">
        <f t="shared" si="434"/>
        <v>3.23</v>
      </c>
      <c r="CC381" s="16">
        <f t="shared" si="434"/>
        <v>3.62</v>
      </c>
      <c r="CD381" s="16">
        <f t="shared" si="434"/>
        <v>3.19</v>
      </c>
      <c r="CE381" s="16">
        <f t="shared" si="434"/>
        <v>3.81</v>
      </c>
      <c r="CF381" s="16">
        <f t="shared" si="434"/>
        <v>3.68</v>
      </c>
      <c r="CG381" s="16">
        <f t="shared" si="434"/>
        <v>3.33</v>
      </c>
      <c r="CH381" s="16">
        <f t="shared" si="434"/>
        <v>3.35</v>
      </c>
      <c r="CI381" s="16">
        <f t="shared" si="434"/>
        <v>2.63</v>
      </c>
      <c r="CJ381" s="16">
        <f t="shared" si="434"/>
        <v>3.34</v>
      </c>
      <c r="CK381" s="16">
        <f t="shared" si="434"/>
        <v>3.23</v>
      </c>
      <c r="CL381" s="16">
        <f t="shared" si="434"/>
        <v>3.33</v>
      </c>
      <c r="CM381" s="16">
        <f t="shared" si="434"/>
        <v>2.5</v>
      </c>
      <c r="CN381" s="16">
        <f t="shared" si="434"/>
        <v>2.81</v>
      </c>
      <c r="CO381" s="16"/>
      <c r="CP381" s="16">
        <f t="shared" ref="CP381:CR381" si="435">(CP376*1+CP377*2+CP378*3+CP379*4+CP380*5)/100</f>
        <v>3.79</v>
      </c>
      <c r="CQ381" s="16">
        <f t="shared" si="435"/>
        <v>3.36</v>
      </c>
      <c r="CR381" s="16">
        <f t="shared" si="435"/>
        <v>3.24</v>
      </c>
      <c r="CS381" s="16"/>
      <c r="CT381" s="16"/>
      <c r="CU381" s="16">
        <f t="shared" ref="CU381:DA381" si="436">(CU376*1+CU377*2+CU378*3+CU379*4+CU380*5)/100</f>
        <v>3.64</v>
      </c>
      <c r="CV381" s="16">
        <f t="shared" si="436"/>
        <v>3.9</v>
      </c>
      <c r="CW381" s="16">
        <f t="shared" si="436"/>
        <v>2.97</v>
      </c>
      <c r="CX381" s="16">
        <f t="shared" si="436"/>
        <v>3.1</v>
      </c>
      <c r="CY381" s="16">
        <f t="shared" si="436"/>
        <v>3.37</v>
      </c>
      <c r="CZ381" s="16">
        <f t="shared" si="436"/>
        <v>3.29</v>
      </c>
      <c r="DA381" s="16">
        <f t="shared" si="436"/>
        <v>3.52</v>
      </c>
      <c r="DB381" s="16"/>
      <c r="DC381" s="16">
        <f t="shared" ref="DC381:DK381" si="437">(DC376*1+DC377*2+DC378*3+DC379*4+DC380*5)/100</f>
        <v>3.23</v>
      </c>
      <c r="DD381" s="16">
        <f t="shared" si="437"/>
        <v>3.64</v>
      </c>
      <c r="DE381" s="16">
        <f t="shared" si="437"/>
        <v>3.85</v>
      </c>
      <c r="DF381" s="16">
        <f t="shared" si="437"/>
        <v>3.83</v>
      </c>
      <c r="DG381" s="16">
        <f t="shared" si="437"/>
        <v>2.57</v>
      </c>
      <c r="DH381" s="16">
        <f t="shared" si="437"/>
        <v>3.83</v>
      </c>
      <c r="DI381" s="16">
        <f t="shared" si="437"/>
        <v>3.61</v>
      </c>
      <c r="DJ381" s="16">
        <f t="shared" si="437"/>
        <v>3.3</v>
      </c>
      <c r="DK381" s="16">
        <f t="shared" si="437"/>
        <v>4.05</v>
      </c>
      <c r="DL381" s="16"/>
      <c r="DM381" s="16">
        <f t="shared" ref="DM381:EM381" si="438">(DM376*1+DM377*2+DM378*3+DM379*4+DM380*5)/100</f>
        <v>3.26</v>
      </c>
      <c r="DN381" s="16">
        <f t="shared" si="438"/>
        <v>3.57</v>
      </c>
      <c r="DO381" s="16">
        <f t="shared" si="438"/>
        <v>3.13</v>
      </c>
      <c r="DP381" s="16">
        <f t="shared" si="438"/>
        <v>3.51</v>
      </c>
      <c r="DQ381" s="16">
        <f t="shared" si="438"/>
        <v>3.28</v>
      </c>
      <c r="DR381" s="16">
        <f t="shared" si="438"/>
        <v>3.53</v>
      </c>
      <c r="DS381" s="16">
        <f t="shared" si="438"/>
        <v>3.52</v>
      </c>
      <c r="DT381" s="16">
        <f t="shared" si="438"/>
        <v>4.04</v>
      </c>
      <c r="DU381" s="16">
        <f t="shared" si="438"/>
        <v>3.61</v>
      </c>
      <c r="DV381" s="16">
        <f t="shared" si="438"/>
        <v>3.29</v>
      </c>
      <c r="DW381" s="16">
        <f t="shared" si="438"/>
        <v>4.1100000000000003</v>
      </c>
      <c r="DX381" s="16">
        <f t="shared" si="438"/>
        <v>2.97</v>
      </c>
      <c r="DY381" s="16">
        <f t="shared" si="438"/>
        <v>2.4500000000000002</v>
      </c>
      <c r="DZ381" s="16">
        <f t="shared" si="438"/>
        <v>3.39</v>
      </c>
      <c r="EA381" s="16">
        <f t="shared" si="438"/>
        <v>3.46</v>
      </c>
      <c r="EB381" s="16">
        <f t="shared" si="438"/>
        <v>3.24</v>
      </c>
      <c r="EC381" s="16">
        <f t="shared" si="438"/>
        <v>3.73</v>
      </c>
      <c r="ED381" s="16">
        <f t="shared" si="438"/>
        <v>3.93</v>
      </c>
      <c r="EE381" s="16">
        <f t="shared" si="438"/>
        <v>3.78</v>
      </c>
      <c r="EF381" s="16">
        <f t="shared" si="438"/>
        <v>3.76</v>
      </c>
      <c r="EG381" s="16">
        <f t="shared" si="438"/>
        <v>3.51</v>
      </c>
      <c r="EH381" s="16">
        <f t="shared" si="438"/>
        <v>2.78</v>
      </c>
      <c r="EI381" s="16">
        <f t="shared" si="438"/>
        <v>3.94</v>
      </c>
      <c r="EJ381" s="16">
        <f t="shared" si="438"/>
        <v>4.0599999999999996</v>
      </c>
      <c r="EK381" s="16">
        <f t="shared" si="438"/>
        <v>3.42</v>
      </c>
      <c r="EL381" s="16">
        <f t="shared" si="438"/>
        <v>3.5</v>
      </c>
      <c r="EM381" s="16">
        <f t="shared" si="438"/>
        <v>3.31</v>
      </c>
      <c r="EN381" s="16"/>
      <c r="EO381" s="16">
        <f t="shared" ref="EO381:FJ381" si="439">(EO376*1+EO377*2+EO378*3+EO379*4+EO380*5)/100</f>
        <v>3.38</v>
      </c>
      <c r="EP381" s="16">
        <f t="shared" si="439"/>
        <v>3.53</v>
      </c>
      <c r="EQ381" s="16">
        <f t="shared" si="439"/>
        <v>3.13</v>
      </c>
      <c r="ER381" s="16">
        <f t="shared" si="439"/>
        <v>4.12</v>
      </c>
      <c r="ES381" s="16">
        <f t="shared" si="439"/>
        <v>3.59</v>
      </c>
      <c r="ET381" s="16">
        <f t="shared" si="439"/>
        <v>3.59</v>
      </c>
      <c r="EU381" s="16">
        <f t="shared" si="439"/>
        <v>3.51</v>
      </c>
      <c r="EV381" s="16">
        <f t="shared" si="439"/>
        <v>3.18</v>
      </c>
      <c r="EW381" s="16">
        <f t="shared" si="439"/>
        <v>3.9</v>
      </c>
      <c r="EX381" s="16">
        <f t="shared" si="439"/>
        <v>4.04</v>
      </c>
      <c r="EY381" s="16">
        <f t="shared" si="439"/>
        <v>3.36</v>
      </c>
      <c r="EZ381" s="16">
        <f t="shared" si="439"/>
        <v>3.59</v>
      </c>
      <c r="FA381" s="16">
        <f t="shared" si="439"/>
        <v>3.7</v>
      </c>
      <c r="FB381" s="16">
        <f t="shared" si="439"/>
        <v>3.75</v>
      </c>
      <c r="FC381" s="16">
        <f t="shared" si="439"/>
        <v>3.49</v>
      </c>
      <c r="FD381" s="16">
        <f t="shared" si="439"/>
        <v>3.88</v>
      </c>
      <c r="FE381" s="16">
        <f t="shared" si="439"/>
        <v>2.94</v>
      </c>
      <c r="FF381" s="16">
        <f t="shared" si="439"/>
        <v>3.72</v>
      </c>
      <c r="FG381" s="16">
        <f t="shared" si="439"/>
        <v>3.69</v>
      </c>
      <c r="FH381" s="16">
        <f t="shared" si="439"/>
        <v>3.2</v>
      </c>
      <c r="FI381" s="16">
        <f t="shared" si="439"/>
        <v>3.33</v>
      </c>
      <c r="FJ381" s="16">
        <f t="shared" si="439"/>
        <v>3.49</v>
      </c>
      <c r="FK381" s="16"/>
      <c r="FL381" s="16">
        <f t="shared" ref="FL381:FM381" si="440">(FL376*1+FL377*2+FL378*3+FL379*4+FL380*5)/100</f>
        <v>3.82</v>
      </c>
      <c r="FM381" s="16">
        <f t="shared" si="440"/>
        <v>3.31</v>
      </c>
      <c r="FN381" s="16"/>
      <c r="FO381" s="16">
        <f t="shared" ref="FO381:FU381" si="441">(FO376*1+FO377*2+FO378*3+FO379*4+FO380*5)/100</f>
        <v>3.62</v>
      </c>
      <c r="FP381" s="16">
        <f t="shared" si="441"/>
        <v>3.81</v>
      </c>
      <c r="FQ381" s="16">
        <f t="shared" si="441"/>
        <v>3.29</v>
      </c>
      <c r="FR381" s="16">
        <f t="shared" si="441"/>
        <v>2.9</v>
      </c>
      <c r="FS381" s="16">
        <f t="shared" si="441"/>
        <v>3.73</v>
      </c>
      <c r="FT381" s="16">
        <f t="shared" si="441"/>
        <v>3.75</v>
      </c>
      <c r="FU381" s="16">
        <f t="shared" si="441"/>
        <v>3.68</v>
      </c>
      <c r="FV381" s="16"/>
      <c r="FW381" s="16">
        <f t="shared" ref="FW381:GL381" si="442">(FW376*1+FW377*2+FW378*3+FW379*4+FW380*5)/100</f>
        <v>3.38</v>
      </c>
      <c r="FX381" s="16">
        <f t="shared" si="442"/>
        <v>3.29</v>
      </c>
      <c r="FY381" s="16">
        <f t="shared" si="442"/>
        <v>2.87</v>
      </c>
      <c r="FZ381" s="16">
        <f t="shared" si="442"/>
        <v>3.43</v>
      </c>
      <c r="GA381" s="16">
        <f t="shared" si="442"/>
        <v>3.15</v>
      </c>
      <c r="GB381" s="16">
        <f t="shared" si="442"/>
        <v>3.62</v>
      </c>
      <c r="GC381" s="16">
        <f t="shared" si="442"/>
        <v>4.05</v>
      </c>
      <c r="GD381" s="16">
        <f t="shared" si="442"/>
        <v>3.26</v>
      </c>
      <c r="GE381" s="16">
        <f t="shared" si="442"/>
        <v>3.51</v>
      </c>
      <c r="GF381" s="16">
        <f t="shared" si="442"/>
        <v>3.23</v>
      </c>
      <c r="GG381" s="16">
        <f t="shared" si="442"/>
        <v>3.23</v>
      </c>
      <c r="GH381" s="16">
        <f t="shared" si="442"/>
        <v>3.96</v>
      </c>
      <c r="GI381" s="16">
        <f t="shared" si="442"/>
        <v>3.81</v>
      </c>
      <c r="GJ381" s="16">
        <f t="shared" si="442"/>
        <v>3.55</v>
      </c>
      <c r="GK381" s="16">
        <f t="shared" si="442"/>
        <v>4.1399999999999997</v>
      </c>
      <c r="GL381" s="16">
        <f t="shared" si="442"/>
        <v>3.83</v>
      </c>
      <c r="GM381" s="16"/>
      <c r="GN381" s="16"/>
      <c r="GO381" s="16"/>
      <c r="GP381" s="16">
        <f t="shared" ref="GP381:GS381" si="443">(GP376*1+GP377*2+GP378*3+GP379*4+GP380*5)/100</f>
        <v>3.79</v>
      </c>
      <c r="GQ381" s="16">
        <f t="shared" si="443"/>
        <v>3.68</v>
      </c>
      <c r="GR381" s="16">
        <f t="shared" si="443"/>
        <v>3.39</v>
      </c>
      <c r="GS381" s="16">
        <f t="shared" si="443"/>
        <v>3.54</v>
      </c>
      <c r="GT381" s="16"/>
      <c r="GU381" s="16"/>
      <c r="GV381" s="16">
        <f>(GV376*1+GV377*2+GV378*3+GV379*4+GV380*5)/100</f>
        <v>3.4978064516129028</v>
      </c>
      <c r="GW381" s="3"/>
      <c r="GX381" s="3"/>
      <c r="GY381" s="3"/>
    </row>
    <row r="382" spans="1:207" ht="12.75" customHeight="1">
      <c r="A382" s="68" t="s">
        <v>383</v>
      </c>
      <c r="B382" s="69"/>
      <c r="C382" s="69"/>
      <c r="D382" s="69"/>
      <c r="E382" s="69"/>
      <c r="F382" s="69"/>
      <c r="G382" s="69"/>
      <c r="H382" s="69"/>
      <c r="I382" s="69"/>
      <c r="J382" s="69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73"/>
      <c r="BG382" s="73"/>
      <c r="BH382" s="73"/>
      <c r="BI382" s="73"/>
      <c r="BJ382" s="73"/>
      <c r="BK382" s="73"/>
      <c r="BL382" s="73"/>
      <c r="BM382" s="73"/>
      <c r="BN382" s="73"/>
      <c r="BO382" s="73"/>
      <c r="BP382" s="73"/>
      <c r="BQ382" s="73"/>
      <c r="BR382" s="73"/>
      <c r="BS382" s="73"/>
      <c r="BT382" s="73"/>
      <c r="BU382" s="73"/>
      <c r="BV382" s="73"/>
      <c r="BW382" s="73"/>
      <c r="BX382" s="73"/>
      <c r="BY382" s="73"/>
      <c r="BZ382" s="73"/>
      <c r="CA382" s="73"/>
      <c r="CB382" s="73"/>
      <c r="CC382" s="73"/>
      <c r="CD382" s="73"/>
      <c r="CE382" s="73"/>
      <c r="CF382" s="73"/>
      <c r="CG382" s="73"/>
      <c r="CH382" s="73"/>
      <c r="CI382" s="73"/>
      <c r="CJ382" s="73"/>
      <c r="CK382" s="73"/>
      <c r="CL382" s="73"/>
      <c r="CM382" s="73"/>
      <c r="CN382" s="73"/>
      <c r="CO382" s="73"/>
      <c r="CP382" s="73"/>
      <c r="CQ382" s="73"/>
      <c r="CR382" s="73"/>
      <c r="CS382" s="73"/>
      <c r="CT382" s="73"/>
      <c r="CU382" s="73"/>
      <c r="CV382" s="73"/>
      <c r="CW382" s="73"/>
      <c r="CX382" s="73"/>
      <c r="CY382" s="73"/>
      <c r="CZ382" s="73"/>
      <c r="DA382" s="73"/>
      <c r="DB382" s="73"/>
      <c r="DC382" s="73"/>
      <c r="DD382" s="73"/>
      <c r="DE382" s="73"/>
      <c r="DF382" s="73"/>
      <c r="DG382" s="73"/>
      <c r="DH382" s="73"/>
      <c r="DI382" s="73"/>
      <c r="DJ382" s="73"/>
      <c r="DK382" s="73"/>
      <c r="DL382" s="73"/>
      <c r="DM382" s="73"/>
      <c r="DN382" s="73"/>
      <c r="DO382" s="73"/>
      <c r="DP382" s="73"/>
      <c r="DQ382" s="73"/>
      <c r="DR382" s="73"/>
      <c r="DS382" s="73"/>
      <c r="DT382" s="73"/>
      <c r="DU382" s="73"/>
      <c r="DV382" s="73"/>
      <c r="DW382" s="73"/>
      <c r="DX382" s="73"/>
      <c r="DY382" s="73"/>
      <c r="DZ382" s="73"/>
      <c r="EA382" s="73"/>
      <c r="EB382" s="73"/>
      <c r="EC382" s="73"/>
      <c r="ED382" s="73"/>
      <c r="EE382" s="73"/>
      <c r="EF382" s="73"/>
      <c r="EG382" s="73"/>
      <c r="EH382" s="73"/>
      <c r="EI382" s="73"/>
      <c r="EJ382" s="73"/>
      <c r="EK382" s="73"/>
      <c r="EL382" s="73"/>
      <c r="EM382" s="73"/>
      <c r="EN382" s="73"/>
      <c r="EO382" s="73"/>
      <c r="EP382" s="73"/>
      <c r="EQ382" s="73"/>
      <c r="ER382" s="73"/>
      <c r="ES382" s="73"/>
      <c r="ET382" s="73"/>
      <c r="EU382" s="73"/>
      <c r="EV382" s="73"/>
      <c r="EW382" s="73"/>
      <c r="EX382" s="73"/>
      <c r="EY382" s="73"/>
      <c r="EZ382" s="73"/>
      <c r="FA382" s="73"/>
      <c r="FB382" s="73"/>
      <c r="FC382" s="73"/>
      <c r="FD382" s="73"/>
      <c r="FE382" s="73"/>
      <c r="FF382" s="73"/>
      <c r="FG382" s="73"/>
      <c r="FH382" s="73"/>
      <c r="FI382" s="73"/>
      <c r="FJ382" s="73"/>
      <c r="FK382" s="73"/>
      <c r="FL382" s="73"/>
      <c r="FM382" s="73"/>
      <c r="FN382" s="73"/>
      <c r="FO382" s="73"/>
      <c r="FP382" s="73"/>
      <c r="FQ382" s="73"/>
      <c r="FR382" s="73"/>
      <c r="FS382" s="73"/>
      <c r="FT382" s="73"/>
      <c r="FU382" s="73"/>
      <c r="FV382" s="73"/>
      <c r="FW382" s="73"/>
      <c r="FX382" s="73"/>
      <c r="FY382" s="73"/>
      <c r="FZ382" s="73"/>
      <c r="GA382" s="73"/>
      <c r="GB382" s="73"/>
      <c r="GC382" s="73"/>
      <c r="GD382" s="70"/>
      <c r="GE382" s="70"/>
      <c r="GF382" s="70"/>
      <c r="GG382" s="70"/>
      <c r="GH382" s="70"/>
      <c r="GI382" s="70"/>
      <c r="GJ382" s="70"/>
      <c r="GK382" s="70"/>
      <c r="GL382" s="70"/>
      <c r="GM382" s="70"/>
      <c r="GN382" s="70"/>
      <c r="GO382" s="70"/>
      <c r="GP382" s="70"/>
      <c r="GQ382" s="70"/>
      <c r="GR382" s="70"/>
      <c r="GS382" s="70"/>
      <c r="GT382" s="70"/>
      <c r="GU382" s="70"/>
      <c r="GV382" s="70"/>
      <c r="GW382" s="3"/>
      <c r="GX382" s="3"/>
      <c r="GY382" s="3"/>
    </row>
    <row r="383" spans="1:207" ht="12.75" customHeight="1">
      <c r="A383" s="5" t="s">
        <v>384</v>
      </c>
      <c r="B383" s="5"/>
      <c r="C383" s="5"/>
      <c r="D383" s="5"/>
      <c r="E383" s="5"/>
      <c r="F383" s="5"/>
      <c r="G383" s="5"/>
      <c r="H383" s="5"/>
      <c r="I383" s="5"/>
      <c r="J383" s="6">
        <v>42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>
        <v>3</v>
      </c>
      <c r="W383" s="12"/>
      <c r="X383" s="12"/>
      <c r="Y383" s="12"/>
      <c r="Z383" s="12">
        <v>5</v>
      </c>
      <c r="AA383" s="12"/>
      <c r="AB383" s="12"/>
      <c r="AC383" s="12">
        <v>6</v>
      </c>
      <c r="AD383" s="12"/>
      <c r="AE383" s="12">
        <v>0</v>
      </c>
      <c r="AF383" s="16" t="s">
        <v>222</v>
      </c>
      <c r="AG383" s="12"/>
      <c r="AH383" s="12"/>
      <c r="AI383" s="12"/>
      <c r="AJ383" s="12"/>
      <c r="AK383" s="12"/>
      <c r="AL383" s="12"/>
      <c r="AM383" s="12"/>
      <c r="AN383" s="12">
        <v>0</v>
      </c>
      <c r="AO383" s="12">
        <v>6</v>
      </c>
      <c r="AP383" s="12">
        <v>0</v>
      </c>
      <c r="AQ383" s="12"/>
      <c r="AR383" s="12">
        <v>1</v>
      </c>
      <c r="AS383" s="12"/>
      <c r="AT383" s="12"/>
      <c r="AU383" s="12"/>
      <c r="AV383" s="12"/>
      <c r="AW383" s="12"/>
      <c r="AX383" s="12"/>
      <c r="AY383" s="12"/>
      <c r="AZ383" s="12">
        <v>1</v>
      </c>
      <c r="BA383" s="12"/>
      <c r="BB383" s="12"/>
      <c r="BC383" s="12"/>
      <c r="BD383" s="12"/>
      <c r="BE383" s="12"/>
      <c r="BF383" s="12">
        <v>2</v>
      </c>
      <c r="BG383" s="12"/>
      <c r="BH383" s="12"/>
      <c r="BI383" s="12">
        <v>7</v>
      </c>
      <c r="BJ383" s="12">
        <v>3</v>
      </c>
      <c r="BK383" s="12"/>
      <c r="BL383" s="12">
        <v>0</v>
      </c>
      <c r="BM383" s="12"/>
      <c r="BN383" s="12"/>
      <c r="BO383" s="12"/>
      <c r="BP383" s="12">
        <v>0</v>
      </c>
      <c r="BQ383" s="12"/>
      <c r="BR383" s="12"/>
      <c r="BS383" s="12">
        <v>4</v>
      </c>
      <c r="BT383" s="12"/>
      <c r="BU383" s="12"/>
      <c r="BV383" s="12"/>
      <c r="BW383" s="12"/>
      <c r="BX383" s="12">
        <v>20</v>
      </c>
      <c r="BY383" s="12">
        <v>6</v>
      </c>
      <c r="BZ383" s="12">
        <v>1</v>
      </c>
      <c r="CA383" s="12">
        <v>1</v>
      </c>
      <c r="CB383" s="12"/>
      <c r="CC383" s="12">
        <v>2</v>
      </c>
      <c r="CD383" s="12">
        <v>0</v>
      </c>
      <c r="CE383" s="12">
        <v>2</v>
      </c>
      <c r="CF383" s="12">
        <v>0</v>
      </c>
      <c r="CG383" s="12"/>
      <c r="CH383" s="12">
        <v>2</v>
      </c>
      <c r="CI383" s="12">
        <v>1</v>
      </c>
      <c r="CJ383" s="12">
        <v>0</v>
      </c>
      <c r="CK383" s="12">
        <v>0</v>
      </c>
      <c r="CL383" s="12"/>
      <c r="CM383" s="12">
        <v>0</v>
      </c>
      <c r="CN383" s="12">
        <v>4</v>
      </c>
      <c r="CO383" s="12"/>
      <c r="CP383" s="12">
        <v>15</v>
      </c>
      <c r="CQ383" s="12">
        <v>4</v>
      </c>
      <c r="CR383" s="12">
        <v>2</v>
      </c>
      <c r="CS383" s="12">
        <v>0</v>
      </c>
      <c r="CT383" s="12">
        <v>0</v>
      </c>
      <c r="CU383" s="12"/>
      <c r="CV383" s="12">
        <v>6</v>
      </c>
      <c r="CW383" s="12"/>
      <c r="CX383" s="12"/>
      <c r="CY383" s="12">
        <v>12</v>
      </c>
      <c r="CZ383" s="12">
        <v>4</v>
      </c>
      <c r="DA383" s="12"/>
      <c r="DB383" s="12"/>
      <c r="DC383" s="12">
        <v>20</v>
      </c>
      <c r="DD383" s="12">
        <v>2</v>
      </c>
      <c r="DE383" s="12"/>
      <c r="DF383" s="12"/>
      <c r="DG383" s="12"/>
      <c r="DH383" s="12"/>
      <c r="DI383" s="12">
        <v>6</v>
      </c>
      <c r="DJ383" s="12">
        <v>0</v>
      </c>
      <c r="DK383" s="12">
        <v>1</v>
      </c>
      <c r="DL383" s="12"/>
      <c r="DM383" s="12">
        <v>2</v>
      </c>
      <c r="DN383" s="12">
        <v>2</v>
      </c>
      <c r="DO383" s="12"/>
      <c r="DP383" s="12"/>
      <c r="DQ383" s="12">
        <v>3</v>
      </c>
      <c r="DR383" s="12">
        <v>3</v>
      </c>
      <c r="DS383" s="12"/>
      <c r="DT383" s="12"/>
      <c r="DU383" s="12">
        <v>4</v>
      </c>
      <c r="DV383" s="12"/>
      <c r="DW383" s="12"/>
      <c r="DX383" s="12"/>
      <c r="DY383" s="12"/>
      <c r="DZ383" s="12">
        <v>6</v>
      </c>
      <c r="EA383" s="12">
        <v>4</v>
      </c>
      <c r="EB383" s="12">
        <v>3</v>
      </c>
      <c r="EC383" s="12"/>
      <c r="ED383" s="12">
        <v>3</v>
      </c>
      <c r="EE383" s="12"/>
      <c r="EF383" s="12">
        <v>7</v>
      </c>
      <c r="EG383" s="12">
        <v>6</v>
      </c>
      <c r="EH383" s="12">
        <v>11</v>
      </c>
      <c r="EI383" s="12">
        <v>3</v>
      </c>
      <c r="EJ383" s="12"/>
      <c r="EK383" s="12">
        <v>1</v>
      </c>
      <c r="EL383" s="12"/>
      <c r="EM383" s="12">
        <v>6</v>
      </c>
      <c r="EN383" s="12"/>
      <c r="EO383" s="12">
        <v>3</v>
      </c>
      <c r="EP383" s="12">
        <v>8</v>
      </c>
      <c r="EQ383" s="12">
        <v>2</v>
      </c>
      <c r="ER383" s="12">
        <v>0</v>
      </c>
      <c r="ES383" s="12">
        <v>1</v>
      </c>
      <c r="ET383" s="12">
        <v>11</v>
      </c>
      <c r="EU383" s="12">
        <v>8</v>
      </c>
      <c r="EV383" s="12">
        <v>0</v>
      </c>
      <c r="EW383" s="12">
        <v>2</v>
      </c>
      <c r="EX383" s="12"/>
      <c r="EY383" s="12">
        <v>0</v>
      </c>
      <c r="EZ383" s="12">
        <v>10</v>
      </c>
      <c r="FA383" s="12"/>
      <c r="FB383" s="12">
        <v>2</v>
      </c>
      <c r="FC383" s="12"/>
      <c r="FD383" s="12">
        <v>34</v>
      </c>
      <c r="FE383" s="12"/>
      <c r="FF383" s="12">
        <v>4</v>
      </c>
      <c r="FG383" s="12">
        <v>9</v>
      </c>
      <c r="FH383" s="12"/>
      <c r="FI383" s="12"/>
      <c r="FJ383" s="12">
        <v>4</v>
      </c>
      <c r="FK383" s="12">
        <v>22</v>
      </c>
      <c r="FL383" s="12"/>
      <c r="FM383" s="12">
        <v>2</v>
      </c>
      <c r="FN383" s="12"/>
      <c r="FO383" s="12"/>
      <c r="FP383" s="12"/>
      <c r="FQ383" s="12"/>
      <c r="FR383" s="12">
        <v>1</v>
      </c>
      <c r="FS383" s="12">
        <v>12</v>
      </c>
      <c r="FT383" s="12">
        <v>8</v>
      </c>
      <c r="FU383" s="12"/>
      <c r="FV383" s="12"/>
      <c r="FW383" s="12">
        <v>3</v>
      </c>
      <c r="FX383" s="12">
        <v>5</v>
      </c>
      <c r="FY383" s="12">
        <v>1</v>
      </c>
      <c r="FZ383" s="12">
        <v>9</v>
      </c>
      <c r="GA383" s="12">
        <v>2</v>
      </c>
      <c r="GB383" s="12">
        <v>1</v>
      </c>
      <c r="GC383" s="12">
        <v>7</v>
      </c>
      <c r="GD383" s="7">
        <v>1</v>
      </c>
      <c r="GE383" s="7">
        <v>1</v>
      </c>
      <c r="GF383" s="7">
        <v>4</v>
      </c>
      <c r="GG383" s="7">
        <v>1</v>
      </c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>
        <v>1</v>
      </c>
      <c r="GT383" s="7"/>
      <c r="GU383" s="7"/>
      <c r="GV383" s="7">
        <f t="shared" ref="GV383:GV385" si="444">AVERAGE(B383:GS383)</f>
        <v>4.7692307692307692</v>
      </c>
      <c r="GW383" s="3"/>
      <c r="GX383" s="3"/>
      <c r="GY383" s="3"/>
    </row>
    <row r="384" spans="1:207" ht="12.75" customHeight="1">
      <c r="A384" s="5" t="s">
        <v>385</v>
      </c>
      <c r="B384" s="5"/>
      <c r="C384" s="5"/>
      <c r="D384" s="5"/>
      <c r="E384" s="5"/>
      <c r="F384" s="5"/>
      <c r="G384" s="5"/>
      <c r="H384" s="5"/>
      <c r="I384" s="5"/>
      <c r="J384" s="6">
        <v>47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>
        <v>42</v>
      </c>
      <c r="W384" s="12"/>
      <c r="X384" s="12"/>
      <c r="Y384" s="12"/>
      <c r="Z384" s="12">
        <v>45</v>
      </c>
      <c r="AA384" s="12"/>
      <c r="AB384" s="12"/>
      <c r="AC384" s="12">
        <v>49</v>
      </c>
      <c r="AD384" s="12"/>
      <c r="AE384" s="12">
        <v>89</v>
      </c>
      <c r="AF384" s="12"/>
      <c r="AG384" s="12"/>
      <c r="AH384" s="12"/>
      <c r="AI384" s="12"/>
      <c r="AJ384" s="12"/>
      <c r="AK384" s="12"/>
      <c r="AL384" s="12"/>
      <c r="AM384" s="12"/>
      <c r="AN384" s="12">
        <v>33</v>
      </c>
      <c r="AO384" s="12">
        <v>50</v>
      </c>
      <c r="AP384" s="12">
        <v>52</v>
      </c>
      <c r="AQ384" s="12"/>
      <c r="AR384" s="12">
        <v>24</v>
      </c>
      <c r="AS384" s="12"/>
      <c r="AT384" s="12"/>
      <c r="AU384" s="12"/>
      <c r="AV384" s="12"/>
      <c r="AW384" s="12"/>
      <c r="AX384" s="12"/>
      <c r="AY384" s="12"/>
      <c r="AZ384" s="12">
        <v>18</v>
      </c>
      <c r="BA384" s="12"/>
      <c r="BB384" s="12"/>
      <c r="BC384" s="12"/>
      <c r="BD384" s="12"/>
      <c r="BE384" s="12"/>
      <c r="BF384" s="12">
        <v>53</v>
      </c>
      <c r="BG384" s="12"/>
      <c r="BH384" s="12"/>
      <c r="BI384" s="12">
        <v>44</v>
      </c>
      <c r="BJ384" s="12">
        <v>21</v>
      </c>
      <c r="BK384" s="12"/>
      <c r="BL384" s="12">
        <v>18</v>
      </c>
      <c r="BM384" s="12"/>
      <c r="BN384" s="12"/>
      <c r="BO384" s="12"/>
      <c r="BP384" s="12">
        <v>50</v>
      </c>
      <c r="BQ384" s="12"/>
      <c r="BR384" s="12"/>
      <c r="BS384" s="12">
        <v>55</v>
      </c>
      <c r="BT384" s="12"/>
      <c r="BU384" s="12"/>
      <c r="BV384" s="12"/>
      <c r="BW384" s="12"/>
      <c r="BX384" s="12">
        <v>46</v>
      </c>
      <c r="BY384" s="12">
        <v>38</v>
      </c>
      <c r="BZ384" s="12">
        <v>24</v>
      </c>
      <c r="CA384" s="12">
        <v>32</v>
      </c>
      <c r="CB384" s="12"/>
      <c r="CC384" s="12">
        <v>48</v>
      </c>
      <c r="CD384" s="12">
        <v>43</v>
      </c>
      <c r="CE384" s="12">
        <v>59</v>
      </c>
      <c r="CF384" s="12">
        <v>50</v>
      </c>
      <c r="CG384" s="12"/>
      <c r="CH384" s="12">
        <v>49</v>
      </c>
      <c r="CI384" s="12">
        <v>10</v>
      </c>
      <c r="CJ384" s="12">
        <v>38</v>
      </c>
      <c r="CK384" s="12">
        <v>35</v>
      </c>
      <c r="CL384" s="12"/>
      <c r="CM384" s="12">
        <v>13</v>
      </c>
      <c r="CN384" s="12">
        <v>33</v>
      </c>
      <c r="CO384" s="12"/>
      <c r="CP384" s="12">
        <v>52</v>
      </c>
      <c r="CQ384" s="12">
        <v>39</v>
      </c>
      <c r="CR384" s="12">
        <v>18</v>
      </c>
      <c r="CS384" s="12">
        <v>25</v>
      </c>
      <c r="CT384" s="12">
        <v>22</v>
      </c>
      <c r="CU384" s="12"/>
      <c r="CV384" s="12">
        <v>54</v>
      </c>
      <c r="CW384" s="12"/>
      <c r="CX384" s="12"/>
      <c r="CY384" s="12">
        <v>48</v>
      </c>
      <c r="CZ384" s="12">
        <v>50</v>
      </c>
      <c r="DA384" s="12"/>
      <c r="DB384" s="12"/>
      <c r="DC384" s="12">
        <v>47</v>
      </c>
      <c r="DD384" s="12">
        <v>78</v>
      </c>
      <c r="DE384" s="12"/>
      <c r="DF384" s="12"/>
      <c r="DG384" s="12"/>
      <c r="DH384" s="12"/>
      <c r="DI384" s="12">
        <v>41</v>
      </c>
      <c r="DJ384" s="12">
        <v>32</v>
      </c>
      <c r="DK384" s="12">
        <v>58</v>
      </c>
      <c r="DL384" s="12"/>
      <c r="DM384" s="12">
        <v>32</v>
      </c>
      <c r="DN384" s="12">
        <v>41</v>
      </c>
      <c r="DO384" s="12"/>
      <c r="DP384" s="12"/>
      <c r="DQ384" s="12">
        <v>22</v>
      </c>
      <c r="DR384" s="12">
        <v>46</v>
      </c>
      <c r="DS384" s="12"/>
      <c r="DT384" s="12"/>
      <c r="DU384" s="12">
        <v>61</v>
      </c>
      <c r="DV384" s="12"/>
      <c r="DW384" s="12"/>
      <c r="DX384" s="12"/>
      <c r="DY384" s="12"/>
      <c r="DZ384" s="12">
        <v>47</v>
      </c>
      <c r="EA384" s="12">
        <v>36</v>
      </c>
      <c r="EB384" s="12">
        <v>16</v>
      </c>
      <c r="EC384" s="12"/>
      <c r="ED384" s="12">
        <v>62</v>
      </c>
      <c r="EE384" s="12"/>
      <c r="EF384" s="12">
        <v>55</v>
      </c>
      <c r="EG384" s="12">
        <v>38</v>
      </c>
      <c r="EH384" s="12">
        <v>17</v>
      </c>
      <c r="EI384" s="12">
        <v>52</v>
      </c>
      <c r="EJ384" s="12"/>
      <c r="EK384" s="12">
        <v>31</v>
      </c>
      <c r="EL384" s="12"/>
      <c r="EM384" s="12">
        <v>22</v>
      </c>
      <c r="EN384" s="12"/>
      <c r="EO384" s="12">
        <v>30</v>
      </c>
      <c r="EP384" s="12">
        <v>40</v>
      </c>
      <c r="EQ384" s="12">
        <v>29</v>
      </c>
      <c r="ER384" s="12">
        <v>71</v>
      </c>
      <c r="ES384" s="12">
        <v>46</v>
      </c>
      <c r="ET384" s="12">
        <v>61</v>
      </c>
      <c r="EU384" s="12">
        <v>41</v>
      </c>
      <c r="EV384" s="12">
        <v>17</v>
      </c>
      <c r="EW384" s="12">
        <v>53</v>
      </c>
      <c r="EX384" s="12"/>
      <c r="EY384" s="12">
        <v>32</v>
      </c>
      <c r="EZ384" s="12">
        <v>50</v>
      </c>
      <c r="FA384" s="12"/>
      <c r="FB384" s="12">
        <v>50</v>
      </c>
      <c r="FC384" s="12"/>
      <c r="FD384" s="12">
        <v>48</v>
      </c>
      <c r="FE384" s="12"/>
      <c r="FF384" s="12">
        <v>63</v>
      </c>
      <c r="FG384" s="12">
        <v>36</v>
      </c>
      <c r="FH384" s="12"/>
      <c r="FI384" s="12"/>
      <c r="FJ384" s="12">
        <v>52</v>
      </c>
      <c r="FK384" s="12">
        <v>54</v>
      </c>
      <c r="FL384" s="12"/>
      <c r="FM384" s="12">
        <v>34</v>
      </c>
      <c r="FN384" s="12"/>
      <c r="FO384" s="12"/>
      <c r="FP384" s="12"/>
      <c r="FQ384" s="12"/>
      <c r="FR384" s="12">
        <v>12</v>
      </c>
      <c r="FS384" s="12">
        <v>60</v>
      </c>
      <c r="FT384" s="12">
        <v>58</v>
      </c>
      <c r="FU384" s="12"/>
      <c r="FV384" s="12"/>
      <c r="FW384" s="12">
        <v>36</v>
      </c>
      <c r="FX384" s="12">
        <v>38</v>
      </c>
      <c r="FY384" s="12">
        <v>22</v>
      </c>
      <c r="FZ384" s="12">
        <v>35</v>
      </c>
      <c r="GA384" s="12">
        <v>34</v>
      </c>
      <c r="GB384" s="12">
        <v>43</v>
      </c>
      <c r="GC384" s="12">
        <v>72</v>
      </c>
      <c r="GD384" s="7">
        <v>42</v>
      </c>
      <c r="GE384" s="7">
        <v>40</v>
      </c>
      <c r="GF384" s="7">
        <v>15</v>
      </c>
      <c r="GG384" s="7">
        <v>35</v>
      </c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>
        <v>37</v>
      </c>
      <c r="GT384" s="7"/>
      <c r="GU384" s="7"/>
      <c r="GV384" s="7">
        <f t="shared" si="444"/>
        <v>41.054945054945058</v>
      </c>
      <c r="GW384" s="3"/>
      <c r="GX384" s="3"/>
      <c r="GY384" s="3"/>
    </row>
    <row r="385" spans="1:207" ht="12.75" customHeight="1">
      <c r="A385" s="5" t="s">
        <v>386</v>
      </c>
      <c r="B385" s="5"/>
      <c r="C385" s="5"/>
      <c r="D385" s="5"/>
      <c r="E385" s="5"/>
      <c r="F385" s="5"/>
      <c r="G385" s="5"/>
      <c r="H385" s="5"/>
      <c r="I385" s="5"/>
      <c r="J385" s="6">
        <v>11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>
        <v>55</v>
      </c>
      <c r="W385" s="12"/>
      <c r="X385" s="12"/>
      <c r="Y385" s="12"/>
      <c r="Z385" s="12">
        <v>43</v>
      </c>
      <c r="AA385" s="12"/>
      <c r="AB385" s="12"/>
      <c r="AC385" s="12">
        <v>45</v>
      </c>
      <c r="AD385" s="12"/>
      <c r="AE385" s="12">
        <v>11</v>
      </c>
      <c r="AF385" s="12"/>
      <c r="AG385" s="12"/>
      <c r="AH385" s="12"/>
      <c r="AI385" s="12"/>
      <c r="AJ385" s="12"/>
      <c r="AK385" s="12"/>
      <c r="AL385" s="12"/>
      <c r="AM385" s="12"/>
      <c r="AN385" s="12">
        <v>67</v>
      </c>
      <c r="AO385" s="12">
        <v>44</v>
      </c>
      <c r="AP385" s="12">
        <v>48</v>
      </c>
      <c r="AQ385" s="12"/>
      <c r="AR385" s="12">
        <v>74</v>
      </c>
      <c r="AS385" s="12"/>
      <c r="AT385" s="12"/>
      <c r="AU385" s="12"/>
      <c r="AV385" s="12"/>
      <c r="AW385" s="12"/>
      <c r="AX385" s="12"/>
      <c r="AY385" s="12"/>
      <c r="AZ385" s="12">
        <v>81</v>
      </c>
      <c r="BA385" s="12"/>
      <c r="BB385" s="12"/>
      <c r="BC385" s="12"/>
      <c r="BD385" s="12"/>
      <c r="BE385" s="12"/>
      <c r="BF385" s="12">
        <v>45</v>
      </c>
      <c r="BG385" s="12"/>
      <c r="BH385" s="12"/>
      <c r="BI385" s="12">
        <v>48</v>
      </c>
      <c r="BJ385" s="12">
        <v>76</v>
      </c>
      <c r="BK385" s="12"/>
      <c r="BL385" s="12">
        <v>82</v>
      </c>
      <c r="BM385" s="12"/>
      <c r="BN385" s="12"/>
      <c r="BO385" s="12"/>
      <c r="BP385" s="12">
        <v>50</v>
      </c>
      <c r="BQ385" s="12"/>
      <c r="BR385" s="12"/>
      <c r="BS385" s="12">
        <v>41</v>
      </c>
      <c r="BT385" s="12"/>
      <c r="BU385" s="12"/>
      <c r="BV385" s="12"/>
      <c r="BW385" s="12"/>
      <c r="BX385" s="12">
        <v>34</v>
      </c>
      <c r="BY385" s="12">
        <v>56</v>
      </c>
      <c r="BZ385" s="12">
        <v>74</v>
      </c>
      <c r="CA385" s="12">
        <v>67</v>
      </c>
      <c r="CB385" s="12"/>
      <c r="CC385" s="12">
        <v>50</v>
      </c>
      <c r="CD385" s="12">
        <v>57</v>
      </c>
      <c r="CE385" s="12">
        <v>38</v>
      </c>
      <c r="CF385" s="12">
        <v>50</v>
      </c>
      <c r="CG385" s="12"/>
      <c r="CH385" s="12">
        <v>49</v>
      </c>
      <c r="CI385" s="12">
        <v>89</v>
      </c>
      <c r="CJ385" s="12">
        <v>62</v>
      </c>
      <c r="CK385" s="12">
        <v>65</v>
      </c>
      <c r="CL385" s="12"/>
      <c r="CM385" s="12">
        <v>87</v>
      </c>
      <c r="CN385" s="12">
        <v>63</v>
      </c>
      <c r="CO385" s="12"/>
      <c r="CP385" s="12">
        <v>33</v>
      </c>
      <c r="CQ385" s="12">
        <v>57</v>
      </c>
      <c r="CR385" s="12">
        <v>80</v>
      </c>
      <c r="CS385" s="12">
        <v>75</v>
      </c>
      <c r="CT385" s="12">
        <v>78</v>
      </c>
      <c r="CU385" s="12"/>
      <c r="CV385" s="12">
        <v>40</v>
      </c>
      <c r="CW385" s="12"/>
      <c r="CX385" s="12"/>
      <c r="CY385" s="12">
        <v>39</v>
      </c>
      <c r="CZ385" s="12">
        <v>46</v>
      </c>
      <c r="DA385" s="12"/>
      <c r="DB385" s="12"/>
      <c r="DC385" s="12">
        <v>33</v>
      </c>
      <c r="DD385" s="12">
        <v>20</v>
      </c>
      <c r="DE385" s="12"/>
      <c r="DF385" s="12"/>
      <c r="DG385" s="12"/>
      <c r="DH385" s="12"/>
      <c r="DI385" s="12">
        <v>52</v>
      </c>
      <c r="DJ385" s="12">
        <v>67</v>
      </c>
      <c r="DK385" s="12">
        <v>42</v>
      </c>
      <c r="DL385" s="12"/>
      <c r="DM385" s="12">
        <v>66</v>
      </c>
      <c r="DN385" s="12">
        <v>57</v>
      </c>
      <c r="DO385" s="12"/>
      <c r="DP385" s="12"/>
      <c r="DQ385" s="12">
        <v>75</v>
      </c>
      <c r="DR385" s="12">
        <v>51</v>
      </c>
      <c r="DS385" s="12"/>
      <c r="DT385" s="12"/>
      <c r="DU385" s="12">
        <v>36</v>
      </c>
      <c r="DV385" s="12"/>
      <c r="DW385" s="12"/>
      <c r="DX385" s="12"/>
      <c r="DY385" s="12"/>
      <c r="DZ385" s="12">
        <v>46</v>
      </c>
      <c r="EA385" s="12">
        <v>60</v>
      </c>
      <c r="EB385" s="12">
        <v>81</v>
      </c>
      <c r="EC385" s="12"/>
      <c r="ED385" s="12">
        <v>35</v>
      </c>
      <c r="EE385" s="12"/>
      <c r="EF385" s="12">
        <v>38</v>
      </c>
      <c r="EG385" s="12">
        <v>56</v>
      </c>
      <c r="EH385" s="12">
        <v>72</v>
      </c>
      <c r="EI385" s="12">
        <v>45</v>
      </c>
      <c r="EJ385" s="12"/>
      <c r="EK385" s="12">
        <v>68</v>
      </c>
      <c r="EL385" s="12"/>
      <c r="EM385" s="12">
        <v>72</v>
      </c>
      <c r="EN385" s="12"/>
      <c r="EO385" s="12">
        <v>67</v>
      </c>
      <c r="EP385" s="12">
        <v>52</v>
      </c>
      <c r="EQ385" s="12">
        <v>68</v>
      </c>
      <c r="ER385" s="12">
        <v>29</v>
      </c>
      <c r="ES385" s="12">
        <v>53</v>
      </c>
      <c r="ET385" s="12">
        <v>28</v>
      </c>
      <c r="EU385" s="12">
        <v>51</v>
      </c>
      <c r="EV385" s="12">
        <v>82</v>
      </c>
      <c r="EW385" s="12">
        <v>45</v>
      </c>
      <c r="EX385" s="12"/>
      <c r="EY385" s="12">
        <v>68</v>
      </c>
      <c r="EZ385" s="12">
        <v>41</v>
      </c>
      <c r="FA385" s="12"/>
      <c r="FB385" s="12">
        <v>47</v>
      </c>
      <c r="FC385" s="12"/>
      <c r="FD385" s="12">
        <v>18</v>
      </c>
      <c r="FE385" s="12"/>
      <c r="FF385" s="12">
        <v>33</v>
      </c>
      <c r="FG385" s="12">
        <v>55</v>
      </c>
      <c r="FH385" s="12"/>
      <c r="FI385" s="12"/>
      <c r="FJ385" s="12">
        <v>44</v>
      </c>
      <c r="FK385" s="12">
        <v>24</v>
      </c>
      <c r="FL385" s="12"/>
      <c r="FM385" s="12">
        <v>64</v>
      </c>
      <c r="FN385" s="12"/>
      <c r="FO385" s="12"/>
      <c r="FP385" s="12"/>
      <c r="FQ385" s="12"/>
      <c r="FR385" s="12">
        <v>87</v>
      </c>
      <c r="FS385" s="12">
        <v>28</v>
      </c>
      <c r="FT385" s="12">
        <v>34</v>
      </c>
      <c r="FU385" s="12"/>
      <c r="FV385" s="12"/>
      <c r="FW385" s="12">
        <v>62</v>
      </c>
      <c r="FX385" s="12">
        <v>57</v>
      </c>
      <c r="FY385" s="12">
        <v>77</v>
      </c>
      <c r="FZ385" s="12">
        <v>55</v>
      </c>
      <c r="GA385" s="12">
        <v>63</v>
      </c>
      <c r="GB385" s="12">
        <v>56</v>
      </c>
      <c r="GC385" s="12">
        <v>21</v>
      </c>
      <c r="GD385" s="7">
        <v>57</v>
      </c>
      <c r="GE385" s="7">
        <v>58</v>
      </c>
      <c r="GF385" s="7">
        <v>82</v>
      </c>
      <c r="GG385" s="7">
        <v>64</v>
      </c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>
        <v>62</v>
      </c>
      <c r="GT385" s="7"/>
      <c r="GU385" s="7"/>
      <c r="GV385" s="7">
        <f t="shared" si="444"/>
        <v>54</v>
      </c>
      <c r="GW385" s="3"/>
      <c r="GX385" s="3"/>
      <c r="GY385" s="3"/>
    </row>
    <row r="386" spans="1:207" ht="12.75" customHeight="1">
      <c r="A386" s="68" t="s">
        <v>387</v>
      </c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  <c r="AQ386" s="69"/>
      <c r="AR386" s="69"/>
      <c r="AS386" s="69"/>
      <c r="AT386" s="69"/>
      <c r="AU386" s="69"/>
      <c r="AV386" s="69"/>
      <c r="AW386" s="69"/>
      <c r="AX386" s="69"/>
      <c r="AY386" s="69"/>
      <c r="AZ386" s="69"/>
      <c r="BA386" s="69"/>
      <c r="BB386" s="69"/>
      <c r="BC386" s="69"/>
      <c r="BD386" s="69"/>
      <c r="BE386" s="69"/>
      <c r="BF386" s="69"/>
      <c r="BG386" s="69"/>
      <c r="BH386" s="69"/>
      <c r="BI386" s="69"/>
      <c r="BJ386" s="69"/>
      <c r="BK386" s="69"/>
      <c r="BL386" s="69"/>
      <c r="BM386" s="69"/>
      <c r="BN386" s="69"/>
      <c r="BO386" s="69"/>
      <c r="BP386" s="69"/>
      <c r="BQ386" s="69"/>
      <c r="BR386" s="69"/>
      <c r="BS386" s="69"/>
      <c r="BT386" s="69"/>
      <c r="BU386" s="69"/>
      <c r="BV386" s="69"/>
      <c r="BW386" s="69"/>
      <c r="BX386" s="69"/>
      <c r="BY386" s="69"/>
      <c r="BZ386" s="69"/>
      <c r="CA386" s="69"/>
      <c r="CB386" s="69"/>
      <c r="CC386" s="69"/>
      <c r="CD386" s="69"/>
      <c r="CE386" s="69"/>
      <c r="CF386" s="69"/>
      <c r="CG386" s="69"/>
      <c r="CH386" s="69"/>
      <c r="CI386" s="69"/>
      <c r="CJ386" s="69"/>
      <c r="CK386" s="69"/>
      <c r="CL386" s="69"/>
      <c r="CM386" s="69"/>
      <c r="CN386" s="69"/>
      <c r="CO386" s="69"/>
      <c r="CP386" s="69"/>
      <c r="CQ386" s="69"/>
      <c r="CR386" s="69"/>
      <c r="CS386" s="69"/>
      <c r="CT386" s="69"/>
      <c r="CU386" s="69"/>
      <c r="CV386" s="69"/>
      <c r="CW386" s="69"/>
      <c r="CX386" s="69"/>
      <c r="CY386" s="69"/>
      <c r="CZ386" s="69"/>
      <c r="DA386" s="69"/>
      <c r="DB386" s="69"/>
      <c r="DC386" s="69"/>
      <c r="DD386" s="69"/>
      <c r="DE386" s="69"/>
      <c r="DF386" s="69"/>
      <c r="DG386" s="69"/>
      <c r="DH386" s="69"/>
      <c r="DI386" s="69"/>
      <c r="DJ386" s="69"/>
      <c r="DK386" s="69"/>
      <c r="DL386" s="69"/>
      <c r="DM386" s="69"/>
      <c r="DN386" s="69"/>
      <c r="DO386" s="69"/>
      <c r="DP386" s="69"/>
      <c r="DQ386" s="69"/>
      <c r="DR386" s="69"/>
      <c r="DS386" s="69"/>
      <c r="DT386" s="69"/>
      <c r="DU386" s="69"/>
      <c r="DV386" s="69"/>
      <c r="DW386" s="69"/>
      <c r="DX386" s="69"/>
      <c r="DY386" s="69"/>
      <c r="DZ386" s="69"/>
      <c r="EA386" s="69"/>
      <c r="EB386" s="69"/>
      <c r="EC386" s="69"/>
      <c r="ED386" s="69"/>
      <c r="EE386" s="69"/>
      <c r="EF386" s="69"/>
      <c r="EG386" s="69"/>
      <c r="EH386" s="69"/>
      <c r="EI386" s="69"/>
      <c r="EJ386" s="69"/>
      <c r="EK386" s="69"/>
      <c r="EL386" s="69"/>
      <c r="EM386" s="69"/>
      <c r="EN386" s="69"/>
      <c r="EO386" s="69"/>
      <c r="EP386" s="69"/>
      <c r="EQ386" s="69"/>
      <c r="ER386" s="69"/>
      <c r="ES386" s="69"/>
      <c r="ET386" s="69"/>
      <c r="EU386" s="69"/>
      <c r="EV386" s="69"/>
      <c r="EW386" s="69"/>
      <c r="EX386" s="69"/>
      <c r="EY386" s="69"/>
      <c r="EZ386" s="69"/>
      <c r="FA386" s="69"/>
      <c r="FB386" s="69"/>
      <c r="FC386" s="69"/>
      <c r="FD386" s="69"/>
      <c r="FE386" s="69"/>
      <c r="FF386" s="69"/>
      <c r="FG386" s="69"/>
      <c r="FH386" s="69"/>
      <c r="FI386" s="69"/>
      <c r="FJ386" s="69"/>
      <c r="FK386" s="69"/>
      <c r="FL386" s="69"/>
      <c r="FM386" s="69"/>
      <c r="FN386" s="69"/>
      <c r="FO386" s="69"/>
      <c r="FP386" s="69"/>
      <c r="FQ386" s="69"/>
      <c r="FR386" s="69"/>
      <c r="FS386" s="69"/>
      <c r="FT386" s="69"/>
      <c r="FU386" s="69"/>
      <c r="FV386" s="69"/>
      <c r="FW386" s="69"/>
      <c r="FX386" s="69"/>
      <c r="FY386" s="69"/>
      <c r="FZ386" s="69"/>
      <c r="GA386" s="69"/>
      <c r="GB386" s="69"/>
      <c r="GC386" s="69"/>
      <c r="GD386" s="70"/>
      <c r="GE386" s="70"/>
      <c r="GF386" s="70"/>
      <c r="GG386" s="70"/>
      <c r="GH386" s="70"/>
      <c r="GI386" s="70"/>
      <c r="GJ386" s="70"/>
      <c r="GK386" s="70"/>
      <c r="GL386" s="70"/>
      <c r="GM386" s="70"/>
      <c r="GN386" s="70"/>
      <c r="GO386" s="70"/>
      <c r="GP386" s="70"/>
      <c r="GQ386" s="70"/>
      <c r="GR386" s="70"/>
      <c r="GS386" s="70"/>
      <c r="GT386" s="70"/>
      <c r="GU386" s="70"/>
      <c r="GV386" s="70"/>
      <c r="GW386" s="3"/>
      <c r="GX386" s="3"/>
      <c r="GY386" s="3"/>
    </row>
    <row r="387" spans="1:207" ht="12.75" customHeight="1">
      <c r="A387" s="5">
        <v>1</v>
      </c>
      <c r="B387" s="5"/>
      <c r="C387" s="5"/>
      <c r="D387" s="5"/>
      <c r="E387" s="5"/>
      <c r="F387" s="5"/>
      <c r="G387" s="5"/>
      <c r="H387" s="5"/>
      <c r="I387" s="5"/>
      <c r="J387" s="5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>
        <v>11</v>
      </c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>
        <v>4</v>
      </c>
      <c r="BG387" s="12"/>
      <c r="BH387" s="12"/>
      <c r="BI387" s="12"/>
      <c r="BJ387" s="12"/>
      <c r="BK387" s="12"/>
      <c r="BL387" s="12">
        <v>7</v>
      </c>
      <c r="BM387" s="12"/>
      <c r="BN387" s="12"/>
      <c r="BO387" s="12"/>
      <c r="BP387" s="12">
        <v>5</v>
      </c>
      <c r="BQ387" s="12"/>
      <c r="BR387" s="12"/>
      <c r="BS387" s="12">
        <v>17</v>
      </c>
      <c r="BT387" s="12"/>
      <c r="BU387" s="12"/>
      <c r="BV387" s="12"/>
      <c r="BW387" s="12"/>
      <c r="BX387" s="12">
        <v>8</v>
      </c>
      <c r="BY387" s="12"/>
      <c r="BZ387" s="12">
        <v>17</v>
      </c>
      <c r="CA387" s="12"/>
      <c r="CB387" s="12"/>
      <c r="CC387" s="12"/>
      <c r="CD387" s="12">
        <v>56</v>
      </c>
      <c r="CE387" s="12">
        <v>6</v>
      </c>
      <c r="CF387" s="12">
        <v>0</v>
      </c>
      <c r="CG387" s="12"/>
      <c r="CH387" s="12">
        <v>14</v>
      </c>
      <c r="CI387" s="12">
        <v>19</v>
      </c>
      <c r="CJ387" s="12">
        <v>0</v>
      </c>
      <c r="CK387" s="12">
        <v>30</v>
      </c>
      <c r="CL387" s="12">
        <v>11</v>
      </c>
      <c r="CM387" s="12">
        <v>22</v>
      </c>
      <c r="CN387" s="12">
        <v>11</v>
      </c>
      <c r="CO387" s="12"/>
      <c r="CP387" s="12"/>
      <c r="CQ387" s="12">
        <v>7</v>
      </c>
      <c r="CR387" s="12"/>
      <c r="CS387" s="12"/>
      <c r="CT387" s="12"/>
      <c r="CU387" s="12"/>
      <c r="CV387" s="12">
        <v>1</v>
      </c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>
        <v>9</v>
      </c>
      <c r="DN387" s="12">
        <v>12</v>
      </c>
      <c r="DO387" s="12"/>
      <c r="DP387" s="12"/>
      <c r="DQ387" s="12"/>
      <c r="DR387" s="12">
        <v>10</v>
      </c>
      <c r="DS387" s="12"/>
      <c r="DT387" s="12"/>
      <c r="DU387" s="12">
        <v>5</v>
      </c>
      <c r="DV387" s="12"/>
      <c r="DW387" s="12"/>
      <c r="DX387" s="12">
        <v>18</v>
      </c>
      <c r="DY387" s="12"/>
      <c r="DZ387" s="12"/>
      <c r="EA387" s="12">
        <v>11</v>
      </c>
      <c r="EB387" s="12">
        <v>11</v>
      </c>
      <c r="EC387" s="12"/>
      <c r="ED387" s="12">
        <v>5</v>
      </c>
      <c r="EE387" s="12"/>
      <c r="EF387" s="12"/>
      <c r="EG387" s="12">
        <v>11</v>
      </c>
      <c r="EH387" s="12"/>
      <c r="EI387" s="12">
        <v>8</v>
      </c>
      <c r="EJ387" s="12"/>
      <c r="EK387" s="12">
        <v>15</v>
      </c>
      <c r="EL387" s="12"/>
      <c r="EM387" s="12">
        <v>21</v>
      </c>
      <c r="EN387" s="12"/>
      <c r="EO387" s="12">
        <v>11</v>
      </c>
      <c r="EP387" s="12">
        <v>5</v>
      </c>
      <c r="EQ387" s="12"/>
      <c r="ER387" s="12">
        <v>6</v>
      </c>
      <c r="ES387" s="12">
        <v>9</v>
      </c>
      <c r="ET387" s="12">
        <v>2</v>
      </c>
      <c r="EU387" s="12"/>
      <c r="EV387" s="12">
        <v>7</v>
      </c>
      <c r="EW387" s="12">
        <v>6</v>
      </c>
      <c r="EX387" s="12">
        <v>5</v>
      </c>
      <c r="EY387" s="12">
        <v>8</v>
      </c>
      <c r="EZ387" s="12">
        <v>12</v>
      </c>
      <c r="FA387" s="12">
        <v>12</v>
      </c>
      <c r="FB387" s="12">
        <v>8</v>
      </c>
      <c r="FC387" s="12">
        <v>8</v>
      </c>
      <c r="FD387" s="12">
        <v>3</v>
      </c>
      <c r="FE387" s="12">
        <v>10</v>
      </c>
      <c r="FF387" s="12"/>
      <c r="FG387" s="12"/>
      <c r="FH387" s="12">
        <v>17</v>
      </c>
      <c r="FI387" s="12">
        <v>16</v>
      </c>
      <c r="FJ387" s="12"/>
      <c r="FK387" s="12"/>
      <c r="FL387" s="12"/>
      <c r="FM387" s="12"/>
      <c r="FN387" s="12"/>
      <c r="FO387" s="12">
        <v>9</v>
      </c>
      <c r="FP387" s="12">
        <v>11</v>
      </c>
      <c r="FQ387" s="12">
        <v>11</v>
      </c>
      <c r="FR387" s="12">
        <v>20</v>
      </c>
      <c r="FS387" s="12">
        <v>6</v>
      </c>
      <c r="FT387" s="12"/>
      <c r="FU387" s="12"/>
      <c r="FV387" s="12"/>
      <c r="FW387" s="12">
        <v>17</v>
      </c>
      <c r="FX387" s="12">
        <v>12</v>
      </c>
      <c r="FY387" s="12">
        <v>8</v>
      </c>
      <c r="FZ387" s="12">
        <v>5</v>
      </c>
      <c r="GA387" s="12">
        <v>12</v>
      </c>
      <c r="GB387" s="12">
        <v>5</v>
      </c>
      <c r="GC387" s="12">
        <v>7</v>
      </c>
      <c r="GD387" s="7">
        <v>8</v>
      </c>
      <c r="GE387" s="7">
        <v>7</v>
      </c>
      <c r="GF387" s="7">
        <v>20</v>
      </c>
      <c r="GG387" s="7">
        <v>8</v>
      </c>
      <c r="GH387" s="7">
        <v>5</v>
      </c>
      <c r="GI387" s="7">
        <v>6</v>
      </c>
      <c r="GJ387" s="7">
        <v>12</v>
      </c>
      <c r="GK387" s="7">
        <v>5</v>
      </c>
      <c r="GL387" s="7"/>
      <c r="GM387" s="7"/>
      <c r="GN387" s="7"/>
      <c r="GO387" s="7"/>
      <c r="GP387" s="7"/>
      <c r="GQ387" s="7">
        <v>6</v>
      </c>
      <c r="GR387" s="7">
        <v>4</v>
      </c>
      <c r="GS387" s="7">
        <v>9</v>
      </c>
      <c r="GT387" s="7"/>
      <c r="GU387" s="7"/>
      <c r="GV387" s="7">
        <f t="shared" ref="GV387:GV391" si="445">AVERAGE(B387:GS387)</f>
        <v>10.422535211267606</v>
      </c>
      <c r="GW387" s="14"/>
      <c r="GX387" s="3"/>
      <c r="GY387" s="3"/>
    </row>
    <row r="388" spans="1:207" ht="12.75" customHeight="1">
      <c r="A388" s="5">
        <v>2</v>
      </c>
      <c r="B388" s="5"/>
      <c r="C388" s="5"/>
      <c r="D388" s="5"/>
      <c r="E388" s="5"/>
      <c r="F388" s="5"/>
      <c r="G388" s="5"/>
      <c r="H388" s="5"/>
      <c r="I388" s="5"/>
      <c r="J388" s="5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>
        <v>11</v>
      </c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>
        <v>4</v>
      </c>
      <c r="BG388" s="12"/>
      <c r="BH388" s="12"/>
      <c r="BI388" s="12"/>
      <c r="BJ388" s="12"/>
      <c r="BK388" s="12"/>
      <c r="BL388" s="12">
        <v>11</v>
      </c>
      <c r="BM388" s="12"/>
      <c r="BN388" s="12"/>
      <c r="BO388" s="12"/>
      <c r="BP388" s="12">
        <v>11</v>
      </c>
      <c r="BQ388" s="12"/>
      <c r="BR388" s="12"/>
      <c r="BS388" s="12">
        <v>13</v>
      </c>
      <c r="BT388" s="12"/>
      <c r="BU388" s="12"/>
      <c r="BV388" s="12"/>
      <c r="BW388" s="12"/>
      <c r="BX388" s="12">
        <v>16</v>
      </c>
      <c r="BY388" s="12"/>
      <c r="BZ388" s="12">
        <v>11</v>
      </c>
      <c r="CA388" s="12"/>
      <c r="CB388" s="12"/>
      <c r="CC388" s="12"/>
      <c r="CD388" s="12">
        <v>11</v>
      </c>
      <c r="CE388" s="12">
        <v>8</v>
      </c>
      <c r="CF388" s="12">
        <v>6</v>
      </c>
      <c r="CG388" s="12"/>
      <c r="CH388" s="12">
        <v>14</v>
      </c>
      <c r="CI388" s="12">
        <v>20</v>
      </c>
      <c r="CJ388" s="12">
        <v>7</v>
      </c>
      <c r="CK388" s="12">
        <v>19</v>
      </c>
      <c r="CL388" s="12">
        <v>14</v>
      </c>
      <c r="CM388" s="12">
        <v>12</v>
      </c>
      <c r="CN388" s="12">
        <v>7</v>
      </c>
      <c r="CO388" s="12"/>
      <c r="CP388" s="12"/>
      <c r="CQ388" s="12">
        <v>10</v>
      </c>
      <c r="CR388" s="12"/>
      <c r="CS388" s="12"/>
      <c r="CT388" s="12"/>
      <c r="CU388" s="12"/>
      <c r="CV388" s="12">
        <v>6</v>
      </c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>
        <v>6</v>
      </c>
      <c r="DN388" s="12">
        <v>16</v>
      </c>
      <c r="DO388" s="12"/>
      <c r="DP388" s="12"/>
      <c r="DQ388" s="12"/>
      <c r="DR388" s="12">
        <v>12</v>
      </c>
      <c r="DS388" s="12"/>
      <c r="DT388" s="12"/>
      <c r="DU388" s="12">
        <v>8</v>
      </c>
      <c r="DV388" s="12"/>
      <c r="DW388" s="12"/>
      <c r="DX388" s="12">
        <v>12</v>
      </c>
      <c r="DY388" s="12"/>
      <c r="DZ388" s="12"/>
      <c r="EA388" s="12">
        <v>16</v>
      </c>
      <c r="EB388" s="12">
        <v>12</v>
      </c>
      <c r="EC388" s="12"/>
      <c r="ED388" s="12">
        <v>10</v>
      </c>
      <c r="EE388" s="12"/>
      <c r="EF388" s="12"/>
      <c r="EG388" s="12">
        <v>8</v>
      </c>
      <c r="EH388" s="12"/>
      <c r="EI388" s="12">
        <v>8</v>
      </c>
      <c r="EJ388" s="12"/>
      <c r="EK388" s="12">
        <v>6</v>
      </c>
      <c r="EL388" s="12"/>
      <c r="EM388" s="12">
        <v>17</v>
      </c>
      <c r="EN388" s="12"/>
      <c r="EO388" s="12">
        <v>18</v>
      </c>
      <c r="EP388" s="12">
        <v>6</v>
      </c>
      <c r="EQ388" s="12"/>
      <c r="ER388" s="12">
        <v>4</v>
      </c>
      <c r="ES388" s="12">
        <v>7</v>
      </c>
      <c r="ET388" s="12">
        <v>7</v>
      </c>
      <c r="EU388" s="12"/>
      <c r="EV388" s="12">
        <v>19</v>
      </c>
      <c r="EW388" s="12">
        <v>11</v>
      </c>
      <c r="EX388" s="12">
        <v>7</v>
      </c>
      <c r="EY388" s="12">
        <v>11</v>
      </c>
      <c r="EZ388" s="12">
        <v>12</v>
      </c>
      <c r="FA388" s="12">
        <v>9</v>
      </c>
      <c r="FB388" s="12">
        <v>11</v>
      </c>
      <c r="FC388" s="12">
        <v>14</v>
      </c>
      <c r="FD388" s="12">
        <v>5</v>
      </c>
      <c r="FE388" s="12">
        <v>12</v>
      </c>
      <c r="FF388" s="12"/>
      <c r="FG388" s="12"/>
      <c r="FH388" s="12">
        <v>9</v>
      </c>
      <c r="FI388" s="12">
        <v>13</v>
      </c>
      <c r="FJ388" s="12"/>
      <c r="FK388" s="12"/>
      <c r="FL388" s="12"/>
      <c r="FM388" s="12"/>
      <c r="FN388" s="12"/>
      <c r="FO388" s="12">
        <v>7</v>
      </c>
      <c r="FP388" s="12">
        <v>9</v>
      </c>
      <c r="FQ388" s="12">
        <v>14</v>
      </c>
      <c r="FR388" s="12">
        <v>12</v>
      </c>
      <c r="FS388" s="12">
        <v>12</v>
      </c>
      <c r="FT388" s="12"/>
      <c r="FU388" s="12"/>
      <c r="FV388" s="12"/>
      <c r="FW388" s="12">
        <v>13</v>
      </c>
      <c r="FX388" s="12">
        <v>15</v>
      </c>
      <c r="FY388" s="12">
        <v>9</v>
      </c>
      <c r="FZ388" s="12">
        <v>10</v>
      </c>
      <c r="GA388" s="12">
        <v>13</v>
      </c>
      <c r="GB388" s="12">
        <v>10</v>
      </c>
      <c r="GC388" s="12">
        <v>7</v>
      </c>
      <c r="GD388" s="7">
        <v>11</v>
      </c>
      <c r="GE388" s="7">
        <v>11</v>
      </c>
      <c r="GF388" s="7">
        <v>14</v>
      </c>
      <c r="GG388" s="7">
        <v>15</v>
      </c>
      <c r="GH388" s="7">
        <v>3</v>
      </c>
      <c r="GI388" s="7">
        <v>3</v>
      </c>
      <c r="GJ388" s="7">
        <v>15</v>
      </c>
      <c r="GK388" s="7">
        <v>6</v>
      </c>
      <c r="GL388" s="7"/>
      <c r="GM388" s="7"/>
      <c r="GN388" s="7"/>
      <c r="GO388" s="7"/>
      <c r="GP388" s="7"/>
      <c r="GQ388" s="7">
        <v>10</v>
      </c>
      <c r="GR388" s="7">
        <v>7</v>
      </c>
      <c r="GS388" s="7">
        <v>10</v>
      </c>
      <c r="GT388" s="7"/>
      <c r="GU388" s="7"/>
      <c r="GV388" s="7">
        <f t="shared" si="445"/>
        <v>10.605633802816902</v>
      </c>
      <c r="GW388" s="14"/>
      <c r="GX388" s="3"/>
      <c r="GY388" s="3"/>
    </row>
    <row r="389" spans="1:207" ht="12.75" customHeight="1">
      <c r="A389" s="5">
        <v>3</v>
      </c>
      <c r="B389" s="5"/>
      <c r="C389" s="5"/>
      <c r="D389" s="5"/>
      <c r="E389" s="5"/>
      <c r="F389" s="5"/>
      <c r="G389" s="5"/>
      <c r="H389" s="5"/>
      <c r="I389" s="5"/>
      <c r="J389" s="5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>
        <v>22</v>
      </c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>
        <v>30</v>
      </c>
      <c r="BG389" s="12"/>
      <c r="BH389" s="12"/>
      <c r="BI389" s="12"/>
      <c r="BJ389" s="12"/>
      <c r="BK389" s="12"/>
      <c r="BL389" s="12">
        <v>28</v>
      </c>
      <c r="BM389" s="12"/>
      <c r="BN389" s="12"/>
      <c r="BO389" s="12"/>
      <c r="BP389" s="12">
        <v>27</v>
      </c>
      <c r="BQ389" s="12"/>
      <c r="BR389" s="12"/>
      <c r="BS389" s="12">
        <v>27</v>
      </c>
      <c r="BT389" s="12"/>
      <c r="BU389" s="12"/>
      <c r="BV389" s="12"/>
      <c r="BW389" s="12"/>
      <c r="BX389" s="12">
        <v>31</v>
      </c>
      <c r="BY389" s="12"/>
      <c r="BZ389" s="12">
        <v>33</v>
      </c>
      <c r="CA389" s="12"/>
      <c r="CB389" s="12"/>
      <c r="CC389" s="12"/>
      <c r="CD389" s="12">
        <v>22</v>
      </c>
      <c r="CE389" s="12">
        <v>24</v>
      </c>
      <c r="CF389" s="12">
        <v>26</v>
      </c>
      <c r="CG389" s="12"/>
      <c r="CH389" s="12">
        <v>37</v>
      </c>
      <c r="CI389" s="12">
        <v>36</v>
      </c>
      <c r="CJ389" s="12">
        <v>29</v>
      </c>
      <c r="CK389" s="12">
        <v>21</v>
      </c>
      <c r="CL389" s="12">
        <v>26</v>
      </c>
      <c r="CM389" s="12">
        <v>56</v>
      </c>
      <c r="CN389" s="12">
        <v>22</v>
      </c>
      <c r="CO389" s="12"/>
      <c r="CP389" s="12"/>
      <c r="CQ389" s="12">
        <v>31</v>
      </c>
      <c r="CR389" s="12"/>
      <c r="CS389" s="12"/>
      <c r="CT389" s="12"/>
      <c r="CU389" s="12"/>
      <c r="CV389" s="12">
        <v>17</v>
      </c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>
        <v>26</v>
      </c>
      <c r="DN389" s="12">
        <v>40</v>
      </c>
      <c r="DO389" s="12"/>
      <c r="DP389" s="12"/>
      <c r="DQ389" s="12"/>
      <c r="DR389" s="12">
        <v>26</v>
      </c>
      <c r="DS389" s="12"/>
      <c r="DT389" s="12"/>
      <c r="DU389" s="12">
        <v>20</v>
      </c>
      <c r="DV389" s="12"/>
      <c r="DW389" s="12"/>
      <c r="DX389" s="12">
        <v>22</v>
      </c>
      <c r="DY389" s="12"/>
      <c r="DZ389" s="12"/>
      <c r="EA389" s="12">
        <v>32</v>
      </c>
      <c r="EB389" s="12">
        <v>34</v>
      </c>
      <c r="EC389" s="12"/>
      <c r="ED389" s="12">
        <v>22</v>
      </c>
      <c r="EE389" s="12"/>
      <c r="EF389" s="12"/>
      <c r="EG389" s="12">
        <v>26</v>
      </c>
      <c r="EH389" s="12"/>
      <c r="EI389" s="12">
        <v>23</v>
      </c>
      <c r="EJ389" s="12"/>
      <c r="EK389" s="12">
        <v>24</v>
      </c>
      <c r="EL389" s="12"/>
      <c r="EM389" s="12">
        <v>33</v>
      </c>
      <c r="EN389" s="12"/>
      <c r="EO389" s="12">
        <v>32</v>
      </c>
      <c r="EP389" s="12">
        <v>30</v>
      </c>
      <c r="EQ389" s="12"/>
      <c r="ER389" s="12">
        <v>24</v>
      </c>
      <c r="ES389" s="12">
        <v>26</v>
      </c>
      <c r="ET389" s="12">
        <v>22</v>
      </c>
      <c r="EU389" s="12"/>
      <c r="EV389" s="12">
        <v>33</v>
      </c>
      <c r="EW389" s="12">
        <v>21</v>
      </c>
      <c r="EX389" s="12">
        <v>15</v>
      </c>
      <c r="EY389" s="12">
        <v>27</v>
      </c>
      <c r="EZ389" s="12">
        <v>29</v>
      </c>
      <c r="FA389" s="12">
        <v>22</v>
      </c>
      <c r="FB389" s="12">
        <v>26</v>
      </c>
      <c r="FC389" s="12">
        <v>23</v>
      </c>
      <c r="FD389" s="12">
        <v>20</v>
      </c>
      <c r="FE389" s="12">
        <v>28</v>
      </c>
      <c r="FF389" s="12"/>
      <c r="FG389" s="12"/>
      <c r="FH389" s="12">
        <v>31</v>
      </c>
      <c r="FI389" s="12">
        <v>17</v>
      </c>
      <c r="FJ389" s="12"/>
      <c r="FK389" s="12"/>
      <c r="FL389" s="12"/>
      <c r="FM389" s="12"/>
      <c r="FN389" s="12"/>
      <c r="FO389" s="12">
        <v>23</v>
      </c>
      <c r="FP389" s="12">
        <v>20</v>
      </c>
      <c r="FQ389" s="12">
        <v>22</v>
      </c>
      <c r="FR389" s="12">
        <v>28</v>
      </c>
      <c r="FS389" s="12">
        <v>27</v>
      </c>
      <c r="FT389" s="12"/>
      <c r="FU389" s="12"/>
      <c r="FV389" s="12"/>
      <c r="FW389" s="12">
        <v>28</v>
      </c>
      <c r="FX389" s="12">
        <v>27</v>
      </c>
      <c r="FY389" s="12">
        <v>35</v>
      </c>
      <c r="FZ389" s="12">
        <v>33</v>
      </c>
      <c r="GA389" s="12">
        <v>33</v>
      </c>
      <c r="GB389" s="12">
        <v>28</v>
      </c>
      <c r="GC389" s="12">
        <v>19</v>
      </c>
      <c r="GD389" s="7">
        <v>34</v>
      </c>
      <c r="GE389" s="7">
        <v>31</v>
      </c>
      <c r="GF389" s="7">
        <v>29</v>
      </c>
      <c r="GG389" s="7">
        <v>31</v>
      </c>
      <c r="GH389" s="7">
        <v>17</v>
      </c>
      <c r="GI389" s="7">
        <v>15</v>
      </c>
      <c r="GJ389" s="7">
        <v>22</v>
      </c>
      <c r="GK389" s="7">
        <v>14</v>
      </c>
      <c r="GL389" s="7"/>
      <c r="GM389" s="7"/>
      <c r="GN389" s="7"/>
      <c r="GO389" s="7"/>
      <c r="GP389" s="7"/>
      <c r="GQ389" s="7">
        <v>20</v>
      </c>
      <c r="GR389" s="7">
        <v>9</v>
      </c>
      <c r="GS389" s="7">
        <v>29</v>
      </c>
      <c r="GT389" s="7"/>
      <c r="GU389" s="7"/>
      <c r="GV389" s="7">
        <f t="shared" si="445"/>
        <v>26.380281690140844</v>
      </c>
      <c r="GW389" s="14"/>
      <c r="GX389" s="3"/>
      <c r="GY389" s="3"/>
    </row>
    <row r="390" spans="1:207" ht="12.75" customHeight="1">
      <c r="A390" s="5">
        <v>4</v>
      </c>
      <c r="B390" s="5"/>
      <c r="C390" s="5"/>
      <c r="D390" s="5"/>
      <c r="E390" s="5"/>
      <c r="F390" s="5"/>
      <c r="G390" s="5"/>
      <c r="H390" s="5"/>
      <c r="I390" s="5"/>
      <c r="J390" s="5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>
        <v>28</v>
      </c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>
        <v>31</v>
      </c>
      <c r="BG390" s="12"/>
      <c r="BH390" s="12"/>
      <c r="BI390" s="12"/>
      <c r="BJ390" s="12"/>
      <c r="BK390" s="12"/>
      <c r="BL390" s="12">
        <v>32</v>
      </c>
      <c r="BM390" s="12"/>
      <c r="BN390" s="12"/>
      <c r="BO390" s="12"/>
      <c r="BP390" s="12">
        <v>31</v>
      </c>
      <c r="BQ390" s="12"/>
      <c r="BR390" s="12"/>
      <c r="BS390" s="12">
        <v>27</v>
      </c>
      <c r="BT390" s="12"/>
      <c r="BU390" s="12"/>
      <c r="BV390" s="12"/>
      <c r="BW390" s="12"/>
      <c r="BX390" s="12">
        <v>27</v>
      </c>
      <c r="BY390" s="12"/>
      <c r="BZ390" s="12">
        <v>12</v>
      </c>
      <c r="CA390" s="12"/>
      <c r="CB390" s="12"/>
      <c r="CC390" s="12"/>
      <c r="CD390" s="12">
        <v>11</v>
      </c>
      <c r="CE390" s="12">
        <v>34</v>
      </c>
      <c r="CF390" s="12">
        <v>32</v>
      </c>
      <c r="CG390" s="12"/>
      <c r="CH390" s="12">
        <v>24</v>
      </c>
      <c r="CI390" s="12">
        <v>16</v>
      </c>
      <c r="CJ390" s="12">
        <v>36</v>
      </c>
      <c r="CK390" s="12">
        <v>16</v>
      </c>
      <c r="CL390" s="12">
        <v>28</v>
      </c>
      <c r="CM390" s="12">
        <v>6</v>
      </c>
      <c r="CN390" s="12">
        <v>33</v>
      </c>
      <c r="CO390" s="12"/>
      <c r="CP390" s="12"/>
      <c r="CQ390" s="12">
        <v>31</v>
      </c>
      <c r="CR390" s="12"/>
      <c r="CS390" s="12"/>
      <c r="CT390" s="12"/>
      <c r="CU390" s="12"/>
      <c r="CV390" s="12">
        <v>36</v>
      </c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>
        <v>43</v>
      </c>
      <c r="DN390" s="12">
        <v>17</v>
      </c>
      <c r="DO390" s="12"/>
      <c r="DP390" s="12"/>
      <c r="DQ390" s="12"/>
      <c r="DR390" s="12">
        <v>26</v>
      </c>
      <c r="DS390" s="12"/>
      <c r="DT390" s="12"/>
      <c r="DU390" s="12">
        <v>36</v>
      </c>
      <c r="DV390" s="12"/>
      <c r="DW390" s="12"/>
      <c r="DX390" s="12">
        <v>18</v>
      </c>
      <c r="DY390" s="12"/>
      <c r="DZ390" s="12"/>
      <c r="EA390" s="12">
        <v>28</v>
      </c>
      <c r="EB390" s="12">
        <v>30</v>
      </c>
      <c r="EC390" s="12"/>
      <c r="ED390" s="12">
        <v>34</v>
      </c>
      <c r="EE390" s="12"/>
      <c r="EF390" s="12"/>
      <c r="EG390" s="12">
        <v>25</v>
      </c>
      <c r="EH390" s="12"/>
      <c r="EI390" s="12">
        <v>31</v>
      </c>
      <c r="EJ390" s="12"/>
      <c r="EK390" s="12">
        <v>24</v>
      </c>
      <c r="EL390" s="12"/>
      <c r="EM390" s="12">
        <v>19</v>
      </c>
      <c r="EN390" s="12"/>
      <c r="EO390" s="12">
        <v>22</v>
      </c>
      <c r="EP390" s="12">
        <v>31</v>
      </c>
      <c r="EQ390" s="12"/>
      <c r="ER390" s="12">
        <v>24</v>
      </c>
      <c r="ES390" s="12">
        <v>30</v>
      </c>
      <c r="ET390" s="12">
        <v>33</v>
      </c>
      <c r="EU390" s="12"/>
      <c r="EV390" s="12">
        <v>27</v>
      </c>
      <c r="EW390" s="12">
        <v>34</v>
      </c>
      <c r="EX390" s="12">
        <v>24</v>
      </c>
      <c r="EY390" s="12">
        <v>29</v>
      </c>
      <c r="EZ390" s="12">
        <v>26</v>
      </c>
      <c r="FA390" s="12">
        <v>27</v>
      </c>
      <c r="FB390" s="12">
        <v>29</v>
      </c>
      <c r="FC390" s="12">
        <v>28</v>
      </c>
      <c r="FD390" s="12">
        <v>35</v>
      </c>
      <c r="FE390" s="12">
        <v>32</v>
      </c>
      <c r="FF390" s="12"/>
      <c r="FG390" s="12"/>
      <c r="FH390" s="12">
        <v>26</v>
      </c>
      <c r="FI390" s="12">
        <v>24</v>
      </c>
      <c r="FJ390" s="12"/>
      <c r="FK390" s="12"/>
      <c r="FL390" s="12"/>
      <c r="FM390" s="12"/>
      <c r="FN390" s="12"/>
      <c r="FO390" s="12">
        <v>28</v>
      </c>
      <c r="FP390" s="12">
        <v>25</v>
      </c>
      <c r="FQ390" s="12">
        <v>34</v>
      </c>
      <c r="FR390" s="12">
        <v>19</v>
      </c>
      <c r="FS390" s="12">
        <v>27</v>
      </c>
      <c r="FT390" s="12"/>
      <c r="FU390" s="12"/>
      <c r="FV390" s="12"/>
      <c r="FW390" s="12">
        <v>27</v>
      </c>
      <c r="FX390" s="12">
        <v>32</v>
      </c>
      <c r="FY390" s="12">
        <v>38</v>
      </c>
      <c r="FZ390" s="12">
        <v>33</v>
      </c>
      <c r="GA390" s="12">
        <v>24</v>
      </c>
      <c r="GB390" s="12">
        <v>31</v>
      </c>
      <c r="GC390" s="12">
        <v>36</v>
      </c>
      <c r="GD390" s="7">
        <v>30</v>
      </c>
      <c r="GE390" s="7">
        <v>24</v>
      </c>
      <c r="GF390" s="7">
        <v>20</v>
      </c>
      <c r="GG390" s="7">
        <v>25</v>
      </c>
      <c r="GH390" s="7">
        <v>19</v>
      </c>
      <c r="GI390" s="7">
        <v>30</v>
      </c>
      <c r="GJ390" s="7">
        <v>24</v>
      </c>
      <c r="GK390" s="7">
        <v>26</v>
      </c>
      <c r="GL390" s="7"/>
      <c r="GM390" s="7"/>
      <c r="GN390" s="7"/>
      <c r="GO390" s="7"/>
      <c r="GP390" s="7"/>
      <c r="GQ390" s="7">
        <v>33</v>
      </c>
      <c r="GR390" s="7">
        <v>37</v>
      </c>
      <c r="GS390" s="7">
        <v>34</v>
      </c>
      <c r="GT390" s="7"/>
      <c r="GU390" s="7"/>
      <c r="GV390" s="7">
        <f t="shared" si="445"/>
        <v>27.591549295774648</v>
      </c>
      <c r="GW390" s="14"/>
      <c r="GX390" s="3"/>
      <c r="GY390" s="3"/>
    </row>
    <row r="391" spans="1:207" ht="12.75" customHeight="1">
      <c r="A391" s="5" t="s">
        <v>356</v>
      </c>
      <c r="B391" s="5"/>
      <c r="C391" s="5"/>
      <c r="D391" s="5"/>
      <c r="E391" s="5"/>
      <c r="F391" s="5"/>
      <c r="G391" s="5"/>
      <c r="H391" s="5"/>
      <c r="I391" s="5"/>
      <c r="J391" s="5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>
        <v>28</v>
      </c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>
        <v>30</v>
      </c>
      <c r="BG391" s="12"/>
      <c r="BH391" s="12"/>
      <c r="BI391" s="12"/>
      <c r="BJ391" s="12"/>
      <c r="BK391" s="12"/>
      <c r="BL391" s="12">
        <v>22</v>
      </c>
      <c r="BM391" s="12"/>
      <c r="BN391" s="12"/>
      <c r="BO391" s="12"/>
      <c r="BP391" s="12">
        <v>26</v>
      </c>
      <c r="BQ391" s="12"/>
      <c r="BR391" s="12"/>
      <c r="BS391" s="12">
        <v>16</v>
      </c>
      <c r="BT391" s="12"/>
      <c r="BU391" s="12"/>
      <c r="BV391" s="12"/>
      <c r="BW391" s="12"/>
      <c r="BX391" s="12">
        <v>17</v>
      </c>
      <c r="BY391" s="12"/>
      <c r="BZ391" s="12">
        <v>28</v>
      </c>
      <c r="CA391" s="12"/>
      <c r="CB391" s="12"/>
      <c r="CC391" s="12"/>
      <c r="CD391" s="12">
        <v>0</v>
      </c>
      <c r="CE391" s="12">
        <v>29</v>
      </c>
      <c r="CF391" s="12">
        <v>35</v>
      </c>
      <c r="CG391" s="12"/>
      <c r="CH391" s="12">
        <v>12</v>
      </c>
      <c r="CI391" s="12">
        <v>8</v>
      </c>
      <c r="CJ391" s="12">
        <v>29</v>
      </c>
      <c r="CK391" s="12">
        <v>14</v>
      </c>
      <c r="CL391" s="12">
        <v>22</v>
      </c>
      <c r="CM391" s="12">
        <v>3</v>
      </c>
      <c r="CN391" s="12">
        <v>26</v>
      </c>
      <c r="CO391" s="12"/>
      <c r="CP391" s="12"/>
      <c r="CQ391" s="12">
        <v>21</v>
      </c>
      <c r="CR391" s="12"/>
      <c r="CS391" s="12"/>
      <c r="CT391" s="12"/>
      <c r="CU391" s="12"/>
      <c r="CV391" s="12">
        <v>40</v>
      </c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>
        <v>15</v>
      </c>
      <c r="DN391" s="12">
        <v>15</v>
      </c>
      <c r="DO391" s="12"/>
      <c r="DP391" s="12"/>
      <c r="DQ391" s="12"/>
      <c r="DR391" s="12">
        <v>26</v>
      </c>
      <c r="DS391" s="12"/>
      <c r="DT391" s="12"/>
      <c r="DU391" s="12">
        <v>32</v>
      </c>
      <c r="DV391" s="12"/>
      <c r="DW391" s="12"/>
      <c r="DX391" s="12">
        <v>29</v>
      </c>
      <c r="DY391" s="12"/>
      <c r="DZ391" s="12"/>
      <c r="EA391" s="12">
        <v>14</v>
      </c>
      <c r="EB391" s="12">
        <v>13</v>
      </c>
      <c r="EC391" s="12"/>
      <c r="ED391" s="12">
        <v>30</v>
      </c>
      <c r="EE391" s="12"/>
      <c r="EF391" s="12"/>
      <c r="EG391" s="12">
        <v>30</v>
      </c>
      <c r="EH391" s="12"/>
      <c r="EI391" s="12">
        <v>30</v>
      </c>
      <c r="EJ391" s="12"/>
      <c r="EK391" s="12">
        <v>31</v>
      </c>
      <c r="EL391" s="12"/>
      <c r="EM391" s="12">
        <v>10</v>
      </c>
      <c r="EN391" s="12"/>
      <c r="EO391" s="12">
        <v>17</v>
      </c>
      <c r="EP391" s="12">
        <v>28</v>
      </c>
      <c r="EQ391" s="12"/>
      <c r="ER391" s="12">
        <v>42</v>
      </c>
      <c r="ES391" s="12">
        <v>28</v>
      </c>
      <c r="ET391" s="12">
        <v>35</v>
      </c>
      <c r="EU391" s="12"/>
      <c r="EV391" s="12">
        <v>14</v>
      </c>
      <c r="EW391" s="12">
        <v>28</v>
      </c>
      <c r="EX391" s="12">
        <v>49</v>
      </c>
      <c r="EY391" s="12">
        <v>24</v>
      </c>
      <c r="EZ391" s="12">
        <v>21</v>
      </c>
      <c r="FA391" s="12">
        <v>29</v>
      </c>
      <c r="FB391" s="12">
        <v>26</v>
      </c>
      <c r="FC391" s="12">
        <v>25</v>
      </c>
      <c r="FD391" s="12">
        <v>37</v>
      </c>
      <c r="FE391" s="12">
        <v>19</v>
      </c>
      <c r="FF391" s="12"/>
      <c r="FG391" s="12"/>
      <c r="FH391" s="12">
        <v>17</v>
      </c>
      <c r="FI391" s="12">
        <v>30</v>
      </c>
      <c r="FJ391" s="12"/>
      <c r="FK391" s="12"/>
      <c r="FL391" s="12"/>
      <c r="FM391" s="12"/>
      <c r="FN391" s="12"/>
      <c r="FO391" s="12">
        <v>32</v>
      </c>
      <c r="FP391" s="12">
        <v>36</v>
      </c>
      <c r="FQ391" s="12">
        <v>19</v>
      </c>
      <c r="FR391" s="12">
        <v>20</v>
      </c>
      <c r="FS391" s="12">
        <v>27</v>
      </c>
      <c r="FT391" s="12"/>
      <c r="FU391" s="12"/>
      <c r="FV391" s="12"/>
      <c r="FW391" s="12">
        <v>16</v>
      </c>
      <c r="FX391" s="12">
        <v>13</v>
      </c>
      <c r="FY391" s="12">
        <v>10</v>
      </c>
      <c r="FZ391" s="12">
        <v>19</v>
      </c>
      <c r="GA391" s="12">
        <v>17</v>
      </c>
      <c r="GB391" s="12">
        <v>27</v>
      </c>
      <c r="GC391" s="12">
        <v>30</v>
      </c>
      <c r="GD391" s="7">
        <v>17</v>
      </c>
      <c r="GE391" s="7">
        <v>27</v>
      </c>
      <c r="GF391" s="7">
        <v>18</v>
      </c>
      <c r="GG391" s="7">
        <v>20</v>
      </c>
      <c r="GH391" s="7">
        <v>56</v>
      </c>
      <c r="GI391" s="7">
        <v>47</v>
      </c>
      <c r="GJ391" s="7">
        <v>27</v>
      </c>
      <c r="GK391" s="7">
        <v>49</v>
      </c>
      <c r="GL391" s="7"/>
      <c r="GM391" s="7"/>
      <c r="GN391" s="7"/>
      <c r="GO391" s="7"/>
      <c r="GP391" s="7"/>
      <c r="GQ391" s="7">
        <v>30</v>
      </c>
      <c r="GR391" s="7">
        <v>45</v>
      </c>
      <c r="GS391" s="7">
        <v>18</v>
      </c>
      <c r="GT391" s="7"/>
      <c r="GU391" s="7"/>
      <c r="GV391" s="7">
        <f t="shared" si="445"/>
        <v>24.929577464788732</v>
      </c>
      <c r="GW391" s="14"/>
      <c r="GX391" s="3"/>
      <c r="GY391" s="3"/>
    </row>
    <row r="392" spans="1:207" ht="12.75" customHeight="1">
      <c r="A392" s="5" t="s">
        <v>233</v>
      </c>
      <c r="B392" s="5"/>
      <c r="C392" s="5"/>
      <c r="D392" s="5"/>
      <c r="E392" s="5"/>
      <c r="F392" s="5"/>
      <c r="G392" s="5"/>
      <c r="H392" s="5"/>
      <c r="I392" s="5"/>
      <c r="J392" s="5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6">
        <f>(AO387*1+AO388*2+AO389*3+AO390*4+AO391*5)/100</f>
        <v>3.51</v>
      </c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6">
        <f>(BF387*1+BF388*2+BF389*3+BF390*4+BF391*5)/100</f>
        <v>3.76</v>
      </c>
      <c r="BG392" s="16"/>
      <c r="BH392" s="16"/>
      <c r="BI392" s="16"/>
      <c r="BJ392" s="16"/>
      <c r="BK392" s="16"/>
      <c r="BL392" s="16">
        <f>(BL387*1+BL388*2+BL389*3+BL390*4+BL391*5)/100</f>
        <v>3.51</v>
      </c>
      <c r="BM392" s="16"/>
      <c r="BN392" s="16"/>
      <c r="BO392" s="16"/>
      <c r="BP392" s="16">
        <f>(BP387*1+BP388*2+BP389*3+BP390*4+BP391*5)/100</f>
        <v>3.62</v>
      </c>
      <c r="BQ392" s="16"/>
      <c r="BR392" s="16"/>
      <c r="BS392" s="16">
        <f>(BS387*1+BS388*2+BS389*3+BS390*4+BS391*5)/100</f>
        <v>3.12</v>
      </c>
      <c r="BT392" s="16"/>
      <c r="BU392" s="16"/>
      <c r="BV392" s="16"/>
      <c r="BW392" s="16"/>
      <c r="BX392" s="16">
        <f>(BX387*1+BX388*2+BX389*3+BX390*4+BX391*5)/100</f>
        <v>3.26</v>
      </c>
      <c r="BY392" s="16"/>
      <c r="BZ392" s="16">
        <f>(BZ387*1+BZ388*2+BZ389*3+BZ390*4+BZ391*5)/100</f>
        <v>3.26</v>
      </c>
      <c r="CA392" s="16"/>
      <c r="CB392" s="16"/>
      <c r="CC392" s="16"/>
      <c r="CD392" s="16">
        <f t="shared" ref="CD392:CF392" si="446">(CD387*1+CD388*2+CD389*3+CD390*4+CD391*5)/100</f>
        <v>1.88</v>
      </c>
      <c r="CE392" s="16">
        <f t="shared" si="446"/>
        <v>3.75</v>
      </c>
      <c r="CF392" s="16">
        <f t="shared" si="446"/>
        <v>3.93</v>
      </c>
      <c r="CG392" s="16"/>
      <c r="CH392" s="16">
        <f t="shared" ref="CH392:CN392" si="447">(CH387*1+CH388*2+CH389*3+CH390*4+CH391*5)/100</f>
        <v>3.09</v>
      </c>
      <c r="CI392" s="16">
        <f t="shared" si="447"/>
        <v>2.71</v>
      </c>
      <c r="CJ392" s="16">
        <f t="shared" si="447"/>
        <v>3.9</v>
      </c>
      <c r="CK392" s="16">
        <f t="shared" si="447"/>
        <v>2.65</v>
      </c>
      <c r="CL392" s="16">
        <f t="shared" si="447"/>
        <v>3.39</v>
      </c>
      <c r="CM392" s="16">
        <f t="shared" si="447"/>
        <v>2.5299999999999998</v>
      </c>
      <c r="CN392" s="16">
        <f t="shared" si="447"/>
        <v>3.53</v>
      </c>
      <c r="CO392" s="16"/>
      <c r="CP392" s="16"/>
      <c r="CQ392" s="16">
        <f>(CQ387*1+CQ388*2+CQ389*3+CQ390*4+CQ391*5)/100</f>
        <v>3.49</v>
      </c>
      <c r="CR392" s="16"/>
      <c r="CS392" s="16"/>
      <c r="CT392" s="16"/>
      <c r="CU392" s="16"/>
      <c r="CV392" s="16">
        <f>(CV387*1+CV388*2+CV389*3+CV390*4+CV391*5)/100</f>
        <v>4.08</v>
      </c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>
        <f t="shared" ref="DM392:DN392" si="448">(DM387*1+DM388*2+DM389*3+DM390*4+DM391*5)/100</f>
        <v>3.46</v>
      </c>
      <c r="DN392" s="16">
        <f t="shared" si="448"/>
        <v>3.07</v>
      </c>
      <c r="DO392" s="16"/>
      <c r="DP392" s="16"/>
      <c r="DQ392" s="16"/>
      <c r="DR392" s="16">
        <f>(DR387*1+DR388*2+DR389*3+DR390*4+DR391*5)/100</f>
        <v>3.46</v>
      </c>
      <c r="DS392" s="16"/>
      <c r="DT392" s="16"/>
      <c r="DU392" s="16">
        <f>(DU387*1+DU388*2+DU389*3+DU390*4+DU391*5)/100</f>
        <v>3.85</v>
      </c>
      <c r="DV392" s="16"/>
      <c r="DW392" s="16"/>
      <c r="DX392" s="16">
        <f>(DX387*1+DX388*2+DX389*3+DX390*4+DX391*5)/100</f>
        <v>3.25</v>
      </c>
      <c r="DY392" s="16"/>
      <c r="DZ392" s="16"/>
      <c r="EA392" s="16">
        <f t="shared" ref="EA392:EB392" si="449">(EA387*1+EA388*2+EA389*3+EA390*4+EA391*5)/100</f>
        <v>3.21</v>
      </c>
      <c r="EB392" s="16">
        <f t="shared" si="449"/>
        <v>3.22</v>
      </c>
      <c r="EC392" s="16"/>
      <c r="ED392" s="16">
        <f>(ED387*1+ED388*2+ED389*3+ED390*4+ED391*5)/100</f>
        <v>3.77</v>
      </c>
      <c r="EE392" s="16"/>
      <c r="EF392" s="16"/>
      <c r="EG392" s="16">
        <f>(EG387*1+EG388*2+EG389*3+EG390*4+EG391*5)/100</f>
        <v>3.55</v>
      </c>
      <c r="EH392" s="16"/>
      <c r="EI392" s="16">
        <f>(EI387*1+EI388*2+EI389*3+EI390*4+EI391*5)/100</f>
        <v>3.67</v>
      </c>
      <c r="EJ392" s="16"/>
      <c r="EK392" s="16">
        <f>(EK387*1+EK388*2+EK389*3+EK390*4+EK391*5)/100</f>
        <v>3.5</v>
      </c>
      <c r="EL392" s="16"/>
      <c r="EM392" s="16">
        <f>(EM387*1+EM388*2+EM389*3+EM390*4+EM391*5)/100</f>
        <v>2.8</v>
      </c>
      <c r="EN392" s="16"/>
      <c r="EO392" s="16">
        <f t="shared" ref="EO392:EP392" si="450">(EO387*1+EO388*2+EO389*3+EO390*4+EO391*5)/100</f>
        <v>3.16</v>
      </c>
      <c r="EP392" s="16">
        <f t="shared" si="450"/>
        <v>3.71</v>
      </c>
      <c r="EQ392" s="16"/>
      <c r="ER392" s="16">
        <f t="shared" ref="ER392:ET392" si="451">(ER387*1+ER388*2+ER389*3+ER390*4+ER391*5)/100</f>
        <v>3.92</v>
      </c>
      <c r="ES392" s="16">
        <f t="shared" si="451"/>
        <v>3.61</v>
      </c>
      <c r="ET392" s="16">
        <f t="shared" si="451"/>
        <v>3.89</v>
      </c>
      <c r="EU392" s="16"/>
      <c r="EV392" s="16">
        <f t="shared" ref="EV392:FE392" si="452">(EV387*1+EV388*2+EV389*3+EV390*4+EV391*5)/100</f>
        <v>3.22</v>
      </c>
      <c r="EW392" s="16">
        <f t="shared" si="452"/>
        <v>3.67</v>
      </c>
      <c r="EX392" s="16">
        <f t="shared" si="452"/>
        <v>4.05</v>
      </c>
      <c r="EY392" s="16">
        <f t="shared" si="452"/>
        <v>3.47</v>
      </c>
      <c r="EZ392" s="16">
        <f t="shared" si="452"/>
        <v>3.32</v>
      </c>
      <c r="FA392" s="16">
        <f t="shared" si="452"/>
        <v>3.49</v>
      </c>
      <c r="FB392" s="16">
        <f t="shared" si="452"/>
        <v>3.54</v>
      </c>
      <c r="FC392" s="16">
        <f t="shared" si="452"/>
        <v>3.42</v>
      </c>
      <c r="FD392" s="16">
        <f t="shared" si="452"/>
        <v>3.98</v>
      </c>
      <c r="FE392" s="16">
        <f t="shared" si="452"/>
        <v>3.41</v>
      </c>
      <c r="FF392" s="16"/>
      <c r="FG392" s="16"/>
      <c r="FH392" s="16">
        <f t="shared" ref="FH392:FI392" si="453">(FH387*1+FH388*2+FH389*3+FH390*4+FH391*5)/100</f>
        <v>3.17</v>
      </c>
      <c r="FI392" s="16">
        <f t="shared" si="453"/>
        <v>3.39</v>
      </c>
      <c r="FJ392" s="16"/>
      <c r="FK392" s="16"/>
      <c r="FL392" s="16"/>
      <c r="FM392" s="16"/>
      <c r="FN392" s="16"/>
      <c r="FO392" s="16">
        <f t="shared" ref="FO392:FS392" si="454">(FO387*1+FO388*2+FO389*3+FO390*4+FO391*5)/100</f>
        <v>3.64</v>
      </c>
      <c r="FP392" s="16">
        <f t="shared" si="454"/>
        <v>3.69</v>
      </c>
      <c r="FQ392" s="16">
        <f t="shared" si="454"/>
        <v>3.36</v>
      </c>
      <c r="FR392" s="16">
        <f t="shared" si="454"/>
        <v>3.04</v>
      </c>
      <c r="FS392" s="16">
        <f t="shared" si="454"/>
        <v>3.54</v>
      </c>
      <c r="FT392" s="16"/>
      <c r="FU392" s="16"/>
      <c r="FV392" s="16"/>
      <c r="FW392" s="16">
        <f t="shared" ref="FW392:GK392" si="455">(FW387*1+FW388*2+FW389*3+FW390*4+FW391*5)/100</f>
        <v>3.15</v>
      </c>
      <c r="FX392" s="16">
        <f t="shared" si="455"/>
        <v>3.16</v>
      </c>
      <c r="FY392" s="16">
        <f t="shared" si="455"/>
        <v>3.33</v>
      </c>
      <c r="FZ392" s="16">
        <f t="shared" si="455"/>
        <v>3.51</v>
      </c>
      <c r="GA392" s="16">
        <f t="shared" si="455"/>
        <v>3.18</v>
      </c>
      <c r="GB392" s="16">
        <f t="shared" si="455"/>
        <v>3.68</v>
      </c>
      <c r="GC392" s="16">
        <f t="shared" si="455"/>
        <v>3.72</v>
      </c>
      <c r="GD392" s="16">
        <f t="shared" si="455"/>
        <v>3.37</v>
      </c>
      <c r="GE392" s="16">
        <f t="shared" si="455"/>
        <v>3.53</v>
      </c>
      <c r="GF392" s="16">
        <f t="shared" si="455"/>
        <v>3.05</v>
      </c>
      <c r="GG392" s="16">
        <f t="shared" si="455"/>
        <v>3.31</v>
      </c>
      <c r="GH392" s="16">
        <f t="shared" si="455"/>
        <v>4.18</v>
      </c>
      <c r="GI392" s="16">
        <f t="shared" si="455"/>
        <v>4.12</v>
      </c>
      <c r="GJ392" s="16">
        <f t="shared" si="455"/>
        <v>3.39</v>
      </c>
      <c r="GK392" s="16">
        <f t="shared" si="455"/>
        <v>4.08</v>
      </c>
      <c r="GL392" s="16"/>
      <c r="GM392" s="16"/>
      <c r="GN392" s="16"/>
      <c r="GO392" s="16"/>
      <c r="GP392" s="16"/>
      <c r="GQ392" s="16">
        <f t="shared" ref="GQ392:GS392" si="456">(GQ387*1+GQ388*2+GQ389*3+GQ390*4+GQ391*5)/100</f>
        <v>3.68</v>
      </c>
      <c r="GR392" s="16">
        <f t="shared" si="456"/>
        <v>4.18</v>
      </c>
      <c r="GS392" s="16">
        <f t="shared" si="456"/>
        <v>3.42</v>
      </c>
      <c r="GT392" s="16"/>
      <c r="GU392" s="16"/>
      <c r="GV392" s="16">
        <f>(GV387*1+GV388*2+GV389*3+GV390*4+GV391*5)/100</f>
        <v>3.4578873239436621</v>
      </c>
      <c r="GW392" s="3"/>
      <c r="GX392" s="3"/>
      <c r="GY392" s="3"/>
    </row>
    <row r="393" spans="1:207" ht="12.75" customHeight="1">
      <c r="A393" s="68" t="s">
        <v>388</v>
      </c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  <c r="AQ393" s="69"/>
      <c r="AR393" s="69"/>
      <c r="AS393" s="69"/>
      <c r="AT393" s="69"/>
      <c r="AU393" s="69"/>
      <c r="AV393" s="69"/>
      <c r="AW393" s="69"/>
      <c r="AX393" s="69"/>
      <c r="AY393" s="69"/>
      <c r="AZ393" s="69"/>
      <c r="BA393" s="69"/>
      <c r="BB393" s="69"/>
      <c r="BC393" s="69"/>
      <c r="BD393" s="69"/>
      <c r="BE393" s="69"/>
      <c r="BF393" s="69"/>
      <c r="BG393" s="69"/>
      <c r="BH393" s="69"/>
      <c r="BI393" s="69"/>
      <c r="BJ393" s="69"/>
      <c r="BK393" s="69"/>
      <c r="BL393" s="69"/>
      <c r="BM393" s="69"/>
      <c r="BN393" s="69"/>
      <c r="BO393" s="69"/>
      <c r="BP393" s="69"/>
      <c r="BQ393" s="69"/>
      <c r="BR393" s="69"/>
      <c r="BS393" s="69"/>
      <c r="BT393" s="69"/>
      <c r="BU393" s="69"/>
      <c r="BV393" s="69"/>
      <c r="BW393" s="69"/>
      <c r="BX393" s="69"/>
      <c r="BY393" s="69"/>
      <c r="BZ393" s="69"/>
      <c r="CA393" s="69"/>
      <c r="CB393" s="69"/>
      <c r="CC393" s="69"/>
      <c r="CD393" s="69"/>
      <c r="CE393" s="69"/>
      <c r="CF393" s="69"/>
      <c r="CG393" s="69"/>
      <c r="CH393" s="69"/>
      <c r="CI393" s="69"/>
      <c r="CJ393" s="69"/>
      <c r="CK393" s="69"/>
      <c r="CL393" s="69"/>
      <c r="CM393" s="69"/>
      <c r="CN393" s="69"/>
      <c r="CO393" s="69"/>
      <c r="CP393" s="69"/>
      <c r="CQ393" s="69"/>
      <c r="CR393" s="69"/>
      <c r="CS393" s="69"/>
      <c r="CT393" s="69"/>
      <c r="CU393" s="69"/>
      <c r="CV393" s="69"/>
      <c r="CW393" s="69"/>
      <c r="CX393" s="69"/>
      <c r="CY393" s="69"/>
      <c r="CZ393" s="69"/>
      <c r="DA393" s="69"/>
      <c r="DB393" s="69"/>
      <c r="DC393" s="69"/>
      <c r="DD393" s="69"/>
      <c r="DE393" s="69"/>
      <c r="DF393" s="69"/>
      <c r="DG393" s="69"/>
      <c r="DH393" s="69"/>
      <c r="DI393" s="69"/>
      <c r="DJ393" s="69"/>
      <c r="DK393" s="69"/>
      <c r="DL393" s="69"/>
      <c r="DM393" s="69"/>
      <c r="DN393" s="69"/>
      <c r="DO393" s="69"/>
      <c r="DP393" s="69"/>
      <c r="DQ393" s="69"/>
      <c r="DR393" s="69"/>
      <c r="DS393" s="69"/>
      <c r="DT393" s="69"/>
      <c r="DU393" s="69"/>
      <c r="DV393" s="69"/>
      <c r="DW393" s="69"/>
      <c r="DX393" s="69"/>
      <c r="DY393" s="69"/>
      <c r="DZ393" s="69"/>
      <c r="EA393" s="69"/>
      <c r="EB393" s="69"/>
      <c r="EC393" s="69"/>
      <c r="ED393" s="69"/>
      <c r="EE393" s="69"/>
      <c r="EF393" s="69"/>
      <c r="EG393" s="69"/>
      <c r="EH393" s="69"/>
      <c r="EI393" s="69"/>
      <c r="EJ393" s="69"/>
      <c r="EK393" s="69"/>
      <c r="EL393" s="69"/>
      <c r="EM393" s="69"/>
      <c r="EN393" s="69"/>
      <c r="EO393" s="69"/>
      <c r="EP393" s="69"/>
      <c r="EQ393" s="69"/>
      <c r="ER393" s="69"/>
      <c r="ES393" s="69"/>
      <c r="ET393" s="69"/>
      <c r="EU393" s="69"/>
      <c r="EV393" s="69"/>
      <c r="EW393" s="69"/>
      <c r="EX393" s="69"/>
      <c r="EY393" s="69"/>
      <c r="EZ393" s="69"/>
      <c r="FA393" s="69"/>
      <c r="FB393" s="69"/>
      <c r="FC393" s="69"/>
      <c r="FD393" s="69"/>
      <c r="FE393" s="69"/>
      <c r="FF393" s="69"/>
      <c r="FG393" s="69"/>
      <c r="FH393" s="69"/>
      <c r="FI393" s="69"/>
      <c r="FJ393" s="69"/>
      <c r="FK393" s="69"/>
      <c r="FL393" s="69"/>
      <c r="FM393" s="69"/>
      <c r="FN393" s="69"/>
      <c r="FO393" s="69"/>
      <c r="FP393" s="69"/>
      <c r="FQ393" s="69"/>
      <c r="FR393" s="69"/>
      <c r="FS393" s="69"/>
      <c r="FT393" s="69"/>
      <c r="FU393" s="69"/>
      <c r="FV393" s="69"/>
      <c r="FW393" s="69"/>
      <c r="FX393" s="69"/>
      <c r="FY393" s="69"/>
      <c r="FZ393" s="69"/>
      <c r="GA393" s="69"/>
      <c r="GB393" s="69"/>
      <c r="GC393" s="69"/>
      <c r="GD393" s="70"/>
      <c r="GE393" s="70"/>
      <c r="GF393" s="70"/>
      <c r="GG393" s="70"/>
      <c r="GH393" s="70"/>
      <c r="GI393" s="70"/>
      <c r="GJ393" s="70"/>
      <c r="GK393" s="70"/>
      <c r="GL393" s="70"/>
      <c r="GM393" s="70"/>
      <c r="GN393" s="70"/>
      <c r="GO393" s="70"/>
      <c r="GP393" s="70"/>
      <c r="GQ393" s="70"/>
      <c r="GR393" s="70"/>
      <c r="GS393" s="70"/>
      <c r="GT393" s="70"/>
      <c r="GU393" s="70"/>
      <c r="GV393" s="70"/>
      <c r="GW393" s="3"/>
      <c r="GX393" s="3"/>
      <c r="GY393" s="3"/>
    </row>
    <row r="394" spans="1:207" ht="12.75" customHeight="1">
      <c r="A394" s="5">
        <v>1</v>
      </c>
      <c r="B394" s="5"/>
      <c r="C394" s="5"/>
      <c r="D394" s="5"/>
      <c r="E394" s="5"/>
      <c r="F394" s="5"/>
      <c r="G394" s="5"/>
      <c r="H394" s="5"/>
      <c r="I394" s="5"/>
      <c r="J394" s="5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>
        <v>17</v>
      </c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>
        <v>15</v>
      </c>
      <c r="BJ394" s="12"/>
      <c r="BK394" s="12"/>
      <c r="BL394" s="12"/>
      <c r="BM394" s="12"/>
      <c r="BN394" s="12"/>
      <c r="BO394" s="12"/>
      <c r="BP394" s="12">
        <v>8</v>
      </c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>
        <v>8</v>
      </c>
      <c r="CF394" s="12">
        <v>0</v>
      </c>
      <c r="CG394" s="12"/>
      <c r="CH394" s="12"/>
      <c r="CI394" s="12"/>
      <c r="CJ394" s="12">
        <v>7</v>
      </c>
      <c r="CK394" s="12">
        <v>72</v>
      </c>
      <c r="CL394" s="12">
        <v>19</v>
      </c>
      <c r="CM394" s="12"/>
      <c r="CN394" s="12"/>
      <c r="CO394" s="12"/>
      <c r="CP394" s="12">
        <v>11</v>
      </c>
      <c r="CQ394" s="12">
        <v>10</v>
      </c>
      <c r="CR394" s="12"/>
      <c r="CS394" s="12"/>
      <c r="CT394" s="12"/>
      <c r="CU394" s="12"/>
      <c r="CV394" s="12">
        <v>1</v>
      </c>
      <c r="CW394" s="12"/>
      <c r="CX394" s="12"/>
      <c r="CY394" s="12">
        <v>15</v>
      </c>
      <c r="CZ394" s="12">
        <v>25</v>
      </c>
      <c r="DA394" s="12"/>
      <c r="DB394" s="12"/>
      <c r="DC394" s="12">
        <v>27</v>
      </c>
      <c r="DD394" s="12"/>
      <c r="DE394" s="12"/>
      <c r="DF394" s="12"/>
      <c r="DG394" s="12"/>
      <c r="DH394" s="12"/>
      <c r="DI394" s="12"/>
      <c r="DJ394" s="12"/>
      <c r="DK394" s="12">
        <v>2</v>
      </c>
      <c r="DL394" s="12"/>
      <c r="DM394" s="12">
        <v>14</v>
      </c>
      <c r="DN394" s="12">
        <v>22</v>
      </c>
      <c r="DO394" s="12"/>
      <c r="DP394" s="12"/>
      <c r="DQ394" s="12"/>
      <c r="DR394" s="12">
        <v>19</v>
      </c>
      <c r="DS394" s="12"/>
      <c r="DT394" s="12"/>
      <c r="DU394" s="12">
        <v>9</v>
      </c>
      <c r="DV394" s="12"/>
      <c r="DW394" s="12"/>
      <c r="DX394" s="12">
        <v>26</v>
      </c>
      <c r="DY394" s="12"/>
      <c r="DZ394" s="12"/>
      <c r="EA394" s="12">
        <v>6</v>
      </c>
      <c r="EB394" s="12">
        <v>13</v>
      </c>
      <c r="EC394" s="12"/>
      <c r="ED394" s="12"/>
      <c r="EE394" s="12"/>
      <c r="EF394" s="12">
        <v>28</v>
      </c>
      <c r="EG394" s="12">
        <v>12</v>
      </c>
      <c r="EH394" s="12">
        <v>11</v>
      </c>
      <c r="EI394" s="12">
        <v>7</v>
      </c>
      <c r="EJ394" s="12"/>
      <c r="EK394" s="12">
        <v>18</v>
      </c>
      <c r="EL394" s="12"/>
      <c r="EM394" s="12">
        <v>29</v>
      </c>
      <c r="EN394" s="12"/>
      <c r="EO394" s="12">
        <v>18</v>
      </c>
      <c r="EP394" s="12">
        <v>6</v>
      </c>
      <c r="EQ394" s="12"/>
      <c r="ER394" s="12">
        <v>10</v>
      </c>
      <c r="ES394" s="12">
        <v>7</v>
      </c>
      <c r="ET394" s="12">
        <v>6</v>
      </c>
      <c r="EU394" s="12"/>
      <c r="EV394" s="12">
        <v>16</v>
      </c>
      <c r="EW394" s="12">
        <v>12</v>
      </c>
      <c r="EX394" s="12">
        <v>7</v>
      </c>
      <c r="EY394" s="12">
        <v>9</v>
      </c>
      <c r="EZ394" s="12">
        <v>14</v>
      </c>
      <c r="FA394" s="12">
        <v>12</v>
      </c>
      <c r="FB394" s="12">
        <v>10</v>
      </c>
      <c r="FC394" s="12">
        <v>14</v>
      </c>
      <c r="FD394" s="12">
        <v>16</v>
      </c>
      <c r="FE394" s="12">
        <v>21</v>
      </c>
      <c r="FF394" s="12">
        <v>34</v>
      </c>
      <c r="FG394" s="12">
        <v>9</v>
      </c>
      <c r="FH394" s="12">
        <v>29</v>
      </c>
      <c r="FI394" s="12">
        <v>13</v>
      </c>
      <c r="FJ394" s="12">
        <v>14</v>
      </c>
      <c r="FK394" s="12">
        <v>24</v>
      </c>
      <c r="FL394" s="12"/>
      <c r="FM394" s="12">
        <v>25</v>
      </c>
      <c r="FN394" s="12"/>
      <c r="FO394" s="12">
        <v>16</v>
      </c>
      <c r="FP394" s="12">
        <v>14</v>
      </c>
      <c r="FQ394" s="12">
        <v>17</v>
      </c>
      <c r="FR394" s="12"/>
      <c r="FS394" s="12">
        <v>18</v>
      </c>
      <c r="FT394" s="12">
        <v>14</v>
      </c>
      <c r="FU394" s="12"/>
      <c r="FV394" s="12"/>
      <c r="FW394" s="12">
        <v>15</v>
      </c>
      <c r="FX394" s="12">
        <v>17</v>
      </c>
      <c r="FY394" s="12">
        <v>25</v>
      </c>
      <c r="FZ394" s="12">
        <v>13</v>
      </c>
      <c r="GA394" s="12">
        <v>14</v>
      </c>
      <c r="GB394" s="12">
        <v>12</v>
      </c>
      <c r="GC394" s="12">
        <v>7</v>
      </c>
      <c r="GD394" s="7">
        <v>19</v>
      </c>
      <c r="GE394" s="7">
        <v>17</v>
      </c>
      <c r="GF394" s="7">
        <v>35</v>
      </c>
      <c r="GG394" s="7">
        <v>14</v>
      </c>
      <c r="GH394" s="7">
        <v>9</v>
      </c>
      <c r="GI394" s="7">
        <v>6</v>
      </c>
      <c r="GJ394" s="7">
        <v>22</v>
      </c>
      <c r="GK394" s="7">
        <v>5</v>
      </c>
      <c r="GL394" s="7"/>
      <c r="GM394" s="7"/>
      <c r="GN394" s="7"/>
      <c r="GO394" s="7"/>
      <c r="GP394" s="7"/>
      <c r="GQ394" s="7">
        <v>7</v>
      </c>
      <c r="GR394" s="7">
        <v>7</v>
      </c>
      <c r="GS394" s="7">
        <v>11</v>
      </c>
      <c r="GT394" s="7"/>
      <c r="GU394" s="7"/>
      <c r="GV394" s="7">
        <f t="shared" ref="GV394:GV398" si="457">AVERAGE(B394:GS394)</f>
        <v>15.219178082191782</v>
      </c>
      <c r="GW394" s="14"/>
      <c r="GX394" s="3"/>
      <c r="GY394" s="3"/>
    </row>
    <row r="395" spans="1:207" ht="12.75" customHeight="1">
      <c r="A395" s="5">
        <v>2</v>
      </c>
      <c r="B395" s="5"/>
      <c r="C395" s="5"/>
      <c r="D395" s="5"/>
      <c r="E395" s="5"/>
      <c r="F395" s="5"/>
      <c r="G395" s="5"/>
      <c r="H395" s="5"/>
      <c r="I395" s="5"/>
      <c r="J395" s="5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>
        <v>33</v>
      </c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>
        <v>11</v>
      </c>
      <c r="BJ395" s="12"/>
      <c r="BK395" s="12"/>
      <c r="BL395" s="12"/>
      <c r="BM395" s="12"/>
      <c r="BN395" s="12"/>
      <c r="BO395" s="12"/>
      <c r="BP395" s="12">
        <v>20</v>
      </c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>
        <v>19</v>
      </c>
      <c r="CF395" s="12">
        <v>10</v>
      </c>
      <c r="CG395" s="12"/>
      <c r="CH395" s="12"/>
      <c r="CI395" s="12"/>
      <c r="CJ395" s="12">
        <v>24</v>
      </c>
      <c r="CK395" s="12">
        <v>19</v>
      </c>
      <c r="CL395" s="12">
        <v>23</v>
      </c>
      <c r="CM395" s="12"/>
      <c r="CN395" s="12"/>
      <c r="CO395" s="12"/>
      <c r="CP395" s="12">
        <v>10</v>
      </c>
      <c r="CQ395" s="12">
        <v>21</v>
      </c>
      <c r="CR395" s="12"/>
      <c r="CS395" s="12"/>
      <c r="CT395" s="12"/>
      <c r="CU395" s="12"/>
      <c r="CV395" s="12">
        <v>12</v>
      </c>
      <c r="CW395" s="12"/>
      <c r="CX395" s="12"/>
      <c r="CY395" s="12">
        <v>10</v>
      </c>
      <c r="CZ395" s="12">
        <v>17</v>
      </c>
      <c r="DA395" s="12"/>
      <c r="DB395" s="12"/>
      <c r="DC395" s="12">
        <v>13</v>
      </c>
      <c r="DD395" s="12"/>
      <c r="DE395" s="12"/>
      <c r="DF395" s="12"/>
      <c r="DG395" s="12"/>
      <c r="DH395" s="12"/>
      <c r="DI395" s="12"/>
      <c r="DJ395" s="12"/>
      <c r="DK395" s="12">
        <v>6</v>
      </c>
      <c r="DL395" s="12"/>
      <c r="DM395" s="12">
        <v>12</v>
      </c>
      <c r="DN395" s="12">
        <v>24</v>
      </c>
      <c r="DO395" s="12"/>
      <c r="DP395" s="12"/>
      <c r="DQ395" s="12"/>
      <c r="DR395" s="12">
        <v>22</v>
      </c>
      <c r="DS395" s="12"/>
      <c r="DT395" s="12"/>
      <c r="DU395" s="12">
        <v>13</v>
      </c>
      <c r="DV395" s="12"/>
      <c r="DW395" s="12"/>
      <c r="DX395" s="12">
        <v>16</v>
      </c>
      <c r="DY395" s="12"/>
      <c r="DZ395" s="12"/>
      <c r="EA395" s="12">
        <v>14</v>
      </c>
      <c r="EB395" s="12">
        <v>20</v>
      </c>
      <c r="EC395" s="12"/>
      <c r="ED395" s="12"/>
      <c r="EE395" s="12"/>
      <c r="EF395" s="12">
        <v>7</v>
      </c>
      <c r="EG395" s="12">
        <v>10</v>
      </c>
      <c r="EH395" s="12">
        <v>50</v>
      </c>
      <c r="EI395" s="12">
        <v>12</v>
      </c>
      <c r="EJ395" s="12"/>
      <c r="EK395" s="12">
        <v>15</v>
      </c>
      <c r="EL395" s="12"/>
      <c r="EM395" s="12">
        <v>28</v>
      </c>
      <c r="EN395" s="12"/>
      <c r="EO395" s="12">
        <v>19</v>
      </c>
      <c r="EP395" s="12">
        <v>11</v>
      </c>
      <c r="EQ395" s="12"/>
      <c r="ER395" s="12">
        <v>6</v>
      </c>
      <c r="ES395" s="12">
        <v>11</v>
      </c>
      <c r="ET395" s="12">
        <v>15</v>
      </c>
      <c r="EU395" s="12"/>
      <c r="EV395" s="12">
        <v>27</v>
      </c>
      <c r="EW395" s="12">
        <v>15</v>
      </c>
      <c r="EX395" s="12">
        <v>10</v>
      </c>
      <c r="EY395" s="12">
        <v>12</v>
      </c>
      <c r="EZ395" s="12">
        <v>20</v>
      </c>
      <c r="FA395" s="12">
        <v>12</v>
      </c>
      <c r="FB395" s="12">
        <v>16</v>
      </c>
      <c r="FC395" s="12">
        <v>20</v>
      </c>
      <c r="FD395" s="12">
        <v>27</v>
      </c>
      <c r="FE395" s="12">
        <v>22</v>
      </c>
      <c r="FF395" s="12">
        <v>9</v>
      </c>
      <c r="FG395" s="12">
        <v>27</v>
      </c>
      <c r="FH395" s="12">
        <v>17</v>
      </c>
      <c r="FI395" s="12">
        <v>16</v>
      </c>
      <c r="FJ395" s="12">
        <v>18</v>
      </c>
      <c r="FK395" s="12">
        <v>25</v>
      </c>
      <c r="FL395" s="12"/>
      <c r="FM395" s="12">
        <v>27</v>
      </c>
      <c r="FN395" s="12"/>
      <c r="FO395" s="12">
        <v>15</v>
      </c>
      <c r="FP395" s="12">
        <v>16</v>
      </c>
      <c r="FQ395" s="12">
        <v>26</v>
      </c>
      <c r="FR395" s="12"/>
      <c r="FS395" s="12">
        <v>22</v>
      </c>
      <c r="FT395" s="12">
        <v>5</v>
      </c>
      <c r="FU395" s="12"/>
      <c r="FV395" s="12"/>
      <c r="FW395" s="12">
        <v>22</v>
      </c>
      <c r="FX395" s="12">
        <v>25</v>
      </c>
      <c r="FY395" s="12">
        <v>39</v>
      </c>
      <c r="FZ395" s="12">
        <v>15</v>
      </c>
      <c r="GA395" s="12">
        <v>17</v>
      </c>
      <c r="GB395" s="12">
        <v>22</v>
      </c>
      <c r="GC395" s="12">
        <v>15</v>
      </c>
      <c r="GD395" s="7">
        <v>19</v>
      </c>
      <c r="GE395" s="7">
        <v>20</v>
      </c>
      <c r="GF395" s="7">
        <v>18</v>
      </c>
      <c r="GG395" s="7">
        <v>20</v>
      </c>
      <c r="GH395" s="7">
        <v>6</v>
      </c>
      <c r="GI395" s="7">
        <v>13</v>
      </c>
      <c r="GJ395" s="7">
        <v>20</v>
      </c>
      <c r="GK395" s="7">
        <v>11</v>
      </c>
      <c r="GL395" s="7"/>
      <c r="GM395" s="7"/>
      <c r="GN395" s="7"/>
      <c r="GO395" s="7"/>
      <c r="GP395" s="7"/>
      <c r="GQ395" s="7">
        <v>13</v>
      </c>
      <c r="GR395" s="7">
        <v>16</v>
      </c>
      <c r="GS395" s="7">
        <v>23</v>
      </c>
      <c r="GT395" s="7"/>
      <c r="GU395" s="7"/>
      <c r="GV395" s="7">
        <f t="shared" si="457"/>
        <v>17.684931506849313</v>
      </c>
      <c r="GW395" s="14"/>
      <c r="GX395" s="26"/>
      <c r="GY395" s="3"/>
    </row>
    <row r="396" spans="1:207" ht="12.75" customHeight="1">
      <c r="A396" s="5">
        <v>3</v>
      </c>
      <c r="B396" s="5"/>
      <c r="C396" s="5"/>
      <c r="D396" s="5"/>
      <c r="E396" s="5"/>
      <c r="F396" s="5"/>
      <c r="G396" s="5"/>
      <c r="H396" s="5"/>
      <c r="I396" s="5"/>
      <c r="J396" s="5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>
        <v>33</v>
      </c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>
        <v>33</v>
      </c>
      <c r="BJ396" s="12"/>
      <c r="BK396" s="12"/>
      <c r="BL396" s="12"/>
      <c r="BM396" s="12"/>
      <c r="BN396" s="12"/>
      <c r="BO396" s="12"/>
      <c r="BP396" s="12">
        <v>37</v>
      </c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>
        <v>43</v>
      </c>
      <c r="CF396" s="12">
        <v>36</v>
      </c>
      <c r="CG396" s="12"/>
      <c r="CH396" s="12"/>
      <c r="CI396" s="12"/>
      <c r="CJ396" s="12">
        <v>39</v>
      </c>
      <c r="CK396" s="12">
        <v>9</v>
      </c>
      <c r="CL396" s="12">
        <v>26</v>
      </c>
      <c r="CM396" s="12"/>
      <c r="CN396" s="12"/>
      <c r="CO396" s="12"/>
      <c r="CP396" s="12">
        <v>18</v>
      </c>
      <c r="CQ396" s="12">
        <v>38</v>
      </c>
      <c r="CR396" s="12"/>
      <c r="CS396" s="12"/>
      <c r="CT396" s="12"/>
      <c r="CU396" s="12"/>
      <c r="CV396" s="12">
        <v>30</v>
      </c>
      <c r="CW396" s="12"/>
      <c r="CX396" s="12"/>
      <c r="CY396" s="12">
        <v>29</v>
      </c>
      <c r="CZ396" s="12">
        <v>38</v>
      </c>
      <c r="DA396" s="12"/>
      <c r="DB396" s="12"/>
      <c r="DC396" s="12">
        <v>33</v>
      </c>
      <c r="DD396" s="12"/>
      <c r="DE396" s="12"/>
      <c r="DF396" s="12"/>
      <c r="DG396" s="12"/>
      <c r="DH396" s="12"/>
      <c r="DI396" s="12"/>
      <c r="DJ396" s="12"/>
      <c r="DK396" s="12">
        <v>31</v>
      </c>
      <c r="DL396" s="12"/>
      <c r="DM396" s="12">
        <v>39</v>
      </c>
      <c r="DN396" s="12">
        <v>40</v>
      </c>
      <c r="DO396" s="12"/>
      <c r="DP396" s="12"/>
      <c r="DQ396" s="12"/>
      <c r="DR396" s="12">
        <v>37</v>
      </c>
      <c r="DS396" s="12"/>
      <c r="DT396" s="12"/>
      <c r="DU396" s="12">
        <v>43</v>
      </c>
      <c r="DV396" s="12"/>
      <c r="DW396" s="12"/>
      <c r="DX396" s="12">
        <v>26</v>
      </c>
      <c r="DY396" s="12"/>
      <c r="DZ396" s="12"/>
      <c r="EA396" s="12">
        <v>37</v>
      </c>
      <c r="EB396" s="12">
        <v>39</v>
      </c>
      <c r="EC396" s="12"/>
      <c r="ED396" s="12"/>
      <c r="EE396" s="12"/>
      <c r="EF396" s="12">
        <v>21</v>
      </c>
      <c r="EG396" s="12">
        <v>32</v>
      </c>
      <c r="EH396" s="12">
        <v>22</v>
      </c>
      <c r="EI396" s="12">
        <v>29</v>
      </c>
      <c r="EJ396" s="12"/>
      <c r="EK396" s="12">
        <v>38</v>
      </c>
      <c r="EL396" s="12"/>
      <c r="EM396" s="12">
        <v>27</v>
      </c>
      <c r="EN396" s="12"/>
      <c r="EO396" s="12">
        <v>37</v>
      </c>
      <c r="EP396" s="12">
        <v>35</v>
      </c>
      <c r="EQ396" s="12"/>
      <c r="ER396" s="12">
        <v>37</v>
      </c>
      <c r="ES396" s="12">
        <v>40</v>
      </c>
      <c r="ET396" s="12">
        <v>38</v>
      </c>
      <c r="EU396" s="12"/>
      <c r="EV396" s="12">
        <v>35</v>
      </c>
      <c r="EW396" s="12">
        <v>41</v>
      </c>
      <c r="EX396" s="12">
        <v>25</v>
      </c>
      <c r="EY396" s="12">
        <v>38</v>
      </c>
      <c r="EZ396" s="12">
        <v>40</v>
      </c>
      <c r="FA396" s="12">
        <v>29</v>
      </c>
      <c r="FB396" s="12">
        <v>39</v>
      </c>
      <c r="FC396" s="12">
        <v>35</v>
      </c>
      <c r="FD396" s="12">
        <v>31</v>
      </c>
      <c r="FE396" s="12">
        <v>34</v>
      </c>
      <c r="FF396" s="12">
        <v>24</v>
      </c>
      <c r="FG396" s="12">
        <v>40</v>
      </c>
      <c r="FH396" s="12">
        <v>40</v>
      </c>
      <c r="FI396" s="12">
        <v>29</v>
      </c>
      <c r="FJ396" s="12">
        <v>32</v>
      </c>
      <c r="FK396" s="12">
        <v>34</v>
      </c>
      <c r="FL396" s="12"/>
      <c r="FM396" s="12">
        <v>37</v>
      </c>
      <c r="FN396" s="12"/>
      <c r="FO396" s="12">
        <v>36</v>
      </c>
      <c r="FP396" s="12">
        <v>26</v>
      </c>
      <c r="FQ396" s="12">
        <v>28</v>
      </c>
      <c r="FR396" s="12"/>
      <c r="FS396" s="12">
        <v>34</v>
      </c>
      <c r="FT396" s="12">
        <v>25</v>
      </c>
      <c r="FU396" s="12"/>
      <c r="FV396" s="12"/>
      <c r="FW396" s="12">
        <v>39</v>
      </c>
      <c r="FX396" s="12">
        <v>32</v>
      </c>
      <c r="FY396" s="12">
        <v>30</v>
      </c>
      <c r="FZ396" s="12">
        <v>40</v>
      </c>
      <c r="GA396" s="12">
        <v>36</v>
      </c>
      <c r="GB396" s="12">
        <v>37</v>
      </c>
      <c r="GC396" s="12">
        <v>31</v>
      </c>
      <c r="GD396" s="7">
        <v>39</v>
      </c>
      <c r="GE396" s="7">
        <v>38</v>
      </c>
      <c r="GF396" s="7">
        <v>31</v>
      </c>
      <c r="GG396" s="7">
        <v>35</v>
      </c>
      <c r="GH396" s="7">
        <v>38</v>
      </c>
      <c r="GI396" s="7">
        <v>26</v>
      </c>
      <c r="GJ396" s="7">
        <v>27</v>
      </c>
      <c r="GK396" s="7">
        <v>27</v>
      </c>
      <c r="GL396" s="7"/>
      <c r="GM396" s="7"/>
      <c r="GN396" s="7"/>
      <c r="GO396" s="7"/>
      <c r="GP396" s="7"/>
      <c r="GQ396" s="7">
        <v>28</v>
      </c>
      <c r="GR396" s="7">
        <v>39</v>
      </c>
      <c r="GS396" s="7">
        <v>37</v>
      </c>
      <c r="GT396" s="7"/>
      <c r="GU396" s="7"/>
      <c r="GV396" s="7">
        <f t="shared" si="457"/>
        <v>33.315068493150683</v>
      </c>
      <c r="GW396" s="14"/>
      <c r="GX396" s="3"/>
      <c r="GY396" s="3"/>
    </row>
    <row r="397" spans="1:207" ht="12.75" customHeight="1">
      <c r="A397" s="5">
        <v>4</v>
      </c>
      <c r="B397" s="5"/>
      <c r="C397" s="5"/>
      <c r="D397" s="5"/>
      <c r="E397" s="5"/>
      <c r="F397" s="5"/>
      <c r="G397" s="5"/>
      <c r="H397" s="5"/>
      <c r="I397" s="5"/>
      <c r="J397" s="5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>
        <v>17</v>
      </c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>
        <v>22</v>
      </c>
      <c r="BJ397" s="12"/>
      <c r="BK397" s="12"/>
      <c r="BL397" s="12"/>
      <c r="BM397" s="12"/>
      <c r="BN397" s="12"/>
      <c r="BO397" s="12"/>
      <c r="BP397" s="12">
        <v>24</v>
      </c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>
        <v>22</v>
      </c>
      <c r="CF397" s="12">
        <v>36</v>
      </c>
      <c r="CG397" s="12"/>
      <c r="CH397" s="12"/>
      <c r="CI397" s="12"/>
      <c r="CJ397" s="12">
        <v>22</v>
      </c>
      <c r="CK397" s="12">
        <v>0</v>
      </c>
      <c r="CL397" s="12">
        <v>22</v>
      </c>
      <c r="CM397" s="12"/>
      <c r="CN397" s="12"/>
      <c r="CO397" s="12"/>
      <c r="CP397" s="12">
        <v>20</v>
      </c>
      <c r="CQ397" s="12">
        <v>24</v>
      </c>
      <c r="CR397" s="12"/>
      <c r="CS397" s="12"/>
      <c r="CT397" s="12"/>
      <c r="CU397" s="12"/>
      <c r="CV397" s="12">
        <v>39</v>
      </c>
      <c r="CW397" s="12"/>
      <c r="CX397" s="12"/>
      <c r="CY397" s="12">
        <v>19</v>
      </c>
      <c r="CZ397" s="12">
        <v>4</v>
      </c>
      <c r="DA397" s="12"/>
      <c r="DB397" s="12"/>
      <c r="DC397" s="12">
        <v>13</v>
      </c>
      <c r="DD397" s="12"/>
      <c r="DE397" s="12"/>
      <c r="DF397" s="12"/>
      <c r="DG397" s="12"/>
      <c r="DH397" s="12"/>
      <c r="DI397" s="12"/>
      <c r="DJ397" s="12"/>
      <c r="DK397" s="12">
        <v>39</v>
      </c>
      <c r="DL397" s="12"/>
      <c r="DM397" s="12">
        <v>26</v>
      </c>
      <c r="DN397" s="12">
        <v>7</v>
      </c>
      <c r="DO397" s="12"/>
      <c r="DP397" s="12"/>
      <c r="DQ397" s="12"/>
      <c r="DR397" s="12">
        <v>14</v>
      </c>
      <c r="DS397" s="12"/>
      <c r="DT397" s="12"/>
      <c r="DU397" s="12">
        <v>29</v>
      </c>
      <c r="DV397" s="12"/>
      <c r="DW397" s="12"/>
      <c r="DX397" s="12">
        <v>18</v>
      </c>
      <c r="DY397" s="12"/>
      <c r="DZ397" s="12"/>
      <c r="EA397" s="12">
        <v>31</v>
      </c>
      <c r="EB397" s="12">
        <v>19</v>
      </c>
      <c r="EC397" s="12"/>
      <c r="ED397" s="12"/>
      <c r="EE397" s="12"/>
      <c r="EF397" s="12">
        <v>14</v>
      </c>
      <c r="EG397" s="12">
        <v>23</v>
      </c>
      <c r="EH397" s="12">
        <v>17</v>
      </c>
      <c r="EI397" s="12">
        <v>26</v>
      </c>
      <c r="EJ397" s="12"/>
      <c r="EK397" s="12">
        <v>18</v>
      </c>
      <c r="EL397" s="12"/>
      <c r="EM397" s="12">
        <v>12</v>
      </c>
      <c r="EN397" s="12"/>
      <c r="EO397" s="12">
        <v>22</v>
      </c>
      <c r="EP397" s="12">
        <v>28</v>
      </c>
      <c r="EQ397" s="12"/>
      <c r="ER397" s="12">
        <v>24</v>
      </c>
      <c r="ES397" s="12">
        <v>26</v>
      </c>
      <c r="ET397" s="12">
        <v>30</v>
      </c>
      <c r="EU397" s="12"/>
      <c r="EV397" s="12">
        <v>17</v>
      </c>
      <c r="EW397" s="12">
        <v>22</v>
      </c>
      <c r="EX397" s="12">
        <v>26</v>
      </c>
      <c r="EY397" s="12">
        <v>24</v>
      </c>
      <c r="EZ397" s="12">
        <v>18</v>
      </c>
      <c r="FA397" s="12">
        <v>24</v>
      </c>
      <c r="FB397" s="12">
        <v>22</v>
      </c>
      <c r="FC397" s="12">
        <v>22</v>
      </c>
      <c r="FD397" s="12">
        <v>13</v>
      </c>
      <c r="FE397" s="12">
        <v>16</v>
      </c>
      <c r="FF397" s="12">
        <v>12</v>
      </c>
      <c r="FG397" s="12">
        <v>15</v>
      </c>
      <c r="FH397" s="12">
        <v>6</v>
      </c>
      <c r="FI397" s="12">
        <v>20</v>
      </c>
      <c r="FJ397" s="12">
        <v>20</v>
      </c>
      <c r="FK397" s="12">
        <v>7</v>
      </c>
      <c r="FL397" s="12"/>
      <c r="FM397" s="12">
        <v>8</v>
      </c>
      <c r="FN397" s="12"/>
      <c r="FO397" s="12">
        <v>21</v>
      </c>
      <c r="FP397" s="12">
        <v>21</v>
      </c>
      <c r="FQ397" s="12">
        <v>20</v>
      </c>
      <c r="FR397" s="12"/>
      <c r="FS397" s="12">
        <v>18</v>
      </c>
      <c r="FT397" s="12">
        <v>11</v>
      </c>
      <c r="FU397" s="12"/>
      <c r="FV397" s="12"/>
      <c r="FW397" s="12">
        <v>18</v>
      </c>
      <c r="FX397" s="12">
        <v>21</v>
      </c>
      <c r="FY397" s="12">
        <v>5</v>
      </c>
      <c r="FZ397" s="12">
        <v>20</v>
      </c>
      <c r="GA397" s="12">
        <v>22</v>
      </c>
      <c r="GB397" s="12">
        <v>20</v>
      </c>
      <c r="GC397" s="12">
        <v>30</v>
      </c>
      <c r="GD397" s="7">
        <v>16</v>
      </c>
      <c r="GE397" s="7">
        <v>16</v>
      </c>
      <c r="GF397" s="7">
        <v>7</v>
      </c>
      <c r="GG397" s="7">
        <v>20</v>
      </c>
      <c r="GH397" s="7">
        <v>24</v>
      </c>
      <c r="GI397" s="7">
        <v>32</v>
      </c>
      <c r="GJ397" s="7">
        <v>17</v>
      </c>
      <c r="GK397" s="7">
        <v>25</v>
      </c>
      <c r="GL397" s="7"/>
      <c r="GM397" s="7"/>
      <c r="GN397" s="7"/>
      <c r="GO397" s="7"/>
      <c r="GP397" s="7"/>
      <c r="GQ397" s="7">
        <v>29</v>
      </c>
      <c r="GR397" s="7">
        <v>28</v>
      </c>
      <c r="GS397" s="7">
        <v>19</v>
      </c>
      <c r="GT397" s="7"/>
      <c r="GU397" s="7"/>
      <c r="GV397" s="7">
        <f t="shared" si="457"/>
        <v>19.986301369863014</v>
      </c>
      <c r="GW397" s="14"/>
      <c r="GX397" s="3"/>
      <c r="GY397" s="3"/>
    </row>
    <row r="398" spans="1:207" ht="12.75" customHeight="1">
      <c r="A398" s="5" t="s">
        <v>356</v>
      </c>
      <c r="B398" s="5"/>
      <c r="C398" s="5"/>
      <c r="D398" s="5"/>
      <c r="E398" s="5"/>
      <c r="F398" s="5"/>
      <c r="G398" s="5"/>
      <c r="H398" s="5"/>
      <c r="I398" s="5"/>
      <c r="J398" s="5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>
        <v>0</v>
      </c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>
        <v>19</v>
      </c>
      <c r="BJ398" s="12"/>
      <c r="BK398" s="12"/>
      <c r="BL398" s="12"/>
      <c r="BM398" s="12"/>
      <c r="BN398" s="12"/>
      <c r="BO398" s="12"/>
      <c r="BP398" s="12">
        <v>10</v>
      </c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>
        <v>9</v>
      </c>
      <c r="CF398" s="12">
        <v>19</v>
      </c>
      <c r="CG398" s="12"/>
      <c r="CH398" s="12"/>
      <c r="CI398" s="12"/>
      <c r="CJ398" s="12">
        <v>7</v>
      </c>
      <c r="CK398" s="12">
        <v>0</v>
      </c>
      <c r="CL398" s="12">
        <v>11</v>
      </c>
      <c r="CM398" s="12"/>
      <c r="CN398" s="12"/>
      <c r="CO398" s="12"/>
      <c r="CP398" s="12">
        <v>41</v>
      </c>
      <c r="CQ398" s="12">
        <v>7</v>
      </c>
      <c r="CR398" s="12"/>
      <c r="CS398" s="12"/>
      <c r="CT398" s="12"/>
      <c r="CU398" s="12"/>
      <c r="CV398" s="12">
        <v>18</v>
      </c>
      <c r="CW398" s="12"/>
      <c r="CX398" s="12"/>
      <c r="CY398" s="12">
        <v>27</v>
      </c>
      <c r="CZ398" s="12">
        <v>17</v>
      </c>
      <c r="DA398" s="12"/>
      <c r="DB398" s="12"/>
      <c r="DC398" s="12">
        <v>13</v>
      </c>
      <c r="DD398" s="12"/>
      <c r="DE398" s="12"/>
      <c r="DF398" s="12"/>
      <c r="DG398" s="12"/>
      <c r="DH398" s="12"/>
      <c r="DI398" s="12"/>
      <c r="DJ398" s="12"/>
      <c r="DK398" s="12">
        <v>22</v>
      </c>
      <c r="DL398" s="12"/>
      <c r="DM398" s="12">
        <v>10</v>
      </c>
      <c r="DN398" s="12">
        <v>7</v>
      </c>
      <c r="DO398" s="12"/>
      <c r="DP398" s="12"/>
      <c r="DQ398" s="12"/>
      <c r="DR398" s="12">
        <v>8</v>
      </c>
      <c r="DS398" s="12"/>
      <c r="DT398" s="12"/>
      <c r="DU398" s="12">
        <v>6</v>
      </c>
      <c r="DV398" s="12"/>
      <c r="DW398" s="12"/>
      <c r="DX398" s="12">
        <v>14</v>
      </c>
      <c r="DY398" s="12"/>
      <c r="DZ398" s="12"/>
      <c r="EA398" s="12">
        <v>12</v>
      </c>
      <c r="EB398" s="12">
        <v>10</v>
      </c>
      <c r="EC398" s="12"/>
      <c r="ED398" s="12"/>
      <c r="EE398" s="12"/>
      <c r="EF398" s="12">
        <v>30</v>
      </c>
      <c r="EG398" s="12">
        <v>23</v>
      </c>
      <c r="EH398" s="12">
        <v>0</v>
      </c>
      <c r="EI398" s="12">
        <v>26</v>
      </c>
      <c r="EJ398" s="12"/>
      <c r="EK398" s="12">
        <v>11</v>
      </c>
      <c r="EL398" s="12"/>
      <c r="EM398" s="12">
        <v>5</v>
      </c>
      <c r="EN398" s="12"/>
      <c r="EO398" s="12">
        <v>4</v>
      </c>
      <c r="EP398" s="12">
        <v>20</v>
      </c>
      <c r="EQ398" s="12"/>
      <c r="ER398" s="12">
        <v>22</v>
      </c>
      <c r="ES398" s="12">
        <v>16</v>
      </c>
      <c r="ET398" s="12">
        <v>10</v>
      </c>
      <c r="EU398" s="12"/>
      <c r="EV398" s="12">
        <v>5</v>
      </c>
      <c r="EW398" s="12">
        <v>10</v>
      </c>
      <c r="EX398" s="12">
        <v>31</v>
      </c>
      <c r="EY398" s="12">
        <v>17</v>
      </c>
      <c r="EZ398" s="12">
        <v>8</v>
      </c>
      <c r="FA398" s="12">
        <v>22</v>
      </c>
      <c r="FB398" s="12">
        <v>14</v>
      </c>
      <c r="FC398" s="12">
        <v>8</v>
      </c>
      <c r="FD398" s="12">
        <v>14</v>
      </c>
      <c r="FE398" s="12">
        <v>7</v>
      </c>
      <c r="FF398" s="12">
        <v>22</v>
      </c>
      <c r="FG398" s="12">
        <v>10</v>
      </c>
      <c r="FH398" s="12">
        <v>6</v>
      </c>
      <c r="FI398" s="12">
        <v>21</v>
      </c>
      <c r="FJ398" s="12">
        <v>15</v>
      </c>
      <c r="FK398" s="12">
        <v>10</v>
      </c>
      <c r="FL398" s="12"/>
      <c r="FM398" s="12">
        <v>4</v>
      </c>
      <c r="FN398" s="12"/>
      <c r="FO398" s="12">
        <v>12</v>
      </c>
      <c r="FP398" s="12">
        <v>23</v>
      </c>
      <c r="FQ398" s="12">
        <v>9</v>
      </c>
      <c r="FR398" s="12"/>
      <c r="FS398" s="12">
        <v>7</v>
      </c>
      <c r="FT398" s="12">
        <v>44</v>
      </c>
      <c r="FU398" s="12"/>
      <c r="FV398" s="12"/>
      <c r="FW398" s="12">
        <v>6</v>
      </c>
      <c r="FX398" s="12">
        <v>5</v>
      </c>
      <c r="FY398" s="12">
        <v>1</v>
      </c>
      <c r="FZ398" s="12">
        <v>11</v>
      </c>
      <c r="GA398" s="12">
        <v>10</v>
      </c>
      <c r="GB398" s="12">
        <v>10</v>
      </c>
      <c r="GC398" s="12">
        <v>17</v>
      </c>
      <c r="GD398" s="7">
        <v>8</v>
      </c>
      <c r="GE398" s="7">
        <v>19</v>
      </c>
      <c r="GF398" s="7">
        <v>9</v>
      </c>
      <c r="GG398" s="7">
        <v>11</v>
      </c>
      <c r="GH398" s="7">
        <v>24</v>
      </c>
      <c r="GI398" s="7">
        <v>23</v>
      </c>
      <c r="GJ398" s="7">
        <v>14</v>
      </c>
      <c r="GK398" s="7">
        <v>31</v>
      </c>
      <c r="GL398" s="7"/>
      <c r="GM398" s="7"/>
      <c r="GN398" s="7"/>
      <c r="GO398" s="7"/>
      <c r="GP398" s="7"/>
      <c r="GQ398" s="7">
        <v>22</v>
      </c>
      <c r="GR398" s="7">
        <v>9</v>
      </c>
      <c r="GS398" s="7">
        <v>10</v>
      </c>
      <c r="GT398" s="7"/>
      <c r="GU398" s="7"/>
      <c r="GV398" s="7">
        <f t="shared" si="457"/>
        <v>13.876712328767123</v>
      </c>
      <c r="GW398" s="14"/>
      <c r="GX398" s="3"/>
      <c r="GY398" s="3"/>
    </row>
    <row r="399" spans="1:207" ht="12.75" customHeight="1">
      <c r="A399" s="5" t="s">
        <v>233</v>
      </c>
      <c r="B399" s="5"/>
      <c r="C399" s="5"/>
      <c r="D399" s="5"/>
      <c r="E399" s="5"/>
      <c r="F399" s="5"/>
      <c r="G399" s="5"/>
      <c r="H399" s="5"/>
      <c r="I399" s="5"/>
      <c r="J399" s="5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6">
        <f>(AO394*1+AO395*2+AO396*3+AO397*4+AO398*5)/100</f>
        <v>2.5</v>
      </c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6">
        <f>(BI394*1+BI395*2+BI396*3+BI397*4+BI398*5)/100</f>
        <v>3.19</v>
      </c>
      <c r="BJ399" s="16"/>
      <c r="BK399" s="16"/>
      <c r="BL399" s="16"/>
      <c r="BM399" s="16"/>
      <c r="BN399" s="16"/>
      <c r="BO399" s="16"/>
      <c r="BP399" s="16">
        <f>(BP394*1+BP395*2+BP396*3+BP397*4+BP398*5)/100</f>
        <v>3.05</v>
      </c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>
        <f t="shared" ref="CE399:CF399" si="458">(CE394*1+CE395*2+CE396*3+CE397*4+CE398*5)/100</f>
        <v>3.08</v>
      </c>
      <c r="CF399" s="16">
        <f t="shared" si="458"/>
        <v>3.67</v>
      </c>
      <c r="CG399" s="16"/>
      <c r="CH399" s="16"/>
      <c r="CI399" s="16"/>
      <c r="CJ399" s="16">
        <f t="shared" ref="CJ399:CL399" si="459">(CJ394*1+CJ395*2+CJ396*3+CJ397*4+CJ398*5)/100</f>
        <v>2.95</v>
      </c>
      <c r="CK399" s="16">
        <f t="shared" si="459"/>
        <v>1.37</v>
      </c>
      <c r="CL399" s="16">
        <f t="shared" si="459"/>
        <v>2.86</v>
      </c>
      <c r="CM399" s="16"/>
      <c r="CN399" s="16"/>
      <c r="CO399" s="16"/>
      <c r="CP399" s="16">
        <f t="shared" ref="CP399:CQ399" si="460">(CP394*1+CP395*2+CP396*3+CP397*4+CP398*5)/100</f>
        <v>3.7</v>
      </c>
      <c r="CQ399" s="16">
        <f t="shared" si="460"/>
        <v>2.97</v>
      </c>
      <c r="CR399" s="16"/>
      <c r="CS399" s="16"/>
      <c r="CT399" s="16"/>
      <c r="CU399" s="16"/>
      <c r="CV399" s="16">
        <f>(CV394*1+CV395*2+CV396*3+CV397*4+CV398*5)/100</f>
        <v>3.61</v>
      </c>
      <c r="CW399" s="16"/>
      <c r="CX399" s="16"/>
      <c r="CY399" s="16">
        <f t="shared" ref="CY399:CZ399" si="461">(CY394*1+CY395*2+CY396*3+CY397*4+CY398*5)/100</f>
        <v>3.33</v>
      </c>
      <c r="CZ399" s="16">
        <f t="shared" si="461"/>
        <v>2.74</v>
      </c>
      <c r="DA399" s="16"/>
      <c r="DB399" s="16"/>
      <c r="DC399" s="16">
        <f>(DC394*1+DC395*2+DC396*3+DC397*4+DC398*5)/100</f>
        <v>2.69</v>
      </c>
      <c r="DD399" s="16"/>
      <c r="DE399" s="16"/>
      <c r="DF399" s="16"/>
      <c r="DG399" s="16"/>
      <c r="DH399" s="16"/>
      <c r="DI399" s="16"/>
      <c r="DJ399" s="16"/>
      <c r="DK399" s="16">
        <f>(DK394*1+DK395*2+DK396*3+DK397*4+DK398*5)/100</f>
        <v>3.73</v>
      </c>
      <c r="DL399" s="16"/>
      <c r="DM399" s="16">
        <f t="shared" ref="DM399:DN399" si="462">(DM394*1+DM395*2+DM396*3+DM397*4+DM398*5)/100</f>
        <v>3.09</v>
      </c>
      <c r="DN399" s="16">
        <f t="shared" si="462"/>
        <v>2.5299999999999998</v>
      </c>
      <c r="DO399" s="16"/>
      <c r="DP399" s="16"/>
      <c r="DQ399" s="16"/>
      <c r="DR399" s="16">
        <f>(DR394*1+DR395*2+DR396*3+DR397*4+DR398*5)/100</f>
        <v>2.7</v>
      </c>
      <c r="DS399" s="16"/>
      <c r="DT399" s="16"/>
      <c r="DU399" s="16">
        <f>(DU394*1+DU395*2+DU396*3+DU397*4+DU398*5)/100</f>
        <v>3.1</v>
      </c>
      <c r="DV399" s="16"/>
      <c r="DW399" s="16"/>
      <c r="DX399" s="16">
        <f>(DX394*1+DX395*2+DX396*3+DX397*4+DX398*5)/100</f>
        <v>2.78</v>
      </c>
      <c r="DY399" s="16"/>
      <c r="DZ399" s="16"/>
      <c r="EA399" s="16">
        <f t="shared" ref="EA399:EB399" si="463">(EA394*1+EA395*2+EA396*3+EA397*4+EA398*5)/100</f>
        <v>3.29</v>
      </c>
      <c r="EB399" s="16">
        <f t="shared" si="463"/>
        <v>2.96</v>
      </c>
      <c r="EC399" s="16"/>
      <c r="ED399" s="16"/>
      <c r="EE399" s="16"/>
      <c r="EF399" s="16">
        <f t="shared" ref="EF399:EI399" si="464">(EF394*1+EF395*2+EF396*3+EF397*4+EF398*5)/100</f>
        <v>3.11</v>
      </c>
      <c r="EG399" s="16">
        <f t="shared" si="464"/>
        <v>3.35</v>
      </c>
      <c r="EH399" s="16">
        <f t="shared" si="464"/>
        <v>2.4500000000000002</v>
      </c>
      <c r="EI399" s="16">
        <f t="shared" si="464"/>
        <v>3.52</v>
      </c>
      <c r="EJ399" s="16"/>
      <c r="EK399" s="16">
        <f>(EK394*1+EK395*2+EK396*3+EK397*4+EK398*5)/100</f>
        <v>2.89</v>
      </c>
      <c r="EL399" s="16"/>
      <c r="EM399" s="16">
        <f>(EM394*1+EM395*2+EM396*3+EM397*4+EM398*5)/100</f>
        <v>2.39</v>
      </c>
      <c r="EN399" s="16"/>
      <c r="EO399" s="16">
        <f t="shared" ref="EO399:EP399" si="465">(EO394*1+EO395*2+EO396*3+EO397*4+EO398*5)/100</f>
        <v>2.75</v>
      </c>
      <c r="EP399" s="16">
        <f t="shared" si="465"/>
        <v>3.45</v>
      </c>
      <c r="EQ399" s="16"/>
      <c r="ER399" s="16">
        <f t="shared" ref="ER399:ET399" si="466">(ER394*1+ER395*2+ER396*3+ER397*4+ER398*5)/100</f>
        <v>3.39</v>
      </c>
      <c r="ES399" s="16">
        <f t="shared" si="466"/>
        <v>3.33</v>
      </c>
      <c r="ET399" s="16">
        <f t="shared" si="466"/>
        <v>3.2</v>
      </c>
      <c r="EU399" s="16"/>
      <c r="EV399" s="16">
        <f t="shared" ref="EV399:FK399" si="467">(EV394*1+EV395*2+EV396*3+EV397*4+EV398*5)/100</f>
        <v>2.68</v>
      </c>
      <c r="EW399" s="16">
        <f t="shared" si="467"/>
        <v>3.03</v>
      </c>
      <c r="EX399" s="16">
        <f t="shared" si="467"/>
        <v>3.61</v>
      </c>
      <c r="EY399" s="16">
        <f t="shared" si="467"/>
        <v>3.28</v>
      </c>
      <c r="EZ399" s="16">
        <f t="shared" si="467"/>
        <v>2.86</v>
      </c>
      <c r="FA399" s="16">
        <f t="shared" si="467"/>
        <v>3.29</v>
      </c>
      <c r="FB399" s="16">
        <f t="shared" si="467"/>
        <v>3.17</v>
      </c>
      <c r="FC399" s="16">
        <f t="shared" si="467"/>
        <v>2.87</v>
      </c>
      <c r="FD399" s="16">
        <f t="shared" si="467"/>
        <v>2.85</v>
      </c>
      <c r="FE399" s="16">
        <f t="shared" si="467"/>
        <v>2.66</v>
      </c>
      <c r="FF399" s="16">
        <f t="shared" si="467"/>
        <v>2.82</v>
      </c>
      <c r="FG399" s="16">
        <f t="shared" si="467"/>
        <v>2.93</v>
      </c>
      <c r="FH399" s="16">
        <f t="shared" si="467"/>
        <v>2.37</v>
      </c>
      <c r="FI399" s="16">
        <f t="shared" si="467"/>
        <v>3.17</v>
      </c>
      <c r="FJ399" s="16">
        <f t="shared" si="467"/>
        <v>3.01</v>
      </c>
      <c r="FK399" s="16">
        <f t="shared" si="467"/>
        <v>2.54</v>
      </c>
      <c r="FL399" s="16"/>
      <c r="FM399" s="16">
        <f>(FM394*1+FM395*2+FM396*3+FM397*4+FM398*5)/100</f>
        <v>2.42</v>
      </c>
      <c r="FN399" s="16"/>
      <c r="FO399" s="16">
        <f t="shared" ref="FO399:FQ399" si="468">(FO394*1+FO395*2+FO396*3+FO397*4+FO398*5)/100</f>
        <v>2.98</v>
      </c>
      <c r="FP399" s="16">
        <f t="shared" si="468"/>
        <v>3.23</v>
      </c>
      <c r="FQ399" s="16">
        <f t="shared" si="468"/>
        <v>2.78</v>
      </c>
      <c r="FR399" s="16"/>
      <c r="FS399" s="16">
        <f t="shared" ref="FS399:FT399" si="469">(FS394*1+FS395*2+FS396*3+FS397*4+FS398*5)/100</f>
        <v>2.71</v>
      </c>
      <c r="FT399" s="16">
        <f t="shared" si="469"/>
        <v>3.63</v>
      </c>
      <c r="FU399" s="16"/>
      <c r="FV399" s="16"/>
      <c r="FW399" s="16">
        <f t="shared" ref="FW399:GK399" si="470">(FW394*1+FW395*2+FW396*3+FW397*4+FW398*5)/100</f>
        <v>2.78</v>
      </c>
      <c r="FX399" s="16">
        <f t="shared" si="470"/>
        <v>2.72</v>
      </c>
      <c r="FY399" s="16">
        <f t="shared" si="470"/>
        <v>2.1800000000000002</v>
      </c>
      <c r="FZ399" s="16">
        <f t="shared" si="470"/>
        <v>2.98</v>
      </c>
      <c r="GA399" s="16">
        <f t="shared" si="470"/>
        <v>2.94</v>
      </c>
      <c r="GB399" s="16">
        <f t="shared" si="470"/>
        <v>2.97</v>
      </c>
      <c r="GC399" s="16">
        <f t="shared" si="470"/>
        <v>3.35</v>
      </c>
      <c r="GD399" s="16">
        <f t="shared" si="470"/>
        <v>2.78</v>
      </c>
      <c r="GE399" s="16">
        <f t="shared" si="470"/>
        <v>3.3</v>
      </c>
      <c r="GF399" s="16">
        <f t="shared" si="470"/>
        <v>2.37</v>
      </c>
      <c r="GG399" s="16">
        <f t="shared" si="470"/>
        <v>2.94</v>
      </c>
      <c r="GH399" s="16">
        <f t="shared" si="470"/>
        <v>3.51</v>
      </c>
      <c r="GI399" s="16">
        <f t="shared" si="470"/>
        <v>3.53</v>
      </c>
      <c r="GJ399" s="16">
        <f t="shared" si="470"/>
        <v>2.81</v>
      </c>
      <c r="GK399" s="16">
        <f t="shared" si="470"/>
        <v>3.63</v>
      </c>
      <c r="GL399" s="16"/>
      <c r="GM399" s="16"/>
      <c r="GN399" s="16"/>
      <c r="GO399" s="16"/>
      <c r="GP399" s="16"/>
      <c r="GQ399" s="16">
        <f t="shared" ref="GQ399:GS399" si="471">(GQ394*1+GQ395*2+GQ396*3+GQ397*4+GQ398*5)/100</f>
        <v>3.43</v>
      </c>
      <c r="GR399" s="16">
        <f t="shared" si="471"/>
        <v>3.13</v>
      </c>
      <c r="GS399" s="16">
        <f t="shared" si="471"/>
        <v>2.94</v>
      </c>
      <c r="GT399" s="16"/>
      <c r="GU399" s="16"/>
      <c r="GV399" s="16">
        <f>(GV394*1+GV395*2+GV396*3+GV397*4+GV398*5)/100</f>
        <v>2.9986301369863013</v>
      </c>
      <c r="GW399" s="3"/>
      <c r="GX399" s="3"/>
      <c r="GY399" s="3"/>
    </row>
    <row r="400" spans="1:207" ht="21" customHeight="1">
      <c r="A400" s="66" t="s">
        <v>389</v>
      </c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  <c r="BO400" s="62"/>
      <c r="BP400" s="62"/>
      <c r="BQ400" s="62"/>
      <c r="BR400" s="62"/>
      <c r="BS400" s="62"/>
      <c r="BT400" s="62"/>
      <c r="BU400" s="62"/>
      <c r="BV400" s="62"/>
      <c r="BW400" s="62"/>
      <c r="BX400" s="62"/>
      <c r="BY400" s="62"/>
      <c r="BZ400" s="62"/>
      <c r="CA400" s="62"/>
      <c r="CB400" s="62"/>
      <c r="CC400" s="62"/>
      <c r="CD400" s="62"/>
      <c r="CE400" s="62"/>
      <c r="CF400" s="62"/>
      <c r="CG400" s="62"/>
      <c r="CH400" s="62"/>
      <c r="CI400" s="62"/>
      <c r="CJ400" s="62"/>
      <c r="CK400" s="62"/>
      <c r="CL400" s="62"/>
      <c r="CM400" s="62"/>
      <c r="CN400" s="62"/>
      <c r="CO400" s="62"/>
      <c r="CP400" s="62"/>
      <c r="CQ400" s="62"/>
      <c r="CR400" s="62"/>
      <c r="CS400" s="62"/>
      <c r="CT400" s="62"/>
      <c r="CU400" s="62"/>
      <c r="CV400" s="62"/>
      <c r="CW400" s="62"/>
      <c r="CX400" s="62"/>
      <c r="CY400" s="62"/>
      <c r="CZ400" s="62"/>
      <c r="DA400" s="62"/>
      <c r="DB400" s="62"/>
      <c r="DC400" s="62"/>
      <c r="DD400" s="62"/>
      <c r="DE400" s="62"/>
      <c r="DF400" s="62"/>
      <c r="DG400" s="62"/>
      <c r="DH400" s="62"/>
      <c r="DI400" s="62"/>
      <c r="DJ400" s="62"/>
      <c r="DK400" s="62"/>
      <c r="DL400" s="62"/>
      <c r="DM400" s="62"/>
      <c r="DN400" s="62"/>
      <c r="DO400" s="62"/>
      <c r="DP400" s="62"/>
      <c r="DQ400" s="62"/>
      <c r="DR400" s="62"/>
      <c r="DS400" s="62"/>
      <c r="DT400" s="62"/>
      <c r="DU400" s="62"/>
      <c r="DV400" s="62"/>
      <c r="DW400" s="62"/>
      <c r="DX400" s="62"/>
      <c r="DY400" s="62"/>
      <c r="DZ400" s="62"/>
      <c r="EA400" s="62"/>
      <c r="EB400" s="62"/>
      <c r="EC400" s="62"/>
      <c r="ED400" s="62"/>
      <c r="EE400" s="62"/>
      <c r="EF400" s="62"/>
      <c r="EG400" s="62"/>
      <c r="EH400" s="62"/>
      <c r="EI400" s="62"/>
      <c r="EJ400" s="62"/>
      <c r="EK400" s="62"/>
      <c r="EL400" s="62"/>
      <c r="EM400" s="62"/>
      <c r="EN400" s="62"/>
      <c r="EO400" s="62"/>
      <c r="EP400" s="62"/>
      <c r="EQ400" s="62"/>
      <c r="ER400" s="62"/>
      <c r="ES400" s="62"/>
      <c r="ET400" s="62"/>
      <c r="EU400" s="62"/>
      <c r="EV400" s="62"/>
      <c r="EW400" s="62"/>
      <c r="EX400" s="62"/>
      <c r="EY400" s="62"/>
      <c r="EZ400" s="62"/>
      <c r="FA400" s="62"/>
      <c r="FB400" s="62"/>
      <c r="FC400" s="62"/>
      <c r="FD400" s="62"/>
      <c r="FE400" s="62"/>
      <c r="FF400" s="62"/>
      <c r="FG400" s="62"/>
      <c r="FH400" s="62"/>
      <c r="FI400" s="62"/>
      <c r="FJ400" s="62"/>
      <c r="FK400" s="62"/>
      <c r="FL400" s="62"/>
      <c r="FM400" s="62"/>
      <c r="FN400" s="62"/>
      <c r="FO400" s="62"/>
      <c r="FP400" s="62"/>
      <c r="FQ400" s="62"/>
      <c r="FR400" s="62"/>
      <c r="FS400" s="62"/>
      <c r="FT400" s="62"/>
      <c r="FU400" s="62"/>
      <c r="FV400" s="62"/>
      <c r="FW400" s="62"/>
      <c r="FX400" s="62"/>
      <c r="FY400" s="62"/>
      <c r="FZ400" s="62"/>
      <c r="GA400" s="62"/>
      <c r="GB400" s="62"/>
      <c r="GC400" s="62"/>
      <c r="GD400" s="67"/>
      <c r="GE400" s="67"/>
      <c r="GF400" s="67"/>
      <c r="GG400" s="67"/>
      <c r="GH400" s="67"/>
      <c r="GI400" s="67"/>
      <c r="GJ400" s="67"/>
      <c r="GK400" s="67"/>
      <c r="GL400" s="67"/>
      <c r="GM400" s="67"/>
      <c r="GN400" s="67"/>
      <c r="GO400" s="67"/>
      <c r="GP400" s="67"/>
      <c r="GQ400" s="67"/>
      <c r="GR400" s="67"/>
      <c r="GS400" s="67"/>
      <c r="GT400" s="67"/>
      <c r="GU400" s="67"/>
      <c r="GV400" s="67"/>
      <c r="GW400" s="3"/>
      <c r="GX400" s="3"/>
      <c r="GY400" s="3"/>
    </row>
    <row r="401" spans="1:207" ht="12.75" customHeight="1">
      <c r="A401" s="68" t="s">
        <v>390</v>
      </c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  <c r="AP401" s="69"/>
      <c r="AQ401" s="69"/>
      <c r="AR401" s="69"/>
      <c r="AS401" s="69"/>
      <c r="AT401" s="69"/>
      <c r="AU401" s="69"/>
      <c r="AV401" s="69"/>
      <c r="AW401" s="69"/>
      <c r="AX401" s="69"/>
      <c r="AY401" s="69"/>
      <c r="AZ401" s="69"/>
      <c r="BA401" s="69"/>
      <c r="BB401" s="69"/>
      <c r="BC401" s="69"/>
      <c r="BD401" s="69"/>
      <c r="BE401" s="69"/>
      <c r="BF401" s="69"/>
      <c r="BG401" s="69"/>
      <c r="BH401" s="69"/>
      <c r="BI401" s="69"/>
      <c r="BJ401" s="69"/>
      <c r="BK401" s="69"/>
      <c r="BL401" s="69"/>
      <c r="BM401" s="69"/>
      <c r="BN401" s="69"/>
      <c r="BO401" s="69"/>
      <c r="BP401" s="69"/>
      <c r="BQ401" s="69"/>
      <c r="BR401" s="69"/>
      <c r="BS401" s="69"/>
      <c r="BT401" s="69"/>
      <c r="BU401" s="69"/>
      <c r="BV401" s="69"/>
      <c r="BW401" s="69"/>
      <c r="BX401" s="69"/>
      <c r="BY401" s="69"/>
      <c r="BZ401" s="69"/>
      <c r="CA401" s="69"/>
      <c r="CB401" s="69"/>
      <c r="CC401" s="69"/>
      <c r="CD401" s="69"/>
      <c r="CE401" s="69"/>
      <c r="CF401" s="69"/>
      <c r="CG401" s="69"/>
      <c r="CH401" s="69"/>
      <c r="CI401" s="69"/>
      <c r="CJ401" s="69"/>
      <c r="CK401" s="69"/>
      <c r="CL401" s="69"/>
      <c r="CM401" s="69"/>
      <c r="CN401" s="69"/>
      <c r="CO401" s="69"/>
      <c r="CP401" s="69"/>
      <c r="CQ401" s="69"/>
      <c r="CR401" s="69"/>
      <c r="CS401" s="69"/>
      <c r="CT401" s="69"/>
      <c r="CU401" s="69"/>
      <c r="CV401" s="69"/>
      <c r="CW401" s="69"/>
      <c r="CX401" s="69"/>
      <c r="CY401" s="69"/>
      <c r="CZ401" s="69"/>
      <c r="DA401" s="69"/>
      <c r="DB401" s="69"/>
      <c r="DC401" s="69"/>
      <c r="DD401" s="69"/>
      <c r="DE401" s="69"/>
      <c r="DF401" s="69"/>
      <c r="DG401" s="69"/>
      <c r="DH401" s="69"/>
      <c r="DI401" s="69"/>
      <c r="DJ401" s="69"/>
      <c r="DK401" s="69"/>
      <c r="DL401" s="69"/>
      <c r="DM401" s="69"/>
      <c r="DN401" s="69"/>
      <c r="DO401" s="69"/>
      <c r="DP401" s="69"/>
      <c r="DQ401" s="69"/>
      <c r="DR401" s="69"/>
      <c r="DS401" s="69"/>
      <c r="DT401" s="69"/>
      <c r="DU401" s="69"/>
      <c r="DV401" s="69"/>
      <c r="DW401" s="69"/>
      <c r="DX401" s="69"/>
      <c r="DY401" s="69"/>
      <c r="DZ401" s="69"/>
      <c r="EA401" s="69"/>
      <c r="EB401" s="69"/>
      <c r="EC401" s="69"/>
      <c r="ED401" s="69"/>
      <c r="EE401" s="69"/>
      <c r="EF401" s="69"/>
      <c r="EG401" s="69"/>
      <c r="EH401" s="69"/>
      <c r="EI401" s="69"/>
      <c r="EJ401" s="69"/>
      <c r="EK401" s="69"/>
      <c r="EL401" s="69"/>
      <c r="EM401" s="69"/>
      <c r="EN401" s="69"/>
      <c r="EO401" s="69"/>
      <c r="EP401" s="69"/>
      <c r="EQ401" s="69"/>
      <c r="ER401" s="69"/>
      <c r="ES401" s="69"/>
      <c r="ET401" s="69"/>
      <c r="EU401" s="69"/>
      <c r="EV401" s="69"/>
      <c r="EW401" s="69"/>
      <c r="EX401" s="69"/>
      <c r="EY401" s="69"/>
      <c r="EZ401" s="69"/>
      <c r="FA401" s="69"/>
      <c r="FB401" s="69"/>
      <c r="FC401" s="69"/>
      <c r="FD401" s="69"/>
      <c r="FE401" s="69"/>
      <c r="FF401" s="69"/>
      <c r="FG401" s="69"/>
      <c r="FH401" s="69"/>
      <c r="FI401" s="69"/>
      <c r="FJ401" s="69"/>
      <c r="FK401" s="69"/>
      <c r="FL401" s="69"/>
      <c r="FM401" s="69"/>
      <c r="FN401" s="69"/>
      <c r="FO401" s="69"/>
      <c r="FP401" s="69"/>
      <c r="FQ401" s="69"/>
      <c r="FR401" s="69"/>
      <c r="FS401" s="69"/>
      <c r="FT401" s="69"/>
      <c r="FU401" s="69"/>
      <c r="FV401" s="69"/>
      <c r="FW401" s="69"/>
      <c r="FX401" s="69"/>
      <c r="FY401" s="69"/>
      <c r="FZ401" s="69"/>
      <c r="GA401" s="69"/>
      <c r="GB401" s="69"/>
      <c r="GC401" s="69"/>
      <c r="GD401" s="70"/>
      <c r="GE401" s="70"/>
      <c r="GF401" s="70"/>
      <c r="GG401" s="70"/>
      <c r="GH401" s="70"/>
      <c r="GI401" s="70"/>
      <c r="GJ401" s="70"/>
      <c r="GK401" s="70"/>
      <c r="GL401" s="70"/>
      <c r="GM401" s="70"/>
      <c r="GN401" s="70"/>
      <c r="GO401" s="70"/>
      <c r="GP401" s="70"/>
      <c r="GQ401" s="70"/>
      <c r="GR401" s="70"/>
      <c r="GS401" s="70"/>
      <c r="GT401" s="70"/>
      <c r="GU401" s="70"/>
      <c r="GV401" s="70"/>
      <c r="GW401" s="3"/>
      <c r="GX401" s="3"/>
      <c r="GY401" s="3"/>
    </row>
    <row r="402" spans="1:207" ht="12.75" customHeight="1">
      <c r="A402" s="5">
        <v>1</v>
      </c>
      <c r="B402" s="6">
        <v>43</v>
      </c>
      <c r="C402" s="5"/>
      <c r="D402" s="5"/>
      <c r="E402" s="5"/>
      <c r="F402" s="5"/>
      <c r="G402" s="5"/>
      <c r="H402" s="6">
        <v>23</v>
      </c>
      <c r="I402" s="5"/>
      <c r="J402" s="5"/>
      <c r="K402" s="12"/>
      <c r="L402" s="12"/>
      <c r="M402" s="12">
        <v>17</v>
      </c>
      <c r="N402" s="12">
        <v>7</v>
      </c>
      <c r="O402" s="12"/>
      <c r="P402" s="12"/>
      <c r="Q402" s="12"/>
      <c r="R402" s="12">
        <v>31</v>
      </c>
      <c r="S402" s="12">
        <v>17</v>
      </c>
      <c r="T402" s="12"/>
      <c r="U402" s="12">
        <v>18</v>
      </c>
      <c r="V402" s="12">
        <v>12</v>
      </c>
      <c r="W402" s="12">
        <v>10</v>
      </c>
      <c r="X402" s="12">
        <v>8</v>
      </c>
      <c r="Y402" s="12"/>
      <c r="Z402" s="12">
        <v>6</v>
      </c>
      <c r="AA402" s="12">
        <v>18</v>
      </c>
      <c r="AB402" s="12">
        <v>53</v>
      </c>
      <c r="AC402" s="12"/>
      <c r="AD402" s="12"/>
      <c r="AE402" s="12">
        <v>0</v>
      </c>
      <c r="AF402" s="12">
        <v>27</v>
      </c>
      <c r="AG402" s="12">
        <v>40</v>
      </c>
      <c r="AH402" s="12">
        <v>27</v>
      </c>
      <c r="AI402" s="12">
        <v>2</v>
      </c>
      <c r="AJ402" s="12"/>
      <c r="AK402" s="12"/>
      <c r="AL402" s="12"/>
      <c r="AM402" s="12"/>
      <c r="AN402" s="12">
        <v>4</v>
      </c>
      <c r="AO402" s="12">
        <v>6</v>
      </c>
      <c r="AP402" s="12">
        <v>16</v>
      </c>
      <c r="AQ402" s="12">
        <v>21</v>
      </c>
      <c r="AR402" s="12">
        <v>55</v>
      </c>
      <c r="AS402" s="12">
        <v>14</v>
      </c>
      <c r="AT402" s="12">
        <v>4</v>
      </c>
      <c r="AU402" s="12"/>
      <c r="AV402" s="12"/>
      <c r="AW402" s="12"/>
      <c r="AX402" s="12"/>
      <c r="AY402" s="12"/>
      <c r="AZ402" s="12">
        <v>26</v>
      </c>
      <c r="BA402" s="12"/>
      <c r="BB402" s="12"/>
      <c r="BC402" s="12"/>
      <c r="BD402" s="12">
        <v>28</v>
      </c>
      <c r="BE402" s="12"/>
      <c r="BF402" s="12">
        <v>15</v>
      </c>
      <c r="BG402" s="12"/>
      <c r="BH402" s="12">
        <v>15</v>
      </c>
      <c r="BI402" s="12">
        <v>38</v>
      </c>
      <c r="BJ402" s="12">
        <v>6</v>
      </c>
      <c r="BK402" s="12"/>
      <c r="BL402" s="12">
        <v>15</v>
      </c>
      <c r="BM402" s="12">
        <v>14</v>
      </c>
      <c r="BN402" s="12">
        <v>12</v>
      </c>
      <c r="BO402" s="12">
        <v>5</v>
      </c>
      <c r="BP402" s="12">
        <v>10</v>
      </c>
      <c r="BQ402" s="12">
        <v>32</v>
      </c>
      <c r="BR402" s="12">
        <v>7</v>
      </c>
      <c r="BS402" s="12">
        <v>21</v>
      </c>
      <c r="BT402" s="12">
        <v>2</v>
      </c>
      <c r="BU402" s="12">
        <v>17</v>
      </c>
      <c r="BV402" s="12">
        <v>38</v>
      </c>
      <c r="BW402" s="12"/>
      <c r="BX402" s="12">
        <v>5</v>
      </c>
      <c r="BY402" s="12">
        <v>17</v>
      </c>
      <c r="BZ402" s="12">
        <v>8</v>
      </c>
      <c r="CA402" s="12">
        <v>17</v>
      </c>
      <c r="CB402" s="12"/>
      <c r="CC402" s="12">
        <v>4</v>
      </c>
      <c r="CD402" s="12">
        <v>44</v>
      </c>
      <c r="CE402" s="12">
        <v>9</v>
      </c>
      <c r="CF402" s="12">
        <v>0</v>
      </c>
      <c r="CG402" s="12">
        <v>5</v>
      </c>
      <c r="CH402" s="12">
        <v>6</v>
      </c>
      <c r="CI402" s="12">
        <v>16</v>
      </c>
      <c r="CJ402" s="12">
        <v>10</v>
      </c>
      <c r="CK402" s="12">
        <v>10</v>
      </c>
      <c r="CL402" s="12"/>
      <c r="CM402" s="12">
        <v>16</v>
      </c>
      <c r="CN402" s="12">
        <v>7</v>
      </c>
      <c r="CO402" s="12">
        <v>23</v>
      </c>
      <c r="CP402" s="12">
        <v>23</v>
      </c>
      <c r="CQ402" s="12">
        <v>3</v>
      </c>
      <c r="CR402" s="12">
        <v>6</v>
      </c>
      <c r="CS402" s="12">
        <v>24</v>
      </c>
      <c r="CT402" s="12">
        <v>22</v>
      </c>
      <c r="CU402" s="12"/>
      <c r="CV402" s="12">
        <v>27</v>
      </c>
      <c r="CW402" s="12">
        <v>18</v>
      </c>
      <c r="CX402" s="12">
        <v>1</v>
      </c>
      <c r="CY402" s="12">
        <v>17</v>
      </c>
      <c r="CZ402" s="12">
        <v>35</v>
      </c>
      <c r="DA402" s="12">
        <v>9</v>
      </c>
      <c r="DB402" s="12"/>
      <c r="DC402" s="12">
        <v>13</v>
      </c>
      <c r="DD402" s="12">
        <v>17</v>
      </c>
      <c r="DE402" s="12">
        <v>18</v>
      </c>
      <c r="DF402" s="12">
        <v>5</v>
      </c>
      <c r="DG402" s="12">
        <v>44</v>
      </c>
      <c r="DH402" s="12">
        <v>20</v>
      </c>
      <c r="DI402" s="12">
        <v>8</v>
      </c>
      <c r="DJ402" s="12">
        <v>6</v>
      </c>
      <c r="DK402" s="12"/>
      <c r="DL402" s="12"/>
      <c r="DM402" s="12">
        <v>22</v>
      </c>
      <c r="DN402" s="12">
        <v>21</v>
      </c>
      <c r="DO402" s="12"/>
      <c r="DP402" s="12"/>
      <c r="DQ402" s="12">
        <v>15</v>
      </c>
      <c r="DR402" s="12">
        <v>21</v>
      </c>
      <c r="DS402" s="12"/>
      <c r="DT402" s="12"/>
      <c r="DU402" s="12">
        <v>8</v>
      </c>
      <c r="DV402" s="12">
        <v>14</v>
      </c>
      <c r="DW402" s="12"/>
      <c r="DX402" s="12"/>
      <c r="DY402" s="12"/>
      <c r="DZ402" s="12">
        <v>20</v>
      </c>
      <c r="EA402" s="12">
        <v>11</v>
      </c>
      <c r="EB402" s="12">
        <v>11</v>
      </c>
      <c r="EC402" s="12"/>
      <c r="ED402" s="12">
        <v>7</v>
      </c>
      <c r="EE402" s="12">
        <v>12</v>
      </c>
      <c r="EF402" s="12">
        <v>32</v>
      </c>
      <c r="EG402" s="12">
        <v>5</v>
      </c>
      <c r="EH402" s="12">
        <v>0</v>
      </c>
      <c r="EI402" s="12">
        <v>16</v>
      </c>
      <c r="EJ402" s="12">
        <v>14</v>
      </c>
      <c r="EK402" s="12">
        <v>7</v>
      </c>
      <c r="EL402" s="12">
        <v>2</v>
      </c>
      <c r="EM402" s="12">
        <v>23</v>
      </c>
      <c r="EN402" s="12"/>
      <c r="EO402" s="12">
        <v>13</v>
      </c>
      <c r="EP402" s="12">
        <v>6</v>
      </c>
      <c r="EQ402" s="12">
        <v>11</v>
      </c>
      <c r="ER402" s="12">
        <v>17</v>
      </c>
      <c r="ES402" s="12">
        <v>7</v>
      </c>
      <c r="ET402" s="12">
        <v>11</v>
      </c>
      <c r="EU402" s="12">
        <v>6</v>
      </c>
      <c r="EV402" s="12">
        <v>18</v>
      </c>
      <c r="EW402" s="12">
        <v>21</v>
      </c>
      <c r="EX402" s="12"/>
      <c r="EY402" s="12">
        <v>16</v>
      </c>
      <c r="EZ402" s="12">
        <v>14</v>
      </c>
      <c r="FA402" s="12">
        <v>14</v>
      </c>
      <c r="FB402" s="12">
        <v>22</v>
      </c>
      <c r="FC402" s="12"/>
      <c r="FD402" s="12"/>
      <c r="FE402" s="12">
        <v>19</v>
      </c>
      <c r="FF402" s="12">
        <v>42</v>
      </c>
      <c r="FG402" s="12">
        <v>10</v>
      </c>
      <c r="FH402" s="12">
        <v>9</v>
      </c>
      <c r="FI402" s="12">
        <v>10</v>
      </c>
      <c r="FJ402" s="12">
        <v>15</v>
      </c>
      <c r="FK402" s="12">
        <v>22</v>
      </c>
      <c r="FL402" s="12"/>
      <c r="FM402" s="12">
        <v>11</v>
      </c>
      <c r="FN402" s="12">
        <v>17</v>
      </c>
      <c r="FO402" s="12">
        <v>16</v>
      </c>
      <c r="FP402" s="12">
        <v>13</v>
      </c>
      <c r="FQ402" s="12">
        <v>11</v>
      </c>
      <c r="FR402" s="12">
        <v>6</v>
      </c>
      <c r="FS402" s="12">
        <v>41</v>
      </c>
      <c r="FT402" s="12">
        <v>12</v>
      </c>
      <c r="FU402" s="12">
        <v>10</v>
      </c>
      <c r="FV402" s="12">
        <v>17</v>
      </c>
      <c r="FW402" s="12">
        <v>29</v>
      </c>
      <c r="FX402" s="12">
        <v>21</v>
      </c>
      <c r="FY402" s="12">
        <v>20</v>
      </c>
      <c r="FZ402" s="12">
        <v>6</v>
      </c>
      <c r="GA402" s="12">
        <v>18</v>
      </c>
      <c r="GB402" s="12">
        <v>6</v>
      </c>
      <c r="GC402" s="12">
        <v>4</v>
      </c>
      <c r="GD402" s="7">
        <v>13</v>
      </c>
      <c r="GE402" s="7">
        <v>29</v>
      </c>
      <c r="GF402" s="7">
        <v>50</v>
      </c>
      <c r="GG402" s="7">
        <v>15</v>
      </c>
      <c r="GH402" s="7">
        <v>32</v>
      </c>
      <c r="GI402" s="7">
        <v>5</v>
      </c>
      <c r="GJ402" s="7"/>
      <c r="GK402" s="7">
        <v>16</v>
      </c>
      <c r="GL402" s="7"/>
      <c r="GM402" s="7">
        <v>30</v>
      </c>
      <c r="GN402" s="7">
        <v>36</v>
      </c>
      <c r="GO402" s="7">
        <v>57</v>
      </c>
      <c r="GP402" s="7"/>
      <c r="GQ402" s="7">
        <v>5</v>
      </c>
      <c r="GR402" s="7"/>
      <c r="GS402" s="7">
        <v>4</v>
      </c>
      <c r="GT402" s="7">
        <v>63</v>
      </c>
      <c r="GU402" s="7"/>
      <c r="GV402" s="7">
        <f t="shared" ref="GV402:GV406" si="472">AVERAGE(B402:GT402)</f>
        <v>16.917808219178081</v>
      </c>
      <c r="GW402" s="14"/>
      <c r="GX402" s="3"/>
      <c r="GY402" s="3"/>
    </row>
    <row r="403" spans="1:207" ht="12.75" customHeight="1">
      <c r="A403" s="5">
        <v>2</v>
      </c>
      <c r="B403" s="6">
        <v>9</v>
      </c>
      <c r="C403" s="5"/>
      <c r="D403" s="5"/>
      <c r="E403" s="5"/>
      <c r="F403" s="5"/>
      <c r="G403" s="5"/>
      <c r="H403" s="6">
        <v>15</v>
      </c>
      <c r="I403" s="5"/>
      <c r="J403" s="5"/>
      <c r="K403" s="12"/>
      <c r="L403" s="12"/>
      <c r="M403" s="12">
        <v>11</v>
      </c>
      <c r="N403" s="12">
        <v>9</v>
      </c>
      <c r="O403" s="12"/>
      <c r="P403" s="12"/>
      <c r="Q403" s="12"/>
      <c r="R403" s="12">
        <v>20</v>
      </c>
      <c r="S403" s="12">
        <v>5</v>
      </c>
      <c r="T403" s="12"/>
      <c r="U403" s="12">
        <v>11</v>
      </c>
      <c r="V403" s="12">
        <v>14</v>
      </c>
      <c r="W403" s="12">
        <v>10</v>
      </c>
      <c r="X403" s="12">
        <v>10</v>
      </c>
      <c r="Y403" s="12"/>
      <c r="Z403" s="12">
        <v>8</v>
      </c>
      <c r="AA403" s="12">
        <v>12</v>
      </c>
      <c r="AB403" s="12">
        <v>10</v>
      </c>
      <c r="AC403" s="12"/>
      <c r="AD403" s="12"/>
      <c r="AE403" s="12">
        <v>11</v>
      </c>
      <c r="AF403" s="12">
        <v>7</v>
      </c>
      <c r="AG403" s="12">
        <v>15</v>
      </c>
      <c r="AH403" s="12">
        <v>6</v>
      </c>
      <c r="AI403" s="12">
        <v>10</v>
      </c>
      <c r="AJ403" s="12"/>
      <c r="AK403" s="12"/>
      <c r="AL403" s="12"/>
      <c r="AM403" s="12"/>
      <c r="AN403" s="12">
        <v>22</v>
      </c>
      <c r="AO403" s="12">
        <v>6</v>
      </c>
      <c r="AP403" s="12">
        <v>13</v>
      </c>
      <c r="AQ403" s="12">
        <v>6</v>
      </c>
      <c r="AR403" s="12">
        <v>12</v>
      </c>
      <c r="AS403" s="12">
        <v>8</v>
      </c>
      <c r="AT403" s="12">
        <v>6</v>
      </c>
      <c r="AU403" s="12"/>
      <c r="AV403" s="12"/>
      <c r="AW403" s="12"/>
      <c r="AX403" s="12"/>
      <c r="AY403" s="12"/>
      <c r="AZ403" s="12">
        <v>16</v>
      </c>
      <c r="BA403" s="12"/>
      <c r="BB403" s="12"/>
      <c r="BC403" s="12"/>
      <c r="BD403" s="12">
        <v>24</v>
      </c>
      <c r="BE403" s="12"/>
      <c r="BF403" s="12">
        <v>12</v>
      </c>
      <c r="BG403" s="12"/>
      <c r="BH403" s="12">
        <v>20</v>
      </c>
      <c r="BI403" s="12">
        <v>10</v>
      </c>
      <c r="BJ403" s="12">
        <v>14</v>
      </c>
      <c r="BK403" s="12"/>
      <c r="BL403" s="12">
        <v>10</v>
      </c>
      <c r="BM403" s="12">
        <v>16</v>
      </c>
      <c r="BN403" s="12">
        <v>19</v>
      </c>
      <c r="BO403" s="12">
        <v>1</v>
      </c>
      <c r="BP403" s="12">
        <v>18</v>
      </c>
      <c r="BQ403" s="12">
        <v>15</v>
      </c>
      <c r="BR403" s="12">
        <v>8</v>
      </c>
      <c r="BS403" s="12">
        <v>15</v>
      </c>
      <c r="BT403" s="12">
        <v>17</v>
      </c>
      <c r="BU403" s="12">
        <v>11</v>
      </c>
      <c r="BV403" s="12">
        <v>7</v>
      </c>
      <c r="BW403" s="12"/>
      <c r="BX403" s="12">
        <v>6</v>
      </c>
      <c r="BY403" s="12">
        <v>14</v>
      </c>
      <c r="BZ403" s="12">
        <v>5</v>
      </c>
      <c r="CA403" s="12">
        <v>10</v>
      </c>
      <c r="CB403" s="12"/>
      <c r="CC403" s="12">
        <v>3</v>
      </c>
      <c r="CD403" s="12">
        <v>0</v>
      </c>
      <c r="CE403" s="12">
        <v>6</v>
      </c>
      <c r="CF403" s="12">
        <v>9</v>
      </c>
      <c r="CG403" s="12">
        <v>5</v>
      </c>
      <c r="CH403" s="12">
        <v>4</v>
      </c>
      <c r="CI403" s="12">
        <v>11</v>
      </c>
      <c r="CJ403" s="12">
        <v>10</v>
      </c>
      <c r="CK403" s="12">
        <v>2</v>
      </c>
      <c r="CL403" s="12"/>
      <c r="CM403" s="12">
        <v>9</v>
      </c>
      <c r="CN403" s="12">
        <v>4</v>
      </c>
      <c r="CO403" s="12">
        <v>7</v>
      </c>
      <c r="CP403" s="12">
        <v>5</v>
      </c>
      <c r="CQ403" s="12">
        <v>10</v>
      </c>
      <c r="CR403" s="12">
        <v>8</v>
      </c>
      <c r="CS403" s="12">
        <v>33</v>
      </c>
      <c r="CT403" s="12">
        <v>33</v>
      </c>
      <c r="CU403" s="12"/>
      <c r="CV403" s="12">
        <v>24</v>
      </c>
      <c r="CW403" s="12">
        <v>0</v>
      </c>
      <c r="CX403" s="12">
        <v>1</v>
      </c>
      <c r="CY403" s="12">
        <v>4</v>
      </c>
      <c r="CZ403" s="12">
        <v>0</v>
      </c>
      <c r="DA403" s="12">
        <v>15</v>
      </c>
      <c r="DB403" s="12"/>
      <c r="DC403" s="12">
        <v>20</v>
      </c>
      <c r="DD403" s="12">
        <v>20</v>
      </c>
      <c r="DE403" s="12">
        <v>33</v>
      </c>
      <c r="DF403" s="12">
        <v>8</v>
      </c>
      <c r="DG403" s="12">
        <v>16</v>
      </c>
      <c r="DH403" s="12">
        <v>14</v>
      </c>
      <c r="DI403" s="12">
        <v>9</v>
      </c>
      <c r="DJ403" s="12">
        <v>7</v>
      </c>
      <c r="DK403" s="12"/>
      <c r="DL403" s="12"/>
      <c r="DM403" s="12">
        <v>10</v>
      </c>
      <c r="DN403" s="12">
        <v>8</v>
      </c>
      <c r="DO403" s="12"/>
      <c r="DP403" s="12"/>
      <c r="DQ403" s="12">
        <v>11</v>
      </c>
      <c r="DR403" s="12">
        <v>13</v>
      </c>
      <c r="DS403" s="12"/>
      <c r="DT403" s="12"/>
      <c r="DU403" s="12">
        <v>6</v>
      </c>
      <c r="DV403" s="12">
        <v>12</v>
      </c>
      <c r="DW403" s="12"/>
      <c r="DX403" s="12"/>
      <c r="DY403" s="12"/>
      <c r="DZ403" s="12">
        <v>7</v>
      </c>
      <c r="EA403" s="12">
        <v>14</v>
      </c>
      <c r="EB403" s="12">
        <v>10</v>
      </c>
      <c r="EC403" s="12"/>
      <c r="ED403" s="12">
        <v>4</v>
      </c>
      <c r="EE403" s="12">
        <v>11</v>
      </c>
      <c r="EF403" s="12">
        <v>4</v>
      </c>
      <c r="EG403" s="12">
        <v>4</v>
      </c>
      <c r="EH403" s="12">
        <v>33</v>
      </c>
      <c r="EI403" s="12">
        <v>8</v>
      </c>
      <c r="EJ403" s="12">
        <v>23</v>
      </c>
      <c r="EK403" s="12">
        <v>7</v>
      </c>
      <c r="EL403" s="12">
        <v>6</v>
      </c>
      <c r="EM403" s="12">
        <v>12</v>
      </c>
      <c r="EN403" s="12"/>
      <c r="EO403" s="12">
        <v>8</v>
      </c>
      <c r="EP403" s="12">
        <v>4</v>
      </c>
      <c r="EQ403" s="12">
        <v>8</v>
      </c>
      <c r="ER403" s="12">
        <v>7</v>
      </c>
      <c r="ES403" s="12">
        <v>17</v>
      </c>
      <c r="ET403" s="12">
        <v>10</v>
      </c>
      <c r="EU403" s="12">
        <v>6</v>
      </c>
      <c r="EV403" s="12">
        <v>11</v>
      </c>
      <c r="EW403" s="12">
        <v>20</v>
      </c>
      <c r="EX403" s="12"/>
      <c r="EY403" s="12">
        <v>12</v>
      </c>
      <c r="EZ403" s="12">
        <v>10</v>
      </c>
      <c r="FA403" s="12">
        <v>9</v>
      </c>
      <c r="FB403" s="12">
        <v>13</v>
      </c>
      <c r="FC403" s="12"/>
      <c r="FD403" s="12"/>
      <c r="FE403" s="12">
        <v>10</v>
      </c>
      <c r="FF403" s="12">
        <v>8</v>
      </c>
      <c r="FG403" s="12">
        <v>14</v>
      </c>
      <c r="FH403" s="12">
        <v>14</v>
      </c>
      <c r="FI403" s="12">
        <v>7</v>
      </c>
      <c r="FJ403" s="12">
        <v>7</v>
      </c>
      <c r="FK403" s="12">
        <v>16</v>
      </c>
      <c r="FL403" s="12"/>
      <c r="FM403" s="12">
        <v>16</v>
      </c>
      <c r="FN403" s="12">
        <v>12</v>
      </c>
      <c r="FO403" s="12">
        <v>7</v>
      </c>
      <c r="FP403" s="12">
        <v>9</v>
      </c>
      <c r="FQ403" s="12">
        <v>7</v>
      </c>
      <c r="FR403" s="12">
        <v>6</v>
      </c>
      <c r="FS403" s="12">
        <v>15</v>
      </c>
      <c r="FT403" s="12">
        <v>5</v>
      </c>
      <c r="FU403" s="12">
        <v>9</v>
      </c>
      <c r="FV403" s="12">
        <v>13</v>
      </c>
      <c r="FW403" s="12">
        <v>11</v>
      </c>
      <c r="FX403" s="12">
        <v>16</v>
      </c>
      <c r="FY403" s="12">
        <v>13</v>
      </c>
      <c r="FZ403" s="12">
        <v>10</v>
      </c>
      <c r="GA403" s="12">
        <v>18</v>
      </c>
      <c r="GB403" s="12">
        <v>7</v>
      </c>
      <c r="GC403" s="12">
        <v>3</v>
      </c>
      <c r="GD403" s="7">
        <v>11</v>
      </c>
      <c r="GE403" s="7">
        <v>8</v>
      </c>
      <c r="GF403" s="7">
        <v>13</v>
      </c>
      <c r="GG403" s="7">
        <v>16</v>
      </c>
      <c r="GH403" s="7">
        <v>14</v>
      </c>
      <c r="GI403" s="7">
        <v>10</v>
      </c>
      <c r="GJ403" s="7"/>
      <c r="GK403" s="7">
        <v>8</v>
      </c>
      <c r="GL403" s="7"/>
      <c r="GM403" s="7">
        <v>12</v>
      </c>
      <c r="GN403" s="7">
        <v>14</v>
      </c>
      <c r="GO403" s="7">
        <v>7</v>
      </c>
      <c r="GP403" s="7"/>
      <c r="GQ403" s="7">
        <v>5</v>
      </c>
      <c r="GR403" s="7"/>
      <c r="GS403" s="7">
        <v>4</v>
      </c>
      <c r="GT403" s="7">
        <v>9</v>
      </c>
      <c r="GU403" s="7"/>
      <c r="GV403" s="7">
        <f t="shared" si="472"/>
        <v>10.863013698630137</v>
      </c>
      <c r="GW403" s="14"/>
      <c r="GX403" s="3"/>
      <c r="GY403" s="3"/>
    </row>
    <row r="404" spans="1:207" ht="12.75" customHeight="1">
      <c r="A404" s="5">
        <v>3</v>
      </c>
      <c r="B404" s="6">
        <v>21</v>
      </c>
      <c r="C404" s="5"/>
      <c r="D404" s="5"/>
      <c r="E404" s="5"/>
      <c r="F404" s="5"/>
      <c r="G404" s="5"/>
      <c r="H404" s="6">
        <v>28</v>
      </c>
      <c r="I404" s="5"/>
      <c r="J404" s="5"/>
      <c r="K404" s="12"/>
      <c r="L404" s="12"/>
      <c r="M404" s="12">
        <v>37</v>
      </c>
      <c r="N404" s="12">
        <v>28</v>
      </c>
      <c r="O404" s="12"/>
      <c r="P404" s="12"/>
      <c r="Q404" s="12"/>
      <c r="R404" s="12">
        <v>30</v>
      </c>
      <c r="S404" s="12">
        <v>13</v>
      </c>
      <c r="T404" s="12"/>
      <c r="U404" s="12">
        <v>28</v>
      </c>
      <c r="V404" s="12">
        <v>45</v>
      </c>
      <c r="W404" s="12">
        <v>27</v>
      </c>
      <c r="X404" s="12">
        <v>29</v>
      </c>
      <c r="Y404" s="12"/>
      <c r="Z404" s="12">
        <v>28</v>
      </c>
      <c r="AA404" s="12">
        <v>41</v>
      </c>
      <c r="AB404" s="12">
        <v>21</v>
      </c>
      <c r="AC404" s="12"/>
      <c r="AD404" s="12"/>
      <c r="AE404" s="12">
        <v>44</v>
      </c>
      <c r="AF404" s="12">
        <v>40</v>
      </c>
      <c r="AG404" s="12">
        <v>24</v>
      </c>
      <c r="AH404" s="12">
        <v>27</v>
      </c>
      <c r="AI404" s="12">
        <v>20</v>
      </c>
      <c r="AJ404" s="12"/>
      <c r="AK404" s="12"/>
      <c r="AL404" s="12"/>
      <c r="AM404" s="12"/>
      <c r="AN404" s="12">
        <v>48</v>
      </c>
      <c r="AO404" s="12">
        <v>17</v>
      </c>
      <c r="AP404" s="12">
        <v>50</v>
      </c>
      <c r="AQ404" s="12">
        <v>12</v>
      </c>
      <c r="AR404" s="12">
        <v>17</v>
      </c>
      <c r="AS404" s="12">
        <v>35</v>
      </c>
      <c r="AT404" s="12">
        <v>21</v>
      </c>
      <c r="AU404" s="12"/>
      <c r="AV404" s="12"/>
      <c r="AW404" s="12"/>
      <c r="AX404" s="12"/>
      <c r="AY404" s="12"/>
      <c r="AZ404" s="12">
        <v>36</v>
      </c>
      <c r="BA404" s="12"/>
      <c r="BB404" s="12"/>
      <c r="BC404" s="12"/>
      <c r="BD404" s="12">
        <v>26</v>
      </c>
      <c r="BE404" s="12"/>
      <c r="BF404" s="12">
        <v>41</v>
      </c>
      <c r="BG404" s="12"/>
      <c r="BH404" s="12">
        <v>35</v>
      </c>
      <c r="BI404" s="12">
        <v>15</v>
      </c>
      <c r="BJ404" s="12">
        <v>45</v>
      </c>
      <c r="BK404" s="12"/>
      <c r="BL404" s="12">
        <v>26</v>
      </c>
      <c r="BM404" s="12">
        <v>40</v>
      </c>
      <c r="BN404" s="12">
        <v>56</v>
      </c>
      <c r="BO404" s="12">
        <v>7</v>
      </c>
      <c r="BP404" s="12">
        <v>40</v>
      </c>
      <c r="BQ404" s="12">
        <v>28</v>
      </c>
      <c r="BR404" s="12">
        <v>28</v>
      </c>
      <c r="BS404" s="12">
        <v>31</v>
      </c>
      <c r="BT404" s="12">
        <v>41</v>
      </c>
      <c r="BU404" s="12">
        <v>31</v>
      </c>
      <c r="BV404" s="12">
        <v>24</v>
      </c>
      <c r="BW404" s="12"/>
      <c r="BX404" s="12">
        <v>30</v>
      </c>
      <c r="BY404" s="12">
        <v>31</v>
      </c>
      <c r="BZ404" s="12">
        <v>12</v>
      </c>
      <c r="CA404" s="12">
        <v>22</v>
      </c>
      <c r="CB404" s="12"/>
      <c r="CC404" s="12">
        <v>18</v>
      </c>
      <c r="CD404" s="12">
        <v>33</v>
      </c>
      <c r="CE404" s="12">
        <v>25</v>
      </c>
      <c r="CF404" s="12">
        <v>36</v>
      </c>
      <c r="CG404" s="12">
        <v>26</v>
      </c>
      <c r="CH404" s="12">
        <v>24</v>
      </c>
      <c r="CI404" s="12">
        <v>20</v>
      </c>
      <c r="CJ404" s="12">
        <v>27</v>
      </c>
      <c r="CK404" s="12">
        <v>28</v>
      </c>
      <c r="CL404" s="12"/>
      <c r="CM404" s="12">
        <v>44</v>
      </c>
      <c r="CN404" s="12">
        <v>18</v>
      </c>
      <c r="CO404" s="12">
        <v>27</v>
      </c>
      <c r="CP404" s="12">
        <v>27</v>
      </c>
      <c r="CQ404" s="12">
        <v>24</v>
      </c>
      <c r="CR404" s="12">
        <v>24</v>
      </c>
      <c r="CS404" s="12">
        <v>24</v>
      </c>
      <c r="CT404" s="12">
        <v>39</v>
      </c>
      <c r="CU404" s="12"/>
      <c r="CV404" s="12">
        <v>31</v>
      </c>
      <c r="CW404" s="12">
        <v>35</v>
      </c>
      <c r="CX404" s="12">
        <v>13</v>
      </c>
      <c r="CY404" s="12">
        <v>20</v>
      </c>
      <c r="CZ404" s="12">
        <v>22</v>
      </c>
      <c r="DA404" s="12">
        <v>26</v>
      </c>
      <c r="DB404" s="12"/>
      <c r="DC404" s="12">
        <v>20</v>
      </c>
      <c r="DD404" s="12">
        <v>27</v>
      </c>
      <c r="DE404" s="12">
        <v>37</v>
      </c>
      <c r="DF404" s="12">
        <v>24</v>
      </c>
      <c r="DG404" s="12">
        <v>19</v>
      </c>
      <c r="DH404" s="12">
        <v>37</v>
      </c>
      <c r="DI404" s="12">
        <v>36</v>
      </c>
      <c r="DJ404" s="12">
        <v>25</v>
      </c>
      <c r="DK404" s="12"/>
      <c r="DL404" s="12"/>
      <c r="DM404" s="12">
        <v>33</v>
      </c>
      <c r="DN404" s="12">
        <v>36</v>
      </c>
      <c r="DO404" s="12"/>
      <c r="DP404" s="12"/>
      <c r="DQ404" s="12">
        <v>36</v>
      </c>
      <c r="DR404" s="12">
        <v>30</v>
      </c>
      <c r="DS404" s="12"/>
      <c r="DT404" s="12"/>
      <c r="DU404" s="12">
        <v>25</v>
      </c>
      <c r="DV404" s="12">
        <v>31</v>
      </c>
      <c r="DW404" s="12"/>
      <c r="DX404" s="12"/>
      <c r="DY404" s="12"/>
      <c r="DZ404" s="12">
        <v>20</v>
      </c>
      <c r="EA404" s="12">
        <v>38</v>
      </c>
      <c r="EB404" s="12">
        <v>23</v>
      </c>
      <c r="EC404" s="12"/>
      <c r="ED404" s="12">
        <v>22</v>
      </c>
      <c r="EE404" s="12">
        <v>39</v>
      </c>
      <c r="EF404" s="12">
        <v>15</v>
      </c>
      <c r="EG404" s="12">
        <v>13</v>
      </c>
      <c r="EH404" s="12">
        <v>28</v>
      </c>
      <c r="EI404" s="12">
        <v>24</v>
      </c>
      <c r="EJ404" s="12">
        <v>36</v>
      </c>
      <c r="EK404" s="12">
        <v>27</v>
      </c>
      <c r="EL404" s="12">
        <v>27</v>
      </c>
      <c r="EM404" s="12">
        <v>35</v>
      </c>
      <c r="EN404" s="12"/>
      <c r="EO404" s="12">
        <v>27</v>
      </c>
      <c r="EP404" s="12">
        <v>16</v>
      </c>
      <c r="EQ404" s="12">
        <v>22</v>
      </c>
      <c r="ER404" s="12">
        <v>25</v>
      </c>
      <c r="ES404" s="12">
        <v>46</v>
      </c>
      <c r="ET404" s="12">
        <v>38</v>
      </c>
      <c r="EU404" s="12">
        <v>28</v>
      </c>
      <c r="EV404" s="12">
        <v>31</v>
      </c>
      <c r="EW404" s="12">
        <v>43</v>
      </c>
      <c r="EX404" s="12"/>
      <c r="EY404" s="12">
        <v>33</v>
      </c>
      <c r="EZ404" s="12">
        <v>31</v>
      </c>
      <c r="FA404" s="12">
        <v>27</v>
      </c>
      <c r="FB404" s="12">
        <v>40</v>
      </c>
      <c r="FC404" s="12"/>
      <c r="FD404" s="12"/>
      <c r="FE404" s="12">
        <v>23</v>
      </c>
      <c r="FF404" s="12">
        <v>20</v>
      </c>
      <c r="FG404" s="12">
        <v>37</v>
      </c>
      <c r="FH404" s="12">
        <v>17</v>
      </c>
      <c r="FI404" s="12">
        <v>30</v>
      </c>
      <c r="FJ404" s="12">
        <v>24</v>
      </c>
      <c r="FK404" s="12">
        <v>35</v>
      </c>
      <c r="FL404" s="12"/>
      <c r="FM404" s="12">
        <v>36</v>
      </c>
      <c r="FN404" s="12">
        <v>30</v>
      </c>
      <c r="FO404" s="12">
        <v>34</v>
      </c>
      <c r="FP404" s="12">
        <v>22</v>
      </c>
      <c r="FQ404" s="12">
        <v>21</v>
      </c>
      <c r="FR404" s="12">
        <v>18</v>
      </c>
      <c r="FS404" s="12">
        <v>22</v>
      </c>
      <c r="FT404" s="12">
        <v>8</v>
      </c>
      <c r="FU404" s="12">
        <v>31</v>
      </c>
      <c r="FV404" s="12">
        <v>28</v>
      </c>
      <c r="FW404" s="12">
        <v>18</v>
      </c>
      <c r="FX404" s="12">
        <v>23</v>
      </c>
      <c r="FY404" s="12">
        <v>36</v>
      </c>
      <c r="FZ404" s="12">
        <v>37</v>
      </c>
      <c r="GA404" s="12">
        <v>37</v>
      </c>
      <c r="GB404" s="12">
        <v>27</v>
      </c>
      <c r="GC404" s="12">
        <v>11</v>
      </c>
      <c r="GD404" s="7">
        <v>26</v>
      </c>
      <c r="GE404" s="7">
        <v>29</v>
      </c>
      <c r="GF404" s="7">
        <v>20</v>
      </c>
      <c r="GG404" s="7">
        <v>32</v>
      </c>
      <c r="GH404" s="7">
        <v>24</v>
      </c>
      <c r="GI404" s="7">
        <v>23</v>
      </c>
      <c r="GJ404" s="7"/>
      <c r="GK404" s="7">
        <v>30</v>
      </c>
      <c r="GL404" s="7"/>
      <c r="GM404" s="7">
        <v>23</v>
      </c>
      <c r="GN404" s="7">
        <v>28</v>
      </c>
      <c r="GO404" s="7">
        <v>17</v>
      </c>
      <c r="GP404" s="7"/>
      <c r="GQ404" s="7">
        <v>23</v>
      </c>
      <c r="GR404" s="7"/>
      <c r="GS404" s="7">
        <v>8</v>
      </c>
      <c r="GT404" s="7">
        <v>10</v>
      </c>
      <c r="GU404" s="7"/>
      <c r="GV404" s="7">
        <f t="shared" si="472"/>
        <v>27.910958904109588</v>
      </c>
      <c r="GW404" s="14"/>
      <c r="GX404" s="3"/>
      <c r="GY404" s="3"/>
    </row>
    <row r="405" spans="1:207" ht="12.75" customHeight="1">
      <c r="A405" s="5">
        <v>4</v>
      </c>
      <c r="B405" s="6">
        <v>6</v>
      </c>
      <c r="C405" s="5"/>
      <c r="D405" s="5"/>
      <c r="E405" s="5"/>
      <c r="F405" s="5"/>
      <c r="G405" s="5"/>
      <c r="H405" s="6">
        <v>15</v>
      </c>
      <c r="I405" s="5"/>
      <c r="J405" s="5"/>
      <c r="K405" s="12"/>
      <c r="L405" s="12"/>
      <c r="M405" s="12">
        <v>14</v>
      </c>
      <c r="N405" s="12">
        <v>24</v>
      </c>
      <c r="O405" s="12"/>
      <c r="P405" s="12"/>
      <c r="Q405" s="12"/>
      <c r="R405" s="12">
        <v>12</v>
      </c>
      <c r="S405" s="12">
        <v>13</v>
      </c>
      <c r="T405" s="12"/>
      <c r="U405" s="12">
        <v>11</v>
      </c>
      <c r="V405" s="12">
        <v>16</v>
      </c>
      <c r="W405" s="12">
        <v>25</v>
      </c>
      <c r="X405" s="12">
        <v>26</v>
      </c>
      <c r="Y405" s="12"/>
      <c r="Z405" s="12">
        <v>23</v>
      </c>
      <c r="AA405" s="12">
        <v>14</v>
      </c>
      <c r="AB405" s="12">
        <v>5</v>
      </c>
      <c r="AC405" s="12"/>
      <c r="AD405" s="12"/>
      <c r="AE405" s="12">
        <v>33</v>
      </c>
      <c r="AF405" s="12">
        <v>20</v>
      </c>
      <c r="AG405" s="12">
        <v>8</v>
      </c>
      <c r="AH405" s="12">
        <v>18</v>
      </c>
      <c r="AI405" s="12">
        <v>30</v>
      </c>
      <c r="AJ405" s="12"/>
      <c r="AK405" s="12"/>
      <c r="AL405" s="12"/>
      <c r="AM405" s="12"/>
      <c r="AN405" s="12">
        <v>15</v>
      </c>
      <c r="AO405" s="12">
        <v>33</v>
      </c>
      <c r="AP405" s="12">
        <v>13</v>
      </c>
      <c r="AQ405" s="12">
        <v>18</v>
      </c>
      <c r="AR405" s="12">
        <v>8</v>
      </c>
      <c r="AS405" s="12">
        <v>25</v>
      </c>
      <c r="AT405" s="12">
        <v>21</v>
      </c>
      <c r="AU405" s="12"/>
      <c r="AV405" s="12"/>
      <c r="AW405" s="12"/>
      <c r="AX405" s="12"/>
      <c r="AY405" s="12"/>
      <c r="AZ405" s="12">
        <v>14</v>
      </c>
      <c r="BA405" s="12"/>
      <c r="BB405" s="12"/>
      <c r="BC405" s="12"/>
      <c r="BD405" s="12">
        <v>13</v>
      </c>
      <c r="BE405" s="12"/>
      <c r="BF405" s="12">
        <v>18</v>
      </c>
      <c r="BG405" s="12"/>
      <c r="BH405" s="12">
        <v>16</v>
      </c>
      <c r="BI405" s="12">
        <v>15</v>
      </c>
      <c r="BJ405" s="12">
        <v>20</v>
      </c>
      <c r="BK405" s="12"/>
      <c r="BL405" s="12">
        <v>22</v>
      </c>
      <c r="BM405" s="12">
        <v>16</v>
      </c>
      <c r="BN405" s="12">
        <v>12</v>
      </c>
      <c r="BO405" s="12">
        <v>17</v>
      </c>
      <c r="BP405" s="12">
        <v>21</v>
      </c>
      <c r="BQ405" s="12">
        <v>13</v>
      </c>
      <c r="BR405" s="12">
        <v>23</v>
      </c>
      <c r="BS405" s="12">
        <v>14</v>
      </c>
      <c r="BT405" s="12">
        <v>22</v>
      </c>
      <c r="BU405" s="12">
        <v>19</v>
      </c>
      <c r="BV405" s="12">
        <v>14</v>
      </c>
      <c r="BW405" s="12"/>
      <c r="BX405" s="12">
        <v>25</v>
      </c>
      <c r="BY405" s="12">
        <v>18</v>
      </c>
      <c r="BZ405" s="12">
        <v>13</v>
      </c>
      <c r="CA405" s="12">
        <v>24</v>
      </c>
      <c r="CB405" s="12"/>
      <c r="CC405" s="12">
        <v>24</v>
      </c>
      <c r="CD405" s="12">
        <v>0</v>
      </c>
      <c r="CE405" s="12">
        <v>27</v>
      </c>
      <c r="CF405" s="12">
        <v>21</v>
      </c>
      <c r="CG405" s="12">
        <v>22</v>
      </c>
      <c r="CH405" s="12">
        <v>22</v>
      </c>
      <c r="CI405" s="12">
        <v>17</v>
      </c>
      <c r="CJ405" s="12">
        <v>22</v>
      </c>
      <c r="CK405" s="12">
        <v>45</v>
      </c>
      <c r="CL405" s="12"/>
      <c r="CM405" s="12">
        <v>25</v>
      </c>
      <c r="CN405" s="12">
        <v>7</v>
      </c>
      <c r="CO405" s="12">
        <v>11</v>
      </c>
      <c r="CP405" s="12">
        <v>15</v>
      </c>
      <c r="CQ405" s="12">
        <v>24</v>
      </c>
      <c r="CR405" s="12">
        <v>16</v>
      </c>
      <c r="CS405" s="12">
        <v>10</v>
      </c>
      <c r="CT405" s="12">
        <v>6</v>
      </c>
      <c r="CU405" s="12"/>
      <c r="CV405" s="12">
        <v>15</v>
      </c>
      <c r="CW405" s="12">
        <v>6</v>
      </c>
      <c r="CX405" s="12">
        <v>34</v>
      </c>
      <c r="CY405" s="12">
        <v>15</v>
      </c>
      <c r="CZ405" s="12">
        <v>13</v>
      </c>
      <c r="DA405" s="12">
        <v>22</v>
      </c>
      <c r="DB405" s="12"/>
      <c r="DC405" s="12">
        <v>20</v>
      </c>
      <c r="DD405" s="12">
        <v>27</v>
      </c>
      <c r="DE405" s="12">
        <v>11</v>
      </c>
      <c r="DF405" s="12">
        <v>24</v>
      </c>
      <c r="DG405" s="12">
        <v>11</v>
      </c>
      <c r="DH405" s="12">
        <v>16</v>
      </c>
      <c r="DI405" s="12">
        <v>24</v>
      </c>
      <c r="DJ405" s="12">
        <v>18</v>
      </c>
      <c r="DK405" s="12"/>
      <c r="DL405" s="12"/>
      <c r="DM405" s="12">
        <v>26</v>
      </c>
      <c r="DN405" s="12">
        <v>14</v>
      </c>
      <c r="DO405" s="12"/>
      <c r="DP405" s="12"/>
      <c r="DQ405" s="12">
        <v>19</v>
      </c>
      <c r="DR405" s="12">
        <v>18</v>
      </c>
      <c r="DS405" s="12"/>
      <c r="DT405" s="12"/>
      <c r="DU405" s="12">
        <v>25</v>
      </c>
      <c r="DV405" s="12">
        <v>22</v>
      </c>
      <c r="DW405" s="12"/>
      <c r="DX405" s="12"/>
      <c r="DY405" s="12"/>
      <c r="DZ405" s="12">
        <v>24</v>
      </c>
      <c r="EA405" s="12">
        <v>22</v>
      </c>
      <c r="EB405" s="12">
        <v>26</v>
      </c>
      <c r="EC405" s="12"/>
      <c r="ED405" s="12">
        <v>24</v>
      </c>
      <c r="EE405" s="12">
        <v>20</v>
      </c>
      <c r="EF405" s="12">
        <v>10</v>
      </c>
      <c r="EG405" s="12">
        <v>17</v>
      </c>
      <c r="EH405" s="12">
        <v>11</v>
      </c>
      <c r="EI405" s="12">
        <v>23</v>
      </c>
      <c r="EJ405" s="12">
        <v>14</v>
      </c>
      <c r="EK405" s="12">
        <v>22</v>
      </c>
      <c r="EL405" s="12">
        <v>37</v>
      </c>
      <c r="EM405" s="12">
        <v>12</v>
      </c>
      <c r="EN405" s="12"/>
      <c r="EO405" s="12">
        <v>23</v>
      </c>
      <c r="EP405" s="12">
        <v>24</v>
      </c>
      <c r="EQ405" s="12">
        <v>18</v>
      </c>
      <c r="ER405" s="12">
        <v>33</v>
      </c>
      <c r="ES405" s="12">
        <v>15</v>
      </c>
      <c r="ET405" s="12">
        <v>21</v>
      </c>
      <c r="EU405" s="12">
        <v>29</v>
      </c>
      <c r="EV405" s="12">
        <v>22</v>
      </c>
      <c r="EW405" s="12">
        <v>10</v>
      </c>
      <c r="EX405" s="12"/>
      <c r="EY405" s="12">
        <v>19</v>
      </c>
      <c r="EZ405" s="12">
        <v>17</v>
      </c>
      <c r="FA405" s="12">
        <v>20</v>
      </c>
      <c r="FB405" s="12">
        <v>15</v>
      </c>
      <c r="FC405" s="12"/>
      <c r="FD405" s="12"/>
      <c r="FE405" s="12">
        <v>17</v>
      </c>
      <c r="FF405" s="12">
        <v>8</v>
      </c>
      <c r="FG405" s="12">
        <v>19</v>
      </c>
      <c r="FH405" s="12">
        <v>20</v>
      </c>
      <c r="FI405" s="12">
        <v>20</v>
      </c>
      <c r="FJ405" s="12">
        <v>21</v>
      </c>
      <c r="FK405" s="12">
        <v>8</v>
      </c>
      <c r="FL405" s="12"/>
      <c r="FM405" s="12">
        <v>20</v>
      </c>
      <c r="FN405" s="12">
        <v>11</v>
      </c>
      <c r="FO405" s="12">
        <v>18</v>
      </c>
      <c r="FP405" s="12">
        <v>26</v>
      </c>
      <c r="FQ405" s="12">
        <v>23</v>
      </c>
      <c r="FR405" s="12">
        <v>20</v>
      </c>
      <c r="FS405" s="12">
        <v>12</v>
      </c>
      <c r="FT405" s="12">
        <v>14</v>
      </c>
      <c r="FU405" s="12">
        <v>21</v>
      </c>
      <c r="FV405" s="12">
        <v>11</v>
      </c>
      <c r="FW405" s="12">
        <v>19</v>
      </c>
      <c r="FX405" s="12">
        <v>21</v>
      </c>
      <c r="FY405" s="12">
        <v>15</v>
      </c>
      <c r="FZ405" s="12">
        <v>26</v>
      </c>
      <c r="GA405" s="12">
        <v>11</v>
      </c>
      <c r="GB405" s="12">
        <v>25</v>
      </c>
      <c r="GC405" s="12">
        <v>21</v>
      </c>
      <c r="GD405" s="7">
        <v>20</v>
      </c>
      <c r="GE405" s="7">
        <v>16</v>
      </c>
      <c r="GF405" s="7">
        <v>9</v>
      </c>
      <c r="GG405" s="7">
        <v>19</v>
      </c>
      <c r="GH405" s="7">
        <v>10</v>
      </c>
      <c r="GI405" s="7">
        <v>23</v>
      </c>
      <c r="GJ405" s="7"/>
      <c r="GK405" s="7">
        <v>14</v>
      </c>
      <c r="GL405" s="7"/>
      <c r="GM405" s="7">
        <v>10</v>
      </c>
      <c r="GN405" s="7">
        <v>6</v>
      </c>
      <c r="GO405" s="7">
        <v>7</v>
      </c>
      <c r="GP405" s="7"/>
      <c r="GQ405" s="7">
        <v>31</v>
      </c>
      <c r="GR405" s="7"/>
      <c r="GS405" s="7">
        <v>20</v>
      </c>
      <c r="GT405" s="7">
        <v>5</v>
      </c>
      <c r="GU405" s="7"/>
      <c r="GV405" s="7">
        <f t="shared" si="472"/>
        <v>18.17808219178082</v>
      </c>
      <c r="GW405" s="14"/>
      <c r="GX405" s="3"/>
      <c r="GY405" s="3"/>
    </row>
    <row r="406" spans="1:207" ht="12.75" customHeight="1">
      <c r="A406" s="5" t="s">
        <v>356</v>
      </c>
      <c r="B406" s="6">
        <v>21</v>
      </c>
      <c r="C406" s="5"/>
      <c r="D406" s="5"/>
      <c r="E406" s="5"/>
      <c r="F406" s="5"/>
      <c r="G406" s="5"/>
      <c r="H406" s="6">
        <v>18</v>
      </c>
      <c r="I406" s="5"/>
      <c r="J406" s="5"/>
      <c r="K406" s="12"/>
      <c r="L406" s="12"/>
      <c r="M406" s="12">
        <v>22</v>
      </c>
      <c r="N406" s="12">
        <v>32</v>
      </c>
      <c r="O406" s="12"/>
      <c r="P406" s="12"/>
      <c r="Q406" s="12"/>
      <c r="R406" s="12">
        <v>8</v>
      </c>
      <c r="S406" s="12">
        <v>52</v>
      </c>
      <c r="T406" s="12"/>
      <c r="U406" s="12">
        <v>31</v>
      </c>
      <c r="V406" s="12">
        <v>12</v>
      </c>
      <c r="W406" s="12">
        <v>29</v>
      </c>
      <c r="X406" s="12">
        <v>26</v>
      </c>
      <c r="Y406" s="12"/>
      <c r="Z406" s="12">
        <v>32</v>
      </c>
      <c r="AA406" s="12">
        <v>14</v>
      </c>
      <c r="AB406" s="12">
        <v>5</v>
      </c>
      <c r="AC406" s="12"/>
      <c r="AD406" s="12"/>
      <c r="AE406" s="12">
        <v>11</v>
      </c>
      <c r="AF406" s="12">
        <v>7</v>
      </c>
      <c r="AG406" s="12">
        <v>12</v>
      </c>
      <c r="AH406" s="12">
        <v>21</v>
      </c>
      <c r="AI406" s="12">
        <v>39</v>
      </c>
      <c r="AJ406" s="12"/>
      <c r="AK406" s="12"/>
      <c r="AL406" s="12"/>
      <c r="AM406" s="12"/>
      <c r="AN406" s="12">
        <v>11</v>
      </c>
      <c r="AO406" s="12">
        <v>39</v>
      </c>
      <c r="AP406" s="12">
        <v>8</v>
      </c>
      <c r="AQ406" s="12">
        <v>42</v>
      </c>
      <c r="AR406" s="12">
        <v>8</v>
      </c>
      <c r="AS406" s="12">
        <v>19</v>
      </c>
      <c r="AT406" s="12">
        <v>49</v>
      </c>
      <c r="AU406" s="12"/>
      <c r="AV406" s="12"/>
      <c r="AW406" s="12"/>
      <c r="AX406" s="12"/>
      <c r="AY406" s="12"/>
      <c r="AZ406" s="12">
        <v>8</v>
      </c>
      <c r="BA406" s="12"/>
      <c r="BB406" s="12"/>
      <c r="BC406" s="12"/>
      <c r="BD406" s="12">
        <v>9</v>
      </c>
      <c r="BE406" s="12"/>
      <c r="BF406" s="12">
        <v>15</v>
      </c>
      <c r="BG406" s="12"/>
      <c r="BH406" s="12">
        <v>14</v>
      </c>
      <c r="BI406" s="12">
        <v>22</v>
      </c>
      <c r="BJ406" s="12">
        <v>15</v>
      </c>
      <c r="BK406" s="12"/>
      <c r="BL406" s="12">
        <v>28</v>
      </c>
      <c r="BM406" s="12">
        <v>15</v>
      </c>
      <c r="BN406" s="12">
        <v>0</v>
      </c>
      <c r="BO406" s="12">
        <v>70</v>
      </c>
      <c r="BP406" s="12">
        <v>10</v>
      </c>
      <c r="BQ406" s="12">
        <v>11</v>
      </c>
      <c r="BR406" s="12">
        <v>35</v>
      </c>
      <c r="BS406" s="12">
        <v>18</v>
      </c>
      <c r="BT406" s="12">
        <v>17</v>
      </c>
      <c r="BU406" s="12">
        <v>21</v>
      </c>
      <c r="BV406" s="12">
        <v>16</v>
      </c>
      <c r="BW406" s="12"/>
      <c r="BX406" s="12">
        <v>34</v>
      </c>
      <c r="BY406" s="12">
        <v>20</v>
      </c>
      <c r="BZ406" s="12">
        <v>62</v>
      </c>
      <c r="CA406" s="12">
        <v>27</v>
      </c>
      <c r="CB406" s="12"/>
      <c r="CC406" s="12">
        <v>50</v>
      </c>
      <c r="CD406" s="12">
        <v>22</v>
      </c>
      <c r="CE406" s="12">
        <v>33</v>
      </c>
      <c r="CF406" s="12">
        <v>33</v>
      </c>
      <c r="CG406" s="12">
        <v>43</v>
      </c>
      <c r="CH406" s="12">
        <v>44</v>
      </c>
      <c r="CI406" s="12">
        <v>35</v>
      </c>
      <c r="CJ406" s="12">
        <v>32</v>
      </c>
      <c r="CK406" s="12">
        <v>15</v>
      </c>
      <c r="CL406" s="12"/>
      <c r="CM406" s="12">
        <v>6</v>
      </c>
      <c r="CN406" s="12">
        <v>63</v>
      </c>
      <c r="CO406" s="12">
        <v>31</v>
      </c>
      <c r="CP406" s="12">
        <v>30</v>
      </c>
      <c r="CQ406" s="12">
        <v>38</v>
      </c>
      <c r="CR406" s="12">
        <v>46</v>
      </c>
      <c r="CS406" s="12">
        <v>10</v>
      </c>
      <c r="CT406" s="12">
        <v>0</v>
      </c>
      <c r="CU406" s="12"/>
      <c r="CV406" s="12">
        <v>3</v>
      </c>
      <c r="CW406" s="12">
        <v>41</v>
      </c>
      <c r="CX406" s="12">
        <v>51</v>
      </c>
      <c r="CY406" s="12">
        <v>43</v>
      </c>
      <c r="CZ406" s="12">
        <v>30</v>
      </c>
      <c r="DA406" s="12">
        <v>28</v>
      </c>
      <c r="DB406" s="12"/>
      <c r="DC406" s="12">
        <v>27</v>
      </c>
      <c r="DD406" s="12">
        <v>10</v>
      </c>
      <c r="DE406" s="12">
        <v>0</v>
      </c>
      <c r="DF406" s="12">
        <v>39</v>
      </c>
      <c r="DG406" s="12">
        <v>10</v>
      </c>
      <c r="DH406" s="12">
        <v>13</v>
      </c>
      <c r="DI406" s="12">
        <v>23</v>
      </c>
      <c r="DJ406" s="12">
        <v>43</v>
      </c>
      <c r="DK406" s="12"/>
      <c r="DL406" s="12"/>
      <c r="DM406" s="12">
        <v>8</v>
      </c>
      <c r="DN406" s="12">
        <v>21</v>
      </c>
      <c r="DO406" s="12"/>
      <c r="DP406" s="12"/>
      <c r="DQ406" s="12">
        <v>20</v>
      </c>
      <c r="DR406" s="12">
        <v>19</v>
      </c>
      <c r="DS406" s="12"/>
      <c r="DT406" s="12"/>
      <c r="DU406" s="12">
        <v>36</v>
      </c>
      <c r="DV406" s="12">
        <v>21</v>
      </c>
      <c r="DW406" s="12"/>
      <c r="DX406" s="12"/>
      <c r="DY406" s="12"/>
      <c r="DZ406" s="12">
        <v>29</v>
      </c>
      <c r="EA406" s="12">
        <v>15</v>
      </c>
      <c r="EB406" s="12">
        <v>30</v>
      </c>
      <c r="EC406" s="12"/>
      <c r="ED406" s="12">
        <v>43</v>
      </c>
      <c r="EE406" s="12">
        <v>17</v>
      </c>
      <c r="EF406" s="12">
        <v>39</v>
      </c>
      <c r="EG406" s="12">
        <v>61</v>
      </c>
      <c r="EH406" s="12">
        <v>28</v>
      </c>
      <c r="EI406" s="12">
        <v>29</v>
      </c>
      <c r="EJ406" s="12">
        <v>14</v>
      </c>
      <c r="EK406" s="12">
        <v>38</v>
      </c>
      <c r="EL406" s="12">
        <v>28</v>
      </c>
      <c r="EM406" s="12">
        <v>18</v>
      </c>
      <c r="EN406" s="12"/>
      <c r="EO406" s="12">
        <v>29</v>
      </c>
      <c r="EP406" s="12">
        <v>50</v>
      </c>
      <c r="EQ406" s="12">
        <v>40</v>
      </c>
      <c r="ER406" s="12">
        <v>17</v>
      </c>
      <c r="ES406" s="12">
        <v>16</v>
      </c>
      <c r="ET406" s="12">
        <v>21</v>
      </c>
      <c r="EU406" s="12">
        <v>31</v>
      </c>
      <c r="EV406" s="12">
        <v>18</v>
      </c>
      <c r="EW406" s="12">
        <v>6</v>
      </c>
      <c r="EX406" s="12"/>
      <c r="EY406" s="12">
        <v>20</v>
      </c>
      <c r="EZ406" s="12">
        <v>28</v>
      </c>
      <c r="FA406" s="12">
        <v>30</v>
      </c>
      <c r="FB406" s="12">
        <v>11</v>
      </c>
      <c r="FC406" s="12"/>
      <c r="FD406" s="12"/>
      <c r="FE406" s="12">
        <v>31</v>
      </c>
      <c r="FF406" s="12">
        <v>22</v>
      </c>
      <c r="FG406" s="12">
        <v>20</v>
      </c>
      <c r="FH406" s="12">
        <v>40</v>
      </c>
      <c r="FI406" s="12">
        <v>32</v>
      </c>
      <c r="FJ406" s="12">
        <v>34</v>
      </c>
      <c r="FK406" s="12">
        <v>19</v>
      </c>
      <c r="FL406" s="12"/>
      <c r="FM406" s="12">
        <v>17</v>
      </c>
      <c r="FN406" s="12">
        <v>31</v>
      </c>
      <c r="FO406" s="12">
        <v>26</v>
      </c>
      <c r="FP406" s="12">
        <v>30</v>
      </c>
      <c r="FQ406" s="12">
        <v>39</v>
      </c>
      <c r="FR406" s="12">
        <v>51</v>
      </c>
      <c r="FS406" s="12">
        <v>9</v>
      </c>
      <c r="FT406" s="12">
        <v>60</v>
      </c>
      <c r="FU406" s="12">
        <v>30</v>
      </c>
      <c r="FV406" s="12">
        <v>31</v>
      </c>
      <c r="FW406" s="12">
        <v>23</v>
      </c>
      <c r="FX406" s="12">
        <v>20</v>
      </c>
      <c r="FY406" s="12">
        <v>15</v>
      </c>
      <c r="FZ406" s="12">
        <v>22</v>
      </c>
      <c r="GA406" s="12">
        <v>16</v>
      </c>
      <c r="GB406" s="12">
        <v>35</v>
      </c>
      <c r="GC406" s="12">
        <v>61</v>
      </c>
      <c r="GD406" s="7">
        <v>30</v>
      </c>
      <c r="GE406" s="7">
        <v>18</v>
      </c>
      <c r="GF406" s="7">
        <v>9</v>
      </c>
      <c r="GG406" s="7">
        <v>17</v>
      </c>
      <c r="GH406" s="7">
        <v>20</v>
      </c>
      <c r="GI406" s="7">
        <v>38</v>
      </c>
      <c r="GJ406" s="7"/>
      <c r="GK406" s="7">
        <v>33</v>
      </c>
      <c r="GL406" s="7"/>
      <c r="GM406" s="7">
        <v>25</v>
      </c>
      <c r="GN406" s="7">
        <v>14</v>
      </c>
      <c r="GO406" s="7">
        <v>12</v>
      </c>
      <c r="GP406" s="7"/>
      <c r="GQ406" s="7">
        <v>37</v>
      </c>
      <c r="GR406" s="7"/>
      <c r="GS406" s="7">
        <v>63</v>
      </c>
      <c r="GT406" s="7">
        <v>3</v>
      </c>
      <c r="GU406" s="7"/>
      <c r="GV406" s="7">
        <f t="shared" si="472"/>
        <v>25.965753424657535</v>
      </c>
      <c r="GW406" s="14"/>
      <c r="GX406" s="3"/>
      <c r="GY406" s="3"/>
    </row>
    <row r="407" spans="1:207" ht="12.75" customHeight="1">
      <c r="A407" s="5" t="s">
        <v>233</v>
      </c>
      <c r="B407" s="5">
        <f>(B402*1+B403*2+B404*3+B405*4+B406*5)/100</f>
        <v>2.5299999999999998</v>
      </c>
      <c r="C407" s="5"/>
      <c r="D407" s="5"/>
      <c r="E407" s="5"/>
      <c r="F407" s="5"/>
      <c r="G407" s="5"/>
      <c r="H407" s="5">
        <f>(H402*1+H403*2+H404*3+H405*4+H406*5)/100</f>
        <v>2.87</v>
      </c>
      <c r="I407" s="5"/>
      <c r="J407" s="5"/>
      <c r="K407" s="12"/>
      <c r="L407" s="12"/>
      <c r="M407" s="5">
        <f t="shared" ref="M407:N407" si="473">(M402*1+M403*2+M404*3+M405*4+M406*5)/100</f>
        <v>3.16</v>
      </c>
      <c r="N407" s="5">
        <f t="shared" si="473"/>
        <v>3.65</v>
      </c>
      <c r="O407" s="5"/>
      <c r="P407" s="12"/>
      <c r="Q407" s="12"/>
      <c r="R407" s="5">
        <f t="shared" ref="R407:S407" si="474">(R402*1+R403*2+R404*3+R405*4+R406*5)/100</f>
        <v>2.4900000000000002</v>
      </c>
      <c r="S407" s="5">
        <f t="shared" si="474"/>
        <v>3.78</v>
      </c>
      <c r="T407" s="12"/>
      <c r="U407" s="5">
        <f t="shared" ref="U407:X407" si="475">(U402*1+U403*2+U404*3+U405*4+U406*5)/100</f>
        <v>3.23</v>
      </c>
      <c r="V407" s="5">
        <f t="shared" si="475"/>
        <v>2.99</v>
      </c>
      <c r="W407" s="5">
        <f t="shared" si="475"/>
        <v>3.56</v>
      </c>
      <c r="X407" s="5">
        <f t="shared" si="475"/>
        <v>3.49</v>
      </c>
      <c r="Y407" s="5"/>
      <c r="Z407" s="16">
        <f t="shared" ref="Z407:AB407" si="476">(Z402*1+Z403*2+Z404*3+Z405*4+Z406*5)/100</f>
        <v>3.58</v>
      </c>
      <c r="AA407" s="16">
        <f t="shared" si="476"/>
        <v>2.91</v>
      </c>
      <c r="AB407" s="16">
        <f t="shared" si="476"/>
        <v>1.81</v>
      </c>
      <c r="AC407" s="16"/>
      <c r="AD407" s="16"/>
      <c r="AE407" s="16">
        <f t="shared" ref="AE407:AI407" si="477">(AE402*1+AE403*2+AE404*3+AE405*4+AE406*5)/100</f>
        <v>3.41</v>
      </c>
      <c r="AF407" s="16">
        <f t="shared" si="477"/>
        <v>2.76</v>
      </c>
      <c r="AG407" s="16">
        <f t="shared" si="477"/>
        <v>2.34</v>
      </c>
      <c r="AH407" s="16">
        <f t="shared" si="477"/>
        <v>2.97</v>
      </c>
      <c r="AI407" s="5">
        <f t="shared" si="477"/>
        <v>3.97</v>
      </c>
      <c r="AJ407" s="16"/>
      <c r="AK407" s="16"/>
      <c r="AL407" s="16"/>
      <c r="AM407" s="16"/>
      <c r="AN407" s="16">
        <f t="shared" ref="AN407:AT407" si="478">(AN402*1+AN403*2+AN404*3+AN405*4+AN406*5)/100</f>
        <v>3.07</v>
      </c>
      <c r="AO407" s="16">
        <f t="shared" si="478"/>
        <v>3.96</v>
      </c>
      <c r="AP407" s="16">
        <f t="shared" si="478"/>
        <v>2.84</v>
      </c>
      <c r="AQ407" s="16">
        <f t="shared" si="478"/>
        <v>3.51</v>
      </c>
      <c r="AR407" s="16">
        <f t="shared" si="478"/>
        <v>2.02</v>
      </c>
      <c r="AS407" s="16">
        <f t="shared" si="478"/>
        <v>3.3</v>
      </c>
      <c r="AT407" s="16">
        <f t="shared" si="478"/>
        <v>4.08</v>
      </c>
      <c r="AU407" s="5"/>
      <c r="AV407" s="5"/>
      <c r="AW407" s="16"/>
      <c r="AX407" s="16"/>
      <c r="AY407" s="16"/>
      <c r="AZ407" s="16">
        <f>(AZ402*1+AZ403*2+AZ404*3+AZ405*4+AZ406*5)/100</f>
        <v>2.62</v>
      </c>
      <c r="BA407" s="16"/>
      <c r="BB407" s="16"/>
      <c r="BC407" s="16"/>
      <c r="BD407" s="16">
        <f>(BD402*1+BD403*2+BD404*3+BD405*4+BD406*5)/100</f>
        <v>2.5099999999999998</v>
      </c>
      <c r="BE407" s="16"/>
      <c r="BF407" s="16">
        <f>(BF402*1+BF403*2+BF404*3+BF405*4+BF406*5)/100</f>
        <v>3.09</v>
      </c>
      <c r="BG407" s="16"/>
      <c r="BH407" s="16">
        <f t="shared" ref="BH407:BJ407" si="479">(BH402*1+BH403*2+BH404*3+BH405*4+BH406*5)/100</f>
        <v>2.94</v>
      </c>
      <c r="BI407" s="16">
        <f t="shared" si="479"/>
        <v>2.73</v>
      </c>
      <c r="BJ407" s="16">
        <f t="shared" si="479"/>
        <v>3.24</v>
      </c>
      <c r="BK407" s="16"/>
      <c r="BL407" s="16">
        <f t="shared" ref="BL407:BV407" si="480">(BL402*1+BL403*2+BL404*3+BL405*4+BL406*5)/100</f>
        <v>3.41</v>
      </c>
      <c r="BM407" s="16">
        <f t="shared" si="480"/>
        <v>3.05</v>
      </c>
      <c r="BN407" s="16">
        <f t="shared" si="480"/>
        <v>2.66</v>
      </c>
      <c r="BO407" s="16">
        <f t="shared" si="480"/>
        <v>4.46</v>
      </c>
      <c r="BP407" s="16">
        <f t="shared" si="480"/>
        <v>3</v>
      </c>
      <c r="BQ407" s="16">
        <f t="shared" si="480"/>
        <v>2.5299999999999998</v>
      </c>
      <c r="BR407" s="16">
        <f t="shared" si="480"/>
        <v>3.74</v>
      </c>
      <c r="BS407" s="16">
        <f t="shared" si="480"/>
        <v>2.9</v>
      </c>
      <c r="BT407" s="16">
        <f t="shared" si="480"/>
        <v>3.32</v>
      </c>
      <c r="BU407" s="16">
        <f t="shared" si="480"/>
        <v>3.13</v>
      </c>
      <c r="BV407" s="16">
        <f t="shared" si="480"/>
        <v>2.6</v>
      </c>
      <c r="BW407" s="16"/>
      <c r="BX407" s="16">
        <f t="shared" ref="BX407:CA407" si="481">(BX402*1+BX403*2+BX404*3+BX405*4+BX406*5)/100</f>
        <v>3.77</v>
      </c>
      <c r="BY407" s="16">
        <f t="shared" si="481"/>
        <v>3.1</v>
      </c>
      <c r="BZ407" s="16">
        <f t="shared" si="481"/>
        <v>4.16</v>
      </c>
      <c r="CA407" s="16">
        <f t="shared" si="481"/>
        <v>3.34</v>
      </c>
      <c r="CB407" s="16"/>
      <c r="CC407" s="16">
        <f t="shared" ref="CC407:CK407" si="482">(CC402*1+CC403*2+CC404*3+CC405*4+CC406*5)/100</f>
        <v>4.0999999999999996</v>
      </c>
      <c r="CD407" s="16">
        <f t="shared" si="482"/>
        <v>2.5299999999999998</v>
      </c>
      <c r="CE407" s="16">
        <f t="shared" si="482"/>
        <v>3.69</v>
      </c>
      <c r="CF407" s="16">
        <f t="shared" si="482"/>
        <v>3.75</v>
      </c>
      <c r="CG407" s="16">
        <f t="shared" si="482"/>
        <v>3.96</v>
      </c>
      <c r="CH407" s="16">
        <f t="shared" si="482"/>
        <v>3.94</v>
      </c>
      <c r="CI407" s="16">
        <f t="shared" si="482"/>
        <v>3.41</v>
      </c>
      <c r="CJ407" s="16">
        <f t="shared" si="482"/>
        <v>3.59</v>
      </c>
      <c r="CK407" s="16">
        <f t="shared" si="482"/>
        <v>3.53</v>
      </c>
      <c r="CL407" s="16"/>
      <c r="CM407" s="16">
        <f t="shared" ref="CM407:CT407" si="483">(CM402*1+CM403*2+CM404*3+CM405*4+CM406*5)/100</f>
        <v>2.96</v>
      </c>
      <c r="CN407" s="16">
        <f t="shared" si="483"/>
        <v>4.12</v>
      </c>
      <c r="CO407" s="16">
        <f t="shared" si="483"/>
        <v>3.17</v>
      </c>
      <c r="CP407" s="16">
        <f t="shared" si="483"/>
        <v>3.24</v>
      </c>
      <c r="CQ407" s="16">
        <f t="shared" si="483"/>
        <v>3.81</v>
      </c>
      <c r="CR407" s="16">
        <f t="shared" si="483"/>
        <v>3.88</v>
      </c>
      <c r="CS407" s="16">
        <f t="shared" si="483"/>
        <v>2.52</v>
      </c>
      <c r="CT407" s="16">
        <f t="shared" si="483"/>
        <v>2.29</v>
      </c>
      <c r="CU407" s="16"/>
      <c r="CV407" s="16">
        <f t="shared" ref="CV407:DA407" si="484">(CV402*1+CV403*2+CV404*3+CV405*4+CV406*5)/100</f>
        <v>2.4300000000000002</v>
      </c>
      <c r="CW407" s="16">
        <f t="shared" si="484"/>
        <v>3.52</v>
      </c>
      <c r="CX407" s="16">
        <f t="shared" si="484"/>
        <v>4.33</v>
      </c>
      <c r="CY407" s="16">
        <f t="shared" si="484"/>
        <v>3.6</v>
      </c>
      <c r="CZ407" s="16">
        <f t="shared" si="484"/>
        <v>3.03</v>
      </c>
      <c r="DA407" s="16">
        <f t="shared" si="484"/>
        <v>3.45</v>
      </c>
      <c r="DB407" s="16"/>
      <c r="DC407" s="16">
        <f t="shared" ref="DC407:DJ407" si="485">(DC402*1+DC403*2+DC404*3+DC405*4+DC406*5)/100</f>
        <v>3.28</v>
      </c>
      <c r="DD407" s="16">
        <f t="shared" si="485"/>
        <v>2.96</v>
      </c>
      <c r="DE407" s="16">
        <f t="shared" si="485"/>
        <v>2.39</v>
      </c>
      <c r="DF407" s="16">
        <f t="shared" si="485"/>
        <v>3.84</v>
      </c>
      <c r="DG407" s="16">
        <f t="shared" si="485"/>
        <v>2.27</v>
      </c>
      <c r="DH407" s="16">
        <f t="shared" si="485"/>
        <v>2.88</v>
      </c>
      <c r="DI407" s="16">
        <f t="shared" si="485"/>
        <v>3.45</v>
      </c>
      <c r="DJ407" s="16">
        <f t="shared" si="485"/>
        <v>3.82</v>
      </c>
      <c r="DK407" s="16"/>
      <c r="DL407" s="16"/>
      <c r="DM407" s="16">
        <f t="shared" ref="DM407:DN407" si="486">(DM402*1+DM403*2+DM404*3+DM405*4+DM406*5)/100</f>
        <v>2.85</v>
      </c>
      <c r="DN407" s="16">
        <f t="shared" si="486"/>
        <v>3.06</v>
      </c>
      <c r="DO407" s="16"/>
      <c r="DP407" s="16"/>
      <c r="DQ407" s="16">
        <f t="shared" ref="DQ407:DR407" si="487">(DQ402*1+DQ403*2+DQ404*3+DQ405*4+DQ406*5)/100</f>
        <v>3.21</v>
      </c>
      <c r="DR407" s="16">
        <f t="shared" si="487"/>
        <v>3.04</v>
      </c>
      <c r="DS407" s="16"/>
      <c r="DT407" s="16"/>
      <c r="DU407" s="16">
        <f t="shared" ref="DU407:DV407" si="488">(DU402*1+DU403*2+DU404*3+DU405*4+DU406*5)/100</f>
        <v>3.75</v>
      </c>
      <c r="DV407" s="16">
        <f t="shared" si="488"/>
        <v>3.24</v>
      </c>
      <c r="DW407" s="16"/>
      <c r="DX407" s="16"/>
      <c r="DY407" s="16"/>
      <c r="DZ407" s="16">
        <f t="shared" ref="DZ407:EB407" si="489">(DZ402*1+DZ403*2+DZ404*3+DZ405*4+DZ406*5)/100</f>
        <v>3.35</v>
      </c>
      <c r="EA407" s="16">
        <f t="shared" si="489"/>
        <v>3.16</v>
      </c>
      <c r="EB407" s="16">
        <f t="shared" si="489"/>
        <v>3.54</v>
      </c>
      <c r="EC407" s="16"/>
      <c r="ED407" s="16">
        <f t="shared" ref="ED407:EM407" si="490">(ED402*1+ED403*2+ED404*3+ED405*4+ED406*5)/100</f>
        <v>3.92</v>
      </c>
      <c r="EE407" s="16">
        <f t="shared" si="490"/>
        <v>3.16</v>
      </c>
      <c r="EF407" s="16">
        <f t="shared" si="490"/>
        <v>3.2</v>
      </c>
      <c r="EG407" s="16">
        <f t="shared" si="490"/>
        <v>4.25</v>
      </c>
      <c r="EH407" s="16">
        <f t="shared" si="490"/>
        <v>3.34</v>
      </c>
      <c r="EI407" s="16">
        <f t="shared" si="490"/>
        <v>3.41</v>
      </c>
      <c r="EJ407" s="16">
        <f t="shared" si="490"/>
        <v>2.94</v>
      </c>
      <c r="EK407" s="16">
        <f t="shared" si="490"/>
        <v>3.8</v>
      </c>
      <c r="EL407" s="16">
        <f t="shared" si="490"/>
        <v>3.83</v>
      </c>
      <c r="EM407" s="16">
        <f t="shared" si="490"/>
        <v>2.9</v>
      </c>
      <c r="EN407" s="16"/>
      <c r="EO407" s="16">
        <f t="shared" ref="EO407:EW407" si="491">(EO402*1+EO403*2+EO404*3+EO405*4+EO406*5)/100</f>
        <v>3.47</v>
      </c>
      <c r="EP407" s="16">
        <f t="shared" si="491"/>
        <v>4.08</v>
      </c>
      <c r="EQ407" s="16">
        <f t="shared" si="491"/>
        <v>3.65</v>
      </c>
      <c r="ER407" s="16">
        <f t="shared" si="491"/>
        <v>3.23</v>
      </c>
      <c r="ES407" s="16">
        <f t="shared" si="491"/>
        <v>3.19</v>
      </c>
      <c r="ET407" s="16">
        <f t="shared" si="491"/>
        <v>3.34</v>
      </c>
      <c r="EU407" s="16">
        <f t="shared" si="491"/>
        <v>3.73</v>
      </c>
      <c r="EV407" s="16">
        <f t="shared" si="491"/>
        <v>3.11</v>
      </c>
      <c r="EW407" s="16">
        <f t="shared" si="491"/>
        <v>2.6</v>
      </c>
      <c r="EX407" s="16"/>
      <c r="EY407" s="16">
        <f t="shared" ref="EY407:FB407" si="492">(EY402*1+EY403*2+EY404*3+EY405*4+EY406*5)/100</f>
        <v>3.15</v>
      </c>
      <c r="EZ407" s="16">
        <f t="shared" si="492"/>
        <v>3.35</v>
      </c>
      <c r="FA407" s="16">
        <f t="shared" si="492"/>
        <v>3.43</v>
      </c>
      <c r="FB407" s="16">
        <f t="shared" si="492"/>
        <v>2.83</v>
      </c>
      <c r="FC407" s="16"/>
      <c r="FD407" s="16"/>
      <c r="FE407" s="16">
        <f t="shared" ref="FE407:FK407" si="493">(FE402*1+FE403*2+FE404*3+FE405*4+FE406*5)/100</f>
        <v>3.31</v>
      </c>
      <c r="FF407" s="16">
        <f t="shared" si="493"/>
        <v>2.6</v>
      </c>
      <c r="FG407" s="16">
        <f t="shared" si="493"/>
        <v>3.25</v>
      </c>
      <c r="FH407" s="16">
        <f t="shared" si="493"/>
        <v>3.68</v>
      </c>
      <c r="FI407" s="16">
        <f t="shared" si="493"/>
        <v>3.54</v>
      </c>
      <c r="FJ407" s="16">
        <f t="shared" si="493"/>
        <v>3.55</v>
      </c>
      <c r="FK407" s="16">
        <f t="shared" si="493"/>
        <v>2.86</v>
      </c>
      <c r="FL407" s="16"/>
      <c r="FM407" s="16">
        <f t="shared" ref="FM407:FP407" si="494">(FM402*1+FM403*2+FM404*3+FM405*4+FM406*5)/100</f>
        <v>3.16</v>
      </c>
      <c r="FN407" s="16">
        <f t="shared" si="494"/>
        <v>3.3</v>
      </c>
      <c r="FO407" s="16">
        <f t="shared" si="494"/>
        <v>3.34</v>
      </c>
      <c r="FP407" s="16">
        <f t="shared" si="494"/>
        <v>3.51</v>
      </c>
      <c r="FQ407" s="7">
        <f>AVERAGE(A407:FO407)</f>
        <v>3.2606722689075647</v>
      </c>
      <c r="FR407" s="16">
        <f t="shared" ref="FR407:GI407" si="495">(FR402*1+FR403*2+FR404*3+FR405*4+FR406*5)/100</f>
        <v>4.07</v>
      </c>
      <c r="FS407" s="16">
        <f t="shared" si="495"/>
        <v>2.2999999999999998</v>
      </c>
      <c r="FT407" s="16">
        <f t="shared" si="495"/>
        <v>4.0199999999999996</v>
      </c>
      <c r="FU407" s="16">
        <f t="shared" si="495"/>
        <v>3.55</v>
      </c>
      <c r="FV407" s="16">
        <f t="shared" si="495"/>
        <v>3.26</v>
      </c>
      <c r="FW407" s="16">
        <f t="shared" si="495"/>
        <v>2.96</v>
      </c>
      <c r="FX407" s="16">
        <f t="shared" si="495"/>
        <v>3.06</v>
      </c>
      <c r="FY407" s="16">
        <f t="shared" si="495"/>
        <v>2.89</v>
      </c>
      <c r="FZ407" s="16">
        <f t="shared" si="495"/>
        <v>3.51</v>
      </c>
      <c r="GA407" s="16">
        <f t="shared" si="495"/>
        <v>2.89</v>
      </c>
      <c r="GB407" s="16">
        <f t="shared" si="495"/>
        <v>3.76</v>
      </c>
      <c r="GC407" s="16">
        <f t="shared" si="495"/>
        <v>4.32</v>
      </c>
      <c r="GD407" s="16">
        <f t="shared" si="495"/>
        <v>3.43</v>
      </c>
      <c r="GE407" s="16">
        <f t="shared" si="495"/>
        <v>2.86</v>
      </c>
      <c r="GF407" s="16">
        <f t="shared" si="495"/>
        <v>2.17</v>
      </c>
      <c r="GG407" s="16">
        <f t="shared" si="495"/>
        <v>3.04</v>
      </c>
      <c r="GH407" s="16">
        <f t="shared" si="495"/>
        <v>2.72</v>
      </c>
      <c r="GI407" s="16">
        <f t="shared" si="495"/>
        <v>3.76</v>
      </c>
      <c r="GJ407" s="16"/>
      <c r="GK407" s="16">
        <f>(GK402*1+GK403*2+GK404*3+GK405*4+GK406*5)/100</f>
        <v>3.43</v>
      </c>
      <c r="GL407" s="16"/>
      <c r="GM407" s="16">
        <f t="shared" ref="GM407:GO407" si="496">(GM402*1+GM403*2+GM404*3+GM405*4+GM406*5)/100</f>
        <v>2.88</v>
      </c>
      <c r="GN407" s="16">
        <f t="shared" si="496"/>
        <v>2.42</v>
      </c>
      <c r="GO407" s="16">
        <f t="shared" si="496"/>
        <v>2.1</v>
      </c>
      <c r="GP407" s="16"/>
      <c r="GQ407" s="16">
        <f t="shared" ref="GQ407:GT407" si="497">(GQ402*1+GQ403*2+GQ404*3+GQ405*4+GQ406*5)/100</f>
        <v>3.93</v>
      </c>
      <c r="GR407" s="16">
        <f t="shared" si="497"/>
        <v>0</v>
      </c>
      <c r="GS407" s="16">
        <f t="shared" si="497"/>
        <v>4.3099999999999996</v>
      </c>
      <c r="GT407" s="16">
        <f t="shared" si="497"/>
        <v>1.46</v>
      </c>
      <c r="GU407" s="16"/>
      <c r="GV407" s="16">
        <f>(GV402*1+GV403*2+GV404*3+GV405*4+GV406*5)/100</f>
        <v>3.2491780821917802</v>
      </c>
      <c r="GW407" s="3"/>
      <c r="GX407" s="3"/>
      <c r="GY407" s="3"/>
    </row>
    <row r="408" spans="1:207" ht="12.75" customHeight="1">
      <c r="A408" s="68" t="s">
        <v>391</v>
      </c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  <c r="AP408" s="69"/>
      <c r="AQ408" s="69"/>
      <c r="AR408" s="69"/>
      <c r="AS408" s="69"/>
      <c r="AT408" s="69"/>
      <c r="AU408" s="69"/>
      <c r="AV408" s="69"/>
      <c r="AW408" s="69"/>
      <c r="AX408" s="69"/>
      <c r="AY408" s="69"/>
      <c r="AZ408" s="69"/>
      <c r="BA408" s="69"/>
      <c r="BB408" s="69"/>
      <c r="BC408" s="69"/>
      <c r="BD408" s="69"/>
      <c r="BE408" s="69"/>
      <c r="BF408" s="69"/>
      <c r="BG408" s="69"/>
      <c r="BH408" s="69"/>
      <c r="BI408" s="69"/>
      <c r="BJ408" s="69"/>
      <c r="BK408" s="69"/>
      <c r="BL408" s="69"/>
      <c r="BM408" s="69"/>
      <c r="BN408" s="69"/>
      <c r="BO408" s="69"/>
      <c r="BP408" s="69"/>
      <c r="BQ408" s="69"/>
      <c r="BR408" s="69"/>
      <c r="BS408" s="69"/>
      <c r="BT408" s="69"/>
      <c r="BU408" s="69"/>
      <c r="BV408" s="69"/>
      <c r="BW408" s="69"/>
      <c r="BX408" s="69"/>
      <c r="BY408" s="69"/>
      <c r="BZ408" s="69"/>
      <c r="CA408" s="69"/>
      <c r="CB408" s="69"/>
      <c r="CC408" s="69"/>
      <c r="CD408" s="69"/>
      <c r="CE408" s="69"/>
      <c r="CF408" s="69"/>
      <c r="CG408" s="69"/>
      <c r="CH408" s="69"/>
      <c r="CI408" s="69"/>
      <c r="CJ408" s="69"/>
      <c r="CK408" s="69"/>
      <c r="CL408" s="69"/>
      <c r="CM408" s="69"/>
      <c r="CN408" s="69"/>
      <c r="CO408" s="69"/>
      <c r="CP408" s="69"/>
      <c r="CQ408" s="69"/>
      <c r="CR408" s="69"/>
      <c r="CS408" s="69"/>
      <c r="CT408" s="69"/>
      <c r="CU408" s="69"/>
      <c r="CV408" s="69"/>
      <c r="CW408" s="69"/>
      <c r="CX408" s="69"/>
      <c r="CY408" s="69"/>
      <c r="CZ408" s="69"/>
      <c r="DA408" s="69"/>
      <c r="DB408" s="69"/>
      <c r="DC408" s="69"/>
      <c r="DD408" s="69"/>
      <c r="DE408" s="69"/>
      <c r="DF408" s="69"/>
      <c r="DG408" s="69"/>
      <c r="DH408" s="69"/>
      <c r="DI408" s="69"/>
      <c r="DJ408" s="69"/>
      <c r="DK408" s="69"/>
      <c r="DL408" s="69"/>
      <c r="DM408" s="69"/>
      <c r="DN408" s="69"/>
      <c r="DO408" s="69"/>
      <c r="DP408" s="69"/>
      <c r="DQ408" s="69"/>
      <c r="DR408" s="69"/>
      <c r="DS408" s="69"/>
      <c r="DT408" s="69"/>
      <c r="DU408" s="69"/>
      <c r="DV408" s="69"/>
      <c r="DW408" s="69"/>
      <c r="DX408" s="69"/>
      <c r="DY408" s="69"/>
      <c r="DZ408" s="69"/>
      <c r="EA408" s="69"/>
      <c r="EB408" s="69"/>
      <c r="EC408" s="69"/>
      <c r="ED408" s="69"/>
      <c r="EE408" s="69"/>
      <c r="EF408" s="69"/>
      <c r="EG408" s="69"/>
      <c r="EH408" s="69"/>
      <c r="EI408" s="69"/>
      <c r="EJ408" s="69"/>
      <c r="EK408" s="69"/>
      <c r="EL408" s="69"/>
      <c r="EM408" s="69"/>
      <c r="EN408" s="69"/>
      <c r="EO408" s="69"/>
      <c r="EP408" s="69"/>
      <c r="EQ408" s="69"/>
      <c r="ER408" s="69"/>
      <c r="ES408" s="69"/>
      <c r="ET408" s="69"/>
      <c r="EU408" s="69"/>
      <c r="EV408" s="69"/>
      <c r="EW408" s="69"/>
      <c r="EX408" s="69"/>
      <c r="EY408" s="69"/>
      <c r="EZ408" s="69"/>
      <c r="FA408" s="69"/>
      <c r="FB408" s="69"/>
      <c r="FC408" s="69"/>
      <c r="FD408" s="69"/>
      <c r="FE408" s="69"/>
      <c r="FF408" s="69"/>
      <c r="FG408" s="69"/>
      <c r="FH408" s="69"/>
      <c r="FI408" s="69"/>
      <c r="FJ408" s="69"/>
      <c r="FK408" s="69"/>
      <c r="FL408" s="69"/>
      <c r="FM408" s="69"/>
      <c r="FN408" s="69"/>
      <c r="FO408" s="69"/>
      <c r="FP408" s="69"/>
      <c r="FQ408" s="69"/>
      <c r="FR408" s="69"/>
      <c r="FS408" s="69"/>
      <c r="FT408" s="69"/>
      <c r="FU408" s="69"/>
      <c r="FV408" s="69"/>
      <c r="FW408" s="69"/>
      <c r="FX408" s="69"/>
      <c r="FY408" s="69"/>
      <c r="FZ408" s="69"/>
      <c r="GA408" s="69"/>
      <c r="GB408" s="69"/>
      <c r="GC408" s="69"/>
      <c r="GD408" s="70"/>
      <c r="GE408" s="70"/>
      <c r="GF408" s="70"/>
      <c r="GG408" s="70"/>
      <c r="GH408" s="70"/>
      <c r="GI408" s="70"/>
      <c r="GJ408" s="70"/>
      <c r="GK408" s="70"/>
      <c r="GL408" s="70"/>
      <c r="GM408" s="70"/>
      <c r="GN408" s="70"/>
      <c r="GO408" s="70"/>
      <c r="GP408" s="70"/>
      <c r="GQ408" s="70"/>
      <c r="GR408" s="70"/>
      <c r="GS408" s="70"/>
      <c r="GT408" s="70"/>
      <c r="GU408" s="70"/>
      <c r="GV408" s="70"/>
      <c r="GW408" s="3"/>
      <c r="GX408" s="3"/>
      <c r="GY408" s="3"/>
    </row>
    <row r="409" spans="1:207" ht="12.75" customHeight="1">
      <c r="A409" s="5">
        <v>1</v>
      </c>
      <c r="B409" s="6">
        <v>21</v>
      </c>
      <c r="C409" s="6">
        <v>7</v>
      </c>
      <c r="D409" s="5"/>
      <c r="E409" s="5"/>
      <c r="F409" s="5"/>
      <c r="G409" s="6">
        <v>10</v>
      </c>
      <c r="H409" s="6">
        <v>7</v>
      </c>
      <c r="I409" s="6">
        <v>16</v>
      </c>
      <c r="J409" s="5"/>
      <c r="K409" s="12"/>
      <c r="L409" s="12"/>
      <c r="M409" s="12"/>
      <c r="N409" s="12">
        <v>9</v>
      </c>
      <c r="O409" s="12"/>
      <c r="P409" s="12"/>
      <c r="Q409" s="12"/>
      <c r="R409" s="12"/>
      <c r="S409" s="12">
        <v>22</v>
      </c>
      <c r="T409" s="12"/>
      <c r="U409" s="12">
        <v>20</v>
      </c>
      <c r="V409" s="12">
        <v>6</v>
      </c>
      <c r="W409" s="12"/>
      <c r="X409" s="12"/>
      <c r="Y409" s="12"/>
      <c r="Z409" s="12"/>
      <c r="AA409" s="12">
        <v>6</v>
      </c>
      <c r="AB409" s="12">
        <v>10</v>
      </c>
      <c r="AC409" s="12">
        <v>4</v>
      </c>
      <c r="AD409" s="12"/>
      <c r="AE409" s="12">
        <v>13</v>
      </c>
      <c r="AF409" s="12">
        <v>7</v>
      </c>
      <c r="AG409" s="12"/>
      <c r="AH409" s="12"/>
      <c r="AI409" s="12">
        <v>8</v>
      </c>
      <c r="AJ409" s="12">
        <v>4</v>
      </c>
      <c r="AK409" s="12">
        <v>0</v>
      </c>
      <c r="AL409" s="12">
        <v>7</v>
      </c>
      <c r="AM409" s="12">
        <v>23</v>
      </c>
      <c r="AN409" s="12"/>
      <c r="AO409" s="12">
        <v>17</v>
      </c>
      <c r="AP409" s="12">
        <v>2</v>
      </c>
      <c r="AQ409" s="12">
        <v>19</v>
      </c>
      <c r="AR409" s="12">
        <v>12</v>
      </c>
      <c r="AS409" s="12">
        <v>15</v>
      </c>
      <c r="AT409" s="12">
        <v>20</v>
      </c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>
        <v>0</v>
      </c>
      <c r="BH409" s="12">
        <v>2</v>
      </c>
      <c r="BI409" s="12">
        <v>14</v>
      </c>
      <c r="BJ409" s="12">
        <v>4</v>
      </c>
      <c r="BK409" s="12"/>
      <c r="BL409" s="12"/>
      <c r="BM409" s="12">
        <v>15</v>
      </c>
      <c r="BN409" s="12">
        <v>0</v>
      </c>
      <c r="BO409" s="12">
        <v>36</v>
      </c>
      <c r="BP409" s="12">
        <v>4</v>
      </c>
      <c r="BQ409" s="12">
        <v>18</v>
      </c>
      <c r="BR409" s="12"/>
      <c r="BS409" s="12">
        <v>16</v>
      </c>
      <c r="BT409" s="12">
        <v>9</v>
      </c>
      <c r="BU409" s="12">
        <v>15</v>
      </c>
      <c r="BV409" s="12">
        <v>9</v>
      </c>
      <c r="BW409" s="12">
        <v>9</v>
      </c>
      <c r="BX409" s="12"/>
      <c r="BY409" s="12"/>
      <c r="BZ409" s="12">
        <v>32</v>
      </c>
      <c r="CA409" s="12"/>
      <c r="CB409" s="12">
        <v>11</v>
      </c>
      <c r="CC409" s="12"/>
      <c r="CD409" s="12">
        <v>33</v>
      </c>
      <c r="CE409" s="12">
        <v>12</v>
      </c>
      <c r="CF409" s="12">
        <v>3</v>
      </c>
      <c r="CG409" s="12">
        <v>14</v>
      </c>
      <c r="CH409" s="12">
        <v>20</v>
      </c>
      <c r="CI409" s="12">
        <v>23</v>
      </c>
      <c r="CJ409" s="12">
        <v>5</v>
      </c>
      <c r="CK409" s="12">
        <v>35</v>
      </c>
      <c r="CL409" s="12">
        <v>6</v>
      </c>
      <c r="CM409" s="12">
        <v>6</v>
      </c>
      <c r="CN409" s="12">
        <v>41</v>
      </c>
      <c r="CO409" s="12">
        <v>18</v>
      </c>
      <c r="CP409" s="12">
        <v>11</v>
      </c>
      <c r="CQ409" s="12">
        <v>7</v>
      </c>
      <c r="CR409" s="12">
        <v>16</v>
      </c>
      <c r="CS409" s="12"/>
      <c r="CT409" s="12"/>
      <c r="CU409" s="12">
        <v>5</v>
      </c>
      <c r="CV409" s="12">
        <v>1</v>
      </c>
      <c r="CW409" s="12">
        <v>29</v>
      </c>
      <c r="CX409" s="12">
        <v>25</v>
      </c>
      <c r="CY409" s="12">
        <v>9</v>
      </c>
      <c r="CZ409" s="12">
        <v>8</v>
      </c>
      <c r="DA409" s="12">
        <v>9</v>
      </c>
      <c r="DB409" s="12"/>
      <c r="DC409" s="12">
        <v>36</v>
      </c>
      <c r="DD409" s="12"/>
      <c r="DE409" s="12">
        <v>7</v>
      </c>
      <c r="DF409" s="12">
        <v>6</v>
      </c>
      <c r="DG409" s="12">
        <v>12</v>
      </c>
      <c r="DH409" s="12">
        <v>5</v>
      </c>
      <c r="DI409" s="12">
        <v>10</v>
      </c>
      <c r="DJ409" s="12">
        <v>10</v>
      </c>
      <c r="DK409" s="12"/>
      <c r="DL409" s="12">
        <v>16</v>
      </c>
      <c r="DM409" s="12"/>
      <c r="DN409" s="12"/>
      <c r="DO409" s="12">
        <v>11</v>
      </c>
      <c r="DP409" s="12">
        <v>7</v>
      </c>
      <c r="DQ409" s="12">
        <v>6</v>
      </c>
      <c r="DR409" s="12">
        <v>5</v>
      </c>
      <c r="DS409" s="12">
        <v>24</v>
      </c>
      <c r="DT409" s="12">
        <v>13</v>
      </c>
      <c r="DU409" s="12">
        <v>10</v>
      </c>
      <c r="DV409" s="12">
        <v>17</v>
      </c>
      <c r="DW409" s="12">
        <v>10</v>
      </c>
      <c r="DX409" s="12">
        <v>18</v>
      </c>
      <c r="DY409" s="12">
        <v>26</v>
      </c>
      <c r="DZ409" s="12"/>
      <c r="EA409" s="12">
        <v>12</v>
      </c>
      <c r="EB409" s="12">
        <v>8</v>
      </c>
      <c r="EC409" s="12">
        <v>0</v>
      </c>
      <c r="ED409" s="12">
        <v>12</v>
      </c>
      <c r="EE409" s="12">
        <v>6</v>
      </c>
      <c r="EF409" s="12">
        <v>31</v>
      </c>
      <c r="EG409" s="12">
        <v>23</v>
      </c>
      <c r="EH409" s="12">
        <v>22</v>
      </c>
      <c r="EI409" s="12"/>
      <c r="EJ409" s="12">
        <v>0</v>
      </c>
      <c r="EK409" s="12">
        <v>16</v>
      </c>
      <c r="EL409" s="12">
        <v>6</v>
      </c>
      <c r="EM409" s="12"/>
      <c r="EN409" s="12">
        <v>6</v>
      </c>
      <c r="EO409" s="12">
        <v>20</v>
      </c>
      <c r="EP409" s="12">
        <v>20</v>
      </c>
      <c r="EQ409" s="12">
        <v>19</v>
      </c>
      <c r="ER409" s="12">
        <v>4</v>
      </c>
      <c r="ES409" s="12">
        <v>6</v>
      </c>
      <c r="ET409" s="12">
        <v>12</v>
      </c>
      <c r="EU409" s="12">
        <v>15</v>
      </c>
      <c r="EV409" s="12">
        <v>12</v>
      </c>
      <c r="EW409" s="12">
        <v>4</v>
      </c>
      <c r="EX409" s="12">
        <v>11</v>
      </c>
      <c r="EY409" s="12">
        <v>7</v>
      </c>
      <c r="EZ409" s="12">
        <v>14</v>
      </c>
      <c r="FA409" s="12">
        <v>7</v>
      </c>
      <c r="FB409" s="12"/>
      <c r="FC409" s="12">
        <v>5</v>
      </c>
      <c r="FD409" s="12"/>
      <c r="FE409" s="12">
        <v>6</v>
      </c>
      <c r="FF409" s="12">
        <v>26</v>
      </c>
      <c r="FG409" s="12">
        <v>8</v>
      </c>
      <c r="FH409" s="12">
        <v>34</v>
      </c>
      <c r="FI409" s="12">
        <v>7</v>
      </c>
      <c r="FJ409" s="12">
        <v>25</v>
      </c>
      <c r="FK409" s="12"/>
      <c r="FL409" s="12">
        <v>11</v>
      </c>
      <c r="FM409" s="12">
        <v>11</v>
      </c>
      <c r="FN409" s="12"/>
      <c r="FO409" s="12">
        <v>15</v>
      </c>
      <c r="FP409" s="12">
        <v>8</v>
      </c>
      <c r="FQ409" s="12">
        <v>15</v>
      </c>
      <c r="FR409" s="12">
        <v>35</v>
      </c>
      <c r="FS409" s="12"/>
      <c r="FT409" s="12">
        <v>13</v>
      </c>
      <c r="FU409" s="12">
        <v>10</v>
      </c>
      <c r="FV409" s="12"/>
      <c r="FW409" s="12"/>
      <c r="FX409" s="12"/>
      <c r="FY409" s="12"/>
      <c r="FZ409" s="12"/>
      <c r="GA409" s="12"/>
      <c r="GB409" s="12"/>
      <c r="GC409" s="12"/>
      <c r="GD409" s="7"/>
      <c r="GE409" s="7"/>
      <c r="GF409" s="7"/>
      <c r="GG409" s="7"/>
      <c r="GH409" s="7"/>
      <c r="GI409" s="7"/>
      <c r="GJ409" s="7">
        <v>11</v>
      </c>
      <c r="GK409" s="7">
        <v>15</v>
      </c>
      <c r="GL409" s="7">
        <v>4</v>
      </c>
      <c r="GM409" s="7">
        <v>12</v>
      </c>
      <c r="GN409" s="7">
        <v>7</v>
      </c>
      <c r="GO409" s="7">
        <v>14</v>
      </c>
      <c r="GP409" s="7">
        <v>21</v>
      </c>
      <c r="GQ409" s="7">
        <v>12</v>
      </c>
      <c r="GR409" s="7"/>
      <c r="GS409" s="7"/>
      <c r="GT409" s="7"/>
      <c r="GU409" s="7"/>
      <c r="GV409" s="7">
        <f t="shared" ref="GV409:GV413" si="498">AVERAGE(B409:GS409)</f>
        <v>12.938461538461539</v>
      </c>
      <c r="GW409" s="3"/>
      <c r="GX409" s="3"/>
      <c r="GY409" s="3"/>
    </row>
    <row r="410" spans="1:207" ht="12.75" customHeight="1">
      <c r="A410" s="5">
        <v>2</v>
      </c>
      <c r="B410" s="6">
        <v>9</v>
      </c>
      <c r="C410" s="6">
        <v>0</v>
      </c>
      <c r="D410" s="5"/>
      <c r="E410" s="5"/>
      <c r="F410" s="5"/>
      <c r="G410" s="6">
        <v>9</v>
      </c>
      <c r="H410" s="6">
        <v>13</v>
      </c>
      <c r="I410" s="6">
        <v>14</v>
      </c>
      <c r="J410" s="5"/>
      <c r="K410" s="12"/>
      <c r="L410" s="12"/>
      <c r="M410" s="12"/>
      <c r="N410" s="12">
        <v>16</v>
      </c>
      <c r="O410" s="12"/>
      <c r="P410" s="12"/>
      <c r="Q410" s="12"/>
      <c r="R410" s="12"/>
      <c r="S410" s="12">
        <v>14</v>
      </c>
      <c r="T410" s="12"/>
      <c r="U410" s="12">
        <v>22</v>
      </c>
      <c r="V410" s="12">
        <v>8</v>
      </c>
      <c r="W410" s="12"/>
      <c r="X410" s="12"/>
      <c r="Y410" s="12"/>
      <c r="Z410" s="12"/>
      <c r="AA410" s="12">
        <v>7</v>
      </c>
      <c r="AB410" s="12">
        <v>26</v>
      </c>
      <c r="AC410" s="12">
        <v>6</v>
      </c>
      <c r="AD410" s="12"/>
      <c r="AE410" s="12">
        <v>13</v>
      </c>
      <c r="AF410" s="12">
        <v>20</v>
      </c>
      <c r="AG410" s="12"/>
      <c r="AH410" s="12"/>
      <c r="AI410" s="12">
        <v>12</v>
      </c>
      <c r="AJ410" s="12">
        <v>20</v>
      </c>
      <c r="AK410" s="12">
        <v>0</v>
      </c>
      <c r="AL410" s="12">
        <v>14</v>
      </c>
      <c r="AM410" s="12">
        <v>4</v>
      </c>
      <c r="AN410" s="12"/>
      <c r="AO410" s="12">
        <v>33</v>
      </c>
      <c r="AP410" s="12">
        <v>15</v>
      </c>
      <c r="AQ410" s="12">
        <v>3</v>
      </c>
      <c r="AR410" s="12">
        <v>12</v>
      </c>
      <c r="AS410" s="12">
        <v>21</v>
      </c>
      <c r="AT410" s="12">
        <v>21</v>
      </c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>
        <v>7</v>
      </c>
      <c r="BH410" s="12">
        <v>4</v>
      </c>
      <c r="BI410" s="12">
        <v>7</v>
      </c>
      <c r="BJ410" s="12">
        <v>7</v>
      </c>
      <c r="BK410" s="12"/>
      <c r="BL410" s="12"/>
      <c r="BM410" s="12">
        <v>18</v>
      </c>
      <c r="BN410" s="12">
        <v>0</v>
      </c>
      <c r="BO410" s="12">
        <v>15</v>
      </c>
      <c r="BP410" s="12">
        <v>7</v>
      </c>
      <c r="BQ410" s="12">
        <v>18</v>
      </c>
      <c r="BR410" s="12"/>
      <c r="BS410" s="12">
        <v>14</v>
      </c>
      <c r="BT410" s="12">
        <v>10</v>
      </c>
      <c r="BU410" s="12">
        <v>8</v>
      </c>
      <c r="BV410" s="12">
        <v>9</v>
      </c>
      <c r="BW410" s="12">
        <v>20</v>
      </c>
      <c r="BX410" s="12"/>
      <c r="BY410" s="12"/>
      <c r="BZ410" s="12">
        <v>22</v>
      </c>
      <c r="CA410" s="12"/>
      <c r="CB410" s="12">
        <v>13</v>
      </c>
      <c r="CC410" s="12"/>
      <c r="CD410" s="12">
        <v>0</v>
      </c>
      <c r="CE410" s="12">
        <v>9</v>
      </c>
      <c r="CF410" s="12">
        <v>18</v>
      </c>
      <c r="CG410" s="12">
        <v>14</v>
      </c>
      <c r="CH410" s="12">
        <v>34</v>
      </c>
      <c r="CI410" s="12">
        <v>17</v>
      </c>
      <c r="CJ410" s="12">
        <v>10</v>
      </c>
      <c r="CK410" s="12">
        <v>14</v>
      </c>
      <c r="CL410" s="12">
        <v>10</v>
      </c>
      <c r="CM410" s="12">
        <v>6</v>
      </c>
      <c r="CN410" s="12">
        <v>11</v>
      </c>
      <c r="CO410" s="12">
        <v>9</v>
      </c>
      <c r="CP410" s="12">
        <v>7</v>
      </c>
      <c r="CQ410" s="12">
        <v>10</v>
      </c>
      <c r="CR410" s="12">
        <v>22</v>
      </c>
      <c r="CS410" s="12"/>
      <c r="CT410" s="12"/>
      <c r="CU410" s="12">
        <v>7</v>
      </c>
      <c r="CV410" s="12">
        <v>5</v>
      </c>
      <c r="CW410" s="12">
        <v>18</v>
      </c>
      <c r="CX410" s="12">
        <v>32</v>
      </c>
      <c r="CY410" s="12">
        <v>7</v>
      </c>
      <c r="CZ410" s="12">
        <v>4</v>
      </c>
      <c r="DA410" s="12">
        <v>17</v>
      </c>
      <c r="DB410" s="12"/>
      <c r="DC410" s="12">
        <v>7</v>
      </c>
      <c r="DD410" s="12"/>
      <c r="DE410" s="12">
        <v>11</v>
      </c>
      <c r="DF410" s="12">
        <v>8</v>
      </c>
      <c r="DG410" s="12">
        <v>13</v>
      </c>
      <c r="DH410" s="12">
        <v>8</v>
      </c>
      <c r="DI410" s="12">
        <v>14</v>
      </c>
      <c r="DJ410" s="12">
        <v>19</v>
      </c>
      <c r="DK410" s="12"/>
      <c r="DL410" s="12">
        <v>7</v>
      </c>
      <c r="DM410" s="12"/>
      <c r="DN410" s="12"/>
      <c r="DO410" s="12">
        <v>15</v>
      </c>
      <c r="DP410" s="12">
        <v>8</v>
      </c>
      <c r="DQ410" s="12">
        <v>11</v>
      </c>
      <c r="DR410" s="12">
        <v>10</v>
      </c>
      <c r="DS410" s="12">
        <v>14</v>
      </c>
      <c r="DT410" s="12">
        <v>7</v>
      </c>
      <c r="DU410" s="12">
        <v>16</v>
      </c>
      <c r="DV410" s="12">
        <v>17</v>
      </c>
      <c r="DW410" s="12">
        <v>5</v>
      </c>
      <c r="DX410" s="12">
        <v>6</v>
      </c>
      <c r="DY410" s="12">
        <v>13</v>
      </c>
      <c r="DZ410" s="12"/>
      <c r="EA410" s="12">
        <v>13</v>
      </c>
      <c r="EB410" s="12">
        <v>18</v>
      </c>
      <c r="EC410" s="12">
        <v>5</v>
      </c>
      <c r="ED410" s="12">
        <v>16</v>
      </c>
      <c r="EE410" s="12">
        <v>7</v>
      </c>
      <c r="EF410" s="12">
        <v>7</v>
      </c>
      <c r="EG410" s="12">
        <v>18</v>
      </c>
      <c r="EH410" s="12">
        <v>17</v>
      </c>
      <c r="EI410" s="12"/>
      <c r="EJ410" s="12">
        <v>14</v>
      </c>
      <c r="EK410" s="12">
        <v>9</v>
      </c>
      <c r="EL410" s="12">
        <v>10</v>
      </c>
      <c r="EM410" s="12"/>
      <c r="EN410" s="12">
        <v>13</v>
      </c>
      <c r="EO410" s="12">
        <v>16</v>
      </c>
      <c r="EP410" s="12">
        <v>13</v>
      </c>
      <c r="EQ410" s="12">
        <v>19</v>
      </c>
      <c r="ER410" s="12">
        <v>1</v>
      </c>
      <c r="ES410" s="12">
        <v>11</v>
      </c>
      <c r="ET410" s="12">
        <v>10</v>
      </c>
      <c r="EU410" s="12">
        <v>12</v>
      </c>
      <c r="EV410" s="12">
        <v>13</v>
      </c>
      <c r="EW410" s="12">
        <v>6</v>
      </c>
      <c r="EX410" s="12">
        <v>7</v>
      </c>
      <c r="EY410" s="12">
        <v>11</v>
      </c>
      <c r="EZ410" s="12">
        <v>12</v>
      </c>
      <c r="FA410" s="12">
        <v>8</v>
      </c>
      <c r="FB410" s="12"/>
      <c r="FC410" s="12">
        <v>8</v>
      </c>
      <c r="FD410" s="12"/>
      <c r="FE410" s="12">
        <v>7</v>
      </c>
      <c r="FF410" s="12">
        <v>8</v>
      </c>
      <c r="FG410" s="12">
        <v>17</v>
      </c>
      <c r="FH410" s="12">
        <v>26</v>
      </c>
      <c r="FI410" s="12">
        <v>12</v>
      </c>
      <c r="FJ410" s="12">
        <v>15</v>
      </c>
      <c r="FK410" s="12"/>
      <c r="FL410" s="12">
        <v>13</v>
      </c>
      <c r="FM410" s="12">
        <v>13</v>
      </c>
      <c r="FN410" s="12"/>
      <c r="FO410" s="12">
        <v>13</v>
      </c>
      <c r="FP410" s="12">
        <v>11</v>
      </c>
      <c r="FQ410" s="12">
        <v>17</v>
      </c>
      <c r="FR410" s="12">
        <v>16</v>
      </c>
      <c r="FS410" s="12"/>
      <c r="FT410" s="12">
        <v>3</v>
      </c>
      <c r="FU410" s="12">
        <v>8</v>
      </c>
      <c r="FV410" s="12"/>
      <c r="FW410" s="12"/>
      <c r="FX410" s="12"/>
      <c r="FY410" s="12"/>
      <c r="FZ410" s="12"/>
      <c r="GA410" s="12"/>
      <c r="GB410" s="12"/>
      <c r="GC410" s="12"/>
      <c r="GD410" s="7"/>
      <c r="GE410" s="7"/>
      <c r="GF410" s="7"/>
      <c r="GG410" s="7"/>
      <c r="GH410" s="7"/>
      <c r="GI410" s="7"/>
      <c r="GJ410" s="7">
        <v>8</v>
      </c>
      <c r="GK410" s="7">
        <v>7</v>
      </c>
      <c r="GL410" s="7">
        <v>7</v>
      </c>
      <c r="GM410" s="7">
        <v>6</v>
      </c>
      <c r="GN410" s="7">
        <v>6</v>
      </c>
      <c r="GO410" s="7">
        <v>5</v>
      </c>
      <c r="GP410" s="7">
        <v>16</v>
      </c>
      <c r="GQ410" s="7">
        <v>9</v>
      </c>
      <c r="GR410" s="7"/>
      <c r="GS410" s="7"/>
      <c r="GT410" s="7"/>
      <c r="GU410" s="7"/>
      <c r="GV410" s="7">
        <f t="shared" si="498"/>
        <v>11.830769230769231</v>
      </c>
      <c r="GW410" s="3"/>
      <c r="GX410" s="3"/>
      <c r="GY410" s="3"/>
    </row>
    <row r="411" spans="1:207" ht="12.75" customHeight="1">
      <c r="A411" s="5">
        <v>3</v>
      </c>
      <c r="B411" s="6">
        <v>23</v>
      </c>
      <c r="C411" s="6">
        <v>37</v>
      </c>
      <c r="D411" s="5"/>
      <c r="E411" s="5"/>
      <c r="F411" s="5"/>
      <c r="G411" s="6">
        <v>24</v>
      </c>
      <c r="H411" s="6">
        <v>40</v>
      </c>
      <c r="I411" s="6">
        <v>34</v>
      </c>
      <c r="J411" s="5"/>
      <c r="K411" s="12"/>
      <c r="L411" s="12"/>
      <c r="M411" s="12"/>
      <c r="N411" s="12">
        <v>32</v>
      </c>
      <c r="O411" s="12"/>
      <c r="P411" s="12"/>
      <c r="Q411" s="12"/>
      <c r="R411" s="12"/>
      <c r="S411" s="12">
        <v>36</v>
      </c>
      <c r="T411" s="12"/>
      <c r="U411" s="12">
        <v>32</v>
      </c>
      <c r="V411" s="12">
        <v>34</v>
      </c>
      <c r="W411" s="12"/>
      <c r="X411" s="12"/>
      <c r="Y411" s="12"/>
      <c r="Z411" s="12"/>
      <c r="AA411" s="12">
        <v>29</v>
      </c>
      <c r="AB411" s="12">
        <v>21</v>
      </c>
      <c r="AC411" s="12">
        <v>31</v>
      </c>
      <c r="AD411" s="12"/>
      <c r="AE411" s="12">
        <v>63</v>
      </c>
      <c r="AF411" s="12">
        <v>40</v>
      </c>
      <c r="AG411" s="12"/>
      <c r="AH411" s="12"/>
      <c r="AI411" s="12">
        <v>39</v>
      </c>
      <c r="AJ411" s="12">
        <v>27</v>
      </c>
      <c r="AK411" s="12">
        <v>14</v>
      </c>
      <c r="AL411" s="12">
        <v>32</v>
      </c>
      <c r="AM411" s="12">
        <v>32</v>
      </c>
      <c r="AN411" s="12"/>
      <c r="AO411" s="12">
        <v>28</v>
      </c>
      <c r="AP411" s="12">
        <v>28</v>
      </c>
      <c r="AQ411" s="12">
        <v>27</v>
      </c>
      <c r="AR411" s="12">
        <v>24</v>
      </c>
      <c r="AS411" s="12">
        <v>42</v>
      </c>
      <c r="AT411" s="12">
        <v>37</v>
      </c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>
        <v>43</v>
      </c>
      <c r="BH411" s="12">
        <v>30</v>
      </c>
      <c r="BI411" s="12">
        <v>21</v>
      </c>
      <c r="BJ411" s="12">
        <v>47</v>
      </c>
      <c r="BK411" s="12"/>
      <c r="BL411" s="12"/>
      <c r="BM411" s="12">
        <v>39</v>
      </c>
      <c r="BN411" s="12">
        <v>19</v>
      </c>
      <c r="BO411" s="12">
        <v>28</v>
      </c>
      <c r="BP411" s="12">
        <v>30</v>
      </c>
      <c r="BQ411" s="12">
        <v>43</v>
      </c>
      <c r="BR411" s="12"/>
      <c r="BS411" s="12">
        <v>22</v>
      </c>
      <c r="BT411" s="12">
        <v>34</v>
      </c>
      <c r="BU411" s="12">
        <v>48</v>
      </c>
      <c r="BV411" s="12">
        <v>34</v>
      </c>
      <c r="BW411" s="12">
        <v>44</v>
      </c>
      <c r="BX411" s="12"/>
      <c r="BY411" s="12"/>
      <c r="BZ411" s="12">
        <v>26</v>
      </c>
      <c r="CA411" s="12"/>
      <c r="CB411" s="12">
        <v>33</v>
      </c>
      <c r="CC411" s="12"/>
      <c r="CD411" s="12">
        <v>33</v>
      </c>
      <c r="CE411" s="12">
        <v>32</v>
      </c>
      <c r="CF411" s="12">
        <v>52</v>
      </c>
      <c r="CG411" s="12">
        <v>39</v>
      </c>
      <c r="CH411" s="12">
        <v>28</v>
      </c>
      <c r="CI411" s="12">
        <v>25</v>
      </c>
      <c r="CJ411" s="12">
        <v>34</v>
      </c>
      <c r="CK411" s="12">
        <v>21</v>
      </c>
      <c r="CL411" s="12">
        <v>20</v>
      </c>
      <c r="CM411" s="12">
        <v>41</v>
      </c>
      <c r="CN411" s="12">
        <v>33</v>
      </c>
      <c r="CO411" s="12">
        <v>34</v>
      </c>
      <c r="CP411" s="12">
        <v>18</v>
      </c>
      <c r="CQ411" s="12">
        <v>59</v>
      </c>
      <c r="CR411" s="12">
        <v>24</v>
      </c>
      <c r="CS411" s="12"/>
      <c r="CT411" s="12"/>
      <c r="CU411" s="12">
        <v>23</v>
      </c>
      <c r="CV411" s="12">
        <v>17</v>
      </c>
      <c r="CW411" s="12">
        <v>0</v>
      </c>
      <c r="CX411" s="12">
        <v>31</v>
      </c>
      <c r="CY411" s="12">
        <v>23</v>
      </c>
      <c r="CZ411" s="12">
        <v>4</v>
      </c>
      <c r="DA411" s="12">
        <v>43</v>
      </c>
      <c r="DB411" s="12"/>
      <c r="DC411" s="12">
        <v>7</v>
      </c>
      <c r="DD411" s="12"/>
      <c r="DE411" s="12">
        <v>41</v>
      </c>
      <c r="DF411" s="12">
        <v>37</v>
      </c>
      <c r="DG411" s="12">
        <v>19</v>
      </c>
      <c r="DH411" s="12">
        <v>30</v>
      </c>
      <c r="DI411" s="12">
        <v>47</v>
      </c>
      <c r="DJ411" s="12">
        <v>42</v>
      </c>
      <c r="DK411" s="12"/>
      <c r="DL411" s="12">
        <v>17</v>
      </c>
      <c r="DM411" s="12"/>
      <c r="DN411" s="12"/>
      <c r="DO411" s="12">
        <v>36</v>
      </c>
      <c r="DP411" s="12">
        <v>31</v>
      </c>
      <c r="DQ411" s="12">
        <v>48</v>
      </c>
      <c r="DR411" s="12">
        <v>39</v>
      </c>
      <c r="DS411" s="12">
        <v>26</v>
      </c>
      <c r="DT411" s="12">
        <v>27</v>
      </c>
      <c r="DU411" s="12">
        <v>35</v>
      </c>
      <c r="DV411" s="12">
        <v>35</v>
      </c>
      <c r="DW411" s="12">
        <v>24</v>
      </c>
      <c r="DX411" s="12">
        <v>28</v>
      </c>
      <c r="DY411" s="12">
        <v>29</v>
      </c>
      <c r="DZ411" s="12"/>
      <c r="EA411" s="12">
        <v>32</v>
      </c>
      <c r="EB411" s="12">
        <v>34</v>
      </c>
      <c r="EC411" s="12">
        <v>20</v>
      </c>
      <c r="ED411" s="12">
        <v>35</v>
      </c>
      <c r="EE411" s="12">
        <v>32</v>
      </c>
      <c r="EF411" s="12">
        <v>16</v>
      </c>
      <c r="EG411" s="12">
        <v>27</v>
      </c>
      <c r="EH411" s="12">
        <v>33</v>
      </c>
      <c r="EI411" s="12"/>
      <c r="EJ411" s="12">
        <v>32</v>
      </c>
      <c r="EK411" s="12">
        <v>34</v>
      </c>
      <c r="EL411" s="12">
        <v>39</v>
      </c>
      <c r="EM411" s="12"/>
      <c r="EN411" s="12">
        <v>39</v>
      </c>
      <c r="EO411" s="12">
        <v>35</v>
      </c>
      <c r="EP411" s="12">
        <v>37</v>
      </c>
      <c r="EQ411" s="12">
        <v>37</v>
      </c>
      <c r="ER411" s="12">
        <v>25</v>
      </c>
      <c r="ES411" s="12">
        <v>39</v>
      </c>
      <c r="ET411" s="12">
        <v>36</v>
      </c>
      <c r="EU411" s="12">
        <v>40</v>
      </c>
      <c r="EV411" s="12">
        <v>42</v>
      </c>
      <c r="EW411" s="12">
        <v>34</v>
      </c>
      <c r="EX411" s="12">
        <v>21</v>
      </c>
      <c r="EY411" s="12">
        <v>35</v>
      </c>
      <c r="EZ411" s="12">
        <v>34</v>
      </c>
      <c r="FA411" s="12">
        <v>29</v>
      </c>
      <c r="FB411" s="12"/>
      <c r="FC411" s="12">
        <v>32</v>
      </c>
      <c r="FD411" s="12"/>
      <c r="FE411" s="12">
        <v>31</v>
      </c>
      <c r="FF411" s="12">
        <v>14</v>
      </c>
      <c r="FG411" s="12">
        <v>37</v>
      </c>
      <c r="FH411" s="12">
        <v>11</v>
      </c>
      <c r="FI411" s="12">
        <v>32</v>
      </c>
      <c r="FJ411" s="12">
        <v>30</v>
      </c>
      <c r="FK411" s="12"/>
      <c r="FL411" s="12">
        <v>30</v>
      </c>
      <c r="FM411" s="12">
        <v>38</v>
      </c>
      <c r="FN411" s="12"/>
      <c r="FO411" s="12">
        <v>34</v>
      </c>
      <c r="FP411" s="12">
        <v>31</v>
      </c>
      <c r="FQ411" s="12">
        <v>30</v>
      </c>
      <c r="FR411" s="12">
        <v>30</v>
      </c>
      <c r="FS411" s="12"/>
      <c r="FT411" s="12">
        <v>16</v>
      </c>
      <c r="FU411" s="12">
        <v>31</v>
      </c>
      <c r="FV411" s="12"/>
      <c r="FW411" s="12"/>
      <c r="FX411" s="12"/>
      <c r="FY411" s="12"/>
      <c r="FZ411" s="12"/>
      <c r="GA411" s="12"/>
      <c r="GB411" s="12"/>
      <c r="GC411" s="12"/>
      <c r="GD411" s="7"/>
      <c r="GE411" s="7"/>
      <c r="GF411" s="7"/>
      <c r="GG411" s="7"/>
      <c r="GH411" s="7"/>
      <c r="GI411" s="7"/>
      <c r="GJ411" s="7">
        <v>29</v>
      </c>
      <c r="GK411" s="7">
        <v>32</v>
      </c>
      <c r="GL411" s="7">
        <v>37</v>
      </c>
      <c r="GM411" s="7">
        <v>28</v>
      </c>
      <c r="GN411" s="7">
        <v>19</v>
      </c>
      <c r="GO411" s="7">
        <v>15</v>
      </c>
      <c r="GP411" s="7">
        <v>36</v>
      </c>
      <c r="GQ411" s="7">
        <v>36</v>
      </c>
      <c r="GR411" s="7"/>
      <c r="GS411" s="7"/>
      <c r="GT411" s="7"/>
      <c r="GU411" s="7"/>
      <c r="GV411" s="7">
        <f t="shared" si="498"/>
        <v>31.192307692307693</v>
      </c>
      <c r="GW411" s="3"/>
      <c r="GX411" s="3"/>
      <c r="GY411" s="3"/>
    </row>
    <row r="412" spans="1:207" ht="12.75" customHeight="1">
      <c r="A412" s="5">
        <v>4</v>
      </c>
      <c r="B412" s="6">
        <v>10</v>
      </c>
      <c r="C412" s="6">
        <v>33</v>
      </c>
      <c r="D412" s="5"/>
      <c r="E412" s="5"/>
      <c r="F412" s="5"/>
      <c r="G412" s="6">
        <v>25</v>
      </c>
      <c r="H412" s="6">
        <v>25</v>
      </c>
      <c r="I412" s="6">
        <v>20</v>
      </c>
      <c r="J412" s="5"/>
      <c r="K412" s="12"/>
      <c r="L412" s="12"/>
      <c r="M412" s="12"/>
      <c r="N412" s="12">
        <v>29</v>
      </c>
      <c r="O412" s="12"/>
      <c r="P412" s="12"/>
      <c r="Q412" s="12"/>
      <c r="R412" s="12"/>
      <c r="S412" s="12">
        <v>15</v>
      </c>
      <c r="T412" s="12"/>
      <c r="U412" s="12">
        <v>15</v>
      </c>
      <c r="V412" s="12">
        <v>32</v>
      </c>
      <c r="W412" s="12"/>
      <c r="X412" s="12"/>
      <c r="Y412" s="12"/>
      <c r="Z412" s="12"/>
      <c r="AA412" s="12">
        <v>39</v>
      </c>
      <c r="AB412" s="12">
        <v>32</v>
      </c>
      <c r="AC412" s="12">
        <v>32</v>
      </c>
      <c r="AD412" s="12"/>
      <c r="AE412" s="12">
        <v>12</v>
      </c>
      <c r="AF412" s="12">
        <v>7</v>
      </c>
      <c r="AG412" s="12"/>
      <c r="AH412" s="12"/>
      <c r="AI412" s="12">
        <v>30</v>
      </c>
      <c r="AJ412" s="12">
        <v>36</v>
      </c>
      <c r="AK412" s="12">
        <v>43</v>
      </c>
      <c r="AL412" s="12">
        <v>30</v>
      </c>
      <c r="AM412" s="12">
        <v>32</v>
      </c>
      <c r="AN412" s="12"/>
      <c r="AO412" s="12">
        <v>22</v>
      </c>
      <c r="AP412" s="12">
        <v>38</v>
      </c>
      <c r="AQ412" s="12">
        <v>19</v>
      </c>
      <c r="AR412" s="12">
        <v>19</v>
      </c>
      <c r="AS412" s="12">
        <v>14</v>
      </c>
      <c r="AT412" s="12">
        <v>17</v>
      </c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>
        <v>29</v>
      </c>
      <c r="BH412" s="12">
        <v>39</v>
      </c>
      <c r="BI412" s="12">
        <v>17</v>
      </c>
      <c r="BJ412" s="12">
        <v>31</v>
      </c>
      <c r="BK412" s="12"/>
      <c r="BL412" s="12"/>
      <c r="BM412" s="12">
        <v>20</v>
      </c>
      <c r="BN412" s="12">
        <v>50</v>
      </c>
      <c r="BO412" s="12">
        <v>9</v>
      </c>
      <c r="BP412" s="12">
        <v>37</v>
      </c>
      <c r="BQ412" s="12">
        <v>13</v>
      </c>
      <c r="BR412" s="12"/>
      <c r="BS412" s="12">
        <v>29</v>
      </c>
      <c r="BT412" s="12">
        <v>33</v>
      </c>
      <c r="BU412" s="12">
        <v>19</v>
      </c>
      <c r="BV412" s="12">
        <v>26</v>
      </c>
      <c r="BW412" s="12">
        <v>22</v>
      </c>
      <c r="BX412" s="12"/>
      <c r="BY412" s="12"/>
      <c r="BZ412" s="12">
        <v>8</v>
      </c>
      <c r="CA412" s="12"/>
      <c r="CB412" s="12">
        <v>27</v>
      </c>
      <c r="CC412" s="12"/>
      <c r="CD412" s="12">
        <v>11</v>
      </c>
      <c r="CE412" s="12">
        <v>34</v>
      </c>
      <c r="CF412" s="12">
        <v>18</v>
      </c>
      <c r="CG412" s="12">
        <v>22</v>
      </c>
      <c r="CH412" s="12">
        <v>8</v>
      </c>
      <c r="CI412" s="12">
        <v>23</v>
      </c>
      <c r="CJ412" s="12">
        <v>39</v>
      </c>
      <c r="CK412" s="12">
        <v>7</v>
      </c>
      <c r="CL412" s="12">
        <v>29</v>
      </c>
      <c r="CM412" s="12">
        <v>31</v>
      </c>
      <c r="CN412" s="12">
        <v>11</v>
      </c>
      <c r="CO412" s="12">
        <v>14</v>
      </c>
      <c r="CP412" s="12">
        <v>18</v>
      </c>
      <c r="CQ412" s="12">
        <v>14</v>
      </c>
      <c r="CR412" s="12">
        <v>18</v>
      </c>
      <c r="CS412" s="12"/>
      <c r="CT412" s="12"/>
      <c r="CU412" s="12">
        <v>38</v>
      </c>
      <c r="CV412" s="12">
        <v>47</v>
      </c>
      <c r="CW412" s="12">
        <v>18</v>
      </c>
      <c r="CX412" s="12">
        <v>12</v>
      </c>
      <c r="CY412" s="12">
        <v>22</v>
      </c>
      <c r="CZ412" s="12">
        <v>42</v>
      </c>
      <c r="DA412" s="12">
        <v>20</v>
      </c>
      <c r="DB412" s="12"/>
      <c r="DC412" s="12">
        <v>29</v>
      </c>
      <c r="DD412" s="12"/>
      <c r="DE412" s="12">
        <v>22</v>
      </c>
      <c r="DF412" s="12">
        <v>36</v>
      </c>
      <c r="DG412" s="12">
        <v>29</v>
      </c>
      <c r="DH412" s="12">
        <v>34</v>
      </c>
      <c r="DI412" s="12">
        <v>20</v>
      </c>
      <c r="DJ412" s="12">
        <v>21</v>
      </c>
      <c r="DK412" s="12"/>
      <c r="DL412" s="12">
        <v>14</v>
      </c>
      <c r="DM412" s="12"/>
      <c r="DN412" s="12"/>
      <c r="DO412" s="12">
        <v>22</v>
      </c>
      <c r="DP412" s="12">
        <v>38</v>
      </c>
      <c r="DQ412" s="12">
        <v>21</v>
      </c>
      <c r="DR412" s="12">
        <v>26</v>
      </c>
      <c r="DS412" s="12">
        <v>17</v>
      </c>
      <c r="DT412" s="12">
        <v>25</v>
      </c>
      <c r="DU412" s="12">
        <v>29</v>
      </c>
      <c r="DV412" s="12">
        <v>20</v>
      </c>
      <c r="DW412" s="12">
        <v>22</v>
      </c>
      <c r="DX412" s="12">
        <v>18</v>
      </c>
      <c r="DY412" s="12">
        <v>29</v>
      </c>
      <c r="DZ412" s="12"/>
      <c r="EA412" s="12">
        <v>28</v>
      </c>
      <c r="EB412" s="12">
        <v>25</v>
      </c>
      <c r="EC412" s="12">
        <v>42</v>
      </c>
      <c r="ED412" s="12">
        <v>23</v>
      </c>
      <c r="EE412" s="12">
        <v>35</v>
      </c>
      <c r="EF412" s="12">
        <v>10</v>
      </c>
      <c r="EG412" s="12">
        <v>18</v>
      </c>
      <c r="EH412" s="12">
        <v>22</v>
      </c>
      <c r="EI412" s="12"/>
      <c r="EJ412" s="12">
        <v>32</v>
      </c>
      <c r="EK412" s="12">
        <v>24</v>
      </c>
      <c r="EL412" s="12">
        <v>41</v>
      </c>
      <c r="EM412" s="12"/>
      <c r="EN412" s="12">
        <v>32</v>
      </c>
      <c r="EO412" s="12">
        <v>19</v>
      </c>
      <c r="EP412" s="12">
        <v>24</v>
      </c>
      <c r="EQ412" s="12">
        <v>18</v>
      </c>
      <c r="ER412" s="12">
        <v>37</v>
      </c>
      <c r="ES412" s="12">
        <v>28</v>
      </c>
      <c r="ET412" s="12">
        <v>25</v>
      </c>
      <c r="EU412" s="12">
        <v>23</v>
      </c>
      <c r="EV412" s="12">
        <v>20</v>
      </c>
      <c r="EW412" s="12">
        <v>32</v>
      </c>
      <c r="EX412" s="12">
        <v>25</v>
      </c>
      <c r="EY412" s="12">
        <v>27</v>
      </c>
      <c r="EZ412" s="12">
        <v>24</v>
      </c>
      <c r="FA412" s="12">
        <v>32</v>
      </c>
      <c r="FB412" s="12"/>
      <c r="FC412" s="12">
        <v>35</v>
      </c>
      <c r="FD412" s="12"/>
      <c r="FE412" s="12">
        <v>26</v>
      </c>
      <c r="FF412" s="12">
        <v>12</v>
      </c>
      <c r="FG412" s="12">
        <v>29</v>
      </c>
      <c r="FH412" s="12">
        <v>14</v>
      </c>
      <c r="FI412" s="12">
        <v>29</v>
      </c>
      <c r="FJ412" s="12">
        <v>16</v>
      </c>
      <c r="FK412" s="12"/>
      <c r="FL412" s="12">
        <v>25</v>
      </c>
      <c r="FM412" s="12">
        <v>23</v>
      </c>
      <c r="FN412" s="12"/>
      <c r="FO412" s="12">
        <v>20</v>
      </c>
      <c r="FP412" s="12">
        <v>29</v>
      </c>
      <c r="FQ412" s="12">
        <v>24</v>
      </c>
      <c r="FR412" s="12">
        <v>14</v>
      </c>
      <c r="FS412" s="12"/>
      <c r="FT412" s="12">
        <v>12</v>
      </c>
      <c r="FU412" s="12">
        <v>32</v>
      </c>
      <c r="FV412" s="12"/>
      <c r="FW412" s="12"/>
      <c r="FX412" s="12"/>
      <c r="FY412" s="12"/>
      <c r="FZ412" s="12"/>
      <c r="GA412" s="12"/>
      <c r="GB412" s="12"/>
      <c r="GC412" s="12"/>
      <c r="GD412" s="7"/>
      <c r="GE412" s="7"/>
      <c r="GF412" s="7"/>
      <c r="GG412" s="7"/>
      <c r="GH412" s="7"/>
      <c r="GI412" s="7"/>
      <c r="GJ412" s="7">
        <v>30</v>
      </c>
      <c r="GK412" s="7">
        <v>21</v>
      </c>
      <c r="GL412" s="7">
        <v>35</v>
      </c>
      <c r="GM412" s="7">
        <v>19</v>
      </c>
      <c r="GN412" s="7">
        <v>22</v>
      </c>
      <c r="GO412" s="7">
        <v>16</v>
      </c>
      <c r="GP412" s="7">
        <v>16</v>
      </c>
      <c r="GQ412" s="7">
        <v>22</v>
      </c>
      <c r="GR412" s="7"/>
      <c r="GS412" s="7"/>
      <c r="GT412" s="7"/>
      <c r="GU412" s="7"/>
      <c r="GV412" s="7">
        <f t="shared" si="498"/>
        <v>24.53846153846154</v>
      </c>
      <c r="GW412" s="3"/>
      <c r="GX412" s="3"/>
      <c r="GY412" s="3"/>
    </row>
    <row r="413" spans="1:207" ht="12.75" customHeight="1">
      <c r="A413" s="5" t="s">
        <v>356</v>
      </c>
      <c r="B413" s="6">
        <v>37</v>
      </c>
      <c r="C413" s="6">
        <v>23</v>
      </c>
      <c r="D413" s="5"/>
      <c r="E413" s="5"/>
      <c r="F413" s="5"/>
      <c r="G413" s="6">
        <v>31</v>
      </c>
      <c r="H413" s="6">
        <v>15</v>
      </c>
      <c r="I413" s="6">
        <v>15</v>
      </c>
      <c r="J413" s="5"/>
      <c r="K413" s="12"/>
      <c r="L413" s="12"/>
      <c r="M413" s="12"/>
      <c r="N413" s="12">
        <v>14</v>
      </c>
      <c r="O413" s="12"/>
      <c r="P413" s="12"/>
      <c r="Q413" s="12"/>
      <c r="R413" s="12"/>
      <c r="S413" s="12">
        <v>13</v>
      </c>
      <c r="T413" s="12"/>
      <c r="U413" s="12">
        <v>11</v>
      </c>
      <c r="V413" s="12">
        <v>19</v>
      </c>
      <c r="W413" s="12"/>
      <c r="X413" s="12"/>
      <c r="Y413" s="12"/>
      <c r="Z413" s="12"/>
      <c r="AA413" s="12">
        <v>16</v>
      </c>
      <c r="AB413" s="12">
        <v>5</v>
      </c>
      <c r="AC413" s="12">
        <v>27</v>
      </c>
      <c r="AD413" s="12"/>
      <c r="AE413" s="12">
        <v>0</v>
      </c>
      <c r="AF413" s="12">
        <v>27</v>
      </c>
      <c r="AG413" s="12"/>
      <c r="AH413" s="12"/>
      <c r="AI413" s="12">
        <v>12</v>
      </c>
      <c r="AJ413" s="12">
        <v>11</v>
      </c>
      <c r="AK413" s="12">
        <v>43</v>
      </c>
      <c r="AL413" s="12">
        <v>16</v>
      </c>
      <c r="AM413" s="12">
        <v>9</v>
      </c>
      <c r="AN413" s="12"/>
      <c r="AO413" s="12">
        <v>0</v>
      </c>
      <c r="AP413" s="12">
        <v>18</v>
      </c>
      <c r="AQ413" s="12">
        <v>31</v>
      </c>
      <c r="AR413" s="12">
        <v>33</v>
      </c>
      <c r="AS413" s="12">
        <v>8</v>
      </c>
      <c r="AT413" s="12">
        <v>5</v>
      </c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>
        <v>21</v>
      </c>
      <c r="BH413" s="12">
        <v>24</v>
      </c>
      <c r="BI413" s="12">
        <v>42</v>
      </c>
      <c r="BJ413" s="12">
        <v>11</v>
      </c>
      <c r="BK413" s="12"/>
      <c r="BL413" s="12"/>
      <c r="BM413" s="12">
        <v>9</v>
      </c>
      <c r="BN413" s="12">
        <v>31</v>
      </c>
      <c r="BO413" s="12">
        <v>12</v>
      </c>
      <c r="BP413" s="12">
        <v>22</v>
      </c>
      <c r="BQ413" s="12">
        <v>8</v>
      </c>
      <c r="BR413" s="12"/>
      <c r="BS413" s="12">
        <v>19</v>
      </c>
      <c r="BT413" s="12">
        <v>14</v>
      </c>
      <c r="BU413" s="12">
        <v>9</v>
      </c>
      <c r="BV413" s="12">
        <v>22</v>
      </c>
      <c r="BW413" s="12">
        <v>4</v>
      </c>
      <c r="BX413" s="12"/>
      <c r="BY413" s="12"/>
      <c r="BZ413" s="12">
        <v>12</v>
      </c>
      <c r="CA413" s="12"/>
      <c r="CB413" s="12">
        <v>16</v>
      </c>
      <c r="CC413" s="12"/>
      <c r="CD413" s="12">
        <v>22</v>
      </c>
      <c r="CE413" s="12">
        <v>14</v>
      </c>
      <c r="CF413" s="12">
        <v>9</v>
      </c>
      <c r="CG413" s="12">
        <v>12</v>
      </c>
      <c r="CH413" s="12">
        <v>10</v>
      </c>
      <c r="CI413" s="12">
        <v>11</v>
      </c>
      <c r="CJ413" s="12">
        <v>12</v>
      </c>
      <c r="CK413" s="12">
        <v>23</v>
      </c>
      <c r="CL413" s="12">
        <v>34</v>
      </c>
      <c r="CM413" s="12">
        <v>16</v>
      </c>
      <c r="CN413" s="12">
        <v>4</v>
      </c>
      <c r="CO413" s="12">
        <v>24</v>
      </c>
      <c r="CP413" s="12">
        <v>47</v>
      </c>
      <c r="CQ413" s="12">
        <v>10</v>
      </c>
      <c r="CR413" s="12">
        <v>20</v>
      </c>
      <c r="CS413" s="12"/>
      <c r="CT413" s="12"/>
      <c r="CU413" s="12">
        <v>28</v>
      </c>
      <c r="CV413" s="12">
        <v>30</v>
      </c>
      <c r="CW413" s="12">
        <v>35</v>
      </c>
      <c r="CX413" s="12">
        <v>0</v>
      </c>
      <c r="CY413" s="12">
        <v>38</v>
      </c>
      <c r="CZ413" s="12">
        <v>42</v>
      </c>
      <c r="DA413" s="12">
        <v>11</v>
      </c>
      <c r="DB413" s="12"/>
      <c r="DC413" s="12">
        <v>21</v>
      </c>
      <c r="DD413" s="12"/>
      <c r="DE413" s="12">
        <v>18</v>
      </c>
      <c r="DF413" s="12">
        <v>13</v>
      </c>
      <c r="DG413" s="12">
        <v>28</v>
      </c>
      <c r="DH413" s="12">
        <v>22</v>
      </c>
      <c r="DI413" s="12">
        <v>9</v>
      </c>
      <c r="DJ413" s="12">
        <v>8</v>
      </c>
      <c r="DK413" s="12"/>
      <c r="DL413" s="12">
        <v>47</v>
      </c>
      <c r="DM413" s="12"/>
      <c r="DN413" s="12"/>
      <c r="DO413" s="12">
        <v>15</v>
      </c>
      <c r="DP413" s="12">
        <v>16</v>
      </c>
      <c r="DQ413" s="12">
        <v>14</v>
      </c>
      <c r="DR413" s="12">
        <v>20</v>
      </c>
      <c r="DS413" s="12">
        <v>18</v>
      </c>
      <c r="DT413" s="12">
        <v>27</v>
      </c>
      <c r="DU413" s="12">
        <v>10</v>
      </c>
      <c r="DV413" s="12">
        <v>12</v>
      </c>
      <c r="DW413" s="12">
        <v>39</v>
      </c>
      <c r="DX413" s="12">
        <v>31</v>
      </c>
      <c r="DY413" s="12">
        <v>2</v>
      </c>
      <c r="DZ413" s="12"/>
      <c r="EA413" s="12">
        <v>14</v>
      </c>
      <c r="EB413" s="12">
        <v>15</v>
      </c>
      <c r="EC413" s="12">
        <v>32</v>
      </c>
      <c r="ED413" s="12">
        <v>14</v>
      </c>
      <c r="EE413" s="12">
        <v>20</v>
      </c>
      <c r="EF413" s="12">
        <v>35</v>
      </c>
      <c r="EG413" s="12">
        <v>15</v>
      </c>
      <c r="EH413" s="12">
        <v>6</v>
      </c>
      <c r="EI413" s="12"/>
      <c r="EJ413" s="12">
        <v>23</v>
      </c>
      <c r="EK413" s="12">
        <v>18</v>
      </c>
      <c r="EL413" s="12">
        <v>4</v>
      </c>
      <c r="EM413" s="12"/>
      <c r="EN413" s="12">
        <v>10</v>
      </c>
      <c r="EO413" s="12">
        <v>10</v>
      </c>
      <c r="EP413" s="12">
        <v>6</v>
      </c>
      <c r="EQ413" s="12">
        <v>8</v>
      </c>
      <c r="ER413" s="12">
        <v>32</v>
      </c>
      <c r="ES413" s="12">
        <v>17</v>
      </c>
      <c r="ET413" s="12">
        <v>17</v>
      </c>
      <c r="EU413" s="12">
        <v>9</v>
      </c>
      <c r="EV413" s="12">
        <v>14</v>
      </c>
      <c r="EW413" s="12">
        <v>26</v>
      </c>
      <c r="EX413" s="12">
        <v>35</v>
      </c>
      <c r="EY413" s="12">
        <v>20</v>
      </c>
      <c r="EZ413" s="12">
        <v>15</v>
      </c>
      <c r="FA413" s="12">
        <v>25</v>
      </c>
      <c r="FB413" s="12"/>
      <c r="FC413" s="12">
        <v>19</v>
      </c>
      <c r="FD413" s="12"/>
      <c r="FE413" s="12">
        <v>30</v>
      </c>
      <c r="FF413" s="12">
        <v>40</v>
      </c>
      <c r="FG413" s="12">
        <v>10</v>
      </c>
      <c r="FH413" s="12">
        <v>11</v>
      </c>
      <c r="FI413" s="12">
        <v>19</v>
      </c>
      <c r="FJ413" s="12">
        <v>14</v>
      </c>
      <c r="FK413" s="12"/>
      <c r="FL413" s="12">
        <v>21</v>
      </c>
      <c r="FM413" s="12">
        <v>15</v>
      </c>
      <c r="FN413" s="12"/>
      <c r="FO413" s="12">
        <v>18</v>
      </c>
      <c r="FP413" s="12">
        <v>21</v>
      </c>
      <c r="FQ413" s="12">
        <v>14</v>
      </c>
      <c r="FR413" s="12">
        <v>5</v>
      </c>
      <c r="FS413" s="12"/>
      <c r="FT413" s="12">
        <v>56</v>
      </c>
      <c r="FU413" s="12">
        <v>18</v>
      </c>
      <c r="FV413" s="12"/>
      <c r="FW413" s="12"/>
      <c r="FX413" s="12"/>
      <c r="FY413" s="12"/>
      <c r="FZ413" s="12"/>
      <c r="GA413" s="12"/>
      <c r="GB413" s="12"/>
      <c r="GC413" s="12"/>
      <c r="GD413" s="7"/>
      <c r="GE413" s="7"/>
      <c r="GF413" s="7"/>
      <c r="GG413" s="7"/>
      <c r="GH413" s="7"/>
      <c r="GI413" s="7"/>
      <c r="GJ413" s="7">
        <v>22</v>
      </c>
      <c r="GK413" s="7">
        <v>25</v>
      </c>
      <c r="GL413" s="7">
        <v>17</v>
      </c>
      <c r="GM413" s="7">
        <v>35</v>
      </c>
      <c r="GN413" s="7">
        <v>46</v>
      </c>
      <c r="GO413" s="7">
        <v>50</v>
      </c>
      <c r="GP413" s="7">
        <v>10</v>
      </c>
      <c r="GQ413" s="7">
        <v>21</v>
      </c>
      <c r="GR413" s="7"/>
      <c r="GS413" s="7"/>
      <c r="GT413" s="7"/>
      <c r="GU413" s="7"/>
      <c r="GV413" s="7">
        <f t="shared" si="498"/>
        <v>19.338461538461537</v>
      </c>
      <c r="GW413" s="3"/>
      <c r="GX413" s="3"/>
      <c r="GY413" s="3"/>
    </row>
    <row r="414" spans="1:207" ht="12.75" customHeight="1">
      <c r="A414" s="5" t="s">
        <v>233</v>
      </c>
      <c r="B414" s="5">
        <f t="shared" ref="B414:C414" si="499">(B409*1+B410*2+B411*3+B412*4+B413*5)/100</f>
        <v>3.33</v>
      </c>
      <c r="C414" s="5">
        <f t="shared" si="499"/>
        <v>3.65</v>
      </c>
      <c r="D414" s="5"/>
      <c r="E414" s="5"/>
      <c r="F414" s="5"/>
      <c r="G414" s="5">
        <f t="shared" ref="G414:I414" si="500">(G409*1+G410*2+G411*3+G412*4+G413*5)/100</f>
        <v>3.55</v>
      </c>
      <c r="H414" s="5">
        <f t="shared" si="500"/>
        <v>3.28</v>
      </c>
      <c r="I414" s="5">
        <f t="shared" si="500"/>
        <v>3.01</v>
      </c>
      <c r="J414" s="5"/>
      <c r="K414" s="12"/>
      <c r="L414" s="12"/>
      <c r="M414" s="12"/>
      <c r="N414" s="5">
        <f>(N409*1+N410*2+N411*3+N412*4+N413*5)/100</f>
        <v>3.23</v>
      </c>
      <c r="O414" s="5"/>
      <c r="P414" s="12"/>
      <c r="Q414" s="12"/>
      <c r="R414" s="12"/>
      <c r="S414" s="5">
        <f>(S409*1+S410*2+S411*3+S412*4+S413*5)/100</f>
        <v>2.83</v>
      </c>
      <c r="T414" s="12"/>
      <c r="U414" s="5">
        <f t="shared" ref="U414:W414" si="501">(U409*1+U410*2+U411*3+U412*4+U413*5)/100</f>
        <v>2.75</v>
      </c>
      <c r="V414" s="5">
        <f t="shared" si="501"/>
        <v>3.47</v>
      </c>
      <c r="W414" s="5">
        <f t="shared" si="501"/>
        <v>0</v>
      </c>
      <c r="X414" s="5"/>
      <c r="Y414" s="5"/>
      <c r="Z414" s="5"/>
      <c r="AA414" s="16">
        <f t="shared" ref="AA414:AC414" si="502">(AA409*1+AA410*2+AA411*3+AA412*4+AA413*5)/100</f>
        <v>3.43</v>
      </c>
      <c r="AB414" s="16">
        <f t="shared" si="502"/>
        <v>2.78</v>
      </c>
      <c r="AC414" s="16">
        <f t="shared" si="502"/>
        <v>3.72</v>
      </c>
      <c r="AD414" s="16"/>
      <c r="AE414" s="16">
        <f t="shared" ref="AE414:AF414" si="503">(AE409*1+AE410*2+AE411*3+AE412*4+AE413*5)/100</f>
        <v>2.76</v>
      </c>
      <c r="AF414" s="16">
        <f t="shared" si="503"/>
        <v>3.3</v>
      </c>
      <c r="AG414" s="16"/>
      <c r="AH414" s="16"/>
      <c r="AI414" s="5">
        <f t="shared" ref="AI414:AM414" si="504">(AI409*1+AI410*2+AI411*3+AI412*4+AI413*5)/100</f>
        <v>3.29</v>
      </c>
      <c r="AJ414" s="16">
        <f t="shared" si="504"/>
        <v>3.24</v>
      </c>
      <c r="AK414" s="16">
        <f t="shared" si="504"/>
        <v>4.29</v>
      </c>
      <c r="AL414" s="16">
        <f t="shared" si="504"/>
        <v>3.31</v>
      </c>
      <c r="AM414" s="16">
        <f t="shared" si="504"/>
        <v>3</v>
      </c>
      <c r="AN414" s="16"/>
      <c r="AO414" s="16">
        <f t="shared" ref="AO414:AT414" si="505">(AO409*1+AO410*2+AO411*3+AO412*4+AO413*5)/100</f>
        <v>2.5499999999999998</v>
      </c>
      <c r="AP414" s="16">
        <f t="shared" si="505"/>
        <v>3.58</v>
      </c>
      <c r="AQ414" s="16">
        <f t="shared" si="505"/>
        <v>3.37</v>
      </c>
      <c r="AR414" s="16">
        <f t="shared" si="505"/>
        <v>3.49</v>
      </c>
      <c r="AS414" s="16">
        <f t="shared" si="505"/>
        <v>2.79</v>
      </c>
      <c r="AT414" s="16">
        <f t="shared" si="505"/>
        <v>2.66</v>
      </c>
      <c r="AU414" s="5"/>
      <c r="AV414" s="5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>
        <f t="shared" ref="BG414:BJ414" si="506">(BG409*1+BG410*2+BG411*3+BG412*4+BG413*5)/100</f>
        <v>3.64</v>
      </c>
      <c r="BH414" s="16">
        <f t="shared" si="506"/>
        <v>3.76</v>
      </c>
      <c r="BI414" s="16">
        <f t="shared" si="506"/>
        <v>3.69</v>
      </c>
      <c r="BJ414" s="16">
        <f t="shared" si="506"/>
        <v>3.38</v>
      </c>
      <c r="BK414" s="16"/>
      <c r="BL414" s="16"/>
      <c r="BM414" s="16">
        <f t="shared" ref="BM414:BQ414" si="507">(BM409*1+BM410*2+BM411*3+BM412*4+BM413*5)/100</f>
        <v>2.93</v>
      </c>
      <c r="BN414" s="16">
        <f t="shared" si="507"/>
        <v>4.12</v>
      </c>
      <c r="BO414" s="16">
        <f t="shared" si="507"/>
        <v>2.46</v>
      </c>
      <c r="BP414" s="16">
        <f t="shared" si="507"/>
        <v>3.66</v>
      </c>
      <c r="BQ414" s="16">
        <f t="shared" si="507"/>
        <v>2.75</v>
      </c>
      <c r="BR414" s="16"/>
      <c r="BS414" s="16">
        <f t="shared" ref="BS414:BW414" si="508">(BS409*1+BS410*2+BS411*3+BS412*4+BS413*5)/100</f>
        <v>3.21</v>
      </c>
      <c r="BT414" s="16">
        <f t="shared" si="508"/>
        <v>3.33</v>
      </c>
      <c r="BU414" s="16">
        <f t="shared" si="508"/>
        <v>2.96</v>
      </c>
      <c r="BV414" s="16">
        <f t="shared" si="508"/>
        <v>3.43</v>
      </c>
      <c r="BW414" s="16">
        <f t="shared" si="508"/>
        <v>2.89</v>
      </c>
      <c r="BX414" s="16"/>
      <c r="BY414" s="16"/>
      <c r="BZ414" s="16">
        <f>(BZ409*1+BZ410*2+BZ411*3+BZ412*4+BZ413*5)/100</f>
        <v>2.46</v>
      </c>
      <c r="CA414" s="16"/>
      <c r="CB414" s="16">
        <f>(CB409*1+CB410*2+CB411*3+CB412*4+CB413*5)/100</f>
        <v>3.24</v>
      </c>
      <c r="CC414" s="16"/>
      <c r="CD414" s="16">
        <f t="shared" ref="CD414:CR414" si="509">(CD409*1+CD410*2+CD411*3+CD412*4+CD413*5)/100</f>
        <v>2.86</v>
      </c>
      <c r="CE414" s="16">
        <f t="shared" si="509"/>
        <v>3.32</v>
      </c>
      <c r="CF414" s="16">
        <f t="shared" si="509"/>
        <v>3.12</v>
      </c>
      <c r="CG414" s="16">
        <f t="shared" si="509"/>
        <v>3.07</v>
      </c>
      <c r="CH414" s="16">
        <f t="shared" si="509"/>
        <v>2.54</v>
      </c>
      <c r="CI414" s="16">
        <f t="shared" si="509"/>
        <v>2.79</v>
      </c>
      <c r="CJ414" s="16">
        <f t="shared" si="509"/>
        <v>3.43</v>
      </c>
      <c r="CK414" s="16">
        <f t="shared" si="509"/>
        <v>2.69</v>
      </c>
      <c r="CL414" s="16">
        <f t="shared" si="509"/>
        <v>3.72</v>
      </c>
      <c r="CM414" s="16">
        <f t="shared" si="509"/>
        <v>3.45</v>
      </c>
      <c r="CN414" s="16">
        <f t="shared" si="509"/>
        <v>2.2599999999999998</v>
      </c>
      <c r="CO414" s="16">
        <f t="shared" si="509"/>
        <v>3.14</v>
      </c>
      <c r="CP414" s="16">
        <f t="shared" si="509"/>
        <v>3.86</v>
      </c>
      <c r="CQ414" s="16">
        <f t="shared" si="509"/>
        <v>3.1</v>
      </c>
      <c r="CR414" s="16">
        <f t="shared" si="509"/>
        <v>3.04</v>
      </c>
      <c r="CS414" s="16"/>
      <c r="CT414" s="16"/>
      <c r="CU414" s="16">
        <f t="shared" ref="CU414:DA414" si="510">(CU409*1+CU410*2+CU411*3+CU412*4+CU413*5)/100</f>
        <v>3.8</v>
      </c>
      <c r="CV414" s="16">
        <f t="shared" si="510"/>
        <v>4</v>
      </c>
      <c r="CW414" s="16">
        <f t="shared" si="510"/>
        <v>3.12</v>
      </c>
      <c r="CX414" s="16">
        <f t="shared" si="510"/>
        <v>2.2999999999999998</v>
      </c>
      <c r="CY414" s="16">
        <f t="shared" si="510"/>
        <v>3.7</v>
      </c>
      <c r="CZ414" s="16">
        <f t="shared" si="510"/>
        <v>4.0599999999999996</v>
      </c>
      <c r="DA414" s="16">
        <f t="shared" si="510"/>
        <v>3.07</v>
      </c>
      <c r="DB414" s="16"/>
      <c r="DC414" s="16">
        <f>(DC409*1+DC410*2+DC411*3+DC412*4+DC413*5)/100</f>
        <v>2.92</v>
      </c>
      <c r="DD414" s="16"/>
      <c r="DE414" s="16">
        <f t="shared" ref="DE414:DJ414" si="511">(DE409*1+DE410*2+DE411*3+DE412*4+DE413*5)/100</f>
        <v>3.3</v>
      </c>
      <c r="DF414" s="16">
        <f t="shared" si="511"/>
        <v>3.42</v>
      </c>
      <c r="DG414" s="16">
        <f t="shared" si="511"/>
        <v>3.51</v>
      </c>
      <c r="DH414" s="16">
        <f t="shared" si="511"/>
        <v>3.57</v>
      </c>
      <c r="DI414" s="16">
        <f t="shared" si="511"/>
        <v>3.04</v>
      </c>
      <c r="DJ414" s="16">
        <f t="shared" si="511"/>
        <v>2.98</v>
      </c>
      <c r="DK414" s="16"/>
      <c r="DL414" s="16">
        <f>(DL409*1+DL410*2+DL411*3+DL412*4+DL413*5)/100</f>
        <v>3.72</v>
      </c>
      <c r="DM414" s="16"/>
      <c r="DN414" s="16"/>
      <c r="DO414" s="16">
        <f t="shared" ref="DO414:DY414" si="512">(DO409*1+DO410*2+DO411*3+DO412*4+DO413*5)/100</f>
        <v>3.12</v>
      </c>
      <c r="DP414" s="16">
        <f t="shared" si="512"/>
        <v>3.48</v>
      </c>
      <c r="DQ414" s="16">
        <f t="shared" si="512"/>
        <v>3.26</v>
      </c>
      <c r="DR414" s="16">
        <f t="shared" si="512"/>
        <v>3.46</v>
      </c>
      <c r="DS414" s="16">
        <f t="shared" si="512"/>
        <v>2.88</v>
      </c>
      <c r="DT414" s="16">
        <f t="shared" si="512"/>
        <v>3.43</v>
      </c>
      <c r="DU414" s="16">
        <f t="shared" si="512"/>
        <v>3.13</v>
      </c>
      <c r="DV414" s="16">
        <f t="shared" si="512"/>
        <v>2.96</v>
      </c>
      <c r="DW414" s="16">
        <f t="shared" si="512"/>
        <v>3.75</v>
      </c>
      <c r="DX414" s="16">
        <f t="shared" si="512"/>
        <v>3.41</v>
      </c>
      <c r="DY414" s="16">
        <f t="shared" si="512"/>
        <v>2.65</v>
      </c>
      <c r="DZ414" s="16"/>
      <c r="EA414" s="16">
        <f t="shared" ref="EA414:EH414" si="513">(EA409*1+EA410*2+EA411*3+EA412*4+EA413*5)/100</f>
        <v>3.16</v>
      </c>
      <c r="EB414" s="16">
        <f t="shared" si="513"/>
        <v>3.21</v>
      </c>
      <c r="EC414" s="16">
        <f t="shared" si="513"/>
        <v>3.98</v>
      </c>
      <c r="ED414" s="16">
        <f t="shared" si="513"/>
        <v>3.11</v>
      </c>
      <c r="EE414" s="16">
        <f t="shared" si="513"/>
        <v>3.56</v>
      </c>
      <c r="EF414" s="16">
        <f t="shared" si="513"/>
        <v>3.08</v>
      </c>
      <c r="EG414" s="16">
        <f t="shared" si="513"/>
        <v>2.87</v>
      </c>
      <c r="EH414" s="16">
        <f t="shared" si="513"/>
        <v>2.73</v>
      </c>
      <c r="EI414" s="16"/>
      <c r="EJ414" s="16">
        <f t="shared" ref="EJ414:EL414" si="514">(EJ409*1+EJ410*2+EJ411*3+EJ412*4+EJ413*5)/100</f>
        <v>3.67</v>
      </c>
      <c r="EK414" s="16">
        <f t="shared" si="514"/>
        <v>3.22</v>
      </c>
      <c r="EL414" s="16">
        <f t="shared" si="514"/>
        <v>3.27</v>
      </c>
      <c r="EM414" s="16"/>
      <c r="EN414" s="16">
        <f t="shared" ref="EN414:FA414" si="515">(EN409*1+EN410*2+EN411*3+EN412*4+EN413*5)/100</f>
        <v>3.27</v>
      </c>
      <c r="EO414" s="16">
        <f t="shared" si="515"/>
        <v>2.83</v>
      </c>
      <c r="EP414" s="16">
        <f t="shared" si="515"/>
        <v>2.83</v>
      </c>
      <c r="EQ414" s="16">
        <f t="shared" si="515"/>
        <v>2.8</v>
      </c>
      <c r="ER414" s="16">
        <f t="shared" si="515"/>
        <v>3.89</v>
      </c>
      <c r="ES414" s="16">
        <f t="shared" si="515"/>
        <v>3.42</v>
      </c>
      <c r="ET414" s="16">
        <f t="shared" si="515"/>
        <v>3.25</v>
      </c>
      <c r="EU414" s="16">
        <f t="shared" si="515"/>
        <v>2.96</v>
      </c>
      <c r="EV414" s="16">
        <f t="shared" si="515"/>
        <v>3.14</v>
      </c>
      <c r="EW414" s="16">
        <f t="shared" si="515"/>
        <v>3.76</v>
      </c>
      <c r="EX414" s="16">
        <f t="shared" si="515"/>
        <v>3.63</v>
      </c>
      <c r="EY414" s="16">
        <f t="shared" si="515"/>
        <v>3.42</v>
      </c>
      <c r="EZ414" s="16">
        <f t="shared" si="515"/>
        <v>3.11</v>
      </c>
      <c r="FA414" s="16">
        <f t="shared" si="515"/>
        <v>3.63</v>
      </c>
      <c r="FB414" s="16"/>
      <c r="FC414" s="16">
        <f>(FC409*1+FC410*2+FC411*3+FC412*4+FC413*5)/100</f>
        <v>3.52</v>
      </c>
      <c r="FD414" s="16"/>
      <c r="FE414" s="16">
        <f t="shared" ref="FE414:FJ414" si="516">(FE409*1+FE410*2+FE411*3+FE412*4+FE413*5)/100</f>
        <v>3.67</v>
      </c>
      <c r="FF414" s="16">
        <f t="shared" si="516"/>
        <v>3.32</v>
      </c>
      <c r="FG414" s="16">
        <f t="shared" si="516"/>
        <v>3.19</v>
      </c>
      <c r="FH414" s="16">
        <f t="shared" si="516"/>
        <v>2.2999999999999998</v>
      </c>
      <c r="FI414" s="16">
        <f t="shared" si="516"/>
        <v>3.38</v>
      </c>
      <c r="FJ414" s="16">
        <f t="shared" si="516"/>
        <v>2.79</v>
      </c>
      <c r="FK414" s="16"/>
      <c r="FL414" s="16">
        <f t="shared" ref="FL414:FM414" si="517">(FL409*1+FL410*2+FL411*3+FL412*4+FL413*5)/100</f>
        <v>3.32</v>
      </c>
      <c r="FM414" s="16">
        <f t="shared" si="517"/>
        <v>3.18</v>
      </c>
      <c r="FN414" s="16"/>
      <c r="FO414" s="16">
        <f t="shared" ref="FO414:FR414" si="518">(FO409*1+FO410*2+FO411*3+FO412*4+FO413*5)/100</f>
        <v>3.13</v>
      </c>
      <c r="FP414" s="16">
        <f t="shared" si="518"/>
        <v>3.44</v>
      </c>
      <c r="FQ414" s="16">
        <f t="shared" si="518"/>
        <v>3.05</v>
      </c>
      <c r="FR414" s="16">
        <f t="shared" si="518"/>
        <v>2.38</v>
      </c>
      <c r="FS414" s="16"/>
      <c r="FT414" s="16">
        <f t="shared" ref="FT414:FU414" si="519">(FT409*1+FT410*2+FT411*3+FT412*4+FT413*5)/100</f>
        <v>3.95</v>
      </c>
      <c r="FU414" s="16">
        <f t="shared" si="519"/>
        <v>3.37</v>
      </c>
      <c r="FV414" s="16"/>
      <c r="FW414" s="12"/>
      <c r="FX414" s="12"/>
      <c r="FY414" s="12"/>
      <c r="FZ414" s="12"/>
      <c r="GA414" s="12"/>
      <c r="GB414" s="12"/>
      <c r="GC414" s="12"/>
      <c r="GD414" s="16"/>
      <c r="GE414" s="16"/>
      <c r="GF414" s="16"/>
      <c r="GG414" s="16"/>
      <c r="GH414" s="16"/>
      <c r="GI414" s="16"/>
      <c r="GJ414" s="16">
        <f t="shared" ref="GJ414:GR414" si="520">(GJ409*1+GJ410*2+GJ411*3+GJ412*4+GJ413*5)/100</f>
        <v>3.44</v>
      </c>
      <c r="GK414" s="16">
        <f t="shared" si="520"/>
        <v>3.34</v>
      </c>
      <c r="GL414" s="16">
        <f t="shared" si="520"/>
        <v>3.54</v>
      </c>
      <c r="GM414" s="16">
        <f t="shared" si="520"/>
        <v>3.59</v>
      </c>
      <c r="GN414" s="16">
        <f t="shared" si="520"/>
        <v>3.94</v>
      </c>
      <c r="GO414" s="16">
        <f t="shared" si="520"/>
        <v>3.83</v>
      </c>
      <c r="GP414" s="16">
        <f t="shared" si="520"/>
        <v>2.75</v>
      </c>
      <c r="GQ414" s="16">
        <f t="shared" si="520"/>
        <v>3.31</v>
      </c>
      <c r="GR414" s="16">
        <f t="shared" si="520"/>
        <v>0</v>
      </c>
      <c r="GS414" s="16"/>
      <c r="GT414" s="16"/>
      <c r="GU414" s="16"/>
      <c r="GV414" s="16">
        <f>(GV409*1+GV410*2+GV411*3+GV412*4+GV413*5)/100</f>
        <v>3.2502307692307695</v>
      </c>
      <c r="GW414" s="3"/>
      <c r="GX414" s="3"/>
      <c r="GY414" s="3"/>
    </row>
    <row r="415" spans="1:207" ht="12.75" customHeight="1">
      <c r="A415" s="68" t="s">
        <v>392</v>
      </c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  <c r="AP415" s="69"/>
      <c r="AQ415" s="69"/>
      <c r="AR415" s="69"/>
      <c r="AS415" s="69"/>
      <c r="AT415" s="69"/>
      <c r="AU415" s="69"/>
      <c r="AV415" s="69"/>
      <c r="AW415" s="69"/>
      <c r="AX415" s="69"/>
      <c r="AY415" s="69"/>
      <c r="AZ415" s="69"/>
      <c r="BA415" s="69"/>
      <c r="BB415" s="69"/>
      <c r="BC415" s="69"/>
      <c r="BD415" s="69"/>
      <c r="BE415" s="69"/>
      <c r="BF415" s="69"/>
      <c r="BG415" s="69"/>
      <c r="BH415" s="69"/>
      <c r="BI415" s="69"/>
      <c r="BJ415" s="69"/>
      <c r="BK415" s="69"/>
      <c r="BL415" s="69"/>
      <c r="BM415" s="69"/>
      <c r="BN415" s="69"/>
      <c r="BO415" s="69"/>
      <c r="BP415" s="69"/>
      <c r="BQ415" s="69"/>
      <c r="BR415" s="69"/>
      <c r="BS415" s="69"/>
      <c r="BT415" s="69"/>
      <c r="BU415" s="69"/>
      <c r="BV415" s="69"/>
      <c r="BW415" s="69"/>
      <c r="BX415" s="69"/>
      <c r="BY415" s="69"/>
      <c r="BZ415" s="69"/>
      <c r="CA415" s="69"/>
      <c r="CB415" s="69"/>
      <c r="CC415" s="69"/>
      <c r="CD415" s="69"/>
      <c r="CE415" s="69"/>
      <c r="CF415" s="69"/>
      <c r="CG415" s="69"/>
      <c r="CH415" s="69"/>
      <c r="CI415" s="69"/>
      <c r="CJ415" s="69"/>
      <c r="CK415" s="69"/>
      <c r="CL415" s="69"/>
      <c r="CM415" s="69"/>
      <c r="CN415" s="69"/>
      <c r="CO415" s="69"/>
      <c r="CP415" s="69"/>
      <c r="CQ415" s="69"/>
      <c r="CR415" s="69"/>
      <c r="CS415" s="69"/>
      <c r="CT415" s="69"/>
      <c r="CU415" s="69"/>
      <c r="CV415" s="69"/>
      <c r="CW415" s="69"/>
      <c r="CX415" s="69"/>
      <c r="CY415" s="69"/>
      <c r="CZ415" s="69"/>
      <c r="DA415" s="69"/>
      <c r="DB415" s="69"/>
      <c r="DC415" s="69"/>
      <c r="DD415" s="69"/>
      <c r="DE415" s="69"/>
      <c r="DF415" s="69"/>
      <c r="DG415" s="69"/>
      <c r="DH415" s="69"/>
      <c r="DI415" s="69"/>
      <c r="DJ415" s="69"/>
      <c r="DK415" s="69"/>
      <c r="DL415" s="69"/>
      <c r="DM415" s="69"/>
      <c r="DN415" s="69"/>
      <c r="DO415" s="69"/>
      <c r="DP415" s="69"/>
      <c r="DQ415" s="69"/>
      <c r="DR415" s="69"/>
      <c r="DS415" s="69"/>
      <c r="DT415" s="69"/>
      <c r="DU415" s="69"/>
      <c r="DV415" s="69"/>
      <c r="DW415" s="69"/>
      <c r="DX415" s="69"/>
      <c r="DY415" s="69"/>
      <c r="DZ415" s="69"/>
      <c r="EA415" s="69"/>
      <c r="EB415" s="69"/>
      <c r="EC415" s="69"/>
      <c r="ED415" s="69"/>
      <c r="EE415" s="69"/>
      <c r="EF415" s="69"/>
      <c r="EG415" s="69"/>
      <c r="EH415" s="69"/>
      <c r="EI415" s="69"/>
      <c r="EJ415" s="69"/>
      <c r="EK415" s="69"/>
      <c r="EL415" s="69"/>
      <c r="EM415" s="69"/>
      <c r="EN415" s="69"/>
      <c r="EO415" s="69"/>
      <c r="EP415" s="69"/>
      <c r="EQ415" s="69"/>
      <c r="ER415" s="69"/>
      <c r="ES415" s="69"/>
      <c r="ET415" s="69"/>
      <c r="EU415" s="69"/>
      <c r="EV415" s="69"/>
      <c r="EW415" s="69"/>
      <c r="EX415" s="69"/>
      <c r="EY415" s="69"/>
      <c r="EZ415" s="69"/>
      <c r="FA415" s="69"/>
      <c r="FB415" s="69"/>
      <c r="FC415" s="69"/>
      <c r="FD415" s="69"/>
      <c r="FE415" s="69"/>
      <c r="FF415" s="69"/>
      <c r="FG415" s="69"/>
      <c r="FH415" s="69"/>
      <c r="FI415" s="69"/>
      <c r="FJ415" s="69"/>
      <c r="FK415" s="69"/>
      <c r="FL415" s="69"/>
      <c r="FM415" s="69"/>
      <c r="FN415" s="69"/>
      <c r="FO415" s="69"/>
      <c r="FP415" s="69"/>
      <c r="FQ415" s="69"/>
      <c r="FR415" s="69"/>
      <c r="FS415" s="69"/>
      <c r="FT415" s="69"/>
      <c r="FU415" s="69"/>
      <c r="FV415" s="69"/>
      <c r="FW415" s="69"/>
      <c r="FX415" s="69"/>
      <c r="FY415" s="69"/>
      <c r="FZ415" s="69"/>
      <c r="GA415" s="69"/>
      <c r="GB415" s="69"/>
      <c r="GC415" s="69"/>
      <c r="GD415" s="70"/>
      <c r="GE415" s="70"/>
      <c r="GF415" s="70"/>
      <c r="GG415" s="70"/>
      <c r="GH415" s="70"/>
      <c r="GI415" s="70"/>
      <c r="GJ415" s="70"/>
      <c r="GK415" s="70"/>
      <c r="GL415" s="70"/>
      <c r="GM415" s="70"/>
      <c r="GN415" s="70"/>
      <c r="GO415" s="70"/>
      <c r="GP415" s="70"/>
      <c r="GQ415" s="70"/>
      <c r="GR415" s="70"/>
      <c r="GS415" s="70"/>
      <c r="GT415" s="70"/>
      <c r="GU415" s="70"/>
      <c r="GV415" s="70"/>
      <c r="GW415" s="3"/>
      <c r="GX415" s="3"/>
      <c r="GY415" s="3"/>
    </row>
    <row r="416" spans="1:207" ht="12.75" customHeight="1">
      <c r="A416" s="5">
        <v>1</v>
      </c>
      <c r="B416" s="6">
        <v>15</v>
      </c>
      <c r="C416" s="6">
        <v>7</v>
      </c>
      <c r="D416" s="6">
        <v>50</v>
      </c>
      <c r="E416" s="6">
        <v>10</v>
      </c>
      <c r="F416" s="5"/>
      <c r="G416" s="6">
        <v>8</v>
      </c>
      <c r="H416" s="6">
        <v>7</v>
      </c>
      <c r="I416" s="6">
        <v>11</v>
      </c>
      <c r="J416" s="6">
        <v>15</v>
      </c>
      <c r="K416" s="12">
        <v>22</v>
      </c>
      <c r="L416" s="12"/>
      <c r="M416" s="12">
        <v>9</v>
      </c>
      <c r="N416" s="12">
        <v>8</v>
      </c>
      <c r="O416" s="12">
        <v>7</v>
      </c>
      <c r="P416" s="12">
        <v>9</v>
      </c>
      <c r="Q416" s="12">
        <v>6</v>
      </c>
      <c r="R416" s="12">
        <v>3</v>
      </c>
      <c r="S416" s="12">
        <v>21</v>
      </c>
      <c r="T416" s="12">
        <v>15</v>
      </c>
      <c r="U416" s="12">
        <v>11</v>
      </c>
      <c r="V416" s="12">
        <v>6</v>
      </c>
      <c r="W416" s="12">
        <v>11</v>
      </c>
      <c r="X416" s="12">
        <v>5</v>
      </c>
      <c r="Y416" s="12"/>
      <c r="Z416" s="12">
        <v>19</v>
      </c>
      <c r="AA416" s="12">
        <v>2</v>
      </c>
      <c r="AB416" s="12">
        <v>10</v>
      </c>
      <c r="AC416" s="12">
        <v>10</v>
      </c>
      <c r="AD416" s="12">
        <v>5</v>
      </c>
      <c r="AE416" s="12">
        <v>0</v>
      </c>
      <c r="AF416" s="12">
        <v>0</v>
      </c>
      <c r="AG416" s="12">
        <v>10</v>
      </c>
      <c r="AH416" s="12">
        <v>6</v>
      </c>
      <c r="AI416" s="12">
        <v>8</v>
      </c>
      <c r="AJ416" s="12">
        <v>7</v>
      </c>
      <c r="AK416" s="12">
        <v>0</v>
      </c>
      <c r="AL416" s="12">
        <v>5</v>
      </c>
      <c r="AM416" s="12">
        <v>18</v>
      </c>
      <c r="AN416" s="12">
        <v>0</v>
      </c>
      <c r="AO416" s="12">
        <v>28</v>
      </c>
      <c r="AP416" s="12">
        <v>12</v>
      </c>
      <c r="AQ416" s="12">
        <v>12</v>
      </c>
      <c r="AR416" s="12">
        <v>9</v>
      </c>
      <c r="AS416" s="12">
        <v>17</v>
      </c>
      <c r="AT416" s="12">
        <v>29</v>
      </c>
      <c r="AU416" s="12">
        <v>50</v>
      </c>
      <c r="AV416" s="12">
        <v>67</v>
      </c>
      <c r="AW416" s="12">
        <v>14</v>
      </c>
      <c r="AX416" s="12">
        <v>63</v>
      </c>
      <c r="AY416" s="12">
        <v>69</v>
      </c>
      <c r="AZ416" s="12">
        <v>3</v>
      </c>
      <c r="BA416" s="12">
        <v>7</v>
      </c>
      <c r="BB416" s="12"/>
      <c r="BC416" s="12">
        <v>4</v>
      </c>
      <c r="BD416" s="12">
        <v>9</v>
      </c>
      <c r="BE416" s="12"/>
      <c r="BF416" s="12">
        <v>4</v>
      </c>
      <c r="BG416" s="12"/>
      <c r="BH416" s="12">
        <v>2</v>
      </c>
      <c r="BI416" s="12">
        <v>11</v>
      </c>
      <c r="BJ416" s="12">
        <v>7</v>
      </c>
      <c r="BK416" s="12">
        <v>6</v>
      </c>
      <c r="BL416" s="12">
        <v>15</v>
      </c>
      <c r="BM416" s="12">
        <v>12</v>
      </c>
      <c r="BN416" s="12">
        <v>0</v>
      </c>
      <c r="BO416" s="12">
        <v>33</v>
      </c>
      <c r="BP416" s="12">
        <v>5</v>
      </c>
      <c r="BQ416" s="12">
        <v>13</v>
      </c>
      <c r="BR416" s="12">
        <v>19</v>
      </c>
      <c r="BS416" s="12">
        <v>8</v>
      </c>
      <c r="BT416" s="12">
        <v>9</v>
      </c>
      <c r="BU416" s="12">
        <v>15</v>
      </c>
      <c r="BV416" s="12">
        <v>7</v>
      </c>
      <c r="BW416" s="12">
        <v>24</v>
      </c>
      <c r="BX416" s="12">
        <v>25</v>
      </c>
      <c r="BY416" s="12">
        <v>16</v>
      </c>
      <c r="BZ416" s="12">
        <v>38</v>
      </c>
      <c r="CA416" s="12">
        <v>9</v>
      </c>
      <c r="CB416" s="12">
        <v>5</v>
      </c>
      <c r="CC416" s="12">
        <v>17</v>
      </c>
      <c r="CD416" s="12">
        <v>22</v>
      </c>
      <c r="CE416" s="12">
        <v>20</v>
      </c>
      <c r="CF416" s="12">
        <v>9</v>
      </c>
      <c r="CG416" s="12">
        <v>23</v>
      </c>
      <c r="CH416" s="12">
        <v>29</v>
      </c>
      <c r="CI416" s="12">
        <v>12</v>
      </c>
      <c r="CJ416" s="12">
        <v>5</v>
      </c>
      <c r="CK416" s="12">
        <v>16</v>
      </c>
      <c r="CL416" s="12">
        <v>7</v>
      </c>
      <c r="CM416" s="12">
        <v>12</v>
      </c>
      <c r="CN416" s="12">
        <v>48</v>
      </c>
      <c r="CO416" s="12">
        <v>12</v>
      </c>
      <c r="CP416" s="12">
        <v>10</v>
      </c>
      <c r="CQ416" s="12">
        <v>7</v>
      </c>
      <c r="CR416" s="12">
        <v>24</v>
      </c>
      <c r="CS416" s="12">
        <v>10</v>
      </c>
      <c r="CT416" s="12">
        <v>0</v>
      </c>
      <c r="CU416" s="12">
        <v>6</v>
      </c>
      <c r="CV416" s="12">
        <v>4</v>
      </c>
      <c r="CW416" s="12">
        <v>24</v>
      </c>
      <c r="CX416" s="12">
        <v>61</v>
      </c>
      <c r="CY416" s="12">
        <v>11</v>
      </c>
      <c r="CZ416" s="12">
        <v>4</v>
      </c>
      <c r="DA416" s="12">
        <v>13</v>
      </c>
      <c r="DB416" s="12"/>
      <c r="DC416" s="12">
        <v>0</v>
      </c>
      <c r="DD416" s="12">
        <v>2</v>
      </c>
      <c r="DE416" s="12">
        <v>0</v>
      </c>
      <c r="DF416" s="12">
        <v>5</v>
      </c>
      <c r="DG416" s="12">
        <v>5</v>
      </c>
      <c r="DH416" s="12">
        <v>5</v>
      </c>
      <c r="DI416" s="12">
        <v>12</v>
      </c>
      <c r="DJ416" s="12">
        <v>16</v>
      </c>
      <c r="DK416" s="12">
        <v>6</v>
      </c>
      <c r="DL416" s="12">
        <v>15</v>
      </c>
      <c r="DM416" s="12">
        <v>4</v>
      </c>
      <c r="DN416" s="12">
        <v>16</v>
      </c>
      <c r="DO416" s="12">
        <v>19</v>
      </c>
      <c r="DP416" s="12">
        <v>20</v>
      </c>
      <c r="DQ416" s="12">
        <v>14</v>
      </c>
      <c r="DR416" s="12">
        <v>5</v>
      </c>
      <c r="DS416" s="12">
        <v>24</v>
      </c>
      <c r="DT416" s="12">
        <v>10</v>
      </c>
      <c r="DU416" s="12">
        <v>31</v>
      </c>
      <c r="DV416" s="12">
        <v>6</v>
      </c>
      <c r="DW416" s="12">
        <v>9</v>
      </c>
      <c r="DX416" s="12">
        <v>6</v>
      </c>
      <c r="DY416" s="12">
        <v>21</v>
      </c>
      <c r="DZ416" s="12">
        <v>10</v>
      </c>
      <c r="EA416" s="12">
        <v>9</v>
      </c>
      <c r="EB416" s="12">
        <v>17</v>
      </c>
      <c r="EC416" s="12">
        <v>5</v>
      </c>
      <c r="ED416" s="12">
        <v>15</v>
      </c>
      <c r="EE416" s="12">
        <v>8</v>
      </c>
      <c r="EF416" s="12">
        <v>14</v>
      </c>
      <c r="EG416" s="12">
        <v>29</v>
      </c>
      <c r="EH416" s="12">
        <v>17</v>
      </c>
      <c r="EI416" s="12">
        <v>10</v>
      </c>
      <c r="EJ416" s="12">
        <v>9</v>
      </c>
      <c r="EK416" s="12">
        <v>14</v>
      </c>
      <c r="EL416" s="12">
        <v>5</v>
      </c>
      <c r="EM416" s="12">
        <v>10</v>
      </c>
      <c r="EN416" s="12"/>
      <c r="EO416" s="12">
        <v>11</v>
      </c>
      <c r="EP416" s="12">
        <v>14</v>
      </c>
      <c r="EQ416" s="12">
        <v>24</v>
      </c>
      <c r="ER416" s="12">
        <v>6</v>
      </c>
      <c r="ES416" s="12">
        <v>10</v>
      </c>
      <c r="ET416" s="12">
        <v>11</v>
      </c>
      <c r="EU416" s="12">
        <v>11</v>
      </c>
      <c r="EV416" s="12">
        <v>9</v>
      </c>
      <c r="EW416" s="12">
        <v>9</v>
      </c>
      <c r="EX416" s="12">
        <v>9</v>
      </c>
      <c r="EY416" s="12">
        <v>8</v>
      </c>
      <c r="EZ416" s="12">
        <v>14</v>
      </c>
      <c r="FA416" s="12">
        <v>6</v>
      </c>
      <c r="FB416" s="12">
        <v>5</v>
      </c>
      <c r="FC416" s="12">
        <v>5</v>
      </c>
      <c r="FD416" s="12"/>
      <c r="FE416" s="12">
        <v>4</v>
      </c>
      <c r="FF416" s="12">
        <v>8</v>
      </c>
      <c r="FG416" s="12">
        <v>8</v>
      </c>
      <c r="FH416" s="12">
        <v>31</v>
      </c>
      <c r="FI416" s="12">
        <v>11</v>
      </c>
      <c r="FJ416" s="12">
        <v>12</v>
      </c>
      <c r="FK416" s="12">
        <v>12</v>
      </c>
      <c r="FL416" s="12">
        <v>8</v>
      </c>
      <c r="FM416" s="12">
        <v>7</v>
      </c>
      <c r="FN416" s="12">
        <v>12</v>
      </c>
      <c r="FO416" s="12">
        <v>7</v>
      </c>
      <c r="FP416" s="12">
        <v>4</v>
      </c>
      <c r="FQ416" s="12">
        <v>22</v>
      </c>
      <c r="FR416" s="12">
        <v>35</v>
      </c>
      <c r="FS416" s="12">
        <v>3</v>
      </c>
      <c r="FT416" s="12">
        <v>13</v>
      </c>
      <c r="FU416" s="12">
        <v>12</v>
      </c>
      <c r="FV416" s="12">
        <v>15</v>
      </c>
      <c r="FW416" s="12">
        <v>13</v>
      </c>
      <c r="FX416" s="12">
        <v>5</v>
      </c>
      <c r="FY416" s="12">
        <v>4</v>
      </c>
      <c r="FZ416" s="12">
        <v>13</v>
      </c>
      <c r="GA416" s="12">
        <v>5</v>
      </c>
      <c r="GB416" s="12">
        <v>6</v>
      </c>
      <c r="GC416" s="12">
        <v>7</v>
      </c>
      <c r="GD416" s="7">
        <v>16</v>
      </c>
      <c r="GE416" s="7">
        <v>9</v>
      </c>
      <c r="GF416" s="7">
        <v>4</v>
      </c>
      <c r="GG416" s="7">
        <v>8</v>
      </c>
      <c r="GH416" s="7">
        <v>5</v>
      </c>
      <c r="GI416" s="7">
        <v>8</v>
      </c>
      <c r="GJ416" s="7">
        <v>7</v>
      </c>
      <c r="GK416" s="7">
        <v>4</v>
      </c>
      <c r="GL416" s="7">
        <v>7</v>
      </c>
      <c r="GM416" s="7">
        <v>7</v>
      </c>
      <c r="GN416" s="7">
        <v>6</v>
      </c>
      <c r="GO416" s="7">
        <v>9</v>
      </c>
      <c r="GP416" s="7">
        <v>26</v>
      </c>
      <c r="GQ416" s="7">
        <v>10</v>
      </c>
      <c r="GR416" s="7">
        <v>3</v>
      </c>
      <c r="GS416" s="7">
        <v>54</v>
      </c>
      <c r="GT416" s="7">
        <v>8</v>
      </c>
      <c r="GU416" s="7"/>
      <c r="GV416" s="7">
        <f t="shared" ref="GV416:GV420" si="521">AVERAGE(B416:GT416)</f>
        <v>12.921875</v>
      </c>
      <c r="GW416" s="14"/>
      <c r="GX416" s="3"/>
      <c r="GY416" s="3"/>
    </row>
    <row r="417" spans="1:207" ht="12.75" customHeight="1">
      <c r="A417" s="5">
        <v>2</v>
      </c>
      <c r="B417" s="6">
        <v>4</v>
      </c>
      <c r="C417" s="6">
        <v>17</v>
      </c>
      <c r="D417" s="6">
        <v>12</v>
      </c>
      <c r="E417" s="6">
        <v>4</v>
      </c>
      <c r="F417" s="5"/>
      <c r="G417" s="6">
        <v>6</v>
      </c>
      <c r="H417" s="6">
        <v>8</v>
      </c>
      <c r="I417" s="6">
        <v>7</v>
      </c>
      <c r="J417" s="6">
        <v>11</v>
      </c>
      <c r="K417" s="12">
        <v>14</v>
      </c>
      <c r="L417" s="12"/>
      <c r="M417" s="12">
        <v>9</v>
      </c>
      <c r="N417" s="12">
        <v>8</v>
      </c>
      <c r="O417" s="12">
        <v>5</v>
      </c>
      <c r="P417" s="12">
        <v>6</v>
      </c>
      <c r="Q417" s="12">
        <v>6</v>
      </c>
      <c r="R417" s="12">
        <v>3</v>
      </c>
      <c r="S417" s="12">
        <v>7</v>
      </c>
      <c r="T417" s="12">
        <v>22</v>
      </c>
      <c r="U417" s="12">
        <v>10</v>
      </c>
      <c r="V417" s="12">
        <v>5</v>
      </c>
      <c r="W417" s="12">
        <v>9</v>
      </c>
      <c r="X417" s="12">
        <v>8</v>
      </c>
      <c r="Y417" s="12"/>
      <c r="Z417" s="12">
        <v>7</v>
      </c>
      <c r="AA417" s="12">
        <v>9</v>
      </c>
      <c r="AB417" s="12">
        <v>0</v>
      </c>
      <c r="AC417" s="12">
        <v>7</v>
      </c>
      <c r="AD417" s="12">
        <v>4</v>
      </c>
      <c r="AE417" s="12">
        <v>22</v>
      </c>
      <c r="AF417" s="12">
        <v>20</v>
      </c>
      <c r="AG417" s="12">
        <v>4</v>
      </c>
      <c r="AH417" s="12">
        <v>0</v>
      </c>
      <c r="AI417" s="12">
        <v>8</v>
      </c>
      <c r="AJ417" s="12">
        <v>9</v>
      </c>
      <c r="AK417" s="12">
        <v>0</v>
      </c>
      <c r="AL417" s="12">
        <v>7</v>
      </c>
      <c r="AM417" s="12">
        <v>14</v>
      </c>
      <c r="AN417" s="12">
        <v>11</v>
      </c>
      <c r="AO417" s="12">
        <v>11</v>
      </c>
      <c r="AP417" s="12">
        <v>8</v>
      </c>
      <c r="AQ417" s="12">
        <v>3</v>
      </c>
      <c r="AR417" s="12">
        <v>6</v>
      </c>
      <c r="AS417" s="12">
        <v>12</v>
      </c>
      <c r="AT417" s="12">
        <v>18</v>
      </c>
      <c r="AU417" s="12">
        <v>22</v>
      </c>
      <c r="AV417" s="12">
        <v>14</v>
      </c>
      <c r="AW417" s="12">
        <v>11</v>
      </c>
      <c r="AX417" s="12">
        <v>7</v>
      </c>
      <c r="AY417" s="12">
        <v>9</v>
      </c>
      <c r="AZ417" s="12">
        <v>5</v>
      </c>
      <c r="BA417" s="12">
        <v>14</v>
      </c>
      <c r="BB417" s="12"/>
      <c r="BC417" s="12">
        <v>4</v>
      </c>
      <c r="BD417" s="12">
        <v>5</v>
      </c>
      <c r="BE417" s="12"/>
      <c r="BF417" s="12">
        <v>3</v>
      </c>
      <c r="BG417" s="12"/>
      <c r="BH417" s="12">
        <v>5</v>
      </c>
      <c r="BI417" s="12">
        <v>4</v>
      </c>
      <c r="BJ417" s="12">
        <v>18</v>
      </c>
      <c r="BK417" s="12">
        <v>9</v>
      </c>
      <c r="BL417" s="12">
        <v>12</v>
      </c>
      <c r="BM417" s="12">
        <v>10</v>
      </c>
      <c r="BN417" s="12">
        <v>19</v>
      </c>
      <c r="BO417" s="12">
        <v>12</v>
      </c>
      <c r="BP417" s="12">
        <v>5</v>
      </c>
      <c r="BQ417" s="12">
        <v>8</v>
      </c>
      <c r="BR417" s="12">
        <v>18</v>
      </c>
      <c r="BS417" s="12">
        <v>12</v>
      </c>
      <c r="BT417" s="12">
        <v>14</v>
      </c>
      <c r="BU417" s="12">
        <v>12</v>
      </c>
      <c r="BV417" s="12">
        <v>12</v>
      </c>
      <c r="BW417" s="12">
        <v>25</v>
      </c>
      <c r="BX417" s="12">
        <v>21</v>
      </c>
      <c r="BY417" s="12">
        <v>14</v>
      </c>
      <c r="BZ417" s="12">
        <v>8</v>
      </c>
      <c r="CA417" s="12">
        <v>11</v>
      </c>
      <c r="CB417" s="12">
        <v>8</v>
      </c>
      <c r="CC417" s="12">
        <v>16</v>
      </c>
      <c r="CD417" s="12">
        <v>0</v>
      </c>
      <c r="CE417" s="12">
        <v>10</v>
      </c>
      <c r="CF417" s="12">
        <v>9</v>
      </c>
      <c r="CG417" s="12">
        <v>11</v>
      </c>
      <c r="CH417" s="12">
        <v>8</v>
      </c>
      <c r="CI417" s="12">
        <v>7</v>
      </c>
      <c r="CJ417" s="12">
        <v>7</v>
      </c>
      <c r="CK417" s="12">
        <v>5</v>
      </c>
      <c r="CL417" s="12">
        <v>6</v>
      </c>
      <c r="CM417" s="12">
        <v>12</v>
      </c>
      <c r="CN417" s="12">
        <v>7</v>
      </c>
      <c r="CO417" s="12">
        <v>8</v>
      </c>
      <c r="CP417" s="12">
        <v>4</v>
      </c>
      <c r="CQ417" s="12">
        <v>28</v>
      </c>
      <c r="CR417" s="12">
        <v>16</v>
      </c>
      <c r="CS417" s="12">
        <v>5</v>
      </c>
      <c r="CT417" s="12">
        <v>10</v>
      </c>
      <c r="CU417" s="12">
        <v>6</v>
      </c>
      <c r="CV417" s="12">
        <v>6</v>
      </c>
      <c r="CW417" s="12">
        <v>0</v>
      </c>
      <c r="CX417" s="12">
        <v>10</v>
      </c>
      <c r="CY417" s="12">
        <v>3</v>
      </c>
      <c r="CZ417" s="12">
        <v>0</v>
      </c>
      <c r="DA417" s="12">
        <v>13</v>
      </c>
      <c r="DB417" s="12"/>
      <c r="DC417" s="12">
        <v>13</v>
      </c>
      <c r="DD417" s="12">
        <v>10</v>
      </c>
      <c r="DE417" s="12">
        <v>7</v>
      </c>
      <c r="DF417" s="12">
        <v>3</v>
      </c>
      <c r="DG417" s="12">
        <v>10</v>
      </c>
      <c r="DH417" s="12">
        <v>5</v>
      </c>
      <c r="DI417" s="12">
        <v>13</v>
      </c>
      <c r="DJ417" s="12">
        <v>10</v>
      </c>
      <c r="DK417" s="12">
        <v>6</v>
      </c>
      <c r="DL417" s="12">
        <v>8</v>
      </c>
      <c r="DM417" s="12">
        <v>0</v>
      </c>
      <c r="DN417" s="12">
        <v>9</v>
      </c>
      <c r="DO417" s="12">
        <v>19</v>
      </c>
      <c r="DP417" s="12">
        <v>16</v>
      </c>
      <c r="DQ417" s="12">
        <v>13</v>
      </c>
      <c r="DR417" s="12">
        <v>6</v>
      </c>
      <c r="DS417" s="12">
        <v>9</v>
      </c>
      <c r="DT417" s="12">
        <v>4</v>
      </c>
      <c r="DU417" s="12">
        <v>14</v>
      </c>
      <c r="DV417" s="12">
        <v>8</v>
      </c>
      <c r="DW417" s="12">
        <v>4</v>
      </c>
      <c r="DX417" s="12">
        <v>4</v>
      </c>
      <c r="DY417" s="12">
        <v>10</v>
      </c>
      <c r="DZ417" s="12">
        <v>7</v>
      </c>
      <c r="EA417" s="12">
        <v>11</v>
      </c>
      <c r="EB417" s="12">
        <v>14</v>
      </c>
      <c r="EC417" s="12">
        <v>2</v>
      </c>
      <c r="ED417" s="12">
        <v>13</v>
      </c>
      <c r="EE417" s="12">
        <v>9</v>
      </c>
      <c r="EF417" s="12">
        <v>3</v>
      </c>
      <c r="EG417" s="12">
        <v>15</v>
      </c>
      <c r="EH417" s="12">
        <v>17</v>
      </c>
      <c r="EI417" s="12">
        <v>8</v>
      </c>
      <c r="EJ417" s="12">
        <v>4</v>
      </c>
      <c r="EK417" s="12">
        <v>7</v>
      </c>
      <c r="EL417" s="12">
        <v>10</v>
      </c>
      <c r="EM417" s="12">
        <v>4</v>
      </c>
      <c r="EN417" s="12"/>
      <c r="EO417" s="12">
        <v>7</v>
      </c>
      <c r="EP417" s="12">
        <v>9</v>
      </c>
      <c r="EQ417" s="12">
        <v>17</v>
      </c>
      <c r="ER417" s="12">
        <v>7</v>
      </c>
      <c r="ES417" s="12">
        <v>4</v>
      </c>
      <c r="ET417" s="12">
        <v>12</v>
      </c>
      <c r="EU417" s="12">
        <v>11</v>
      </c>
      <c r="EV417" s="12">
        <v>7</v>
      </c>
      <c r="EW417" s="12">
        <v>4</v>
      </c>
      <c r="EX417" s="12">
        <v>4</v>
      </c>
      <c r="EY417" s="12">
        <v>10</v>
      </c>
      <c r="EZ417" s="12">
        <v>11</v>
      </c>
      <c r="FA417" s="12">
        <v>8</v>
      </c>
      <c r="FB417" s="12">
        <v>4</v>
      </c>
      <c r="FC417" s="12">
        <v>10</v>
      </c>
      <c r="FD417" s="12"/>
      <c r="FE417" s="12">
        <v>4</v>
      </c>
      <c r="FF417" s="12">
        <v>3</v>
      </c>
      <c r="FG417" s="12">
        <v>9</v>
      </c>
      <c r="FH417" s="12">
        <v>3</v>
      </c>
      <c r="FI417" s="12">
        <v>11</v>
      </c>
      <c r="FJ417" s="12">
        <v>11</v>
      </c>
      <c r="FK417" s="12">
        <v>3</v>
      </c>
      <c r="FL417" s="12">
        <v>8</v>
      </c>
      <c r="FM417" s="12">
        <v>10</v>
      </c>
      <c r="FN417" s="12">
        <v>10</v>
      </c>
      <c r="FO417" s="12">
        <v>5</v>
      </c>
      <c r="FP417" s="12">
        <v>4</v>
      </c>
      <c r="FQ417" s="12">
        <v>14</v>
      </c>
      <c r="FR417" s="12">
        <v>15</v>
      </c>
      <c r="FS417" s="12">
        <v>2</v>
      </c>
      <c r="FT417" s="12">
        <v>5</v>
      </c>
      <c r="FU417" s="12">
        <v>10</v>
      </c>
      <c r="FV417" s="12">
        <v>9</v>
      </c>
      <c r="FW417" s="12">
        <v>7</v>
      </c>
      <c r="FX417" s="12">
        <v>10</v>
      </c>
      <c r="FY417" s="12">
        <v>5</v>
      </c>
      <c r="FZ417" s="12">
        <v>16</v>
      </c>
      <c r="GA417" s="12">
        <v>7</v>
      </c>
      <c r="GB417" s="12">
        <v>17</v>
      </c>
      <c r="GC417" s="12">
        <v>6</v>
      </c>
      <c r="GD417" s="7">
        <v>14</v>
      </c>
      <c r="GE417" s="7">
        <v>8</v>
      </c>
      <c r="GF417" s="7">
        <v>5</v>
      </c>
      <c r="GG417" s="7">
        <v>10</v>
      </c>
      <c r="GH417" s="7">
        <v>3</v>
      </c>
      <c r="GI417" s="7">
        <v>11</v>
      </c>
      <c r="GJ417" s="7">
        <v>6</v>
      </c>
      <c r="GK417" s="7">
        <v>8</v>
      </c>
      <c r="GL417" s="7">
        <v>7</v>
      </c>
      <c r="GM417" s="7">
        <v>5</v>
      </c>
      <c r="GN417" s="7">
        <v>6</v>
      </c>
      <c r="GO417" s="7">
        <v>2</v>
      </c>
      <c r="GP417" s="7">
        <v>16</v>
      </c>
      <c r="GQ417" s="7">
        <v>14</v>
      </c>
      <c r="GR417" s="7">
        <v>15</v>
      </c>
      <c r="GS417" s="7">
        <v>18</v>
      </c>
      <c r="GT417" s="7">
        <v>2</v>
      </c>
      <c r="GU417" s="7"/>
      <c r="GV417" s="7">
        <f t="shared" si="521"/>
        <v>8.9739583333333339</v>
      </c>
      <c r="GW417" s="14"/>
      <c r="GX417" s="3"/>
      <c r="GY417" s="3"/>
    </row>
    <row r="418" spans="1:207" ht="12.75" customHeight="1">
      <c r="A418" s="5">
        <v>3</v>
      </c>
      <c r="B418" s="6">
        <v>7</v>
      </c>
      <c r="C418" s="6">
        <v>33</v>
      </c>
      <c r="D418" s="6">
        <v>18</v>
      </c>
      <c r="E418" s="6">
        <v>12</v>
      </c>
      <c r="F418" s="5"/>
      <c r="G418" s="6">
        <v>21</v>
      </c>
      <c r="H418" s="6">
        <v>16</v>
      </c>
      <c r="I418" s="6">
        <v>16</v>
      </c>
      <c r="J418" s="6">
        <v>32</v>
      </c>
      <c r="K418" s="12">
        <v>3</v>
      </c>
      <c r="L418" s="12"/>
      <c r="M418" s="12">
        <v>28</v>
      </c>
      <c r="N418" s="12">
        <v>15</v>
      </c>
      <c r="O418" s="12">
        <v>11</v>
      </c>
      <c r="P418" s="12">
        <v>14</v>
      </c>
      <c r="Q418" s="12">
        <v>12</v>
      </c>
      <c r="R418" s="12">
        <v>22</v>
      </c>
      <c r="S418" s="12">
        <v>13</v>
      </c>
      <c r="T418" s="12">
        <v>30</v>
      </c>
      <c r="U418" s="12">
        <v>22</v>
      </c>
      <c r="V418" s="12">
        <v>11</v>
      </c>
      <c r="W418" s="12">
        <v>18</v>
      </c>
      <c r="X418" s="12">
        <v>31</v>
      </c>
      <c r="Y418" s="12"/>
      <c r="Z418" s="12">
        <v>30</v>
      </c>
      <c r="AA418" s="12">
        <v>13</v>
      </c>
      <c r="AB418" s="12">
        <v>10</v>
      </c>
      <c r="AC418" s="12">
        <v>17</v>
      </c>
      <c r="AD418" s="12">
        <v>34</v>
      </c>
      <c r="AE418" s="12">
        <v>11</v>
      </c>
      <c r="AF418" s="12">
        <v>40</v>
      </c>
      <c r="AG418" s="12">
        <v>10</v>
      </c>
      <c r="AH418" s="12">
        <v>9</v>
      </c>
      <c r="AI418" s="12">
        <v>32</v>
      </c>
      <c r="AJ418" s="12">
        <v>39</v>
      </c>
      <c r="AK418" s="12">
        <v>14</v>
      </c>
      <c r="AL418" s="12">
        <v>15</v>
      </c>
      <c r="AM418" s="12">
        <v>27</v>
      </c>
      <c r="AN418" s="12">
        <v>25</v>
      </c>
      <c r="AO418" s="12">
        <v>11</v>
      </c>
      <c r="AP418" s="12">
        <v>8</v>
      </c>
      <c r="AQ418" s="12">
        <v>12</v>
      </c>
      <c r="AR418" s="12">
        <v>12</v>
      </c>
      <c r="AS418" s="12">
        <v>6</v>
      </c>
      <c r="AT418" s="12">
        <v>25</v>
      </c>
      <c r="AU418" s="12">
        <v>17</v>
      </c>
      <c r="AV418" s="12">
        <v>9</v>
      </c>
      <c r="AW418" s="12">
        <v>20</v>
      </c>
      <c r="AX418" s="12">
        <v>20</v>
      </c>
      <c r="AY418" s="12">
        <v>6</v>
      </c>
      <c r="AZ418" s="12">
        <v>10</v>
      </c>
      <c r="BA418" s="12">
        <v>29</v>
      </c>
      <c r="BB418" s="12"/>
      <c r="BC418" s="12">
        <v>11</v>
      </c>
      <c r="BD418" s="12">
        <v>12</v>
      </c>
      <c r="BE418" s="12"/>
      <c r="BF418" s="12">
        <v>14</v>
      </c>
      <c r="BG418" s="12"/>
      <c r="BH418" s="12">
        <v>10</v>
      </c>
      <c r="BI418" s="12">
        <v>10</v>
      </c>
      <c r="BJ418" s="12">
        <v>33</v>
      </c>
      <c r="BK418" s="12">
        <v>17</v>
      </c>
      <c r="BL418" s="12">
        <v>22</v>
      </c>
      <c r="BM418" s="12">
        <v>23</v>
      </c>
      <c r="BN418" s="12">
        <v>6</v>
      </c>
      <c r="BO418" s="12">
        <v>20</v>
      </c>
      <c r="BP418" s="12">
        <v>17</v>
      </c>
      <c r="BQ418" s="12">
        <v>26</v>
      </c>
      <c r="BR418" s="12">
        <v>35</v>
      </c>
      <c r="BS418" s="12">
        <v>12</v>
      </c>
      <c r="BT418" s="12">
        <v>12</v>
      </c>
      <c r="BU418" s="12">
        <v>34</v>
      </c>
      <c r="BV418" s="12">
        <v>14</v>
      </c>
      <c r="BW418" s="12">
        <v>27</v>
      </c>
      <c r="BX418" s="12">
        <v>24</v>
      </c>
      <c r="BY418" s="12">
        <v>24</v>
      </c>
      <c r="BZ418" s="12">
        <v>27</v>
      </c>
      <c r="CA418" s="12">
        <v>23</v>
      </c>
      <c r="CB418" s="12">
        <v>16</v>
      </c>
      <c r="CC418" s="12">
        <v>29</v>
      </c>
      <c r="CD418" s="12">
        <v>33</v>
      </c>
      <c r="CE418" s="12">
        <v>20</v>
      </c>
      <c r="CF418" s="12">
        <v>26</v>
      </c>
      <c r="CG418" s="12">
        <v>28</v>
      </c>
      <c r="CH418" s="12">
        <v>24</v>
      </c>
      <c r="CI418" s="12">
        <v>26</v>
      </c>
      <c r="CJ418" s="12">
        <v>19</v>
      </c>
      <c r="CK418" s="12">
        <v>14</v>
      </c>
      <c r="CL418" s="12">
        <v>9</v>
      </c>
      <c r="CM418" s="12">
        <v>9</v>
      </c>
      <c r="CN418" s="12">
        <v>7</v>
      </c>
      <c r="CO418" s="12">
        <v>24</v>
      </c>
      <c r="CP418" s="12">
        <v>12</v>
      </c>
      <c r="CQ418" s="12">
        <v>21</v>
      </c>
      <c r="CR418" s="12">
        <v>18</v>
      </c>
      <c r="CS418" s="12">
        <v>10</v>
      </c>
      <c r="CT418" s="12">
        <v>26</v>
      </c>
      <c r="CU418" s="12">
        <v>13</v>
      </c>
      <c r="CV418" s="12">
        <v>13</v>
      </c>
      <c r="CW418" s="12">
        <v>12</v>
      </c>
      <c r="CX418" s="12">
        <v>14</v>
      </c>
      <c r="CY418" s="12">
        <v>14</v>
      </c>
      <c r="CZ418" s="12">
        <v>17</v>
      </c>
      <c r="DA418" s="12">
        <v>26</v>
      </c>
      <c r="DB418" s="12"/>
      <c r="DC418" s="12">
        <v>0</v>
      </c>
      <c r="DD418" s="12">
        <v>22</v>
      </c>
      <c r="DE418" s="12">
        <v>18</v>
      </c>
      <c r="DF418" s="12">
        <v>22</v>
      </c>
      <c r="DG418" s="12">
        <v>14</v>
      </c>
      <c r="DH418" s="12">
        <v>11</v>
      </c>
      <c r="DI418" s="12">
        <v>20</v>
      </c>
      <c r="DJ418" s="12">
        <v>19</v>
      </c>
      <c r="DK418" s="12">
        <v>17</v>
      </c>
      <c r="DL418" s="12">
        <v>15</v>
      </c>
      <c r="DM418" s="12">
        <v>8</v>
      </c>
      <c r="DN418" s="12">
        <v>22</v>
      </c>
      <c r="DO418" s="12">
        <v>23</v>
      </c>
      <c r="DP418" s="12">
        <v>30</v>
      </c>
      <c r="DQ418" s="12">
        <v>30</v>
      </c>
      <c r="DR418" s="12">
        <v>10</v>
      </c>
      <c r="DS418" s="12">
        <v>18</v>
      </c>
      <c r="DT418" s="12">
        <v>13</v>
      </c>
      <c r="DU418" s="12">
        <v>23</v>
      </c>
      <c r="DV418" s="12">
        <v>19</v>
      </c>
      <c r="DW418" s="12">
        <v>12</v>
      </c>
      <c r="DX418" s="12">
        <v>10</v>
      </c>
      <c r="DY418" s="12">
        <v>27</v>
      </c>
      <c r="DZ418" s="12">
        <v>20</v>
      </c>
      <c r="EA418" s="12">
        <v>16</v>
      </c>
      <c r="EB418" s="12">
        <v>20</v>
      </c>
      <c r="EC418" s="12">
        <v>10</v>
      </c>
      <c r="ED418" s="12">
        <v>23</v>
      </c>
      <c r="EE418" s="12">
        <v>15</v>
      </c>
      <c r="EF418" s="12">
        <v>10</v>
      </c>
      <c r="EG418" s="12">
        <v>15</v>
      </c>
      <c r="EH418" s="12">
        <v>33</v>
      </c>
      <c r="EI418" s="12">
        <v>18</v>
      </c>
      <c r="EJ418" s="12">
        <v>23</v>
      </c>
      <c r="EK418" s="12">
        <v>14</v>
      </c>
      <c r="EL418" s="12">
        <v>21</v>
      </c>
      <c r="EM418" s="12">
        <v>14</v>
      </c>
      <c r="EN418" s="12"/>
      <c r="EO418" s="12">
        <v>16</v>
      </c>
      <c r="EP418" s="12">
        <v>23</v>
      </c>
      <c r="EQ418" s="12">
        <v>23</v>
      </c>
      <c r="ER418" s="12">
        <v>14</v>
      </c>
      <c r="ES418" s="12">
        <v>10</v>
      </c>
      <c r="ET418" s="12">
        <v>11</v>
      </c>
      <c r="EU418" s="12">
        <v>25</v>
      </c>
      <c r="EV418" s="12">
        <v>23</v>
      </c>
      <c r="EW418" s="12">
        <v>13</v>
      </c>
      <c r="EX418" s="12">
        <v>12</v>
      </c>
      <c r="EY418" s="12">
        <v>20</v>
      </c>
      <c r="EZ418" s="12">
        <v>21</v>
      </c>
      <c r="FA418" s="12">
        <v>17</v>
      </c>
      <c r="FB418" s="12">
        <v>13</v>
      </c>
      <c r="FC418" s="12">
        <v>21</v>
      </c>
      <c r="FD418" s="12"/>
      <c r="FE418" s="12">
        <v>8</v>
      </c>
      <c r="FF418" s="12">
        <v>7</v>
      </c>
      <c r="FG418" s="12">
        <v>18</v>
      </c>
      <c r="FH418" s="12">
        <v>20</v>
      </c>
      <c r="FI418" s="12">
        <v>18</v>
      </c>
      <c r="FJ418" s="12">
        <v>25</v>
      </c>
      <c r="FK418" s="12">
        <v>21</v>
      </c>
      <c r="FL418" s="12">
        <v>12</v>
      </c>
      <c r="FM418" s="12">
        <v>17</v>
      </c>
      <c r="FN418" s="12">
        <v>28</v>
      </c>
      <c r="FO418" s="12">
        <v>22</v>
      </c>
      <c r="FP418" s="12">
        <v>9</v>
      </c>
      <c r="FQ418" s="12">
        <v>18</v>
      </c>
      <c r="FR418" s="12">
        <v>18</v>
      </c>
      <c r="FS418" s="12">
        <v>12</v>
      </c>
      <c r="FT418" s="12">
        <v>13</v>
      </c>
      <c r="FU418" s="12">
        <v>16</v>
      </c>
      <c r="FV418" s="12">
        <v>29</v>
      </c>
      <c r="FW418" s="12">
        <v>17</v>
      </c>
      <c r="FX418" s="12">
        <v>26</v>
      </c>
      <c r="FY418" s="12">
        <v>17</v>
      </c>
      <c r="FZ418" s="12">
        <v>26</v>
      </c>
      <c r="GA418" s="12">
        <v>16</v>
      </c>
      <c r="GB418" s="12">
        <v>30</v>
      </c>
      <c r="GC418" s="12">
        <v>15</v>
      </c>
      <c r="GD418" s="7">
        <v>28</v>
      </c>
      <c r="GE418" s="7">
        <v>24</v>
      </c>
      <c r="GF418" s="7">
        <v>20</v>
      </c>
      <c r="GG418" s="7">
        <v>29</v>
      </c>
      <c r="GH418" s="7">
        <v>18</v>
      </c>
      <c r="GI418" s="7">
        <v>8</v>
      </c>
      <c r="GJ418" s="7">
        <v>17</v>
      </c>
      <c r="GK418" s="7">
        <v>20</v>
      </c>
      <c r="GL418" s="7">
        <v>35</v>
      </c>
      <c r="GM418" s="7">
        <v>12</v>
      </c>
      <c r="GN418" s="7">
        <v>18</v>
      </c>
      <c r="GO418" s="7">
        <v>11</v>
      </c>
      <c r="GP418" s="7">
        <v>30</v>
      </c>
      <c r="GQ418" s="7">
        <v>24</v>
      </c>
      <c r="GR418" s="7">
        <v>18</v>
      </c>
      <c r="GS418" s="7">
        <v>17</v>
      </c>
      <c r="GT418" s="7">
        <v>7</v>
      </c>
      <c r="GU418" s="7"/>
      <c r="GV418" s="7">
        <f t="shared" si="521"/>
        <v>18.4375</v>
      </c>
      <c r="GW418" s="14"/>
      <c r="GX418" s="3"/>
      <c r="GY418" s="3"/>
    </row>
    <row r="419" spans="1:207" ht="12.75" customHeight="1">
      <c r="A419" s="5">
        <v>4</v>
      </c>
      <c r="B419" s="6">
        <v>6</v>
      </c>
      <c r="C419" s="6">
        <v>13</v>
      </c>
      <c r="D419" s="6">
        <v>4</v>
      </c>
      <c r="E419" s="6">
        <v>13</v>
      </c>
      <c r="F419" s="5"/>
      <c r="G419" s="6">
        <v>9</v>
      </c>
      <c r="H419" s="6">
        <v>26</v>
      </c>
      <c r="I419" s="6">
        <v>24</v>
      </c>
      <c r="J419" s="6">
        <v>19</v>
      </c>
      <c r="K419" s="12">
        <v>11</v>
      </c>
      <c r="L419" s="12"/>
      <c r="M419" s="12">
        <v>27</v>
      </c>
      <c r="N419" s="12">
        <v>29</v>
      </c>
      <c r="O419" s="12">
        <v>11</v>
      </c>
      <c r="P419" s="12">
        <v>16</v>
      </c>
      <c r="Q419" s="12">
        <v>29</v>
      </c>
      <c r="R419" s="12">
        <v>13</v>
      </c>
      <c r="S419" s="12">
        <v>13</v>
      </c>
      <c r="T419" s="12">
        <v>19</v>
      </c>
      <c r="U419" s="12">
        <v>16</v>
      </c>
      <c r="V419" s="12">
        <v>24</v>
      </c>
      <c r="W419" s="12">
        <v>18</v>
      </c>
      <c r="X419" s="12">
        <v>23</v>
      </c>
      <c r="Y419" s="12"/>
      <c r="Z419" s="12">
        <v>15</v>
      </c>
      <c r="AA419" s="12">
        <v>16</v>
      </c>
      <c r="AB419" s="12">
        <v>16</v>
      </c>
      <c r="AC419" s="12">
        <v>21</v>
      </c>
      <c r="AD419" s="12">
        <v>22</v>
      </c>
      <c r="AE419" s="12">
        <v>33</v>
      </c>
      <c r="AF419" s="12">
        <v>0</v>
      </c>
      <c r="AG419" s="12">
        <v>8</v>
      </c>
      <c r="AH419" s="12">
        <v>9</v>
      </c>
      <c r="AI419" s="12">
        <v>32</v>
      </c>
      <c r="AJ419" s="12">
        <v>27</v>
      </c>
      <c r="AK419" s="12">
        <v>43</v>
      </c>
      <c r="AL419" s="12">
        <v>22</v>
      </c>
      <c r="AM419" s="12">
        <v>23</v>
      </c>
      <c r="AN419" s="12">
        <v>29</v>
      </c>
      <c r="AO419" s="12">
        <v>17</v>
      </c>
      <c r="AP419" s="12">
        <v>12</v>
      </c>
      <c r="AQ419" s="12">
        <v>18</v>
      </c>
      <c r="AR419" s="12">
        <v>12</v>
      </c>
      <c r="AS419" s="12">
        <v>12</v>
      </c>
      <c r="AT419" s="12">
        <v>16</v>
      </c>
      <c r="AU419" s="12">
        <v>0</v>
      </c>
      <c r="AV419" s="12">
        <v>0</v>
      </c>
      <c r="AW419" s="12">
        <v>16</v>
      </c>
      <c r="AX419" s="12">
        <v>5</v>
      </c>
      <c r="AY419" s="12">
        <v>3</v>
      </c>
      <c r="AZ419" s="12">
        <v>18</v>
      </c>
      <c r="BA419" s="12">
        <v>14</v>
      </c>
      <c r="BB419" s="12"/>
      <c r="BC419" s="12">
        <v>27</v>
      </c>
      <c r="BD419" s="12">
        <v>17</v>
      </c>
      <c r="BE419" s="12"/>
      <c r="BF419" s="12">
        <v>17</v>
      </c>
      <c r="BG419" s="12"/>
      <c r="BH419" s="12">
        <v>21</v>
      </c>
      <c r="BI419" s="12">
        <v>10</v>
      </c>
      <c r="BJ419" s="12">
        <v>23</v>
      </c>
      <c r="BK419" s="12">
        <v>19</v>
      </c>
      <c r="BL419" s="12">
        <v>12</v>
      </c>
      <c r="BM419" s="12">
        <v>27</v>
      </c>
      <c r="BN419" s="12">
        <v>25</v>
      </c>
      <c r="BO419" s="12">
        <v>11</v>
      </c>
      <c r="BP419" s="12">
        <v>28</v>
      </c>
      <c r="BQ419" s="12">
        <v>26</v>
      </c>
      <c r="BR419" s="12">
        <v>16</v>
      </c>
      <c r="BS419" s="12">
        <v>17</v>
      </c>
      <c r="BT419" s="12">
        <v>29</v>
      </c>
      <c r="BU419" s="12">
        <v>18</v>
      </c>
      <c r="BV419" s="12">
        <v>16</v>
      </c>
      <c r="BW419" s="12">
        <v>17</v>
      </c>
      <c r="BX419" s="12">
        <v>14</v>
      </c>
      <c r="BY419" s="12">
        <v>18</v>
      </c>
      <c r="BZ419" s="12">
        <v>10</v>
      </c>
      <c r="CA419" s="12">
        <v>16</v>
      </c>
      <c r="CB419" s="12">
        <v>16</v>
      </c>
      <c r="CC419" s="12">
        <v>16</v>
      </c>
      <c r="CD419" s="12">
        <v>0</v>
      </c>
      <c r="CE419" s="12">
        <v>28</v>
      </c>
      <c r="CF419" s="12">
        <v>26</v>
      </c>
      <c r="CG419" s="12">
        <v>21</v>
      </c>
      <c r="CH419" s="12">
        <v>16</v>
      </c>
      <c r="CI419" s="12">
        <v>19</v>
      </c>
      <c r="CJ419" s="12">
        <v>21</v>
      </c>
      <c r="CK419" s="12">
        <v>30</v>
      </c>
      <c r="CL419" s="12">
        <v>20</v>
      </c>
      <c r="CM419" s="12">
        <v>31</v>
      </c>
      <c r="CN419" s="12">
        <v>22</v>
      </c>
      <c r="CO419" s="12">
        <v>17</v>
      </c>
      <c r="CP419" s="12">
        <v>12</v>
      </c>
      <c r="CQ419" s="12">
        <v>17</v>
      </c>
      <c r="CR419" s="12">
        <v>20</v>
      </c>
      <c r="CS419" s="12">
        <v>38</v>
      </c>
      <c r="CT419" s="12">
        <v>21</v>
      </c>
      <c r="CU419" s="12">
        <v>23</v>
      </c>
      <c r="CV419" s="12">
        <v>15</v>
      </c>
      <c r="CW419" s="12">
        <v>12</v>
      </c>
      <c r="CX419" s="12">
        <v>4</v>
      </c>
      <c r="CY419" s="12">
        <v>9</v>
      </c>
      <c r="CZ419" s="12">
        <v>21</v>
      </c>
      <c r="DA419" s="12">
        <v>22</v>
      </c>
      <c r="DB419" s="12"/>
      <c r="DC419" s="12">
        <v>7</v>
      </c>
      <c r="DD419" s="12">
        <v>46</v>
      </c>
      <c r="DE419" s="12">
        <v>22</v>
      </c>
      <c r="DF419" s="12">
        <v>38</v>
      </c>
      <c r="DG419" s="12">
        <v>22</v>
      </c>
      <c r="DH419" s="12">
        <v>20</v>
      </c>
      <c r="DI419" s="12">
        <v>18</v>
      </c>
      <c r="DJ419" s="12">
        <v>25</v>
      </c>
      <c r="DK419" s="12">
        <v>28</v>
      </c>
      <c r="DL419" s="12">
        <v>9</v>
      </c>
      <c r="DM419" s="12">
        <v>19</v>
      </c>
      <c r="DN419" s="12">
        <v>21</v>
      </c>
      <c r="DO419" s="12">
        <v>15</v>
      </c>
      <c r="DP419" s="12">
        <v>21</v>
      </c>
      <c r="DQ419" s="12">
        <v>14</v>
      </c>
      <c r="DR419" s="12">
        <v>21</v>
      </c>
      <c r="DS419" s="12">
        <v>14</v>
      </c>
      <c r="DT419" s="12">
        <v>12</v>
      </c>
      <c r="DU419" s="12">
        <v>11</v>
      </c>
      <c r="DV419" s="12">
        <v>20</v>
      </c>
      <c r="DW419" s="12">
        <v>11</v>
      </c>
      <c r="DX419" s="12">
        <v>10</v>
      </c>
      <c r="DY419" s="12">
        <v>25</v>
      </c>
      <c r="DZ419" s="12">
        <v>12</v>
      </c>
      <c r="EA419" s="12">
        <v>24</v>
      </c>
      <c r="EB419" s="12">
        <v>20</v>
      </c>
      <c r="EC419" s="12">
        <v>22</v>
      </c>
      <c r="ED419" s="12">
        <v>23</v>
      </c>
      <c r="EE419" s="12">
        <v>23</v>
      </c>
      <c r="EF419" s="12">
        <v>12</v>
      </c>
      <c r="EG419" s="12">
        <v>17</v>
      </c>
      <c r="EH419" s="12">
        <v>22</v>
      </c>
      <c r="EI419" s="12">
        <v>14</v>
      </c>
      <c r="EJ419" s="12">
        <v>18</v>
      </c>
      <c r="EK419" s="12">
        <v>19</v>
      </c>
      <c r="EL419" s="12">
        <v>33</v>
      </c>
      <c r="EM419" s="12">
        <v>17</v>
      </c>
      <c r="EN419" s="12"/>
      <c r="EO419" s="12">
        <v>14</v>
      </c>
      <c r="EP419" s="12">
        <v>24</v>
      </c>
      <c r="EQ419" s="12">
        <v>18</v>
      </c>
      <c r="ER419" s="12">
        <v>11</v>
      </c>
      <c r="ES419" s="12">
        <v>24</v>
      </c>
      <c r="ET419" s="12">
        <v>24</v>
      </c>
      <c r="EU419" s="12">
        <v>25</v>
      </c>
      <c r="EV419" s="12">
        <v>21</v>
      </c>
      <c r="EW419" s="12">
        <v>20</v>
      </c>
      <c r="EX419" s="12">
        <v>16</v>
      </c>
      <c r="EY419" s="12">
        <v>23</v>
      </c>
      <c r="EZ419" s="12">
        <v>18</v>
      </c>
      <c r="FA419" s="12">
        <v>22</v>
      </c>
      <c r="FB419" s="12">
        <v>20</v>
      </c>
      <c r="FC419" s="12">
        <v>29</v>
      </c>
      <c r="FD419" s="12"/>
      <c r="FE419" s="12">
        <v>18</v>
      </c>
      <c r="FF419" s="12">
        <v>8</v>
      </c>
      <c r="FG419" s="12">
        <v>24</v>
      </c>
      <c r="FH419" s="12">
        <v>9</v>
      </c>
      <c r="FI419" s="12">
        <v>24</v>
      </c>
      <c r="FJ419" s="12">
        <v>13</v>
      </c>
      <c r="FK419" s="12">
        <v>17</v>
      </c>
      <c r="FL419" s="12">
        <v>18</v>
      </c>
      <c r="FM419" s="12">
        <v>21</v>
      </c>
      <c r="FN419" s="12">
        <v>15</v>
      </c>
      <c r="FO419" s="12">
        <v>22</v>
      </c>
      <c r="FP419" s="12">
        <v>26</v>
      </c>
      <c r="FQ419" s="12">
        <v>18</v>
      </c>
      <c r="FR419" s="12">
        <v>14</v>
      </c>
      <c r="FS419" s="12">
        <v>20</v>
      </c>
      <c r="FT419" s="12">
        <v>14</v>
      </c>
      <c r="FU419" s="12">
        <v>18</v>
      </c>
      <c r="FV419" s="12">
        <v>12</v>
      </c>
      <c r="FW419" s="12">
        <v>20</v>
      </c>
      <c r="FX419" s="12">
        <v>21</v>
      </c>
      <c r="FY419" s="12">
        <v>23</v>
      </c>
      <c r="FZ419" s="12">
        <v>23</v>
      </c>
      <c r="GA419" s="12">
        <v>23</v>
      </c>
      <c r="GB419" s="12">
        <v>25</v>
      </c>
      <c r="GC419" s="12">
        <v>22</v>
      </c>
      <c r="GD419" s="7">
        <v>17</v>
      </c>
      <c r="GE419" s="7">
        <v>22</v>
      </c>
      <c r="GF419" s="7">
        <v>14</v>
      </c>
      <c r="GG419" s="7">
        <v>27</v>
      </c>
      <c r="GH419" s="7">
        <v>15</v>
      </c>
      <c r="GI419" s="7">
        <v>13</v>
      </c>
      <c r="GJ419" s="7">
        <v>23</v>
      </c>
      <c r="GK419" s="7">
        <v>20</v>
      </c>
      <c r="GL419" s="7">
        <v>29</v>
      </c>
      <c r="GM419" s="7">
        <v>17</v>
      </c>
      <c r="GN419" s="7">
        <v>16</v>
      </c>
      <c r="GO419" s="7">
        <v>11</v>
      </c>
      <c r="GP419" s="7">
        <v>14</v>
      </c>
      <c r="GQ419" s="7">
        <v>20</v>
      </c>
      <c r="GR419" s="7">
        <v>24</v>
      </c>
      <c r="GS419" s="7">
        <v>4</v>
      </c>
      <c r="GT419" s="7">
        <v>7</v>
      </c>
      <c r="GU419" s="7"/>
      <c r="GV419" s="7">
        <f t="shared" si="521"/>
        <v>18.479166666666668</v>
      </c>
      <c r="GW419" s="14"/>
      <c r="GX419" s="3"/>
      <c r="GY419" s="3"/>
    </row>
    <row r="420" spans="1:207" ht="12.75" customHeight="1">
      <c r="A420" s="5" t="s">
        <v>356</v>
      </c>
      <c r="B420" s="6">
        <v>68</v>
      </c>
      <c r="C420" s="6">
        <v>30</v>
      </c>
      <c r="D420" s="6">
        <v>16</v>
      </c>
      <c r="E420" s="6">
        <v>62</v>
      </c>
      <c r="F420" s="5"/>
      <c r="G420" s="6">
        <v>57</v>
      </c>
      <c r="H420" s="6">
        <v>44</v>
      </c>
      <c r="I420" s="6">
        <v>42</v>
      </c>
      <c r="J420" s="6">
        <v>23</v>
      </c>
      <c r="K420" s="12">
        <v>51</v>
      </c>
      <c r="L420" s="12"/>
      <c r="M420" s="12">
        <v>27</v>
      </c>
      <c r="N420" s="12">
        <v>39</v>
      </c>
      <c r="O420" s="12">
        <v>65</v>
      </c>
      <c r="P420" s="12">
        <v>56</v>
      </c>
      <c r="Q420" s="12">
        <v>47</v>
      </c>
      <c r="R420" s="12">
        <v>59</v>
      </c>
      <c r="S420" s="12">
        <v>46</v>
      </c>
      <c r="T420" s="12">
        <v>15</v>
      </c>
      <c r="U420" s="12">
        <v>42</v>
      </c>
      <c r="V420" s="12">
        <v>54</v>
      </c>
      <c r="W420" s="12">
        <v>44</v>
      </c>
      <c r="X420" s="12">
        <v>33</v>
      </c>
      <c r="Y420" s="12"/>
      <c r="Z420" s="12">
        <v>28</v>
      </c>
      <c r="AA420" s="12">
        <v>58</v>
      </c>
      <c r="AB420" s="12">
        <v>63</v>
      </c>
      <c r="AC420" s="12">
        <v>45</v>
      </c>
      <c r="AD420" s="12">
        <v>35</v>
      </c>
      <c r="AE420" s="12">
        <v>33</v>
      </c>
      <c r="AF420" s="12">
        <v>40</v>
      </c>
      <c r="AG420" s="12">
        <v>67</v>
      </c>
      <c r="AH420" s="12">
        <v>77</v>
      </c>
      <c r="AI420" s="12">
        <v>21</v>
      </c>
      <c r="AJ420" s="12">
        <v>18</v>
      </c>
      <c r="AK420" s="12">
        <v>43</v>
      </c>
      <c r="AL420" s="12">
        <v>52</v>
      </c>
      <c r="AM420" s="12">
        <v>18</v>
      </c>
      <c r="AN420" s="12">
        <v>36</v>
      </c>
      <c r="AO420" s="12">
        <v>33</v>
      </c>
      <c r="AP420" s="12">
        <v>60</v>
      </c>
      <c r="AQ420" s="12">
        <v>55</v>
      </c>
      <c r="AR420" s="12">
        <v>62</v>
      </c>
      <c r="AS420" s="12">
        <v>54</v>
      </c>
      <c r="AT420" s="12">
        <v>12</v>
      </c>
      <c r="AU420" s="12">
        <v>11</v>
      </c>
      <c r="AV420" s="12">
        <v>9</v>
      </c>
      <c r="AW420" s="12">
        <v>40</v>
      </c>
      <c r="AX420" s="12">
        <v>5</v>
      </c>
      <c r="AY420" s="12">
        <v>12</v>
      </c>
      <c r="AZ420" s="12">
        <v>63</v>
      </c>
      <c r="BA420" s="12">
        <v>36</v>
      </c>
      <c r="BB420" s="12"/>
      <c r="BC420" s="12">
        <v>53</v>
      </c>
      <c r="BD420" s="12">
        <v>58</v>
      </c>
      <c r="BE420" s="12"/>
      <c r="BF420" s="12">
        <v>63</v>
      </c>
      <c r="BG420" s="12"/>
      <c r="BH420" s="12">
        <v>62</v>
      </c>
      <c r="BI420" s="12">
        <v>66</v>
      </c>
      <c r="BJ420" s="12">
        <v>19</v>
      </c>
      <c r="BK420" s="12">
        <v>49</v>
      </c>
      <c r="BL420" s="12">
        <v>39</v>
      </c>
      <c r="BM420" s="12">
        <v>28</v>
      </c>
      <c r="BN420" s="12">
        <v>50</v>
      </c>
      <c r="BO420" s="12">
        <v>24</v>
      </c>
      <c r="BP420" s="12">
        <v>45</v>
      </c>
      <c r="BQ420" s="12">
        <v>26</v>
      </c>
      <c r="BR420" s="12">
        <v>13</v>
      </c>
      <c r="BS420" s="12">
        <v>50</v>
      </c>
      <c r="BT420" s="12">
        <v>36</v>
      </c>
      <c r="BU420" s="12">
        <v>22</v>
      </c>
      <c r="BV420" s="12">
        <v>51</v>
      </c>
      <c r="BW420" s="12">
        <v>6</v>
      </c>
      <c r="BX420" s="12">
        <v>16</v>
      </c>
      <c r="BY420" s="12">
        <v>28</v>
      </c>
      <c r="BZ420" s="12">
        <v>16</v>
      </c>
      <c r="CA420" s="12">
        <v>42</v>
      </c>
      <c r="CB420" s="12">
        <v>54</v>
      </c>
      <c r="CC420" s="12">
        <v>22</v>
      </c>
      <c r="CD420" s="12">
        <v>44</v>
      </c>
      <c r="CE420" s="12">
        <v>23</v>
      </c>
      <c r="CF420" s="12">
        <v>29</v>
      </c>
      <c r="CG420" s="12">
        <v>17</v>
      </c>
      <c r="CH420" s="12">
        <v>24</v>
      </c>
      <c r="CI420" s="12">
        <v>35</v>
      </c>
      <c r="CJ420" s="12">
        <v>48</v>
      </c>
      <c r="CK420" s="12">
        <v>35</v>
      </c>
      <c r="CL420" s="12">
        <v>58</v>
      </c>
      <c r="CM420" s="12">
        <v>34</v>
      </c>
      <c r="CN420" s="12">
        <v>15</v>
      </c>
      <c r="CO420" s="12">
        <v>39</v>
      </c>
      <c r="CP420" s="12">
        <v>62</v>
      </c>
      <c r="CQ420" s="12">
        <v>28</v>
      </c>
      <c r="CR420" s="12">
        <v>22</v>
      </c>
      <c r="CS420" s="12">
        <v>38</v>
      </c>
      <c r="CT420" s="12">
        <v>42</v>
      </c>
      <c r="CU420" s="12">
        <v>52</v>
      </c>
      <c r="CV420" s="12">
        <v>62</v>
      </c>
      <c r="CW420" s="12">
        <v>53</v>
      </c>
      <c r="CX420" s="12">
        <v>10</v>
      </c>
      <c r="CY420" s="12">
        <v>63</v>
      </c>
      <c r="CZ420" s="12">
        <v>58</v>
      </c>
      <c r="DA420" s="12">
        <v>26</v>
      </c>
      <c r="DB420" s="12"/>
      <c r="DC420" s="12">
        <v>80</v>
      </c>
      <c r="DD420" s="12">
        <v>20</v>
      </c>
      <c r="DE420" s="12">
        <v>52</v>
      </c>
      <c r="DF420" s="12">
        <v>33</v>
      </c>
      <c r="DG420" s="12">
        <v>48</v>
      </c>
      <c r="DH420" s="12">
        <v>59</v>
      </c>
      <c r="DI420" s="12">
        <v>38</v>
      </c>
      <c r="DJ420" s="12">
        <v>31</v>
      </c>
      <c r="DK420" s="12">
        <v>43</v>
      </c>
      <c r="DL420" s="12">
        <v>54</v>
      </c>
      <c r="DM420" s="12">
        <v>70</v>
      </c>
      <c r="DN420" s="12">
        <v>32</v>
      </c>
      <c r="DO420" s="12">
        <v>23</v>
      </c>
      <c r="DP420" s="12">
        <v>14</v>
      </c>
      <c r="DQ420" s="12">
        <v>30</v>
      </c>
      <c r="DR420" s="12">
        <v>58</v>
      </c>
      <c r="DS420" s="12">
        <v>35</v>
      </c>
      <c r="DT420" s="12">
        <v>61</v>
      </c>
      <c r="DU420" s="12">
        <v>21</v>
      </c>
      <c r="DV420" s="12">
        <v>48</v>
      </c>
      <c r="DW420" s="12">
        <v>64</v>
      </c>
      <c r="DX420" s="12">
        <v>70</v>
      </c>
      <c r="DY420" s="12">
        <v>17</v>
      </c>
      <c r="DZ420" s="12">
        <v>50</v>
      </c>
      <c r="EA420" s="12">
        <v>38</v>
      </c>
      <c r="EB420" s="12">
        <v>29</v>
      </c>
      <c r="EC420" s="12">
        <v>60</v>
      </c>
      <c r="ED420" s="12">
        <v>25</v>
      </c>
      <c r="EE420" s="12">
        <v>46</v>
      </c>
      <c r="EF420" s="12">
        <v>62</v>
      </c>
      <c r="EG420" s="12">
        <v>24</v>
      </c>
      <c r="EH420" s="12">
        <v>11</v>
      </c>
      <c r="EI420" s="12">
        <v>50</v>
      </c>
      <c r="EJ420" s="12">
        <v>46</v>
      </c>
      <c r="EK420" s="12">
        <v>46</v>
      </c>
      <c r="EL420" s="12">
        <v>31</v>
      </c>
      <c r="EM420" s="12">
        <v>54</v>
      </c>
      <c r="EN420" s="12"/>
      <c r="EO420" s="12">
        <v>51</v>
      </c>
      <c r="EP420" s="12">
        <v>30</v>
      </c>
      <c r="EQ420" s="12">
        <v>19</v>
      </c>
      <c r="ER420" s="12">
        <v>62</v>
      </c>
      <c r="ES420" s="12">
        <v>52</v>
      </c>
      <c r="ET420" s="12">
        <v>42</v>
      </c>
      <c r="EU420" s="12">
        <v>29</v>
      </c>
      <c r="EV420" s="12">
        <v>40</v>
      </c>
      <c r="EW420" s="12">
        <v>54</v>
      </c>
      <c r="EX420" s="12">
        <v>60</v>
      </c>
      <c r="EY420" s="12">
        <v>40</v>
      </c>
      <c r="EZ420" s="12">
        <v>36</v>
      </c>
      <c r="FA420" s="12">
        <v>48</v>
      </c>
      <c r="FB420" s="12">
        <v>58</v>
      </c>
      <c r="FC420" s="12">
        <v>35</v>
      </c>
      <c r="FD420" s="12"/>
      <c r="FE420" s="12">
        <v>66</v>
      </c>
      <c r="FF420" s="12">
        <v>74</v>
      </c>
      <c r="FG420" s="12">
        <v>42</v>
      </c>
      <c r="FH420" s="12">
        <v>37</v>
      </c>
      <c r="FI420" s="12">
        <v>36</v>
      </c>
      <c r="FJ420" s="12">
        <v>39</v>
      </c>
      <c r="FK420" s="12">
        <v>47</v>
      </c>
      <c r="FL420" s="12">
        <v>54</v>
      </c>
      <c r="FM420" s="12">
        <v>45</v>
      </c>
      <c r="FN420" s="12">
        <v>36</v>
      </c>
      <c r="FO420" s="12">
        <v>44</v>
      </c>
      <c r="FP420" s="12">
        <v>58</v>
      </c>
      <c r="FQ420" s="12">
        <v>28</v>
      </c>
      <c r="FR420" s="12">
        <v>17</v>
      </c>
      <c r="FS420" s="12">
        <v>64</v>
      </c>
      <c r="FT420" s="12">
        <v>56</v>
      </c>
      <c r="FU420" s="12">
        <v>44</v>
      </c>
      <c r="FV420" s="12">
        <v>34</v>
      </c>
      <c r="FW420" s="12">
        <v>43</v>
      </c>
      <c r="FX420" s="12">
        <v>38</v>
      </c>
      <c r="FY420" s="12">
        <v>51</v>
      </c>
      <c r="FZ420" s="12">
        <v>21</v>
      </c>
      <c r="GA420" s="12">
        <v>50</v>
      </c>
      <c r="GB420" s="12">
        <v>22</v>
      </c>
      <c r="GC420" s="12">
        <v>50</v>
      </c>
      <c r="GD420" s="7">
        <v>25</v>
      </c>
      <c r="GE420" s="7">
        <v>37</v>
      </c>
      <c r="GF420" s="7">
        <v>57</v>
      </c>
      <c r="GG420" s="7">
        <v>27</v>
      </c>
      <c r="GH420" s="7">
        <v>60</v>
      </c>
      <c r="GI420" s="7">
        <v>59</v>
      </c>
      <c r="GJ420" s="7">
        <v>46</v>
      </c>
      <c r="GK420" s="7">
        <v>49</v>
      </c>
      <c r="GL420" s="7">
        <v>22</v>
      </c>
      <c r="GM420" s="7">
        <v>59</v>
      </c>
      <c r="GN420" s="7">
        <v>54</v>
      </c>
      <c r="GO420" s="7">
        <v>67</v>
      </c>
      <c r="GP420" s="7">
        <v>14</v>
      </c>
      <c r="GQ420" s="7">
        <v>32</v>
      </c>
      <c r="GR420" s="7">
        <v>40</v>
      </c>
      <c r="GS420" s="7">
        <v>7</v>
      </c>
      <c r="GT420" s="7">
        <v>76</v>
      </c>
      <c r="GU420" s="7"/>
      <c r="GV420" s="7">
        <f t="shared" si="521"/>
        <v>41.234375</v>
      </c>
      <c r="GW420" s="14"/>
      <c r="GX420" s="3"/>
      <c r="GY420" s="3"/>
    </row>
    <row r="421" spans="1:207" ht="12.75" customHeight="1">
      <c r="A421" s="5" t="s">
        <v>233</v>
      </c>
      <c r="B421" s="5">
        <f t="shared" ref="B421:E421" si="522">(B416*1+B417*2+B418*3+B419*4+B420*5)/100</f>
        <v>4.08</v>
      </c>
      <c r="C421" s="5">
        <f t="shared" si="522"/>
        <v>3.42</v>
      </c>
      <c r="D421" s="5">
        <f t="shared" si="522"/>
        <v>2.2400000000000002</v>
      </c>
      <c r="E421" s="5">
        <f t="shared" si="522"/>
        <v>4.16</v>
      </c>
      <c r="F421" s="5"/>
      <c r="G421" s="5">
        <f t="shared" ref="G421:K421" si="523">(G416*1+G417*2+G418*3+G419*4+G420*5)/100</f>
        <v>4.04</v>
      </c>
      <c r="H421" s="5">
        <f t="shared" si="523"/>
        <v>3.95</v>
      </c>
      <c r="I421" s="5">
        <f t="shared" si="523"/>
        <v>3.79</v>
      </c>
      <c r="J421" s="5">
        <f t="shared" si="523"/>
        <v>3.24</v>
      </c>
      <c r="K421" s="5">
        <f t="shared" si="523"/>
        <v>3.58</v>
      </c>
      <c r="L421" s="12" t="s">
        <v>222</v>
      </c>
      <c r="M421" s="5">
        <f t="shared" ref="M421:X421" si="524">(M416*1+M417*2+M418*3+M419*4+M420*5)/100</f>
        <v>3.54</v>
      </c>
      <c r="N421" s="5">
        <f t="shared" si="524"/>
        <v>3.8</v>
      </c>
      <c r="O421" s="5">
        <f t="shared" si="524"/>
        <v>4.1900000000000004</v>
      </c>
      <c r="P421" s="5">
        <f t="shared" si="524"/>
        <v>4.07</v>
      </c>
      <c r="Q421" s="5">
        <f t="shared" si="524"/>
        <v>4.05</v>
      </c>
      <c r="R421" s="5">
        <f t="shared" si="524"/>
        <v>4.22</v>
      </c>
      <c r="S421" s="5">
        <f t="shared" si="524"/>
        <v>3.56</v>
      </c>
      <c r="T421" s="5">
        <f t="shared" si="524"/>
        <v>3</v>
      </c>
      <c r="U421" s="5">
        <f t="shared" si="524"/>
        <v>3.71</v>
      </c>
      <c r="V421" s="5">
        <f t="shared" si="524"/>
        <v>4.1500000000000004</v>
      </c>
      <c r="W421" s="5">
        <f t="shared" si="524"/>
        <v>3.75</v>
      </c>
      <c r="X421" s="5">
        <f t="shared" si="524"/>
        <v>3.71</v>
      </c>
      <c r="Y421" s="5"/>
      <c r="Z421" s="16">
        <f t="shared" ref="Z421:BA421" si="525">(Z416*1+Z417*2+Z418*3+Z419*4+Z420*5)/100</f>
        <v>3.23</v>
      </c>
      <c r="AA421" s="16">
        <f t="shared" si="525"/>
        <v>4.13</v>
      </c>
      <c r="AB421" s="16">
        <f t="shared" si="525"/>
        <v>4.1900000000000004</v>
      </c>
      <c r="AC421" s="16">
        <f t="shared" si="525"/>
        <v>3.84</v>
      </c>
      <c r="AD421" s="16">
        <f t="shared" si="525"/>
        <v>3.78</v>
      </c>
      <c r="AE421" s="16">
        <f t="shared" si="525"/>
        <v>3.74</v>
      </c>
      <c r="AF421" s="16">
        <f t="shared" si="525"/>
        <v>3.6</v>
      </c>
      <c r="AG421" s="16">
        <f t="shared" si="525"/>
        <v>4.1500000000000004</v>
      </c>
      <c r="AH421" s="16">
        <f t="shared" si="525"/>
        <v>4.54</v>
      </c>
      <c r="AI421" s="5">
        <f t="shared" si="525"/>
        <v>3.53</v>
      </c>
      <c r="AJ421" s="16">
        <f t="shared" si="525"/>
        <v>3.4</v>
      </c>
      <c r="AK421" s="16">
        <f t="shared" si="525"/>
        <v>4.29</v>
      </c>
      <c r="AL421" s="16">
        <f t="shared" si="525"/>
        <v>4.12</v>
      </c>
      <c r="AM421" s="16">
        <f t="shared" si="525"/>
        <v>3.09</v>
      </c>
      <c r="AN421" s="16">
        <f t="shared" si="525"/>
        <v>3.93</v>
      </c>
      <c r="AO421" s="16">
        <f t="shared" si="525"/>
        <v>3.16</v>
      </c>
      <c r="AP421" s="16">
        <f t="shared" si="525"/>
        <v>4</v>
      </c>
      <c r="AQ421" s="16">
        <f t="shared" si="525"/>
        <v>4.01</v>
      </c>
      <c r="AR421" s="16">
        <f t="shared" si="525"/>
        <v>4.1500000000000004</v>
      </c>
      <c r="AS421" s="16">
        <f t="shared" si="525"/>
        <v>3.77</v>
      </c>
      <c r="AT421" s="16">
        <f t="shared" si="525"/>
        <v>2.64</v>
      </c>
      <c r="AU421" s="5">
        <f t="shared" si="525"/>
        <v>2</v>
      </c>
      <c r="AV421" s="5">
        <f t="shared" si="525"/>
        <v>1.67</v>
      </c>
      <c r="AW421" s="16">
        <f t="shared" si="525"/>
        <v>3.6</v>
      </c>
      <c r="AX421" s="16">
        <f t="shared" si="525"/>
        <v>1.82</v>
      </c>
      <c r="AY421" s="16">
        <f t="shared" si="525"/>
        <v>1.77</v>
      </c>
      <c r="AZ421" s="16">
        <f t="shared" si="525"/>
        <v>4.3</v>
      </c>
      <c r="BA421" s="16">
        <f t="shared" si="525"/>
        <v>3.58</v>
      </c>
      <c r="BB421" s="16"/>
      <c r="BC421" s="16">
        <f t="shared" ref="BC421:BD421" si="526">(BC416*1+BC417*2+BC418*3+BC419*4+BC420*5)/100</f>
        <v>4.18</v>
      </c>
      <c r="BD421" s="16">
        <f t="shared" si="526"/>
        <v>4.13</v>
      </c>
      <c r="BE421" s="16"/>
      <c r="BF421" s="16">
        <f>(BF416*1+BF417*2+BF418*3+BF419*4+BF420*5)/100</f>
        <v>4.3499999999999996</v>
      </c>
      <c r="BG421" s="16"/>
      <c r="BH421" s="16">
        <f t="shared" ref="BH421:DA421" si="527">(BH416*1+BH417*2+BH418*3+BH419*4+BH420*5)/100</f>
        <v>4.3600000000000003</v>
      </c>
      <c r="BI421" s="16">
        <f t="shared" si="527"/>
        <v>4.1900000000000004</v>
      </c>
      <c r="BJ421" s="16">
        <f t="shared" si="527"/>
        <v>3.29</v>
      </c>
      <c r="BK421" s="16">
        <f t="shared" si="527"/>
        <v>3.96</v>
      </c>
      <c r="BL421" s="16">
        <f t="shared" si="527"/>
        <v>3.48</v>
      </c>
      <c r="BM421" s="16">
        <f t="shared" si="527"/>
        <v>3.49</v>
      </c>
      <c r="BN421" s="16">
        <f t="shared" si="527"/>
        <v>4.0599999999999996</v>
      </c>
      <c r="BO421" s="16">
        <f t="shared" si="527"/>
        <v>2.81</v>
      </c>
      <c r="BP421" s="16">
        <f t="shared" si="527"/>
        <v>4.03</v>
      </c>
      <c r="BQ421" s="16">
        <f t="shared" si="527"/>
        <v>3.41</v>
      </c>
      <c r="BR421" s="16">
        <f t="shared" si="527"/>
        <v>2.89</v>
      </c>
      <c r="BS421" s="16">
        <f t="shared" si="527"/>
        <v>3.86</v>
      </c>
      <c r="BT421" s="16">
        <f t="shared" si="527"/>
        <v>3.69</v>
      </c>
      <c r="BU421" s="16">
        <f t="shared" si="527"/>
        <v>3.23</v>
      </c>
      <c r="BV421" s="16">
        <f t="shared" si="527"/>
        <v>3.92</v>
      </c>
      <c r="BW421" s="16">
        <f t="shared" si="527"/>
        <v>2.5299999999999998</v>
      </c>
      <c r="BX421" s="16">
        <f t="shared" si="527"/>
        <v>2.75</v>
      </c>
      <c r="BY421" s="16">
        <f t="shared" si="527"/>
        <v>3.28</v>
      </c>
      <c r="BZ421" s="16">
        <f t="shared" si="527"/>
        <v>2.5499999999999998</v>
      </c>
      <c r="CA421" s="16">
        <f t="shared" si="527"/>
        <v>3.74</v>
      </c>
      <c r="CB421" s="16">
        <f t="shared" si="527"/>
        <v>4.03</v>
      </c>
      <c r="CC421" s="16">
        <f t="shared" si="527"/>
        <v>3.1</v>
      </c>
      <c r="CD421" s="16">
        <f t="shared" si="527"/>
        <v>3.41</v>
      </c>
      <c r="CE421" s="16">
        <f t="shared" si="527"/>
        <v>3.27</v>
      </c>
      <c r="CF421" s="16">
        <f t="shared" si="527"/>
        <v>3.54</v>
      </c>
      <c r="CG421" s="16">
        <f t="shared" si="527"/>
        <v>2.98</v>
      </c>
      <c r="CH421" s="16">
        <f t="shared" si="527"/>
        <v>3.01</v>
      </c>
      <c r="CI421" s="16">
        <f t="shared" si="527"/>
        <v>3.55</v>
      </c>
      <c r="CJ421" s="16">
        <f t="shared" si="527"/>
        <v>4</v>
      </c>
      <c r="CK421" s="16">
        <f t="shared" si="527"/>
        <v>3.63</v>
      </c>
      <c r="CL421" s="16">
        <f t="shared" si="527"/>
        <v>4.16</v>
      </c>
      <c r="CM421" s="16">
        <f t="shared" si="527"/>
        <v>3.57</v>
      </c>
      <c r="CN421" s="16">
        <f t="shared" si="527"/>
        <v>2.46</v>
      </c>
      <c r="CO421" s="16">
        <f t="shared" si="527"/>
        <v>3.63</v>
      </c>
      <c r="CP421" s="16">
        <f t="shared" si="527"/>
        <v>4.12</v>
      </c>
      <c r="CQ421" s="16">
        <f t="shared" si="527"/>
        <v>3.34</v>
      </c>
      <c r="CR421" s="16">
        <f t="shared" si="527"/>
        <v>3</v>
      </c>
      <c r="CS421" s="16">
        <f t="shared" si="527"/>
        <v>3.92</v>
      </c>
      <c r="CT421" s="16">
        <f t="shared" si="527"/>
        <v>3.92</v>
      </c>
      <c r="CU421" s="16">
        <f t="shared" si="527"/>
        <v>4.09</v>
      </c>
      <c r="CV421" s="16">
        <f t="shared" si="527"/>
        <v>4.25</v>
      </c>
      <c r="CW421" s="16">
        <f t="shared" si="527"/>
        <v>3.73</v>
      </c>
      <c r="CX421" s="16">
        <f t="shared" si="527"/>
        <v>1.89</v>
      </c>
      <c r="CY421" s="16">
        <f t="shared" si="527"/>
        <v>4.0999999999999996</v>
      </c>
      <c r="CZ421" s="16">
        <f t="shared" si="527"/>
        <v>4.29</v>
      </c>
      <c r="DA421" s="16">
        <f t="shared" si="527"/>
        <v>3.35</v>
      </c>
      <c r="DB421" s="16"/>
      <c r="DC421" s="16">
        <f t="shared" ref="DC421:EM421" si="528">(DC416*1+DC417*2+DC418*3+DC419*4+DC420*5)/100</f>
        <v>4.54</v>
      </c>
      <c r="DD421" s="16">
        <f t="shared" si="528"/>
        <v>3.72</v>
      </c>
      <c r="DE421" s="16">
        <f t="shared" si="528"/>
        <v>4.16</v>
      </c>
      <c r="DF421" s="16">
        <f t="shared" si="528"/>
        <v>3.94</v>
      </c>
      <c r="DG421" s="16">
        <f t="shared" si="528"/>
        <v>3.95</v>
      </c>
      <c r="DH421" s="16">
        <f t="shared" si="528"/>
        <v>4.2300000000000004</v>
      </c>
      <c r="DI421" s="16">
        <f t="shared" si="528"/>
        <v>3.6</v>
      </c>
      <c r="DJ421" s="16">
        <f t="shared" si="528"/>
        <v>3.48</v>
      </c>
      <c r="DK421" s="16">
        <f t="shared" si="528"/>
        <v>3.96</v>
      </c>
      <c r="DL421" s="16">
        <f t="shared" si="528"/>
        <v>3.82</v>
      </c>
      <c r="DM421" s="16">
        <f t="shared" si="528"/>
        <v>4.54</v>
      </c>
      <c r="DN421" s="16">
        <f t="shared" si="528"/>
        <v>3.44</v>
      </c>
      <c r="DO421" s="16">
        <f t="shared" si="528"/>
        <v>3.01</v>
      </c>
      <c r="DP421" s="16">
        <f t="shared" si="528"/>
        <v>2.96</v>
      </c>
      <c r="DQ421" s="16">
        <f t="shared" si="528"/>
        <v>3.36</v>
      </c>
      <c r="DR421" s="16">
        <f t="shared" si="528"/>
        <v>4.21</v>
      </c>
      <c r="DS421" s="16">
        <f t="shared" si="528"/>
        <v>3.27</v>
      </c>
      <c r="DT421" s="16">
        <f t="shared" si="528"/>
        <v>4.0999999999999996</v>
      </c>
      <c r="DU421" s="16">
        <f t="shared" si="528"/>
        <v>2.77</v>
      </c>
      <c r="DV421" s="16">
        <f t="shared" si="528"/>
        <v>3.99</v>
      </c>
      <c r="DW421" s="16">
        <f t="shared" si="528"/>
        <v>4.17</v>
      </c>
      <c r="DX421" s="16">
        <f t="shared" si="528"/>
        <v>4.34</v>
      </c>
      <c r="DY421" s="16">
        <f t="shared" si="528"/>
        <v>3.07</v>
      </c>
      <c r="DZ421" s="16">
        <f t="shared" si="528"/>
        <v>3.82</v>
      </c>
      <c r="EA421" s="16">
        <f t="shared" si="528"/>
        <v>3.65</v>
      </c>
      <c r="EB421" s="16">
        <f t="shared" si="528"/>
        <v>3.3</v>
      </c>
      <c r="EC421" s="16">
        <f t="shared" si="528"/>
        <v>4.2699999999999996</v>
      </c>
      <c r="ED421" s="16">
        <f t="shared" si="528"/>
        <v>3.27</v>
      </c>
      <c r="EE421" s="16">
        <f t="shared" si="528"/>
        <v>3.93</v>
      </c>
      <c r="EF421" s="16">
        <f t="shared" si="528"/>
        <v>4.08</v>
      </c>
      <c r="EG421" s="16">
        <f t="shared" si="528"/>
        <v>2.92</v>
      </c>
      <c r="EH421" s="16">
        <f t="shared" si="528"/>
        <v>2.93</v>
      </c>
      <c r="EI421" s="16">
        <f t="shared" si="528"/>
        <v>3.86</v>
      </c>
      <c r="EJ421" s="16">
        <f t="shared" si="528"/>
        <v>3.88</v>
      </c>
      <c r="EK421" s="16">
        <f t="shared" si="528"/>
        <v>3.76</v>
      </c>
      <c r="EL421" s="16">
        <f t="shared" si="528"/>
        <v>3.75</v>
      </c>
      <c r="EM421" s="16">
        <f t="shared" si="528"/>
        <v>3.98</v>
      </c>
      <c r="EN421" s="16"/>
      <c r="EO421" s="16">
        <f t="shared" ref="EO421:FC421" si="529">(EO416*1+EO417*2+EO418*3+EO419*4+EO420*5)/100</f>
        <v>3.84</v>
      </c>
      <c r="EP421" s="16">
        <f t="shared" si="529"/>
        <v>3.47</v>
      </c>
      <c r="EQ421" s="16">
        <f t="shared" si="529"/>
        <v>2.94</v>
      </c>
      <c r="ER421" s="16">
        <f t="shared" si="529"/>
        <v>4.16</v>
      </c>
      <c r="ES421" s="16">
        <f t="shared" si="529"/>
        <v>4.04</v>
      </c>
      <c r="ET421" s="16">
        <f t="shared" si="529"/>
        <v>3.74</v>
      </c>
      <c r="EU421" s="16">
        <f t="shared" si="529"/>
        <v>3.53</v>
      </c>
      <c r="EV421" s="16">
        <f t="shared" si="529"/>
        <v>3.76</v>
      </c>
      <c r="EW421" s="16">
        <f t="shared" si="529"/>
        <v>4.0599999999999996</v>
      </c>
      <c r="EX421" s="16">
        <f t="shared" si="529"/>
        <v>4.17</v>
      </c>
      <c r="EY421" s="16">
        <f t="shared" si="529"/>
        <v>3.8</v>
      </c>
      <c r="EZ421" s="16">
        <f t="shared" si="529"/>
        <v>3.51</v>
      </c>
      <c r="FA421" s="16">
        <f t="shared" si="529"/>
        <v>4.01</v>
      </c>
      <c r="FB421" s="16">
        <f t="shared" si="529"/>
        <v>4.22</v>
      </c>
      <c r="FC421" s="16">
        <f t="shared" si="529"/>
        <v>3.79</v>
      </c>
      <c r="FD421" s="16"/>
      <c r="FE421" s="16">
        <f t="shared" ref="FE421:GT421" si="530">(FE416*1+FE417*2+FE418*3+FE419*4+FE420*5)/100</f>
        <v>4.38</v>
      </c>
      <c r="FF421" s="16">
        <f t="shared" si="530"/>
        <v>4.37</v>
      </c>
      <c r="FG421" s="16">
        <f t="shared" si="530"/>
        <v>3.86</v>
      </c>
      <c r="FH421" s="16">
        <f t="shared" si="530"/>
        <v>3.18</v>
      </c>
      <c r="FI421" s="16">
        <f t="shared" si="530"/>
        <v>3.63</v>
      </c>
      <c r="FJ421" s="16">
        <f t="shared" si="530"/>
        <v>3.56</v>
      </c>
      <c r="FK421" s="16">
        <f t="shared" si="530"/>
        <v>3.84</v>
      </c>
      <c r="FL421" s="16">
        <f t="shared" si="530"/>
        <v>4.0199999999999996</v>
      </c>
      <c r="FM421" s="16">
        <f t="shared" si="530"/>
        <v>3.87</v>
      </c>
      <c r="FN421" s="16">
        <f t="shared" si="530"/>
        <v>3.56</v>
      </c>
      <c r="FO421" s="16">
        <f t="shared" si="530"/>
        <v>3.91</v>
      </c>
      <c r="FP421" s="16">
        <f t="shared" si="530"/>
        <v>4.33</v>
      </c>
      <c r="FQ421" s="16">
        <f t="shared" si="530"/>
        <v>3.16</v>
      </c>
      <c r="FR421" s="16">
        <f t="shared" si="530"/>
        <v>2.6</v>
      </c>
      <c r="FS421" s="16">
        <f t="shared" si="530"/>
        <v>4.43</v>
      </c>
      <c r="FT421" s="16">
        <f t="shared" si="530"/>
        <v>3.98</v>
      </c>
      <c r="FU421" s="16">
        <f t="shared" si="530"/>
        <v>3.72</v>
      </c>
      <c r="FV421" s="16">
        <f t="shared" si="530"/>
        <v>3.38</v>
      </c>
      <c r="FW421" s="16">
        <f t="shared" si="530"/>
        <v>3.73</v>
      </c>
      <c r="FX421" s="16">
        <f t="shared" si="530"/>
        <v>3.77</v>
      </c>
      <c r="FY421" s="16">
        <f t="shared" si="530"/>
        <v>4.12</v>
      </c>
      <c r="FZ421" s="16">
        <f t="shared" si="530"/>
        <v>3.2</v>
      </c>
      <c r="GA421" s="16">
        <f t="shared" si="530"/>
        <v>4.09</v>
      </c>
      <c r="GB421" s="16">
        <f t="shared" si="530"/>
        <v>3.4</v>
      </c>
      <c r="GC421" s="16">
        <f t="shared" si="530"/>
        <v>4.0199999999999996</v>
      </c>
      <c r="GD421" s="16">
        <f t="shared" si="530"/>
        <v>3.21</v>
      </c>
      <c r="GE421" s="16">
        <f t="shared" si="530"/>
        <v>3.7</v>
      </c>
      <c r="GF421" s="16">
        <f t="shared" si="530"/>
        <v>4.1500000000000004</v>
      </c>
      <c r="GG421" s="16">
        <f t="shared" si="530"/>
        <v>3.58</v>
      </c>
      <c r="GH421" s="16">
        <f t="shared" si="530"/>
        <v>4.25</v>
      </c>
      <c r="GI421" s="16">
        <f t="shared" si="530"/>
        <v>4.01</v>
      </c>
      <c r="GJ421" s="16">
        <f t="shared" si="530"/>
        <v>3.92</v>
      </c>
      <c r="GK421" s="16">
        <f t="shared" si="530"/>
        <v>4.05</v>
      </c>
      <c r="GL421" s="16">
        <f t="shared" si="530"/>
        <v>3.52</v>
      </c>
      <c r="GM421" s="16">
        <f t="shared" si="530"/>
        <v>4.16</v>
      </c>
      <c r="GN421" s="16">
        <f t="shared" si="530"/>
        <v>4.0599999999999996</v>
      </c>
      <c r="GO421" s="16">
        <f t="shared" si="530"/>
        <v>4.25</v>
      </c>
      <c r="GP421" s="16">
        <f t="shared" si="530"/>
        <v>2.74</v>
      </c>
      <c r="GQ421" s="16">
        <f t="shared" si="530"/>
        <v>3.5</v>
      </c>
      <c r="GR421" s="16">
        <f t="shared" si="530"/>
        <v>3.83</v>
      </c>
      <c r="GS421" s="16">
        <f t="shared" si="530"/>
        <v>1.92</v>
      </c>
      <c r="GT421" s="16">
        <f t="shared" si="530"/>
        <v>4.41</v>
      </c>
      <c r="GU421" s="16"/>
      <c r="GV421" s="16">
        <f>(GV416*1+GV417*2+GV418*3+GV419*4+GV420*5)/100</f>
        <v>3.6627083333333337</v>
      </c>
      <c r="GW421" s="3"/>
      <c r="GX421" s="3"/>
      <c r="GY421" s="3"/>
    </row>
    <row r="422" spans="1:207" ht="12.75" customHeight="1">
      <c r="A422" s="68" t="s">
        <v>393</v>
      </c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  <c r="AP422" s="69"/>
      <c r="AQ422" s="69"/>
      <c r="AR422" s="69"/>
      <c r="AS422" s="69"/>
      <c r="AT422" s="69"/>
      <c r="AU422" s="69"/>
      <c r="AV422" s="69"/>
      <c r="AW422" s="69"/>
      <c r="AX422" s="69"/>
      <c r="AY422" s="69"/>
      <c r="AZ422" s="69"/>
      <c r="BA422" s="69"/>
      <c r="BB422" s="69"/>
      <c r="BC422" s="69"/>
      <c r="BD422" s="69"/>
      <c r="BE422" s="69"/>
      <c r="BF422" s="69"/>
      <c r="BG422" s="69"/>
      <c r="BH422" s="69"/>
      <c r="BI422" s="69"/>
      <c r="BJ422" s="69"/>
      <c r="BK422" s="69"/>
      <c r="BL422" s="69"/>
      <c r="BM422" s="69"/>
      <c r="BN422" s="69"/>
      <c r="BO422" s="69"/>
      <c r="BP422" s="69"/>
      <c r="BQ422" s="69"/>
      <c r="BR422" s="69"/>
      <c r="BS422" s="69"/>
      <c r="BT422" s="69"/>
      <c r="BU422" s="69"/>
      <c r="BV422" s="69"/>
      <c r="BW422" s="69"/>
      <c r="BX422" s="69"/>
      <c r="BY422" s="69"/>
      <c r="BZ422" s="69"/>
      <c r="CA422" s="69"/>
      <c r="CB422" s="69"/>
      <c r="CC422" s="69"/>
      <c r="CD422" s="69"/>
      <c r="CE422" s="69"/>
      <c r="CF422" s="69"/>
      <c r="CG422" s="69"/>
      <c r="CH422" s="69"/>
      <c r="CI422" s="69"/>
      <c r="CJ422" s="69"/>
      <c r="CK422" s="69"/>
      <c r="CL422" s="69"/>
      <c r="CM422" s="69"/>
      <c r="CN422" s="69"/>
      <c r="CO422" s="69"/>
      <c r="CP422" s="69"/>
      <c r="CQ422" s="69"/>
      <c r="CR422" s="69"/>
      <c r="CS422" s="69"/>
      <c r="CT422" s="69"/>
      <c r="CU422" s="69"/>
      <c r="CV422" s="69"/>
      <c r="CW422" s="69"/>
      <c r="CX422" s="69"/>
      <c r="CY422" s="69"/>
      <c r="CZ422" s="69"/>
      <c r="DA422" s="69"/>
      <c r="DB422" s="69"/>
      <c r="DC422" s="69"/>
      <c r="DD422" s="69"/>
      <c r="DE422" s="69"/>
      <c r="DF422" s="69"/>
      <c r="DG422" s="69"/>
      <c r="DH422" s="69"/>
      <c r="DI422" s="69"/>
      <c r="DJ422" s="69"/>
      <c r="DK422" s="69"/>
      <c r="DL422" s="69"/>
      <c r="DM422" s="69"/>
      <c r="DN422" s="69"/>
      <c r="DO422" s="69"/>
      <c r="DP422" s="69"/>
      <c r="DQ422" s="69"/>
      <c r="DR422" s="69"/>
      <c r="DS422" s="69"/>
      <c r="DT422" s="69"/>
      <c r="DU422" s="69"/>
      <c r="DV422" s="69"/>
      <c r="DW422" s="69"/>
      <c r="DX422" s="69"/>
      <c r="DY422" s="69"/>
      <c r="DZ422" s="69"/>
      <c r="EA422" s="69"/>
      <c r="EB422" s="69"/>
      <c r="EC422" s="69"/>
      <c r="ED422" s="69"/>
      <c r="EE422" s="69"/>
      <c r="EF422" s="69"/>
      <c r="EG422" s="69"/>
      <c r="EH422" s="69"/>
      <c r="EI422" s="69"/>
      <c r="EJ422" s="69"/>
      <c r="EK422" s="69"/>
      <c r="EL422" s="69"/>
      <c r="EM422" s="69"/>
      <c r="EN422" s="69"/>
      <c r="EO422" s="69"/>
      <c r="EP422" s="69"/>
      <c r="EQ422" s="69"/>
      <c r="ER422" s="69"/>
      <c r="ES422" s="69"/>
      <c r="ET422" s="69"/>
      <c r="EU422" s="69"/>
      <c r="EV422" s="69"/>
      <c r="EW422" s="69"/>
      <c r="EX422" s="69"/>
      <c r="EY422" s="69"/>
      <c r="EZ422" s="69"/>
      <c r="FA422" s="69"/>
      <c r="FB422" s="69"/>
      <c r="FC422" s="69"/>
      <c r="FD422" s="69"/>
      <c r="FE422" s="69"/>
      <c r="FF422" s="69"/>
      <c r="FG422" s="69"/>
      <c r="FH422" s="69"/>
      <c r="FI422" s="69"/>
      <c r="FJ422" s="69"/>
      <c r="FK422" s="69"/>
      <c r="FL422" s="69"/>
      <c r="FM422" s="69"/>
      <c r="FN422" s="69"/>
      <c r="FO422" s="69"/>
      <c r="FP422" s="69"/>
      <c r="FQ422" s="69"/>
      <c r="FR422" s="69"/>
      <c r="FS422" s="69"/>
      <c r="FT422" s="69"/>
      <c r="FU422" s="69"/>
      <c r="FV422" s="69"/>
      <c r="FW422" s="69"/>
      <c r="FX422" s="69"/>
      <c r="FY422" s="69"/>
      <c r="FZ422" s="69"/>
      <c r="GA422" s="69"/>
      <c r="GB422" s="69"/>
      <c r="GC422" s="69"/>
      <c r="GD422" s="70"/>
      <c r="GE422" s="70"/>
      <c r="GF422" s="70"/>
      <c r="GG422" s="70"/>
      <c r="GH422" s="70"/>
      <c r="GI422" s="70"/>
      <c r="GJ422" s="70"/>
      <c r="GK422" s="70"/>
      <c r="GL422" s="70"/>
      <c r="GM422" s="70"/>
      <c r="GN422" s="70"/>
      <c r="GO422" s="70"/>
      <c r="GP422" s="70"/>
      <c r="GQ422" s="70"/>
      <c r="GR422" s="70"/>
      <c r="GS422" s="70"/>
      <c r="GT422" s="70"/>
      <c r="GU422" s="70"/>
      <c r="GV422" s="70"/>
      <c r="GW422" s="3"/>
      <c r="GX422" s="3"/>
      <c r="GY422" s="3"/>
    </row>
    <row r="423" spans="1:207" ht="12.75" customHeight="1">
      <c r="A423" s="5">
        <v>1</v>
      </c>
      <c r="B423" s="6"/>
      <c r="C423" s="6"/>
      <c r="D423" s="6"/>
      <c r="E423" s="6"/>
      <c r="F423" s="5"/>
      <c r="G423" s="6"/>
      <c r="H423" s="6"/>
      <c r="I423" s="6"/>
      <c r="J423" s="6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>
        <v>15</v>
      </c>
      <c r="GC423" s="12">
        <v>33</v>
      </c>
      <c r="GD423" s="7"/>
      <c r="GE423" s="7"/>
      <c r="GF423" s="7"/>
      <c r="GG423" s="7"/>
      <c r="GH423" s="7">
        <v>43</v>
      </c>
      <c r="GI423" s="7">
        <v>14</v>
      </c>
      <c r="GJ423" s="7"/>
      <c r="GK423" s="7">
        <v>32</v>
      </c>
      <c r="GL423" s="7"/>
      <c r="GM423" s="7"/>
      <c r="GN423" s="7"/>
      <c r="GO423" s="7"/>
      <c r="GP423" s="7"/>
      <c r="GQ423" s="7"/>
      <c r="GR423" s="7"/>
      <c r="GS423" s="7"/>
      <c r="GT423" s="7"/>
      <c r="GU423" s="7"/>
      <c r="GV423" s="7">
        <f t="shared" ref="GV423:GV427" si="531">AVERAGE(B423:GS423)</f>
        <v>27.4</v>
      </c>
      <c r="GW423" s="14"/>
      <c r="GX423" s="3"/>
      <c r="GY423" s="3"/>
    </row>
    <row r="424" spans="1:207" ht="12.75" customHeight="1">
      <c r="A424" s="5">
        <v>2</v>
      </c>
      <c r="B424" s="6"/>
      <c r="C424" s="6"/>
      <c r="D424" s="6"/>
      <c r="E424" s="6"/>
      <c r="F424" s="5"/>
      <c r="G424" s="6"/>
      <c r="H424" s="6"/>
      <c r="I424" s="6"/>
      <c r="J424" s="6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>
        <v>10</v>
      </c>
      <c r="GC424" s="12">
        <v>8</v>
      </c>
      <c r="GD424" s="7"/>
      <c r="GE424" s="7"/>
      <c r="GF424" s="7"/>
      <c r="GG424" s="7"/>
      <c r="GH424" s="7">
        <v>7</v>
      </c>
      <c r="GI424" s="7">
        <v>13</v>
      </c>
      <c r="GJ424" s="7"/>
      <c r="GK424" s="7">
        <v>8</v>
      </c>
      <c r="GL424" s="7"/>
      <c r="GM424" s="7"/>
      <c r="GN424" s="7"/>
      <c r="GO424" s="7"/>
      <c r="GP424" s="7"/>
      <c r="GQ424" s="7"/>
      <c r="GR424" s="7"/>
      <c r="GS424" s="7"/>
      <c r="GT424" s="7"/>
      <c r="GU424" s="7"/>
      <c r="GV424" s="7">
        <f t="shared" si="531"/>
        <v>9.1999999999999993</v>
      </c>
      <c r="GW424" s="14"/>
      <c r="GX424" s="3"/>
      <c r="GY424" s="3"/>
    </row>
    <row r="425" spans="1:207" ht="12.75" customHeight="1">
      <c r="A425" s="5">
        <v>3</v>
      </c>
      <c r="B425" s="6"/>
      <c r="C425" s="6"/>
      <c r="D425" s="6"/>
      <c r="E425" s="6"/>
      <c r="F425" s="5"/>
      <c r="G425" s="6"/>
      <c r="H425" s="6"/>
      <c r="I425" s="6"/>
      <c r="J425" s="6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>
        <v>30</v>
      </c>
      <c r="GC425" s="12">
        <v>12</v>
      </c>
      <c r="GD425" s="7"/>
      <c r="GE425" s="7"/>
      <c r="GF425" s="7"/>
      <c r="GG425" s="7"/>
      <c r="GH425" s="7">
        <v>20</v>
      </c>
      <c r="GI425" s="7">
        <v>22</v>
      </c>
      <c r="GJ425" s="7"/>
      <c r="GK425" s="7">
        <v>17</v>
      </c>
      <c r="GL425" s="7"/>
      <c r="GM425" s="7"/>
      <c r="GN425" s="7"/>
      <c r="GO425" s="7"/>
      <c r="GP425" s="7"/>
      <c r="GQ425" s="7"/>
      <c r="GR425" s="7"/>
      <c r="GS425" s="7"/>
      <c r="GT425" s="7"/>
      <c r="GU425" s="7"/>
      <c r="GV425" s="7">
        <f t="shared" si="531"/>
        <v>20.2</v>
      </c>
      <c r="GW425" s="14"/>
      <c r="GX425" s="3"/>
      <c r="GY425" s="3"/>
    </row>
    <row r="426" spans="1:207" ht="12.75" customHeight="1">
      <c r="A426" s="5">
        <v>4</v>
      </c>
      <c r="B426" s="6"/>
      <c r="C426" s="6"/>
      <c r="D426" s="6"/>
      <c r="E426" s="6"/>
      <c r="F426" s="5"/>
      <c r="G426" s="6"/>
      <c r="H426" s="6"/>
      <c r="I426" s="6"/>
      <c r="J426" s="6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>
        <v>23</v>
      </c>
      <c r="GC426" s="12">
        <v>14</v>
      </c>
      <c r="GD426" s="7"/>
      <c r="GE426" s="7"/>
      <c r="GF426" s="7"/>
      <c r="GG426" s="7"/>
      <c r="GH426" s="7">
        <v>11</v>
      </c>
      <c r="GI426" s="7">
        <v>18</v>
      </c>
      <c r="GJ426" s="7"/>
      <c r="GK426" s="7">
        <v>13</v>
      </c>
      <c r="GL426" s="7"/>
      <c r="GM426" s="7"/>
      <c r="GN426" s="7"/>
      <c r="GO426" s="7"/>
      <c r="GP426" s="7"/>
      <c r="GQ426" s="7"/>
      <c r="GR426" s="7"/>
      <c r="GS426" s="7"/>
      <c r="GT426" s="7"/>
      <c r="GU426" s="7"/>
      <c r="GV426" s="7">
        <f t="shared" si="531"/>
        <v>15.8</v>
      </c>
      <c r="GW426" s="14"/>
      <c r="GX426" s="3"/>
      <c r="GY426" s="3"/>
    </row>
    <row r="427" spans="1:207" ht="12.75" customHeight="1">
      <c r="A427" s="5" t="s">
        <v>356</v>
      </c>
      <c r="B427" s="6"/>
      <c r="C427" s="6"/>
      <c r="D427" s="6"/>
      <c r="E427" s="6"/>
      <c r="F427" s="5"/>
      <c r="G427" s="6"/>
      <c r="H427" s="6"/>
      <c r="I427" s="6"/>
      <c r="J427" s="6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>
        <v>22</v>
      </c>
      <c r="GC427" s="12">
        <v>32</v>
      </c>
      <c r="GD427" s="7"/>
      <c r="GE427" s="7"/>
      <c r="GF427" s="7"/>
      <c r="GG427" s="7"/>
      <c r="GH427" s="7">
        <v>20</v>
      </c>
      <c r="GI427" s="7">
        <v>33</v>
      </c>
      <c r="GJ427" s="7"/>
      <c r="GK427" s="7">
        <v>29</v>
      </c>
      <c r="GL427" s="7"/>
      <c r="GM427" s="7"/>
      <c r="GN427" s="7"/>
      <c r="GO427" s="7"/>
      <c r="GP427" s="7"/>
      <c r="GQ427" s="7"/>
      <c r="GR427" s="7"/>
      <c r="GS427" s="7"/>
      <c r="GT427" s="7"/>
      <c r="GU427" s="7"/>
      <c r="GV427" s="7">
        <f t="shared" si="531"/>
        <v>27.2</v>
      </c>
      <c r="GW427" s="14"/>
      <c r="GX427" s="3"/>
      <c r="GY427" s="3"/>
    </row>
    <row r="428" spans="1:207" ht="12.75" customHeight="1">
      <c r="A428" s="5" t="s">
        <v>233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12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16"/>
      <c r="AA428" s="16"/>
      <c r="AB428" s="16"/>
      <c r="AC428" s="16"/>
      <c r="AD428" s="16"/>
      <c r="AE428" s="16"/>
      <c r="AF428" s="16"/>
      <c r="AG428" s="16"/>
      <c r="AH428" s="16"/>
      <c r="AI428" s="5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5"/>
      <c r="AV428" s="5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6"/>
      <c r="DO428" s="16"/>
      <c r="DP428" s="16"/>
      <c r="DQ428" s="16"/>
      <c r="DR428" s="16"/>
      <c r="DS428" s="16"/>
      <c r="DT428" s="16"/>
      <c r="DU428" s="16"/>
      <c r="DV428" s="16"/>
      <c r="DW428" s="16"/>
      <c r="DX428" s="16"/>
      <c r="DY428" s="16"/>
      <c r="DZ428" s="16"/>
      <c r="EA428" s="16"/>
      <c r="EB428" s="16"/>
      <c r="EC428" s="16"/>
      <c r="ED428" s="16"/>
      <c r="EE428" s="16"/>
      <c r="EF428" s="16"/>
      <c r="EG428" s="16"/>
      <c r="EH428" s="16"/>
      <c r="EI428" s="16"/>
      <c r="EJ428" s="16"/>
      <c r="EK428" s="16"/>
      <c r="EL428" s="16"/>
      <c r="EM428" s="16"/>
      <c r="EN428" s="16"/>
      <c r="EO428" s="16"/>
      <c r="EP428" s="16"/>
      <c r="EQ428" s="16"/>
      <c r="ER428" s="16"/>
      <c r="ES428" s="16"/>
      <c r="ET428" s="16"/>
      <c r="EU428" s="16"/>
      <c r="EV428" s="16"/>
      <c r="EW428" s="16"/>
      <c r="EX428" s="16"/>
      <c r="EY428" s="16"/>
      <c r="EZ428" s="16"/>
      <c r="FA428" s="16"/>
      <c r="FB428" s="16"/>
      <c r="FC428" s="16"/>
      <c r="FD428" s="16"/>
      <c r="FE428" s="16"/>
      <c r="FF428" s="16"/>
      <c r="FG428" s="16"/>
      <c r="FH428" s="16"/>
      <c r="FI428" s="16"/>
      <c r="FJ428" s="16"/>
      <c r="FK428" s="16"/>
      <c r="FL428" s="16"/>
      <c r="FM428" s="16"/>
      <c r="FN428" s="16"/>
      <c r="FO428" s="16"/>
      <c r="FP428" s="16"/>
      <c r="FQ428" s="16"/>
      <c r="FR428" s="16"/>
      <c r="FS428" s="16"/>
      <c r="FT428" s="16"/>
      <c r="FU428" s="16"/>
      <c r="FV428" s="16"/>
      <c r="FW428" s="16"/>
      <c r="FX428" s="16"/>
      <c r="FY428" s="16"/>
      <c r="FZ428" s="16"/>
      <c r="GA428" s="16"/>
      <c r="GB428" s="16">
        <f>(GB423*1+GB424*2+GB425*3+GB426*4+GB427*5)/100</f>
        <v>3.27</v>
      </c>
      <c r="GC428" s="7">
        <f>AVERAGE(A428:GB428)</f>
        <v>3.27</v>
      </c>
      <c r="GD428" s="16"/>
      <c r="GE428" s="16"/>
      <c r="GF428" s="16"/>
      <c r="GG428" s="16"/>
      <c r="GH428" s="16">
        <f t="shared" ref="GH428:GI428" si="532">(GH423*1+GH424*2+GH425*3+GH426*4+GH427*5)/100</f>
        <v>2.61</v>
      </c>
      <c r="GI428" s="16">
        <f t="shared" si="532"/>
        <v>3.43</v>
      </c>
      <c r="GJ428" s="16"/>
      <c r="GK428" s="16">
        <f>(GK423*1+GK424*2+GK425*3+GK426*4+GK427*5)/100</f>
        <v>2.96</v>
      </c>
      <c r="GL428" s="16"/>
      <c r="GM428" s="16"/>
      <c r="GN428" s="16"/>
      <c r="GO428" s="16"/>
      <c r="GP428" s="16"/>
      <c r="GQ428" s="16"/>
      <c r="GR428" s="16">
        <f>(GR423*1+GR424*2+GR425*3+GR426*4+GR427*5)/100</f>
        <v>0</v>
      </c>
      <c r="GS428" s="16"/>
      <c r="GT428" s="16"/>
      <c r="GU428" s="16"/>
      <c r="GV428" s="16">
        <f>(GV423*1+GV424*2+GV425*3+GV426*4+GV427*5)/100</f>
        <v>3.056</v>
      </c>
      <c r="GW428" s="3"/>
      <c r="GX428" s="3"/>
      <c r="GY428" s="3"/>
    </row>
    <row r="429" spans="1:207" ht="12.75" customHeight="1">
      <c r="A429" s="68" t="s">
        <v>394</v>
      </c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  <c r="AP429" s="69"/>
      <c r="AQ429" s="69"/>
      <c r="AR429" s="69"/>
      <c r="AS429" s="69"/>
      <c r="AT429" s="69"/>
      <c r="AU429" s="69"/>
      <c r="AV429" s="69"/>
      <c r="AW429" s="69"/>
      <c r="AX429" s="69"/>
      <c r="AY429" s="69"/>
      <c r="AZ429" s="69"/>
      <c r="BA429" s="69"/>
      <c r="BB429" s="69"/>
      <c r="BC429" s="69"/>
      <c r="BD429" s="69"/>
      <c r="BE429" s="69"/>
      <c r="BF429" s="69"/>
      <c r="BG429" s="69"/>
      <c r="BH429" s="69"/>
      <c r="BI429" s="69"/>
      <c r="BJ429" s="69"/>
      <c r="BK429" s="69"/>
      <c r="BL429" s="69"/>
      <c r="BM429" s="69"/>
      <c r="BN429" s="69"/>
      <c r="BO429" s="69"/>
      <c r="BP429" s="69"/>
      <c r="BQ429" s="69"/>
      <c r="BR429" s="69"/>
      <c r="BS429" s="69"/>
      <c r="BT429" s="69"/>
      <c r="BU429" s="69"/>
      <c r="BV429" s="69"/>
      <c r="BW429" s="69"/>
      <c r="BX429" s="69"/>
      <c r="BY429" s="69"/>
      <c r="BZ429" s="69"/>
      <c r="CA429" s="69"/>
      <c r="CB429" s="69"/>
      <c r="CC429" s="69"/>
      <c r="CD429" s="69"/>
      <c r="CE429" s="69"/>
      <c r="CF429" s="69"/>
      <c r="CG429" s="69"/>
      <c r="CH429" s="69"/>
      <c r="CI429" s="69"/>
      <c r="CJ429" s="69"/>
      <c r="CK429" s="69"/>
      <c r="CL429" s="69"/>
      <c r="CM429" s="69"/>
      <c r="CN429" s="69"/>
      <c r="CO429" s="69"/>
      <c r="CP429" s="69"/>
      <c r="CQ429" s="69"/>
      <c r="CR429" s="69"/>
      <c r="CS429" s="69"/>
      <c r="CT429" s="69"/>
      <c r="CU429" s="69"/>
      <c r="CV429" s="69"/>
      <c r="CW429" s="69"/>
      <c r="CX429" s="69"/>
      <c r="CY429" s="69"/>
      <c r="CZ429" s="69"/>
      <c r="DA429" s="69"/>
      <c r="DB429" s="69"/>
      <c r="DC429" s="69"/>
      <c r="DD429" s="69"/>
      <c r="DE429" s="69"/>
      <c r="DF429" s="69"/>
      <c r="DG429" s="69"/>
      <c r="DH429" s="69"/>
      <c r="DI429" s="69"/>
      <c r="DJ429" s="69"/>
      <c r="DK429" s="69"/>
      <c r="DL429" s="69"/>
      <c r="DM429" s="69"/>
      <c r="DN429" s="69"/>
      <c r="DO429" s="69"/>
      <c r="DP429" s="69"/>
      <c r="DQ429" s="69"/>
      <c r="DR429" s="69"/>
      <c r="DS429" s="69"/>
      <c r="DT429" s="69"/>
      <c r="DU429" s="69"/>
      <c r="DV429" s="69"/>
      <c r="DW429" s="69"/>
      <c r="DX429" s="69"/>
      <c r="DY429" s="69"/>
      <c r="DZ429" s="69"/>
      <c r="EA429" s="69"/>
      <c r="EB429" s="69"/>
      <c r="EC429" s="69"/>
      <c r="ED429" s="69"/>
      <c r="EE429" s="69"/>
      <c r="EF429" s="69"/>
      <c r="EG429" s="69"/>
      <c r="EH429" s="69"/>
      <c r="EI429" s="69"/>
      <c r="EJ429" s="69"/>
      <c r="EK429" s="69"/>
      <c r="EL429" s="69"/>
      <c r="EM429" s="69"/>
      <c r="EN429" s="69"/>
      <c r="EO429" s="69"/>
      <c r="EP429" s="69"/>
      <c r="EQ429" s="69"/>
      <c r="ER429" s="69"/>
      <c r="ES429" s="69"/>
      <c r="ET429" s="69"/>
      <c r="EU429" s="69"/>
      <c r="EV429" s="69"/>
      <c r="EW429" s="69"/>
      <c r="EX429" s="69"/>
      <c r="EY429" s="69"/>
      <c r="EZ429" s="69"/>
      <c r="FA429" s="69"/>
      <c r="FB429" s="69"/>
      <c r="FC429" s="69"/>
      <c r="FD429" s="69"/>
      <c r="FE429" s="69"/>
      <c r="FF429" s="69"/>
      <c r="FG429" s="69"/>
      <c r="FH429" s="69"/>
      <c r="FI429" s="69"/>
      <c r="FJ429" s="69"/>
      <c r="FK429" s="69"/>
      <c r="FL429" s="69"/>
      <c r="FM429" s="69"/>
      <c r="FN429" s="69"/>
      <c r="FO429" s="69"/>
      <c r="FP429" s="69"/>
      <c r="FQ429" s="69"/>
      <c r="FR429" s="69"/>
      <c r="FS429" s="69"/>
      <c r="FT429" s="69"/>
      <c r="FU429" s="69"/>
      <c r="FV429" s="69"/>
      <c r="FW429" s="69"/>
      <c r="FX429" s="69"/>
      <c r="FY429" s="69"/>
      <c r="FZ429" s="69"/>
      <c r="GA429" s="69"/>
      <c r="GB429" s="69"/>
      <c r="GC429" s="69"/>
      <c r="GD429" s="70"/>
      <c r="GE429" s="70"/>
      <c r="GF429" s="70"/>
      <c r="GG429" s="70"/>
      <c r="GH429" s="70"/>
      <c r="GI429" s="70"/>
      <c r="GJ429" s="70"/>
      <c r="GK429" s="70"/>
      <c r="GL429" s="70"/>
      <c r="GM429" s="70"/>
      <c r="GN429" s="70"/>
      <c r="GO429" s="70"/>
      <c r="GP429" s="70"/>
      <c r="GQ429" s="70"/>
      <c r="GR429" s="70"/>
      <c r="GS429" s="70"/>
      <c r="GT429" s="70"/>
      <c r="GU429" s="70"/>
      <c r="GV429" s="70"/>
      <c r="GW429" s="3"/>
      <c r="GX429" s="3"/>
      <c r="GY429" s="3"/>
    </row>
    <row r="430" spans="1:207" ht="12.75" customHeight="1">
      <c r="A430" s="5">
        <v>1</v>
      </c>
      <c r="B430" s="6">
        <v>41</v>
      </c>
      <c r="C430" s="6">
        <v>17</v>
      </c>
      <c r="D430" s="6">
        <v>8</v>
      </c>
      <c r="E430" s="6">
        <v>41</v>
      </c>
      <c r="F430" s="5"/>
      <c r="G430" s="6">
        <v>33</v>
      </c>
      <c r="H430" s="6">
        <v>17</v>
      </c>
      <c r="I430" s="6"/>
      <c r="J430" s="6">
        <v>13</v>
      </c>
      <c r="K430" s="12">
        <v>8</v>
      </c>
      <c r="L430" s="12"/>
      <c r="M430" s="12">
        <v>6</v>
      </c>
      <c r="N430" s="12">
        <v>19</v>
      </c>
      <c r="O430" s="12">
        <v>47</v>
      </c>
      <c r="P430" s="12">
        <v>36</v>
      </c>
      <c r="Q430" s="12">
        <v>35</v>
      </c>
      <c r="R430" s="12">
        <v>28</v>
      </c>
      <c r="S430" s="12">
        <v>22</v>
      </c>
      <c r="T430" s="12">
        <v>4</v>
      </c>
      <c r="U430" s="12">
        <v>16</v>
      </c>
      <c r="V430" s="12">
        <v>16</v>
      </c>
      <c r="W430" s="12">
        <v>15</v>
      </c>
      <c r="X430" s="12">
        <v>5</v>
      </c>
      <c r="Y430" s="12"/>
      <c r="Z430" s="12"/>
      <c r="AA430" s="12"/>
      <c r="AB430" s="12"/>
      <c r="AC430" s="12">
        <v>26</v>
      </c>
      <c r="AD430" s="12">
        <v>24</v>
      </c>
      <c r="AE430" s="12">
        <v>0</v>
      </c>
      <c r="AF430" s="12"/>
      <c r="AG430" s="12"/>
      <c r="AH430" s="12"/>
      <c r="AI430" s="12"/>
      <c r="AJ430" s="12">
        <v>7</v>
      </c>
      <c r="AK430" s="12">
        <v>33</v>
      </c>
      <c r="AL430" s="12">
        <v>33</v>
      </c>
      <c r="AM430" s="12">
        <v>4</v>
      </c>
      <c r="AN430" s="12">
        <v>15</v>
      </c>
      <c r="AO430" s="12"/>
      <c r="AP430" s="12">
        <v>23</v>
      </c>
      <c r="AQ430" s="12">
        <v>31</v>
      </c>
      <c r="AR430" s="12">
        <v>50</v>
      </c>
      <c r="AS430" s="12">
        <v>15</v>
      </c>
      <c r="AT430" s="12">
        <v>3</v>
      </c>
      <c r="AU430" s="12">
        <v>0</v>
      </c>
      <c r="AV430" s="12">
        <v>4</v>
      </c>
      <c r="AW430" s="12">
        <v>26</v>
      </c>
      <c r="AX430" s="12">
        <v>5</v>
      </c>
      <c r="AY430" s="12">
        <v>0</v>
      </c>
      <c r="AZ430" s="12">
        <v>40</v>
      </c>
      <c r="BA430" s="12">
        <v>31</v>
      </c>
      <c r="BB430" s="12"/>
      <c r="BC430" s="12">
        <v>15</v>
      </c>
      <c r="BD430" s="12">
        <v>36</v>
      </c>
      <c r="BE430" s="12"/>
      <c r="BF430" s="12"/>
      <c r="BG430" s="12"/>
      <c r="BH430" s="12"/>
      <c r="BI430" s="12">
        <v>48</v>
      </c>
      <c r="BJ430" s="12">
        <v>9</v>
      </c>
      <c r="BK430" s="12"/>
      <c r="BL430" s="12">
        <v>16</v>
      </c>
      <c r="BM430" s="12">
        <v>10</v>
      </c>
      <c r="BN430" s="12">
        <v>19</v>
      </c>
      <c r="BO430" s="12">
        <v>9</v>
      </c>
      <c r="BP430" s="12">
        <v>17</v>
      </c>
      <c r="BQ430" s="12">
        <v>18</v>
      </c>
      <c r="BR430" s="12">
        <v>5</v>
      </c>
      <c r="BS430" s="12">
        <v>24</v>
      </c>
      <c r="BT430" s="12">
        <v>7</v>
      </c>
      <c r="BU430" s="12">
        <v>16</v>
      </c>
      <c r="BV430" s="12">
        <v>32</v>
      </c>
      <c r="BW430" s="12">
        <v>2</v>
      </c>
      <c r="BX430" s="12">
        <v>7</v>
      </c>
      <c r="BY430" s="12">
        <v>13</v>
      </c>
      <c r="BZ430" s="12">
        <v>8</v>
      </c>
      <c r="CA430" s="12">
        <v>16</v>
      </c>
      <c r="CB430" s="12">
        <v>36</v>
      </c>
      <c r="CC430" s="12">
        <v>6</v>
      </c>
      <c r="CD430" s="12">
        <v>22</v>
      </c>
      <c r="CE430" s="12"/>
      <c r="CF430" s="12"/>
      <c r="CG430" s="12">
        <v>4</v>
      </c>
      <c r="CH430" s="12">
        <v>2</v>
      </c>
      <c r="CI430" s="12">
        <v>23</v>
      </c>
      <c r="CJ430" s="12">
        <v>17</v>
      </c>
      <c r="CK430" s="12"/>
      <c r="CL430" s="12"/>
      <c r="CM430" s="12">
        <v>12</v>
      </c>
      <c r="CN430" s="12">
        <v>4</v>
      </c>
      <c r="CO430" s="12">
        <v>20</v>
      </c>
      <c r="CP430" s="12">
        <v>33</v>
      </c>
      <c r="CQ430" s="12"/>
      <c r="CR430" s="12">
        <v>16</v>
      </c>
      <c r="CS430" s="12"/>
      <c r="CT430" s="12"/>
      <c r="CU430" s="12"/>
      <c r="CV430" s="12">
        <v>31</v>
      </c>
      <c r="CW430" s="12"/>
      <c r="CX430" s="12">
        <v>4</v>
      </c>
      <c r="CY430" s="12">
        <v>36</v>
      </c>
      <c r="CZ430" s="12">
        <v>46</v>
      </c>
      <c r="DA430" s="12">
        <v>9</v>
      </c>
      <c r="DB430" s="12"/>
      <c r="DC430" s="12">
        <v>20</v>
      </c>
      <c r="DD430" s="12">
        <v>8</v>
      </c>
      <c r="DE430" s="12"/>
      <c r="DF430" s="12"/>
      <c r="DG430" s="12"/>
      <c r="DH430" s="12"/>
      <c r="DI430" s="12">
        <v>13</v>
      </c>
      <c r="DJ430" s="12">
        <v>13</v>
      </c>
      <c r="DK430" s="12">
        <v>14</v>
      </c>
      <c r="DL430" s="12">
        <v>37</v>
      </c>
      <c r="DM430" s="12">
        <v>29</v>
      </c>
      <c r="DN430" s="12">
        <v>18</v>
      </c>
      <c r="DO430" s="12">
        <v>13</v>
      </c>
      <c r="DP430" s="12">
        <v>6</v>
      </c>
      <c r="DQ430" s="12">
        <v>15</v>
      </c>
      <c r="DR430" s="12">
        <v>28</v>
      </c>
      <c r="DS430" s="12">
        <v>14</v>
      </c>
      <c r="DT430" s="12">
        <v>21</v>
      </c>
      <c r="DU430" s="12">
        <v>8</v>
      </c>
      <c r="DV430" s="12">
        <v>20</v>
      </c>
      <c r="DW430" s="12">
        <v>32</v>
      </c>
      <c r="DX430" s="12">
        <v>52</v>
      </c>
      <c r="DY430" s="12">
        <v>6</v>
      </c>
      <c r="DZ430" s="12">
        <v>27</v>
      </c>
      <c r="EA430" s="12">
        <v>15</v>
      </c>
      <c r="EB430" s="12">
        <v>18</v>
      </c>
      <c r="EC430" s="12"/>
      <c r="ED430" s="12">
        <v>7</v>
      </c>
      <c r="EE430" s="12"/>
      <c r="EF430" s="12">
        <v>36</v>
      </c>
      <c r="EG430" s="12">
        <v>11</v>
      </c>
      <c r="EH430" s="12">
        <v>6</v>
      </c>
      <c r="EI430" s="12">
        <v>28</v>
      </c>
      <c r="EJ430" s="12">
        <v>18</v>
      </c>
      <c r="EK430" s="12">
        <v>17</v>
      </c>
      <c r="EL430" s="12">
        <v>5</v>
      </c>
      <c r="EM430" s="12">
        <v>32</v>
      </c>
      <c r="EN430" s="12"/>
      <c r="EO430" s="12">
        <v>21</v>
      </c>
      <c r="EP430" s="12">
        <v>8</v>
      </c>
      <c r="EQ430" s="12">
        <v>8</v>
      </c>
      <c r="ER430" s="12">
        <v>17</v>
      </c>
      <c r="ES430" s="12">
        <v>20</v>
      </c>
      <c r="ET430" s="12">
        <v>17</v>
      </c>
      <c r="EU430" s="12"/>
      <c r="EV430" s="12">
        <v>17</v>
      </c>
      <c r="EW430" s="12">
        <v>20</v>
      </c>
      <c r="EX430" s="12">
        <v>27</v>
      </c>
      <c r="EY430" s="12">
        <v>18</v>
      </c>
      <c r="EZ430" s="12">
        <v>16</v>
      </c>
      <c r="FA430" s="12">
        <v>23</v>
      </c>
      <c r="FB430" s="12">
        <v>24</v>
      </c>
      <c r="FC430" s="12">
        <v>18</v>
      </c>
      <c r="FD430" s="12"/>
      <c r="FE430" s="12">
        <v>39</v>
      </c>
      <c r="FF430" s="12">
        <v>55</v>
      </c>
      <c r="FG430" s="12">
        <v>17</v>
      </c>
      <c r="FH430" s="12"/>
      <c r="FI430" s="12"/>
      <c r="FJ430" s="12">
        <v>13</v>
      </c>
      <c r="FK430" s="12">
        <v>26</v>
      </c>
      <c r="FL430" s="12"/>
      <c r="FM430" s="12">
        <v>20</v>
      </c>
      <c r="FN430" s="12">
        <v>18</v>
      </c>
      <c r="FO430" s="12">
        <v>19</v>
      </c>
      <c r="FP430" s="12">
        <v>21</v>
      </c>
      <c r="FQ430" s="12">
        <v>12</v>
      </c>
      <c r="FR430" s="12">
        <v>7</v>
      </c>
      <c r="FS430" s="12">
        <v>40</v>
      </c>
      <c r="FT430" s="12">
        <v>30</v>
      </c>
      <c r="FU430" s="12">
        <v>18</v>
      </c>
      <c r="FV430" s="12">
        <v>14</v>
      </c>
      <c r="FW430" s="12">
        <v>24</v>
      </c>
      <c r="FX430" s="12">
        <v>23</v>
      </c>
      <c r="FY430" s="12">
        <v>21</v>
      </c>
      <c r="FZ430" s="12">
        <v>8</v>
      </c>
      <c r="GA430" s="12">
        <v>21</v>
      </c>
      <c r="GB430" s="12">
        <v>7</v>
      </c>
      <c r="GC430" s="12">
        <v>15</v>
      </c>
      <c r="GD430" s="7">
        <v>11</v>
      </c>
      <c r="GE430" s="7">
        <v>30</v>
      </c>
      <c r="GF430" s="7">
        <v>39</v>
      </c>
      <c r="GG430" s="7">
        <v>15</v>
      </c>
      <c r="GH430" s="7">
        <v>43</v>
      </c>
      <c r="GI430" s="7">
        <v>8</v>
      </c>
      <c r="GJ430" s="7">
        <v>21</v>
      </c>
      <c r="GK430" s="7">
        <v>22</v>
      </c>
      <c r="GL430" s="7">
        <v>8</v>
      </c>
      <c r="GM430" s="7"/>
      <c r="GN430" s="7"/>
      <c r="GO430" s="7"/>
      <c r="GP430" s="7">
        <v>5</v>
      </c>
      <c r="GQ430" s="7">
        <v>13</v>
      </c>
      <c r="GR430" s="7"/>
      <c r="GS430" s="7">
        <v>4</v>
      </c>
      <c r="GT430" s="7">
        <v>63</v>
      </c>
      <c r="GU430" s="7"/>
      <c r="GV430" s="7">
        <f t="shared" ref="GV430:GV434" si="533">AVERAGE(B430:GT430)</f>
        <v>19.337579617834393</v>
      </c>
      <c r="GW430" s="14"/>
      <c r="GX430" s="3"/>
      <c r="GY430" s="3"/>
    </row>
    <row r="431" spans="1:207" ht="12.75" customHeight="1">
      <c r="A431" s="5">
        <v>2</v>
      </c>
      <c r="B431" s="6">
        <v>8</v>
      </c>
      <c r="C431" s="6">
        <v>7</v>
      </c>
      <c r="D431" s="6">
        <v>4</v>
      </c>
      <c r="E431" s="6">
        <v>8</v>
      </c>
      <c r="F431" s="5"/>
      <c r="G431" s="6">
        <v>6</v>
      </c>
      <c r="H431" s="6">
        <v>15</v>
      </c>
      <c r="I431" s="6"/>
      <c r="J431" s="6">
        <v>17</v>
      </c>
      <c r="K431" s="12">
        <v>11</v>
      </c>
      <c r="L431" s="12"/>
      <c r="M431" s="12">
        <v>6</v>
      </c>
      <c r="N431" s="12">
        <v>14</v>
      </c>
      <c r="O431" s="12">
        <v>10</v>
      </c>
      <c r="P431" s="12">
        <v>13</v>
      </c>
      <c r="Q431" s="12">
        <v>6</v>
      </c>
      <c r="R431" s="12">
        <v>20</v>
      </c>
      <c r="S431" s="12">
        <v>6</v>
      </c>
      <c r="T431" s="12">
        <v>4</v>
      </c>
      <c r="U431" s="12">
        <v>8</v>
      </c>
      <c r="V431" s="12">
        <v>17</v>
      </c>
      <c r="W431" s="12">
        <v>10</v>
      </c>
      <c r="X431" s="12">
        <v>15</v>
      </c>
      <c r="Y431" s="12"/>
      <c r="Z431" s="12"/>
      <c r="AA431" s="12"/>
      <c r="AB431" s="12"/>
      <c r="AC431" s="12">
        <v>20</v>
      </c>
      <c r="AD431" s="12">
        <v>8</v>
      </c>
      <c r="AE431" s="12">
        <v>11</v>
      </c>
      <c r="AF431" s="12"/>
      <c r="AG431" s="12"/>
      <c r="AH431" s="12"/>
      <c r="AI431" s="12"/>
      <c r="AJ431" s="12">
        <v>4</v>
      </c>
      <c r="AK431" s="12">
        <v>0</v>
      </c>
      <c r="AL431" s="12">
        <v>15</v>
      </c>
      <c r="AM431" s="12">
        <v>14</v>
      </c>
      <c r="AN431" s="12">
        <v>15</v>
      </c>
      <c r="AO431" s="12"/>
      <c r="AP431" s="12">
        <v>20</v>
      </c>
      <c r="AQ431" s="12">
        <v>15</v>
      </c>
      <c r="AR431" s="12">
        <v>11</v>
      </c>
      <c r="AS431" s="12">
        <v>12</v>
      </c>
      <c r="AT431" s="12">
        <v>6</v>
      </c>
      <c r="AU431" s="12">
        <v>6</v>
      </c>
      <c r="AV431" s="12">
        <v>2</v>
      </c>
      <c r="AW431" s="12">
        <v>8</v>
      </c>
      <c r="AX431" s="12">
        <v>0</v>
      </c>
      <c r="AY431" s="12">
        <v>0</v>
      </c>
      <c r="AZ431" s="12">
        <v>14</v>
      </c>
      <c r="BA431" s="12">
        <v>19</v>
      </c>
      <c r="BB431" s="12"/>
      <c r="BC431" s="12">
        <v>20</v>
      </c>
      <c r="BD431" s="12">
        <v>16</v>
      </c>
      <c r="BE431" s="12"/>
      <c r="BF431" s="12"/>
      <c r="BG431" s="12"/>
      <c r="BH431" s="12"/>
      <c r="BI431" s="12">
        <v>7</v>
      </c>
      <c r="BJ431" s="12">
        <v>9</v>
      </c>
      <c r="BK431" s="12"/>
      <c r="BL431" s="12">
        <v>10</v>
      </c>
      <c r="BM431" s="12">
        <v>12</v>
      </c>
      <c r="BN431" s="12">
        <v>12</v>
      </c>
      <c r="BO431" s="12">
        <v>4</v>
      </c>
      <c r="BP431" s="12">
        <v>17</v>
      </c>
      <c r="BQ431" s="12">
        <v>12</v>
      </c>
      <c r="BR431" s="12">
        <v>4</v>
      </c>
      <c r="BS431" s="12">
        <v>13</v>
      </c>
      <c r="BT431" s="12">
        <v>24</v>
      </c>
      <c r="BU431" s="12">
        <v>9</v>
      </c>
      <c r="BV431" s="12">
        <v>14</v>
      </c>
      <c r="BW431" s="12">
        <v>4</v>
      </c>
      <c r="BX431" s="12">
        <v>2</v>
      </c>
      <c r="BY431" s="12">
        <v>11</v>
      </c>
      <c r="BZ431" s="12">
        <v>2</v>
      </c>
      <c r="CA431" s="12">
        <v>6</v>
      </c>
      <c r="CB431" s="12">
        <v>13</v>
      </c>
      <c r="CC431" s="12">
        <v>4</v>
      </c>
      <c r="CD431" s="12">
        <v>11</v>
      </c>
      <c r="CE431" s="12"/>
      <c r="CF431" s="12"/>
      <c r="CG431" s="12">
        <v>5</v>
      </c>
      <c r="CH431" s="12">
        <v>8</v>
      </c>
      <c r="CI431" s="12">
        <v>5</v>
      </c>
      <c r="CJ431" s="12">
        <v>19</v>
      </c>
      <c r="CK431" s="12"/>
      <c r="CL431" s="12"/>
      <c r="CM431" s="12">
        <v>16</v>
      </c>
      <c r="CN431" s="12">
        <v>11</v>
      </c>
      <c r="CO431" s="12">
        <v>10</v>
      </c>
      <c r="CP431" s="12">
        <v>9</v>
      </c>
      <c r="CQ431" s="12"/>
      <c r="CR431" s="12">
        <v>4</v>
      </c>
      <c r="CS431" s="12"/>
      <c r="CT431" s="12"/>
      <c r="CU431" s="12"/>
      <c r="CV431" s="12">
        <v>20</v>
      </c>
      <c r="CW431" s="12"/>
      <c r="CX431" s="12">
        <v>0</v>
      </c>
      <c r="CY431" s="12">
        <v>5</v>
      </c>
      <c r="CZ431" s="12">
        <v>4</v>
      </c>
      <c r="DA431" s="12">
        <v>15</v>
      </c>
      <c r="DB431" s="12"/>
      <c r="DC431" s="12">
        <v>13</v>
      </c>
      <c r="DD431" s="12">
        <v>12</v>
      </c>
      <c r="DE431" s="12"/>
      <c r="DF431" s="12"/>
      <c r="DG431" s="12"/>
      <c r="DH431" s="12"/>
      <c r="DI431" s="12">
        <v>14</v>
      </c>
      <c r="DJ431" s="12">
        <v>9</v>
      </c>
      <c r="DK431" s="12">
        <v>11</v>
      </c>
      <c r="DL431" s="12">
        <v>6</v>
      </c>
      <c r="DM431" s="12">
        <v>14</v>
      </c>
      <c r="DN431" s="12">
        <v>7</v>
      </c>
      <c r="DO431" s="12">
        <v>12</v>
      </c>
      <c r="DP431" s="12">
        <v>8</v>
      </c>
      <c r="DQ431" s="12">
        <v>9</v>
      </c>
      <c r="DR431" s="12">
        <v>16</v>
      </c>
      <c r="DS431" s="12">
        <v>11</v>
      </c>
      <c r="DT431" s="12">
        <v>12</v>
      </c>
      <c r="DU431" s="12">
        <v>6</v>
      </c>
      <c r="DV431" s="12">
        <v>10</v>
      </c>
      <c r="DW431" s="12">
        <v>14</v>
      </c>
      <c r="DX431" s="12">
        <v>10</v>
      </c>
      <c r="DY431" s="12">
        <v>4</v>
      </c>
      <c r="DZ431" s="12">
        <v>8</v>
      </c>
      <c r="EA431" s="12">
        <v>14</v>
      </c>
      <c r="EB431" s="12">
        <v>8</v>
      </c>
      <c r="EC431" s="12"/>
      <c r="ED431" s="12">
        <v>10</v>
      </c>
      <c r="EE431" s="12"/>
      <c r="EF431" s="12">
        <v>8</v>
      </c>
      <c r="EG431" s="12">
        <v>11</v>
      </c>
      <c r="EH431" s="12">
        <v>11</v>
      </c>
      <c r="EI431" s="12">
        <v>10</v>
      </c>
      <c r="EJ431" s="12">
        <v>23</v>
      </c>
      <c r="EK431" s="12">
        <v>9</v>
      </c>
      <c r="EL431" s="12">
        <v>11</v>
      </c>
      <c r="EM431" s="12">
        <v>9</v>
      </c>
      <c r="EN431" s="12"/>
      <c r="EO431" s="12">
        <v>10</v>
      </c>
      <c r="EP431" s="12">
        <v>7</v>
      </c>
      <c r="EQ431" s="12">
        <v>6</v>
      </c>
      <c r="ER431" s="12">
        <v>10</v>
      </c>
      <c r="ES431" s="12">
        <v>12</v>
      </c>
      <c r="ET431" s="12">
        <v>12</v>
      </c>
      <c r="EU431" s="12"/>
      <c r="EV431" s="12">
        <v>12</v>
      </c>
      <c r="EW431" s="12">
        <v>20</v>
      </c>
      <c r="EX431" s="12">
        <v>11</v>
      </c>
      <c r="EY431" s="12">
        <v>14</v>
      </c>
      <c r="EZ431" s="12">
        <v>10</v>
      </c>
      <c r="FA431" s="12">
        <v>16</v>
      </c>
      <c r="FB431" s="12">
        <v>17</v>
      </c>
      <c r="FC431" s="12">
        <v>14</v>
      </c>
      <c r="FD431" s="12"/>
      <c r="FE431" s="12">
        <v>11</v>
      </c>
      <c r="FF431" s="12">
        <v>7</v>
      </c>
      <c r="FG431" s="12">
        <v>14</v>
      </c>
      <c r="FH431" s="12"/>
      <c r="FI431" s="12"/>
      <c r="FJ431" s="12">
        <v>7</v>
      </c>
      <c r="FK431" s="12">
        <v>14</v>
      </c>
      <c r="FL431" s="12"/>
      <c r="FM431" s="12">
        <v>16</v>
      </c>
      <c r="FN431" s="12">
        <v>8</v>
      </c>
      <c r="FO431" s="12">
        <v>9</v>
      </c>
      <c r="FP431" s="12">
        <v>16</v>
      </c>
      <c r="FQ431" s="12">
        <v>10</v>
      </c>
      <c r="FR431" s="12">
        <v>4</v>
      </c>
      <c r="FS431" s="12">
        <v>11</v>
      </c>
      <c r="FT431" s="12">
        <v>9</v>
      </c>
      <c r="FU431" s="12">
        <v>14</v>
      </c>
      <c r="FV431" s="12">
        <v>12</v>
      </c>
      <c r="FW431" s="12">
        <v>12</v>
      </c>
      <c r="FX431" s="12">
        <v>11</v>
      </c>
      <c r="FY431" s="12">
        <v>15</v>
      </c>
      <c r="FZ431" s="12">
        <v>8</v>
      </c>
      <c r="GA431" s="12">
        <v>13</v>
      </c>
      <c r="GB431" s="12">
        <v>10</v>
      </c>
      <c r="GC431" s="12">
        <v>9</v>
      </c>
      <c r="GD431" s="7">
        <v>8</v>
      </c>
      <c r="GE431" s="7">
        <v>6</v>
      </c>
      <c r="GF431" s="7">
        <v>19</v>
      </c>
      <c r="GG431" s="7">
        <v>14</v>
      </c>
      <c r="GH431" s="7">
        <v>14</v>
      </c>
      <c r="GI431" s="7">
        <v>13</v>
      </c>
      <c r="GJ431" s="7">
        <v>14</v>
      </c>
      <c r="GK431" s="7">
        <v>14</v>
      </c>
      <c r="GL431" s="7">
        <v>11</v>
      </c>
      <c r="GM431" s="7"/>
      <c r="GN431" s="7"/>
      <c r="GO431" s="7"/>
      <c r="GP431" s="7">
        <v>4</v>
      </c>
      <c r="GQ431" s="7">
        <v>6</v>
      </c>
      <c r="GR431" s="7"/>
      <c r="GS431" s="7">
        <v>2</v>
      </c>
      <c r="GT431" s="7">
        <v>7</v>
      </c>
      <c r="GU431" s="7"/>
      <c r="GV431" s="7">
        <f t="shared" si="533"/>
        <v>10.477707006369426</v>
      </c>
      <c r="GW431" s="14"/>
      <c r="GX431" s="3"/>
      <c r="GY431" s="3"/>
    </row>
    <row r="432" spans="1:207" ht="12.75" customHeight="1">
      <c r="A432" s="5">
        <v>3</v>
      </c>
      <c r="B432" s="6">
        <v>15</v>
      </c>
      <c r="C432" s="6">
        <v>20</v>
      </c>
      <c r="D432" s="6">
        <v>13</v>
      </c>
      <c r="E432" s="6">
        <v>15</v>
      </c>
      <c r="F432" s="5"/>
      <c r="G432" s="6">
        <v>22</v>
      </c>
      <c r="H432" s="6">
        <v>25</v>
      </c>
      <c r="I432" s="6"/>
      <c r="J432" s="6">
        <v>21</v>
      </c>
      <c r="K432" s="12">
        <v>27</v>
      </c>
      <c r="L432" s="12"/>
      <c r="M432" s="12">
        <v>40</v>
      </c>
      <c r="N432" s="12">
        <v>15</v>
      </c>
      <c r="O432" s="12">
        <v>16</v>
      </c>
      <c r="P432" s="12">
        <v>25</v>
      </c>
      <c r="Q432" s="12">
        <v>35</v>
      </c>
      <c r="R432" s="12">
        <v>24</v>
      </c>
      <c r="S432" s="12">
        <v>12</v>
      </c>
      <c r="T432" s="12">
        <v>22</v>
      </c>
      <c r="U432" s="12">
        <v>27</v>
      </c>
      <c r="V432" s="12">
        <v>31</v>
      </c>
      <c r="W432" s="12">
        <v>24</v>
      </c>
      <c r="X432" s="12">
        <v>18</v>
      </c>
      <c r="Y432" s="12"/>
      <c r="Z432" s="12"/>
      <c r="AA432" s="12"/>
      <c r="AB432" s="12"/>
      <c r="AC432" s="12">
        <v>29</v>
      </c>
      <c r="AD432" s="12">
        <v>34</v>
      </c>
      <c r="AE432" s="12">
        <v>22</v>
      </c>
      <c r="AF432" s="12"/>
      <c r="AG432" s="12"/>
      <c r="AH432" s="12"/>
      <c r="AI432" s="12"/>
      <c r="AJ432" s="12">
        <v>18</v>
      </c>
      <c r="AK432" s="12">
        <v>33</v>
      </c>
      <c r="AL432" s="12">
        <v>21</v>
      </c>
      <c r="AM432" s="12">
        <v>9</v>
      </c>
      <c r="AN432" s="12">
        <v>31</v>
      </c>
      <c r="AO432" s="12"/>
      <c r="AP432" s="12">
        <v>26</v>
      </c>
      <c r="AQ432" s="12">
        <v>21</v>
      </c>
      <c r="AR432" s="12">
        <v>17</v>
      </c>
      <c r="AS432" s="12">
        <v>23</v>
      </c>
      <c r="AT432" s="12">
        <v>20</v>
      </c>
      <c r="AU432" s="12">
        <v>6</v>
      </c>
      <c r="AV432" s="12">
        <v>11</v>
      </c>
      <c r="AW432" s="12">
        <v>24</v>
      </c>
      <c r="AX432" s="12">
        <v>5</v>
      </c>
      <c r="AY432" s="12">
        <v>12</v>
      </c>
      <c r="AZ432" s="12">
        <v>26</v>
      </c>
      <c r="BA432" s="12">
        <v>25</v>
      </c>
      <c r="BB432" s="12"/>
      <c r="BC432" s="12">
        <v>27</v>
      </c>
      <c r="BD432" s="12">
        <v>20</v>
      </c>
      <c r="BE432" s="12"/>
      <c r="BF432" s="12"/>
      <c r="BG432" s="12"/>
      <c r="BH432" s="12"/>
      <c r="BI432" s="12">
        <v>13</v>
      </c>
      <c r="BJ432" s="12">
        <v>24</v>
      </c>
      <c r="BK432" s="12"/>
      <c r="BL432" s="12">
        <v>22</v>
      </c>
      <c r="BM432" s="12">
        <v>37</v>
      </c>
      <c r="BN432" s="12">
        <v>50</v>
      </c>
      <c r="BO432" s="12">
        <v>9</v>
      </c>
      <c r="BP432" s="12">
        <v>31</v>
      </c>
      <c r="BQ432" s="12">
        <v>33</v>
      </c>
      <c r="BR432" s="12">
        <v>24</v>
      </c>
      <c r="BS432" s="12">
        <v>30</v>
      </c>
      <c r="BT432" s="12">
        <v>36</v>
      </c>
      <c r="BU432" s="12">
        <v>23</v>
      </c>
      <c r="BV432" s="12">
        <v>18</v>
      </c>
      <c r="BW432" s="12">
        <v>17</v>
      </c>
      <c r="BX432" s="12">
        <v>22</v>
      </c>
      <c r="BY432" s="12">
        <v>30</v>
      </c>
      <c r="BZ432" s="12">
        <v>14</v>
      </c>
      <c r="CA432" s="12">
        <v>16</v>
      </c>
      <c r="CB432" s="12">
        <v>19</v>
      </c>
      <c r="CC432" s="12">
        <v>14</v>
      </c>
      <c r="CD432" s="12">
        <v>11</v>
      </c>
      <c r="CE432" s="12"/>
      <c r="CF432" s="12"/>
      <c r="CG432" s="12">
        <v>28</v>
      </c>
      <c r="CH432" s="12">
        <v>20</v>
      </c>
      <c r="CI432" s="12">
        <v>23</v>
      </c>
      <c r="CJ432" s="12">
        <v>17</v>
      </c>
      <c r="CK432" s="12"/>
      <c r="CL432" s="12"/>
      <c r="CM432" s="12">
        <v>38</v>
      </c>
      <c r="CN432" s="12">
        <v>11</v>
      </c>
      <c r="CO432" s="12">
        <v>25</v>
      </c>
      <c r="CP432" s="12">
        <v>19</v>
      </c>
      <c r="CQ432" s="12"/>
      <c r="CR432" s="12">
        <v>20</v>
      </c>
      <c r="CS432" s="12"/>
      <c r="CT432" s="12"/>
      <c r="CU432" s="12"/>
      <c r="CV432" s="12">
        <v>29</v>
      </c>
      <c r="CW432" s="12"/>
      <c r="CX432" s="12">
        <v>10</v>
      </c>
      <c r="CY432" s="12">
        <v>14</v>
      </c>
      <c r="CZ432" s="12">
        <v>17</v>
      </c>
      <c r="DA432" s="12">
        <v>28</v>
      </c>
      <c r="DB432" s="12"/>
      <c r="DC432" s="12">
        <v>13</v>
      </c>
      <c r="DD432" s="12">
        <v>40</v>
      </c>
      <c r="DE432" s="12"/>
      <c r="DF432" s="12"/>
      <c r="DG432" s="12"/>
      <c r="DH432" s="12"/>
      <c r="DI432" s="12">
        <v>24</v>
      </c>
      <c r="DJ432" s="12">
        <v>24</v>
      </c>
      <c r="DK432" s="12">
        <v>37</v>
      </c>
      <c r="DL432" s="12">
        <v>15</v>
      </c>
      <c r="DM432" s="12">
        <v>35</v>
      </c>
      <c r="DN432" s="12">
        <v>34</v>
      </c>
      <c r="DO432" s="12">
        <v>21</v>
      </c>
      <c r="DP432" s="12">
        <v>30</v>
      </c>
      <c r="DQ432" s="12">
        <v>28</v>
      </c>
      <c r="DR432" s="12">
        <v>30</v>
      </c>
      <c r="DS432" s="12">
        <v>14</v>
      </c>
      <c r="DT432" s="12">
        <v>20</v>
      </c>
      <c r="DU432" s="12">
        <v>17</v>
      </c>
      <c r="DV432" s="12">
        <v>31</v>
      </c>
      <c r="DW432" s="12">
        <v>19</v>
      </c>
      <c r="DX432" s="12">
        <v>16</v>
      </c>
      <c r="DY432" s="12">
        <v>21</v>
      </c>
      <c r="DZ432" s="12">
        <v>22</v>
      </c>
      <c r="EA432" s="12">
        <v>38</v>
      </c>
      <c r="EB432" s="12">
        <v>21</v>
      </c>
      <c r="EC432" s="12"/>
      <c r="ED432" s="12">
        <v>23</v>
      </c>
      <c r="EE432" s="12"/>
      <c r="EF432" s="12">
        <v>14</v>
      </c>
      <c r="EG432" s="12">
        <v>13</v>
      </c>
      <c r="EH432" s="12">
        <v>33</v>
      </c>
      <c r="EI432" s="12">
        <v>20</v>
      </c>
      <c r="EJ432" s="12">
        <v>27</v>
      </c>
      <c r="EK432" s="12">
        <v>26</v>
      </c>
      <c r="EL432" s="12">
        <v>30</v>
      </c>
      <c r="EM432" s="12">
        <v>29</v>
      </c>
      <c r="EN432" s="12"/>
      <c r="EO432" s="12">
        <v>18</v>
      </c>
      <c r="EP432" s="12">
        <v>23</v>
      </c>
      <c r="EQ432" s="12">
        <v>15</v>
      </c>
      <c r="ER432" s="12">
        <v>29</v>
      </c>
      <c r="ES432" s="12">
        <v>35</v>
      </c>
      <c r="ET432" s="12">
        <v>30</v>
      </c>
      <c r="EU432" s="12"/>
      <c r="EV432" s="12">
        <v>24</v>
      </c>
      <c r="EW432" s="12">
        <v>40</v>
      </c>
      <c r="EX432" s="12">
        <v>17</v>
      </c>
      <c r="EY432" s="12">
        <v>30</v>
      </c>
      <c r="EZ432" s="12">
        <v>28</v>
      </c>
      <c r="FA432" s="12">
        <v>21</v>
      </c>
      <c r="FB432" s="12">
        <v>32</v>
      </c>
      <c r="FC432" s="12">
        <v>33</v>
      </c>
      <c r="FD432" s="12"/>
      <c r="FE432" s="12">
        <v>22</v>
      </c>
      <c r="FF432" s="12">
        <v>12</v>
      </c>
      <c r="FG432" s="12">
        <v>35</v>
      </c>
      <c r="FH432" s="12"/>
      <c r="FI432" s="12"/>
      <c r="FJ432" s="12">
        <v>25</v>
      </c>
      <c r="FK432" s="12">
        <v>28</v>
      </c>
      <c r="FL432" s="12"/>
      <c r="FM432" s="12">
        <v>31</v>
      </c>
      <c r="FN432" s="12">
        <v>30</v>
      </c>
      <c r="FO432" s="12">
        <v>29</v>
      </c>
      <c r="FP432" s="12">
        <v>24</v>
      </c>
      <c r="FQ432" s="12">
        <v>20</v>
      </c>
      <c r="FR432" s="12">
        <v>16</v>
      </c>
      <c r="FS432" s="12">
        <v>25</v>
      </c>
      <c r="FT432" s="12">
        <v>14</v>
      </c>
      <c r="FU432" s="12">
        <v>27</v>
      </c>
      <c r="FV432" s="12">
        <v>31</v>
      </c>
      <c r="FW432" s="12">
        <v>19</v>
      </c>
      <c r="FX432" s="12">
        <v>23</v>
      </c>
      <c r="FY432" s="12">
        <v>27</v>
      </c>
      <c r="FZ432" s="12">
        <v>35</v>
      </c>
      <c r="GA432" s="12">
        <v>30</v>
      </c>
      <c r="GB432" s="12">
        <v>29</v>
      </c>
      <c r="GC432" s="12">
        <v>19</v>
      </c>
      <c r="GD432" s="7">
        <v>23</v>
      </c>
      <c r="GE432" s="7">
        <v>27</v>
      </c>
      <c r="GF432" s="7">
        <v>22</v>
      </c>
      <c r="GG432" s="7">
        <v>26</v>
      </c>
      <c r="GH432" s="7">
        <v>16</v>
      </c>
      <c r="GI432" s="7">
        <v>28</v>
      </c>
      <c r="GJ432" s="7">
        <v>25</v>
      </c>
      <c r="GK432" s="7">
        <v>20</v>
      </c>
      <c r="GL432" s="7">
        <v>43</v>
      </c>
      <c r="GM432" s="7"/>
      <c r="GN432" s="7"/>
      <c r="GO432" s="7"/>
      <c r="GP432" s="7">
        <v>23</v>
      </c>
      <c r="GQ432" s="7">
        <v>21</v>
      </c>
      <c r="GR432" s="7"/>
      <c r="GS432" s="7">
        <v>7</v>
      </c>
      <c r="GT432" s="7">
        <v>12</v>
      </c>
      <c r="GU432" s="7"/>
      <c r="GV432" s="7">
        <f t="shared" si="533"/>
        <v>23.458598726114651</v>
      </c>
      <c r="GW432" s="14"/>
      <c r="GX432" s="3"/>
      <c r="GY432" s="3"/>
    </row>
    <row r="433" spans="1:207" ht="12.75" customHeight="1">
      <c r="A433" s="5">
        <v>4</v>
      </c>
      <c r="B433" s="6">
        <v>10</v>
      </c>
      <c r="C433" s="6">
        <v>23</v>
      </c>
      <c r="D433" s="6">
        <v>14</v>
      </c>
      <c r="E433" s="6">
        <v>11</v>
      </c>
      <c r="F433" s="5"/>
      <c r="G433" s="6">
        <v>8</v>
      </c>
      <c r="H433" s="6">
        <v>21</v>
      </c>
      <c r="I433" s="6"/>
      <c r="J433" s="6">
        <v>17</v>
      </c>
      <c r="K433" s="12">
        <v>16</v>
      </c>
      <c r="L433" s="12"/>
      <c r="M433" s="12">
        <v>23</v>
      </c>
      <c r="N433" s="12">
        <v>22</v>
      </c>
      <c r="O433" s="12">
        <v>11</v>
      </c>
      <c r="P433" s="12">
        <v>10</v>
      </c>
      <c r="Q433" s="12">
        <v>6</v>
      </c>
      <c r="R433" s="12">
        <v>17</v>
      </c>
      <c r="S433" s="12">
        <v>12</v>
      </c>
      <c r="T433" s="12">
        <v>33</v>
      </c>
      <c r="U433" s="12">
        <v>18</v>
      </c>
      <c r="V433" s="12">
        <v>21</v>
      </c>
      <c r="W433" s="12">
        <v>21</v>
      </c>
      <c r="X433" s="12">
        <v>36</v>
      </c>
      <c r="Y433" s="12"/>
      <c r="Z433" s="12"/>
      <c r="AA433" s="12"/>
      <c r="AB433" s="12"/>
      <c r="AC433" s="12">
        <v>10</v>
      </c>
      <c r="AD433" s="12">
        <v>14</v>
      </c>
      <c r="AE433" s="12">
        <v>33</v>
      </c>
      <c r="AF433" s="12"/>
      <c r="AG433" s="12"/>
      <c r="AH433" s="12"/>
      <c r="AI433" s="12"/>
      <c r="AJ433" s="12">
        <v>30</v>
      </c>
      <c r="AK433" s="12">
        <v>33</v>
      </c>
      <c r="AL433" s="12">
        <v>16</v>
      </c>
      <c r="AM433" s="12">
        <v>18</v>
      </c>
      <c r="AN433" s="12">
        <v>27</v>
      </c>
      <c r="AO433" s="12"/>
      <c r="AP433" s="12">
        <v>10</v>
      </c>
      <c r="AQ433" s="12">
        <v>12</v>
      </c>
      <c r="AR433" s="12">
        <v>10</v>
      </c>
      <c r="AS433" s="12">
        <v>29</v>
      </c>
      <c r="AT433" s="12">
        <v>20</v>
      </c>
      <c r="AU433" s="12">
        <v>17</v>
      </c>
      <c r="AV433" s="12">
        <v>6</v>
      </c>
      <c r="AW433" s="12">
        <v>15</v>
      </c>
      <c r="AX433" s="12">
        <v>17</v>
      </c>
      <c r="AY433" s="12">
        <v>0</v>
      </c>
      <c r="AZ433" s="12">
        <v>13</v>
      </c>
      <c r="BA433" s="12">
        <v>6</v>
      </c>
      <c r="BB433" s="12"/>
      <c r="BC433" s="12">
        <v>23</v>
      </c>
      <c r="BD433" s="12">
        <v>14</v>
      </c>
      <c r="BE433" s="12"/>
      <c r="BF433" s="12"/>
      <c r="BG433" s="12"/>
      <c r="BH433" s="12"/>
      <c r="BI433" s="12">
        <v>13</v>
      </c>
      <c r="BJ433" s="12">
        <v>27</v>
      </c>
      <c r="BK433" s="12"/>
      <c r="BL433" s="12">
        <v>24</v>
      </c>
      <c r="BM433" s="12">
        <v>15</v>
      </c>
      <c r="BN433" s="12">
        <v>6</v>
      </c>
      <c r="BO433" s="12">
        <v>14</v>
      </c>
      <c r="BP433" s="12">
        <v>20</v>
      </c>
      <c r="BQ433" s="12">
        <v>18</v>
      </c>
      <c r="BR433" s="12">
        <v>24</v>
      </c>
      <c r="BS433" s="12">
        <v>15</v>
      </c>
      <c r="BT433" s="12">
        <v>17</v>
      </c>
      <c r="BU433" s="12">
        <v>24</v>
      </c>
      <c r="BV433" s="12">
        <v>16</v>
      </c>
      <c r="BW433" s="12">
        <v>24</v>
      </c>
      <c r="BX433" s="12">
        <v>20</v>
      </c>
      <c r="BY433" s="12">
        <v>21</v>
      </c>
      <c r="BZ433" s="12">
        <v>7</v>
      </c>
      <c r="CA433" s="12">
        <v>26</v>
      </c>
      <c r="CB433" s="12">
        <v>17</v>
      </c>
      <c r="CC433" s="12">
        <v>30</v>
      </c>
      <c r="CD433" s="12">
        <v>11</v>
      </c>
      <c r="CE433" s="12"/>
      <c r="CF433" s="12"/>
      <c r="CG433" s="12">
        <v>15</v>
      </c>
      <c r="CH433" s="12">
        <v>26</v>
      </c>
      <c r="CI433" s="12">
        <v>19</v>
      </c>
      <c r="CJ433" s="12">
        <v>19</v>
      </c>
      <c r="CK433" s="12"/>
      <c r="CL433" s="12"/>
      <c r="CM433" s="12">
        <v>22</v>
      </c>
      <c r="CN433" s="12">
        <v>18</v>
      </c>
      <c r="CO433" s="12">
        <v>17</v>
      </c>
      <c r="CP433" s="12">
        <v>15</v>
      </c>
      <c r="CQ433" s="12"/>
      <c r="CR433" s="12">
        <v>16</v>
      </c>
      <c r="CS433" s="12"/>
      <c r="CT433" s="12"/>
      <c r="CU433" s="12"/>
      <c r="CV433" s="12">
        <v>18</v>
      </c>
      <c r="CW433" s="12"/>
      <c r="CX433" s="12">
        <v>14</v>
      </c>
      <c r="CY433" s="12">
        <v>11</v>
      </c>
      <c r="CZ433" s="12">
        <v>12</v>
      </c>
      <c r="DA433" s="12">
        <v>18</v>
      </c>
      <c r="DB433" s="12"/>
      <c r="DC433" s="12">
        <v>20</v>
      </c>
      <c r="DD433" s="12">
        <v>20</v>
      </c>
      <c r="DE433" s="12"/>
      <c r="DF433" s="12"/>
      <c r="DG433" s="12"/>
      <c r="DH433" s="12"/>
      <c r="DI433" s="12">
        <v>22</v>
      </c>
      <c r="DJ433" s="12">
        <v>27</v>
      </c>
      <c r="DK433" s="12">
        <v>25</v>
      </c>
      <c r="DL433" s="12">
        <v>6</v>
      </c>
      <c r="DM433" s="12">
        <v>16</v>
      </c>
      <c r="DN433" s="12">
        <v>20</v>
      </c>
      <c r="DO433" s="12">
        <v>21</v>
      </c>
      <c r="DP433" s="12">
        <v>20</v>
      </c>
      <c r="DQ433" s="12">
        <v>22</v>
      </c>
      <c r="DR433" s="12">
        <v>13</v>
      </c>
      <c r="DS433" s="12">
        <v>17</v>
      </c>
      <c r="DT433" s="12">
        <v>18</v>
      </c>
      <c r="DU433" s="12">
        <v>18</v>
      </c>
      <c r="DV433" s="12">
        <v>22</v>
      </c>
      <c r="DW433" s="12">
        <v>12</v>
      </c>
      <c r="DX433" s="12">
        <v>4</v>
      </c>
      <c r="DY433" s="12">
        <v>32</v>
      </c>
      <c r="DZ433" s="12">
        <v>15</v>
      </c>
      <c r="EA433" s="12">
        <v>19</v>
      </c>
      <c r="EB433" s="12">
        <v>22</v>
      </c>
      <c r="EC433" s="12"/>
      <c r="ED433" s="12">
        <v>28</v>
      </c>
      <c r="EE433" s="12"/>
      <c r="EF433" s="12">
        <v>10</v>
      </c>
      <c r="EG433" s="12">
        <v>10</v>
      </c>
      <c r="EH433" s="12">
        <v>28</v>
      </c>
      <c r="EI433" s="12">
        <v>11</v>
      </c>
      <c r="EJ433" s="12">
        <v>23</v>
      </c>
      <c r="EK433" s="12">
        <v>15</v>
      </c>
      <c r="EL433" s="12">
        <v>30</v>
      </c>
      <c r="EM433" s="12">
        <v>15</v>
      </c>
      <c r="EN433" s="12"/>
      <c r="EO433" s="12">
        <v>20</v>
      </c>
      <c r="EP433" s="12">
        <v>25</v>
      </c>
      <c r="EQ433" s="12">
        <v>19</v>
      </c>
      <c r="ER433" s="12">
        <v>34</v>
      </c>
      <c r="ES433" s="12">
        <v>21</v>
      </c>
      <c r="ET433" s="12">
        <v>17</v>
      </c>
      <c r="EU433" s="12"/>
      <c r="EV433" s="12">
        <v>24</v>
      </c>
      <c r="EW433" s="12">
        <v>13</v>
      </c>
      <c r="EX433" s="12">
        <v>20</v>
      </c>
      <c r="EY433" s="12">
        <v>21</v>
      </c>
      <c r="EZ433" s="12">
        <v>19</v>
      </c>
      <c r="FA433" s="12">
        <v>18</v>
      </c>
      <c r="FB433" s="12">
        <v>17</v>
      </c>
      <c r="FC433" s="12">
        <v>20</v>
      </c>
      <c r="FD433" s="12"/>
      <c r="FE433" s="12">
        <v>15</v>
      </c>
      <c r="FF433" s="12">
        <v>8</v>
      </c>
      <c r="FG433" s="12">
        <v>19</v>
      </c>
      <c r="FH433" s="12"/>
      <c r="FI433" s="12"/>
      <c r="FJ433" s="12">
        <v>24</v>
      </c>
      <c r="FK433" s="12">
        <v>13</v>
      </c>
      <c r="FL433" s="12"/>
      <c r="FM433" s="12">
        <v>20</v>
      </c>
      <c r="FN433" s="12">
        <v>20</v>
      </c>
      <c r="FO433" s="12">
        <v>18</v>
      </c>
      <c r="FP433" s="12">
        <v>21</v>
      </c>
      <c r="FQ433" s="12">
        <v>21</v>
      </c>
      <c r="FR433" s="12">
        <v>24</v>
      </c>
      <c r="FS433" s="12">
        <v>17</v>
      </c>
      <c r="FT433" s="12">
        <v>9</v>
      </c>
      <c r="FU433" s="12">
        <v>15</v>
      </c>
      <c r="FV433" s="12">
        <v>12</v>
      </c>
      <c r="FW433" s="12">
        <v>16</v>
      </c>
      <c r="FX433" s="12">
        <v>23</v>
      </c>
      <c r="FY433" s="12">
        <v>21</v>
      </c>
      <c r="FZ433" s="12">
        <v>25</v>
      </c>
      <c r="GA433" s="12">
        <v>16</v>
      </c>
      <c r="GB433" s="12">
        <v>27</v>
      </c>
      <c r="GC433" s="12">
        <v>22</v>
      </c>
      <c r="GD433" s="7">
        <v>16</v>
      </c>
      <c r="GE433" s="7">
        <v>15</v>
      </c>
      <c r="GF433" s="7">
        <v>6</v>
      </c>
      <c r="GG433" s="7">
        <v>21</v>
      </c>
      <c r="GH433" s="7">
        <v>12</v>
      </c>
      <c r="GI433" s="7">
        <v>22</v>
      </c>
      <c r="GJ433" s="7">
        <v>20</v>
      </c>
      <c r="GK433" s="7">
        <v>18</v>
      </c>
      <c r="GL433" s="7">
        <v>24</v>
      </c>
      <c r="GM433" s="7"/>
      <c r="GN433" s="7"/>
      <c r="GO433" s="7"/>
      <c r="GP433" s="7">
        <v>19</v>
      </c>
      <c r="GQ433" s="7">
        <v>26</v>
      </c>
      <c r="GR433" s="7"/>
      <c r="GS433" s="7">
        <v>10</v>
      </c>
      <c r="GT433" s="7">
        <v>5</v>
      </c>
      <c r="GU433" s="7"/>
      <c r="GV433" s="7">
        <f t="shared" si="533"/>
        <v>18.095541401273884</v>
      </c>
      <c r="GW433" s="14"/>
      <c r="GX433" s="3"/>
      <c r="GY433" s="3"/>
    </row>
    <row r="434" spans="1:207" ht="12.75" customHeight="1">
      <c r="A434" s="5" t="s">
        <v>356</v>
      </c>
      <c r="B434" s="6">
        <v>27</v>
      </c>
      <c r="C434" s="6">
        <v>33</v>
      </c>
      <c r="D434" s="6">
        <v>61</v>
      </c>
      <c r="E434" s="6">
        <v>24</v>
      </c>
      <c r="F434" s="5"/>
      <c r="G434" s="6">
        <v>30</v>
      </c>
      <c r="H434" s="6">
        <v>22</v>
      </c>
      <c r="I434" s="6"/>
      <c r="J434" s="6">
        <v>32</v>
      </c>
      <c r="K434" s="12">
        <v>38</v>
      </c>
      <c r="L434" s="12"/>
      <c r="M434" s="12">
        <v>25</v>
      </c>
      <c r="N434" s="12">
        <v>29</v>
      </c>
      <c r="O434" s="12">
        <v>15</v>
      </c>
      <c r="P434" s="12">
        <v>17</v>
      </c>
      <c r="Q434" s="12">
        <v>18</v>
      </c>
      <c r="R434" s="12">
        <v>11</v>
      </c>
      <c r="S434" s="12">
        <v>48</v>
      </c>
      <c r="T434" s="12">
        <v>37</v>
      </c>
      <c r="U434" s="12">
        <v>31</v>
      </c>
      <c r="V434" s="12">
        <v>16</v>
      </c>
      <c r="W434" s="12">
        <v>30</v>
      </c>
      <c r="X434" s="12">
        <v>26</v>
      </c>
      <c r="Y434" s="12"/>
      <c r="Z434" s="12"/>
      <c r="AA434" s="12"/>
      <c r="AB434" s="12"/>
      <c r="AC434" s="12">
        <v>15</v>
      </c>
      <c r="AD434" s="12">
        <v>20</v>
      </c>
      <c r="AE434" s="12">
        <v>33</v>
      </c>
      <c r="AF434" s="12"/>
      <c r="AG434" s="12"/>
      <c r="AH434" s="12"/>
      <c r="AI434" s="12"/>
      <c r="AJ434" s="12">
        <v>41</v>
      </c>
      <c r="AK434" s="12">
        <v>0</v>
      </c>
      <c r="AL434" s="12">
        <v>15</v>
      </c>
      <c r="AM434" s="12">
        <v>54</v>
      </c>
      <c r="AN434" s="12">
        <v>12</v>
      </c>
      <c r="AO434" s="12"/>
      <c r="AP434" s="12">
        <v>20</v>
      </c>
      <c r="AQ434" s="12">
        <v>21</v>
      </c>
      <c r="AR434" s="12">
        <v>13</v>
      </c>
      <c r="AS434" s="12">
        <v>21</v>
      </c>
      <c r="AT434" s="12">
        <v>49</v>
      </c>
      <c r="AU434" s="12">
        <v>72</v>
      </c>
      <c r="AV434" s="12">
        <v>78</v>
      </c>
      <c r="AW434" s="12">
        <v>28</v>
      </c>
      <c r="AX434" s="12">
        <v>73</v>
      </c>
      <c r="AY434" s="12">
        <v>88</v>
      </c>
      <c r="AZ434" s="12">
        <v>6</v>
      </c>
      <c r="BA434" s="12">
        <v>19</v>
      </c>
      <c r="BB434" s="12"/>
      <c r="BC434" s="12">
        <v>15</v>
      </c>
      <c r="BD434" s="12">
        <v>15</v>
      </c>
      <c r="BE434" s="12"/>
      <c r="BF434" s="12"/>
      <c r="BG434" s="12"/>
      <c r="BH434" s="12"/>
      <c r="BI434" s="12">
        <v>18</v>
      </c>
      <c r="BJ434" s="12">
        <v>31</v>
      </c>
      <c r="BK434" s="12"/>
      <c r="BL434" s="12">
        <v>28</v>
      </c>
      <c r="BM434" s="12">
        <v>27</v>
      </c>
      <c r="BN434" s="12">
        <v>12</v>
      </c>
      <c r="BO434" s="12">
        <v>64</v>
      </c>
      <c r="BP434" s="12">
        <v>15</v>
      </c>
      <c r="BQ434" s="12">
        <v>19</v>
      </c>
      <c r="BR434" s="12">
        <v>42</v>
      </c>
      <c r="BS434" s="12">
        <v>17</v>
      </c>
      <c r="BT434" s="12">
        <v>16</v>
      </c>
      <c r="BU434" s="12">
        <v>28</v>
      </c>
      <c r="BV434" s="12">
        <v>20</v>
      </c>
      <c r="BW434" s="12">
        <v>53</v>
      </c>
      <c r="BX434" s="12">
        <v>50</v>
      </c>
      <c r="BY434" s="12">
        <v>25</v>
      </c>
      <c r="BZ434" s="12">
        <v>68</v>
      </c>
      <c r="CA434" s="12">
        <v>36</v>
      </c>
      <c r="CB434" s="12">
        <v>16</v>
      </c>
      <c r="CC434" s="12">
        <v>45</v>
      </c>
      <c r="CD434" s="12">
        <v>44</v>
      </c>
      <c r="CE434" s="12"/>
      <c r="CF434" s="12"/>
      <c r="CG434" s="12">
        <v>48</v>
      </c>
      <c r="CH434" s="12">
        <v>44</v>
      </c>
      <c r="CI434" s="12">
        <v>30</v>
      </c>
      <c r="CJ434" s="12">
        <v>29</v>
      </c>
      <c r="CK434" s="12"/>
      <c r="CL434" s="12"/>
      <c r="CM434" s="12">
        <v>12</v>
      </c>
      <c r="CN434" s="12">
        <v>56</v>
      </c>
      <c r="CO434" s="12">
        <v>29</v>
      </c>
      <c r="CP434" s="12">
        <v>24</v>
      </c>
      <c r="CQ434" s="12"/>
      <c r="CR434" s="12">
        <v>45</v>
      </c>
      <c r="CS434" s="12"/>
      <c r="CT434" s="12"/>
      <c r="CU434" s="12"/>
      <c r="CV434" s="12">
        <v>3</v>
      </c>
      <c r="CW434" s="12"/>
      <c r="CX434" s="12">
        <v>71</v>
      </c>
      <c r="CY434" s="12">
        <v>34</v>
      </c>
      <c r="CZ434" s="12">
        <v>21</v>
      </c>
      <c r="DA434" s="12">
        <v>30</v>
      </c>
      <c r="DB434" s="12"/>
      <c r="DC434" s="12">
        <v>33</v>
      </c>
      <c r="DD434" s="12">
        <v>20</v>
      </c>
      <c r="DE434" s="12"/>
      <c r="DF434" s="12"/>
      <c r="DG434" s="12"/>
      <c r="DH434" s="12"/>
      <c r="DI434" s="12">
        <v>27</v>
      </c>
      <c r="DJ434" s="12">
        <v>28</v>
      </c>
      <c r="DK434" s="12">
        <v>14</v>
      </c>
      <c r="DL434" s="12">
        <v>37</v>
      </c>
      <c r="DM434" s="12">
        <v>6</v>
      </c>
      <c r="DN434" s="12">
        <v>20</v>
      </c>
      <c r="DO434" s="12">
        <v>33</v>
      </c>
      <c r="DP434" s="12">
        <v>37</v>
      </c>
      <c r="DQ434" s="12">
        <v>27</v>
      </c>
      <c r="DR434" s="12">
        <v>13</v>
      </c>
      <c r="DS434" s="12">
        <v>44</v>
      </c>
      <c r="DT434" s="12">
        <v>29</v>
      </c>
      <c r="DU434" s="12">
        <v>52</v>
      </c>
      <c r="DV434" s="12">
        <v>16</v>
      </c>
      <c r="DW434" s="12">
        <v>22</v>
      </c>
      <c r="DX434" s="12">
        <v>18</v>
      </c>
      <c r="DY434" s="12">
        <v>38</v>
      </c>
      <c r="DZ434" s="12">
        <v>27</v>
      </c>
      <c r="EA434" s="12">
        <v>14</v>
      </c>
      <c r="EB434" s="12">
        <v>31</v>
      </c>
      <c r="EC434" s="12"/>
      <c r="ED434" s="12">
        <v>32</v>
      </c>
      <c r="EE434" s="12"/>
      <c r="EF434" s="12">
        <v>32</v>
      </c>
      <c r="EG434" s="12">
        <v>56</v>
      </c>
      <c r="EH434" s="12">
        <v>22</v>
      </c>
      <c r="EI434" s="12">
        <v>31</v>
      </c>
      <c r="EJ434" s="12">
        <v>9</v>
      </c>
      <c r="EK434" s="12">
        <v>33</v>
      </c>
      <c r="EL434" s="12">
        <v>24</v>
      </c>
      <c r="EM434" s="12">
        <v>15</v>
      </c>
      <c r="EN434" s="12"/>
      <c r="EO434" s="12">
        <v>31</v>
      </c>
      <c r="EP434" s="12">
        <v>37</v>
      </c>
      <c r="EQ434" s="12">
        <v>52</v>
      </c>
      <c r="ER434" s="12">
        <v>10</v>
      </c>
      <c r="ES434" s="12">
        <v>13</v>
      </c>
      <c r="ET434" s="12">
        <v>24</v>
      </c>
      <c r="EU434" s="12"/>
      <c r="EV434" s="12">
        <v>24</v>
      </c>
      <c r="EW434" s="12">
        <v>7</v>
      </c>
      <c r="EX434" s="12">
        <v>24</v>
      </c>
      <c r="EY434" s="12">
        <v>16</v>
      </c>
      <c r="EZ434" s="12">
        <v>27</v>
      </c>
      <c r="FA434" s="12">
        <v>22</v>
      </c>
      <c r="FB434" s="12">
        <v>10</v>
      </c>
      <c r="FC434" s="12">
        <v>14</v>
      </c>
      <c r="FD434" s="12"/>
      <c r="FE434" s="12">
        <v>13</v>
      </c>
      <c r="FF434" s="12">
        <v>18</v>
      </c>
      <c r="FG434" s="12">
        <v>15</v>
      </c>
      <c r="FH434" s="12"/>
      <c r="FI434" s="12"/>
      <c r="FJ434" s="12">
        <v>31</v>
      </c>
      <c r="FK434" s="12">
        <v>19</v>
      </c>
      <c r="FL434" s="12"/>
      <c r="FM434" s="12">
        <v>13</v>
      </c>
      <c r="FN434" s="12">
        <v>23</v>
      </c>
      <c r="FO434" s="12">
        <v>24</v>
      </c>
      <c r="FP434" s="12">
        <v>17</v>
      </c>
      <c r="FQ434" s="12">
        <v>37</v>
      </c>
      <c r="FR434" s="12">
        <v>49</v>
      </c>
      <c r="FS434" s="12">
        <v>6</v>
      </c>
      <c r="FT434" s="12">
        <v>38</v>
      </c>
      <c r="FU434" s="12">
        <v>27</v>
      </c>
      <c r="FV434" s="12">
        <v>31</v>
      </c>
      <c r="FW434" s="12">
        <v>29</v>
      </c>
      <c r="FX434" s="12">
        <v>20</v>
      </c>
      <c r="FY434" s="12">
        <v>16</v>
      </c>
      <c r="FZ434" s="12">
        <v>24</v>
      </c>
      <c r="GA434" s="12">
        <v>19</v>
      </c>
      <c r="GB434" s="12">
        <v>27</v>
      </c>
      <c r="GC434" s="12">
        <v>35</v>
      </c>
      <c r="GD434" s="7">
        <v>42</v>
      </c>
      <c r="GE434" s="7">
        <v>23</v>
      </c>
      <c r="GF434" s="7">
        <v>15</v>
      </c>
      <c r="GG434" s="7">
        <v>23</v>
      </c>
      <c r="GH434" s="7">
        <v>16</v>
      </c>
      <c r="GI434" s="7">
        <v>29</v>
      </c>
      <c r="GJ434" s="7">
        <v>20</v>
      </c>
      <c r="GK434" s="7">
        <v>27</v>
      </c>
      <c r="GL434" s="7">
        <v>14</v>
      </c>
      <c r="GM434" s="7"/>
      <c r="GN434" s="7"/>
      <c r="GO434" s="7"/>
      <c r="GP434" s="7">
        <v>49</v>
      </c>
      <c r="GQ434" s="7">
        <v>34</v>
      </c>
      <c r="GR434" s="7"/>
      <c r="GS434" s="7">
        <v>78</v>
      </c>
      <c r="GT434" s="7">
        <v>13</v>
      </c>
      <c r="GU434" s="7"/>
      <c r="GV434" s="7">
        <f t="shared" si="533"/>
        <v>28.61783439490446</v>
      </c>
      <c r="GW434" s="14"/>
      <c r="GX434" s="3"/>
      <c r="GY434" s="3"/>
    </row>
    <row r="435" spans="1:207" ht="12.75" customHeight="1">
      <c r="A435" s="5" t="s">
        <v>233</v>
      </c>
      <c r="B435" s="5">
        <f t="shared" ref="B435:E435" si="534">(B430*1+B431*2+B432*3+B433*4+B434*5)/100</f>
        <v>2.77</v>
      </c>
      <c r="C435" s="5">
        <f t="shared" si="534"/>
        <v>3.48</v>
      </c>
      <c r="D435" s="5">
        <f t="shared" si="534"/>
        <v>4.16</v>
      </c>
      <c r="E435" s="5">
        <f t="shared" si="534"/>
        <v>2.66</v>
      </c>
      <c r="F435" s="5"/>
      <c r="G435" s="5">
        <f t="shared" ref="G435:H435" si="535">(G430*1+G431*2+G432*3+G433*4+G434*5)/100</f>
        <v>2.93</v>
      </c>
      <c r="H435" s="5">
        <f t="shared" si="535"/>
        <v>3.16</v>
      </c>
      <c r="I435" s="5"/>
      <c r="J435" s="5">
        <f t="shared" ref="J435:K435" si="536">(J430*1+J431*2+J432*3+J433*4+J434*5)/100</f>
        <v>3.38</v>
      </c>
      <c r="K435" s="5">
        <f t="shared" si="536"/>
        <v>3.65</v>
      </c>
      <c r="L435" s="12" t="s">
        <v>222</v>
      </c>
      <c r="M435" s="5">
        <f t="shared" ref="M435:X435" si="537">(M430*1+M431*2+M432*3+M433*4+M434*5)/100</f>
        <v>3.55</v>
      </c>
      <c r="N435" s="5">
        <f t="shared" si="537"/>
        <v>3.25</v>
      </c>
      <c r="O435" s="5">
        <f t="shared" si="537"/>
        <v>2.34</v>
      </c>
      <c r="P435" s="5">
        <f t="shared" si="537"/>
        <v>2.62</v>
      </c>
      <c r="Q435" s="5">
        <f t="shared" si="537"/>
        <v>2.66</v>
      </c>
      <c r="R435" s="5">
        <f t="shared" si="537"/>
        <v>2.63</v>
      </c>
      <c r="S435" s="5">
        <f t="shared" si="537"/>
        <v>3.58</v>
      </c>
      <c r="T435" s="5">
        <f t="shared" si="537"/>
        <v>3.95</v>
      </c>
      <c r="U435" s="5">
        <f t="shared" si="537"/>
        <v>3.4</v>
      </c>
      <c r="V435" s="5">
        <f t="shared" si="537"/>
        <v>3.07</v>
      </c>
      <c r="W435" s="5">
        <f t="shared" si="537"/>
        <v>3.41</v>
      </c>
      <c r="X435" s="5">
        <f t="shared" si="537"/>
        <v>3.63</v>
      </c>
      <c r="Y435" s="5"/>
      <c r="Z435" s="5"/>
      <c r="AA435" s="5"/>
      <c r="AB435" s="5"/>
      <c r="AC435" s="16">
        <f t="shared" ref="AC435:AE435" si="538">(AC430*1+AC431*2+AC432*3+AC433*4+AC434*5)/100</f>
        <v>2.68</v>
      </c>
      <c r="AD435" s="16">
        <f t="shared" si="538"/>
        <v>2.98</v>
      </c>
      <c r="AE435" s="16">
        <f t="shared" si="538"/>
        <v>3.85</v>
      </c>
      <c r="AF435" s="16"/>
      <c r="AG435" s="16"/>
      <c r="AH435" s="16"/>
      <c r="AI435" s="5"/>
      <c r="AJ435" s="16">
        <f t="shared" ref="AJ435:AN435" si="539">(AJ430*1+AJ431*2+AJ432*3+AJ433*4+AJ434*5)/100</f>
        <v>3.94</v>
      </c>
      <c r="AK435" s="16">
        <f t="shared" si="539"/>
        <v>2.64</v>
      </c>
      <c r="AL435" s="16">
        <f t="shared" si="539"/>
        <v>2.65</v>
      </c>
      <c r="AM435" s="16">
        <f t="shared" si="539"/>
        <v>4.01</v>
      </c>
      <c r="AN435" s="16">
        <f t="shared" si="539"/>
        <v>3.06</v>
      </c>
      <c r="AO435" s="16"/>
      <c r="AP435" s="16">
        <f t="shared" ref="AP435:BA435" si="540">(AP430*1+AP431*2+AP432*3+AP433*4+AP434*5)/100</f>
        <v>2.81</v>
      </c>
      <c r="AQ435" s="16">
        <f t="shared" si="540"/>
        <v>2.77</v>
      </c>
      <c r="AR435" s="16">
        <f t="shared" si="540"/>
        <v>2.2799999999999998</v>
      </c>
      <c r="AS435" s="16">
        <f t="shared" si="540"/>
        <v>3.29</v>
      </c>
      <c r="AT435" s="16">
        <f t="shared" si="540"/>
        <v>4</v>
      </c>
      <c r="AU435" s="5">
        <f t="shared" si="540"/>
        <v>4.58</v>
      </c>
      <c r="AV435" s="5">
        <f t="shared" si="540"/>
        <v>4.55</v>
      </c>
      <c r="AW435" s="16">
        <f t="shared" si="540"/>
        <v>3.14</v>
      </c>
      <c r="AX435" s="16">
        <f t="shared" si="540"/>
        <v>4.53</v>
      </c>
      <c r="AY435" s="16">
        <f t="shared" si="540"/>
        <v>4.76</v>
      </c>
      <c r="AZ435" s="16">
        <f t="shared" si="540"/>
        <v>2.2799999999999998</v>
      </c>
      <c r="BA435" s="16">
        <f t="shared" si="540"/>
        <v>2.63</v>
      </c>
      <c r="BB435" s="16"/>
      <c r="BC435" s="16">
        <f t="shared" ref="BC435:BD435" si="541">(BC430*1+BC431*2+BC432*3+BC433*4+BC434*5)/100</f>
        <v>3.03</v>
      </c>
      <c r="BD435" s="16">
        <f t="shared" si="541"/>
        <v>2.59</v>
      </c>
      <c r="BE435" s="16"/>
      <c r="BF435" s="16"/>
      <c r="BG435" s="16"/>
      <c r="BH435" s="16"/>
      <c r="BI435" s="16">
        <f t="shared" ref="BI435:BJ435" si="542">(BI430*1+BI431*2+BI432*3+BI433*4+BI434*5)/100</f>
        <v>2.4300000000000002</v>
      </c>
      <c r="BJ435" s="16">
        <f t="shared" si="542"/>
        <v>3.62</v>
      </c>
      <c r="BK435" s="16"/>
      <c r="BL435" s="16">
        <f t="shared" ref="BL435:CD435" si="543">(BL430*1+BL431*2+BL432*3+BL433*4+BL434*5)/100</f>
        <v>3.38</v>
      </c>
      <c r="BM435" s="16">
        <f t="shared" si="543"/>
        <v>3.4</v>
      </c>
      <c r="BN435" s="16">
        <f t="shared" si="543"/>
        <v>2.77</v>
      </c>
      <c r="BO435" s="16">
        <f t="shared" si="543"/>
        <v>4.2</v>
      </c>
      <c r="BP435" s="16">
        <f t="shared" si="543"/>
        <v>2.99</v>
      </c>
      <c r="BQ435" s="16">
        <f t="shared" si="543"/>
        <v>3.08</v>
      </c>
      <c r="BR435" s="16">
        <f t="shared" si="543"/>
        <v>3.91</v>
      </c>
      <c r="BS435" s="16">
        <f t="shared" si="543"/>
        <v>2.85</v>
      </c>
      <c r="BT435" s="16">
        <f t="shared" si="543"/>
        <v>3.11</v>
      </c>
      <c r="BU435" s="16">
        <f t="shared" si="543"/>
        <v>3.39</v>
      </c>
      <c r="BV435" s="16">
        <f t="shared" si="543"/>
        <v>2.78</v>
      </c>
      <c r="BW435" s="16">
        <f t="shared" si="543"/>
        <v>4.22</v>
      </c>
      <c r="BX435" s="16">
        <f t="shared" si="543"/>
        <v>4.07</v>
      </c>
      <c r="BY435" s="16">
        <f t="shared" si="543"/>
        <v>3.34</v>
      </c>
      <c r="BZ435" s="16">
        <f t="shared" si="543"/>
        <v>4.22</v>
      </c>
      <c r="CA435" s="16">
        <f t="shared" si="543"/>
        <v>3.6</v>
      </c>
      <c r="CB435" s="16">
        <f t="shared" si="543"/>
        <v>2.67</v>
      </c>
      <c r="CC435" s="16">
        <f t="shared" si="543"/>
        <v>4.01</v>
      </c>
      <c r="CD435" s="16">
        <f t="shared" si="543"/>
        <v>3.41</v>
      </c>
      <c r="CE435" s="16"/>
      <c r="CF435" s="16"/>
      <c r="CG435" s="16">
        <f t="shared" ref="CG435:CJ435" si="544">(CG430*1+CG431*2+CG432*3+CG433*4+CG434*5)/100</f>
        <v>3.98</v>
      </c>
      <c r="CH435" s="16">
        <f t="shared" si="544"/>
        <v>4.0199999999999996</v>
      </c>
      <c r="CI435" s="16">
        <f t="shared" si="544"/>
        <v>3.28</v>
      </c>
      <c r="CJ435" s="16">
        <f t="shared" si="544"/>
        <v>3.27</v>
      </c>
      <c r="CK435" s="16"/>
      <c r="CL435" s="16"/>
      <c r="CM435" s="16">
        <f t="shared" ref="CM435:CP435" si="545">(CM430*1+CM431*2+CM432*3+CM433*4+CM434*5)/100</f>
        <v>3.06</v>
      </c>
      <c r="CN435" s="16">
        <f t="shared" si="545"/>
        <v>4.1100000000000003</v>
      </c>
      <c r="CO435" s="16">
        <f t="shared" si="545"/>
        <v>3.28</v>
      </c>
      <c r="CP435" s="16">
        <f t="shared" si="545"/>
        <v>2.88</v>
      </c>
      <c r="CQ435" s="16"/>
      <c r="CR435" s="16">
        <f>(CR430*1+CR431*2+CR432*3+CR433*4+CR434*5)/100</f>
        <v>3.73</v>
      </c>
      <c r="CS435" s="16"/>
      <c r="CT435" s="16"/>
      <c r="CU435" s="16"/>
      <c r="CV435" s="16">
        <f>(CV430*1+CV431*2+CV432*3+CV433*4+CV434*5)/100</f>
        <v>2.4500000000000002</v>
      </c>
      <c r="CW435" s="16"/>
      <c r="CX435" s="16">
        <f t="shared" ref="CX435:DA435" si="546">(CX430*1+CX431*2+CX432*3+CX433*4+CX434*5)/100</f>
        <v>4.45</v>
      </c>
      <c r="CY435" s="16">
        <f t="shared" si="546"/>
        <v>3.02</v>
      </c>
      <c r="CZ435" s="16">
        <f t="shared" si="546"/>
        <v>2.58</v>
      </c>
      <c r="DA435" s="16">
        <f t="shared" si="546"/>
        <v>3.45</v>
      </c>
      <c r="DB435" s="16"/>
      <c r="DC435" s="16">
        <f t="shared" ref="DC435:DD435" si="547">(DC430*1+DC431*2+DC432*3+DC433*4+DC434*5)/100</f>
        <v>3.3</v>
      </c>
      <c r="DD435" s="16">
        <f t="shared" si="547"/>
        <v>3.32</v>
      </c>
      <c r="DE435" s="16"/>
      <c r="DF435" s="16"/>
      <c r="DG435" s="16"/>
      <c r="DH435" s="16"/>
      <c r="DI435" s="16">
        <f t="shared" ref="DI435:EB435" si="548">(DI430*1+DI431*2+DI432*3+DI433*4+DI434*5)/100</f>
        <v>3.36</v>
      </c>
      <c r="DJ435" s="16">
        <f t="shared" si="548"/>
        <v>3.51</v>
      </c>
      <c r="DK435" s="16">
        <f t="shared" si="548"/>
        <v>3.17</v>
      </c>
      <c r="DL435" s="16">
        <f t="shared" si="548"/>
        <v>3.03</v>
      </c>
      <c r="DM435" s="16">
        <f t="shared" si="548"/>
        <v>2.56</v>
      </c>
      <c r="DN435" s="16">
        <f t="shared" si="548"/>
        <v>3.14</v>
      </c>
      <c r="DO435" s="16">
        <f t="shared" si="548"/>
        <v>3.49</v>
      </c>
      <c r="DP435" s="16">
        <f t="shared" si="548"/>
        <v>3.77</v>
      </c>
      <c r="DQ435" s="16">
        <f t="shared" si="548"/>
        <v>3.4</v>
      </c>
      <c r="DR435" s="16">
        <f t="shared" si="548"/>
        <v>2.67</v>
      </c>
      <c r="DS435" s="16">
        <f t="shared" si="548"/>
        <v>3.66</v>
      </c>
      <c r="DT435" s="16">
        <f t="shared" si="548"/>
        <v>3.22</v>
      </c>
      <c r="DU435" s="16">
        <f t="shared" si="548"/>
        <v>4.03</v>
      </c>
      <c r="DV435" s="16">
        <f t="shared" si="548"/>
        <v>3.01</v>
      </c>
      <c r="DW435" s="16">
        <f t="shared" si="548"/>
        <v>2.75</v>
      </c>
      <c r="DX435" s="16">
        <f t="shared" si="548"/>
        <v>2.2599999999999998</v>
      </c>
      <c r="DY435" s="16">
        <f t="shared" si="548"/>
        <v>3.95</v>
      </c>
      <c r="DZ435" s="16">
        <f t="shared" si="548"/>
        <v>3.04</v>
      </c>
      <c r="EA435" s="16">
        <f t="shared" si="548"/>
        <v>3.03</v>
      </c>
      <c r="EB435" s="16">
        <f t="shared" si="548"/>
        <v>3.4</v>
      </c>
      <c r="EC435" s="16"/>
      <c r="ED435" s="16">
        <f>(ED430*1+ED431*2+ED432*3+ED433*4+ED434*5)/100</f>
        <v>3.68</v>
      </c>
      <c r="EE435" s="16"/>
      <c r="EF435" s="16">
        <f t="shared" ref="EF435:EM435" si="549">(EF430*1+EF431*2+EF432*3+EF433*4+EF434*5)/100</f>
        <v>2.94</v>
      </c>
      <c r="EG435" s="16">
        <f t="shared" si="549"/>
        <v>3.92</v>
      </c>
      <c r="EH435" s="16">
        <f t="shared" si="549"/>
        <v>3.49</v>
      </c>
      <c r="EI435" s="16">
        <f t="shared" si="549"/>
        <v>3.07</v>
      </c>
      <c r="EJ435" s="16">
        <f t="shared" si="549"/>
        <v>2.82</v>
      </c>
      <c r="EK435" s="16">
        <f t="shared" si="549"/>
        <v>3.38</v>
      </c>
      <c r="EL435" s="16">
        <f t="shared" si="549"/>
        <v>3.57</v>
      </c>
      <c r="EM435" s="16">
        <f t="shared" si="549"/>
        <v>2.72</v>
      </c>
      <c r="EN435" s="16"/>
      <c r="EO435" s="16">
        <f t="shared" ref="EO435:ET435" si="550">(EO430*1+EO431*2+EO432*3+EO433*4+EO434*5)/100</f>
        <v>3.3</v>
      </c>
      <c r="EP435" s="16">
        <f t="shared" si="550"/>
        <v>3.76</v>
      </c>
      <c r="EQ435" s="16">
        <f t="shared" si="550"/>
        <v>4.01</v>
      </c>
      <c r="ER435" s="16">
        <f t="shared" si="550"/>
        <v>3.1</v>
      </c>
      <c r="ES435" s="16">
        <f t="shared" si="550"/>
        <v>2.98</v>
      </c>
      <c r="ET435" s="16">
        <f t="shared" si="550"/>
        <v>3.19</v>
      </c>
      <c r="EU435" s="16"/>
      <c r="EV435" s="16">
        <f t="shared" ref="EV435:FC435" si="551">(EV430*1+EV431*2+EV432*3+EV433*4+EV434*5)/100</f>
        <v>3.29</v>
      </c>
      <c r="EW435" s="16">
        <f t="shared" si="551"/>
        <v>2.67</v>
      </c>
      <c r="EX435" s="16">
        <f t="shared" si="551"/>
        <v>3</v>
      </c>
      <c r="EY435" s="16">
        <f t="shared" si="551"/>
        <v>3</v>
      </c>
      <c r="EZ435" s="16">
        <f t="shared" si="551"/>
        <v>3.31</v>
      </c>
      <c r="FA435" s="16">
        <f t="shared" si="551"/>
        <v>3</v>
      </c>
      <c r="FB435" s="16">
        <f t="shared" si="551"/>
        <v>2.72</v>
      </c>
      <c r="FC435" s="16">
        <f t="shared" si="551"/>
        <v>2.95</v>
      </c>
      <c r="FD435" s="16"/>
      <c r="FE435" s="16">
        <f t="shared" ref="FE435:FG435" si="552">(FE430*1+FE431*2+FE432*3+FE433*4+FE434*5)/100</f>
        <v>2.52</v>
      </c>
      <c r="FF435" s="16">
        <f t="shared" si="552"/>
        <v>2.27</v>
      </c>
      <c r="FG435" s="16">
        <f t="shared" si="552"/>
        <v>3.01</v>
      </c>
      <c r="FH435" s="16"/>
      <c r="FI435" s="16"/>
      <c r="FJ435" s="16">
        <f t="shared" ref="FJ435:FK435" si="553">(FJ430*1+FJ431*2+FJ432*3+FJ433*4+FJ434*5)/100</f>
        <v>3.53</v>
      </c>
      <c r="FK435" s="16">
        <f t="shared" si="553"/>
        <v>2.85</v>
      </c>
      <c r="FL435" s="16"/>
      <c r="FM435" s="16">
        <f t="shared" ref="FM435:GL435" si="554">(FM430*1+FM431*2+FM432*3+FM433*4+FM434*5)/100</f>
        <v>2.9</v>
      </c>
      <c r="FN435" s="16">
        <f t="shared" si="554"/>
        <v>3.19</v>
      </c>
      <c r="FO435" s="16">
        <f t="shared" si="554"/>
        <v>3.16</v>
      </c>
      <c r="FP435" s="16">
        <f t="shared" si="554"/>
        <v>2.94</v>
      </c>
      <c r="FQ435" s="16">
        <f t="shared" si="554"/>
        <v>3.61</v>
      </c>
      <c r="FR435" s="16">
        <f t="shared" si="554"/>
        <v>4.04</v>
      </c>
      <c r="FS435" s="16">
        <f t="shared" si="554"/>
        <v>2.35</v>
      </c>
      <c r="FT435" s="16">
        <f t="shared" si="554"/>
        <v>3.16</v>
      </c>
      <c r="FU435" s="16">
        <f t="shared" si="554"/>
        <v>3.22</v>
      </c>
      <c r="FV435" s="16">
        <f t="shared" si="554"/>
        <v>3.34</v>
      </c>
      <c r="FW435" s="16">
        <f t="shared" si="554"/>
        <v>3.14</v>
      </c>
      <c r="FX435" s="16">
        <f t="shared" si="554"/>
        <v>3.06</v>
      </c>
      <c r="FY435" s="16">
        <f t="shared" si="554"/>
        <v>2.96</v>
      </c>
      <c r="FZ435" s="16">
        <f t="shared" si="554"/>
        <v>3.49</v>
      </c>
      <c r="GA435" s="16">
        <f t="shared" si="554"/>
        <v>2.96</v>
      </c>
      <c r="GB435" s="16">
        <f t="shared" si="554"/>
        <v>3.57</v>
      </c>
      <c r="GC435" s="16">
        <f t="shared" si="554"/>
        <v>3.53</v>
      </c>
      <c r="GD435" s="16">
        <f t="shared" si="554"/>
        <v>3.7</v>
      </c>
      <c r="GE435" s="16">
        <f t="shared" si="554"/>
        <v>2.98</v>
      </c>
      <c r="GF435" s="16">
        <f t="shared" si="554"/>
        <v>2.42</v>
      </c>
      <c r="GG435" s="16">
        <f t="shared" si="554"/>
        <v>3.2</v>
      </c>
      <c r="GH435" s="16">
        <f t="shared" si="554"/>
        <v>2.4700000000000002</v>
      </c>
      <c r="GI435" s="16">
        <f t="shared" si="554"/>
        <v>3.51</v>
      </c>
      <c r="GJ435" s="16">
        <f t="shared" si="554"/>
        <v>3.04</v>
      </c>
      <c r="GK435" s="16">
        <f t="shared" si="554"/>
        <v>3.17</v>
      </c>
      <c r="GL435" s="16">
        <f t="shared" si="554"/>
        <v>3.25</v>
      </c>
      <c r="GM435" s="16"/>
      <c r="GN435" s="16"/>
      <c r="GO435" s="16"/>
      <c r="GP435" s="16">
        <f t="shared" ref="GP435:GT435" si="555">(GP430*1+GP431*2+GP432*3+GP433*4+GP434*5)/100</f>
        <v>4.03</v>
      </c>
      <c r="GQ435" s="16">
        <f t="shared" si="555"/>
        <v>3.62</v>
      </c>
      <c r="GR435" s="16">
        <f t="shared" si="555"/>
        <v>0</v>
      </c>
      <c r="GS435" s="16">
        <f t="shared" si="555"/>
        <v>4.59</v>
      </c>
      <c r="GT435" s="16">
        <f t="shared" si="555"/>
        <v>1.98</v>
      </c>
      <c r="GU435" s="16"/>
      <c r="GV435" s="16">
        <f>(GV430*1+GV431*2+GV432*3+GV433*4+GV434*5)/100</f>
        <v>3.2614012738853502</v>
      </c>
      <c r="GW435" s="3"/>
      <c r="GX435" s="3"/>
      <c r="GY435" s="3"/>
    </row>
    <row r="436" spans="1:207" ht="12.75" customHeight="1">
      <c r="A436" s="68" t="s">
        <v>395</v>
      </c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  <c r="AQ436" s="69"/>
      <c r="AR436" s="69"/>
      <c r="AS436" s="69"/>
      <c r="AT436" s="69"/>
      <c r="AU436" s="69"/>
      <c r="AV436" s="69"/>
      <c r="AW436" s="69"/>
      <c r="AX436" s="69"/>
      <c r="AY436" s="69"/>
      <c r="AZ436" s="69"/>
      <c r="BA436" s="69"/>
      <c r="BB436" s="69"/>
      <c r="BC436" s="69"/>
      <c r="BD436" s="69"/>
      <c r="BE436" s="69"/>
      <c r="BF436" s="69"/>
      <c r="BG436" s="69"/>
      <c r="BH436" s="69"/>
      <c r="BI436" s="69"/>
      <c r="BJ436" s="69"/>
      <c r="BK436" s="69"/>
      <c r="BL436" s="69"/>
      <c r="BM436" s="69"/>
      <c r="BN436" s="69"/>
      <c r="BO436" s="69"/>
      <c r="BP436" s="69"/>
      <c r="BQ436" s="69"/>
      <c r="BR436" s="69"/>
      <c r="BS436" s="69"/>
      <c r="BT436" s="69"/>
      <c r="BU436" s="69"/>
      <c r="BV436" s="69"/>
      <c r="BW436" s="69"/>
      <c r="BX436" s="69"/>
      <c r="BY436" s="69"/>
      <c r="BZ436" s="69"/>
      <c r="CA436" s="69"/>
      <c r="CB436" s="69"/>
      <c r="CC436" s="69"/>
      <c r="CD436" s="69"/>
      <c r="CE436" s="69"/>
      <c r="CF436" s="69"/>
      <c r="CG436" s="69"/>
      <c r="CH436" s="69"/>
      <c r="CI436" s="69"/>
      <c r="CJ436" s="69"/>
      <c r="CK436" s="69"/>
      <c r="CL436" s="69"/>
      <c r="CM436" s="69"/>
      <c r="CN436" s="69"/>
      <c r="CO436" s="69"/>
      <c r="CP436" s="69"/>
      <c r="CQ436" s="69"/>
      <c r="CR436" s="69"/>
      <c r="CS436" s="69"/>
      <c r="CT436" s="69"/>
      <c r="CU436" s="69"/>
      <c r="CV436" s="69"/>
      <c r="CW436" s="69"/>
      <c r="CX436" s="69"/>
      <c r="CY436" s="69"/>
      <c r="CZ436" s="69"/>
      <c r="DA436" s="69"/>
      <c r="DB436" s="69"/>
      <c r="DC436" s="69"/>
      <c r="DD436" s="69"/>
      <c r="DE436" s="69"/>
      <c r="DF436" s="69"/>
      <c r="DG436" s="69"/>
      <c r="DH436" s="69"/>
      <c r="DI436" s="69"/>
      <c r="DJ436" s="69"/>
      <c r="DK436" s="69"/>
      <c r="DL436" s="69"/>
      <c r="DM436" s="69"/>
      <c r="DN436" s="69"/>
      <c r="DO436" s="69"/>
      <c r="DP436" s="69"/>
      <c r="DQ436" s="69"/>
      <c r="DR436" s="69"/>
      <c r="DS436" s="69"/>
      <c r="DT436" s="69"/>
      <c r="DU436" s="69"/>
      <c r="DV436" s="69"/>
      <c r="DW436" s="69"/>
      <c r="DX436" s="69"/>
      <c r="DY436" s="69"/>
      <c r="DZ436" s="69"/>
      <c r="EA436" s="69"/>
      <c r="EB436" s="69"/>
      <c r="EC436" s="69"/>
      <c r="ED436" s="69"/>
      <c r="EE436" s="69"/>
      <c r="EF436" s="69"/>
      <c r="EG436" s="69"/>
      <c r="EH436" s="69"/>
      <c r="EI436" s="69"/>
      <c r="EJ436" s="69"/>
      <c r="EK436" s="69"/>
      <c r="EL436" s="69"/>
      <c r="EM436" s="69"/>
      <c r="EN436" s="69"/>
      <c r="EO436" s="69"/>
      <c r="EP436" s="69"/>
      <c r="EQ436" s="69"/>
      <c r="ER436" s="69"/>
      <c r="ES436" s="69"/>
      <c r="ET436" s="69"/>
      <c r="EU436" s="69"/>
      <c r="EV436" s="69"/>
      <c r="EW436" s="69"/>
      <c r="EX436" s="69"/>
      <c r="EY436" s="69"/>
      <c r="EZ436" s="69"/>
      <c r="FA436" s="69"/>
      <c r="FB436" s="69"/>
      <c r="FC436" s="69"/>
      <c r="FD436" s="69"/>
      <c r="FE436" s="69"/>
      <c r="FF436" s="69"/>
      <c r="FG436" s="69"/>
      <c r="FH436" s="69"/>
      <c r="FI436" s="69"/>
      <c r="FJ436" s="69"/>
      <c r="FK436" s="69"/>
      <c r="FL436" s="69"/>
      <c r="FM436" s="69"/>
      <c r="FN436" s="69"/>
      <c r="FO436" s="69"/>
      <c r="FP436" s="69"/>
      <c r="FQ436" s="69"/>
      <c r="FR436" s="69"/>
      <c r="FS436" s="69"/>
      <c r="FT436" s="69"/>
      <c r="FU436" s="69"/>
      <c r="FV436" s="69"/>
      <c r="FW436" s="69"/>
      <c r="FX436" s="69"/>
      <c r="FY436" s="69"/>
      <c r="FZ436" s="69"/>
      <c r="GA436" s="69"/>
      <c r="GB436" s="69"/>
      <c r="GC436" s="69"/>
      <c r="GD436" s="70"/>
      <c r="GE436" s="70"/>
      <c r="GF436" s="70"/>
      <c r="GG436" s="70"/>
      <c r="GH436" s="70"/>
      <c r="GI436" s="70"/>
      <c r="GJ436" s="70"/>
      <c r="GK436" s="70"/>
      <c r="GL436" s="70"/>
      <c r="GM436" s="70"/>
      <c r="GN436" s="70"/>
      <c r="GO436" s="70"/>
      <c r="GP436" s="70"/>
      <c r="GQ436" s="70"/>
      <c r="GR436" s="70"/>
      <c r="GS436" s="70"/>
      <c r="GT436" s="70"/>
      <c r="GU436" s="70"/>
      <c r="GV436" s="70"/>
      <c r="GW436" s="3"/>
      <c r="GX436" s="3"/>
      <c r="GY436" s="3"/>
    </row>
    <row r="437" spans="1:207" ht="12.75" customHeight="1">
      <c r="A437" s="5" t="s">
        <v>396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12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16"/>
      <c r="AD437" s="16"/>
      <c r="AE437" s="16"/>
      <c r="AF437" s="16"/>
      <c r="AG437" s="16"/>
      <c r="AH437" s="16"/>
      <c r="AI437" s="5"/>
      <c r="AJ437" s="16"/>
      <c r="AK437" s="16"/>
      <c r="AL437" s="16"/>
      <c r="AM437" s="16"/>
      <c r="AN437" s="16"/>
      <c r="AO437" s="16"/>
      <c r="AP437" s="16"/>
      <c r="AQ437" s="16"/>
      <c r="AR437" s="13">
        <v>25</v>
      </c>
      <c r="AS437" s="16"/>
      <c r="AT437" s="16"/>
      <c r="AU437" s="5"/>
      <c r="AV437" s="5"/>
      <c r="AW437" s="16"/>
      <c r="AX437" s="16"/>
      <c r="AY437" s="16"/>
      <c r="AZ437" s="13">
        <v>12</v>
      </c>
      <c r="BA437" s="16"/>
      <c r="BB437" s="16"/>
      <c r="BC437" s="16"/>
      <c r="BD437" s="16"/>
      <c r="BE437" s="16"/>
      <c r="BF437" s="13">
        <v>19</v>
      </c>
      <c r="BG437" s="13">
        <v>46</v>
      </c>
      <c r="BH437" s="13"/>
      <c r="BI437" s="13">
        <v>16</v>
      </c>
      <c r="BJ437" s="13"/>
      <c r="BK437" s="13"/>
      <c r="BL437" s="13">
        <v>46</v>
      </c>
      <c r="BM437" s="13"/>
      <c r="BN437" s="13">
        <v>19</v>
      </c>
      <c r="BO437" s="13">
        <v>71</v>
      </c>
      <c r="BP437" s="13">
        <v>26</v>
      </c>
      <c r="BQ437" s="13"/>
      <c r="BR437" s="13"/>
      <c r="BS437" s="13">
        <v>30</v>
      </c>
      <c r="BT437" s="13"/>
      <c r="BU437" s="13"/>
      <c r="BV437" s="13"/>
      <c r="BW437" s="13"/>
      <c r="BX437" s="13"/>
      <c r="BY437" s="13"/>
      <c r="BZ437" s="13">
        <v>57</v>
      </c>
      <c r="CA437" s="13"/>
      <c r="CB437" s="13">
        <v>28</v>
      </c>
      <c r="CC437" s="13">
        <v>31</v>
      </c>
      <c r="CD437" s="13">
        <v>33</v>
      </c>
      <c r="CE437" s="13"/>
      <c r="CF437" s="13"/>
      <c r="CG437" s="13"/>
      <c r="CH437" s="13">
        <v>44</v>
      </c>
      <c r="CI437" s="13">
        <v>42</v>
      </c>
      <c r="CJ437" s="13">
        <v>29</v>
      </c>
      <c r="CK437" s="13"/>
      <c r="CL437" s="13">
        <v>20</v>
      </c>
      <c r="CM437" s="13">
        <v>31</v>
      </c>
      <c r="CN437" s="13">
        <v>41</v>
      </c>
      <c r="CO437" s="13">
        <v>34</v>
      </c>
      <c r="CP437" s="13"/>
      <c r="CQ437" s="13"/>
      <c r="CR437" s="13"/>
      <c r="CS437" s="13">
        <v>21</v>
      </c>
      <c r="CT437" s="13">
        <v>44</v>
      </c>
      <c r="CU437" s="13"/>
      <c r="CV437" s="13">
        <v>23</v>
      </c>
      <c r="CW437" s="13"/>
      <c r="CX437" s="13"/>
      <c r="CY437" s="13">
        <v>32</v>
      </c>
      <c r="CZ437" s="13">
        <v>17</v>
      </c>
      <c r="DA437" s="13">
        <v>57</v>
      </c>
      <c r="DB437" s="13"/>
      <c r="DC437" s="13">
        <v>27</v>
      </c>
      <c r="DD437" s="13">
        <v>52</v>
      </c>
      <c r="DE437" s="13"/>
      <c r="DF437" s="13"/>
      <c r="DG437" s="13"/>
      <c r="DH437" s="13"/>
      <c r="DI437" s="13">
        <v>20</v>
      </c>
      <c r="DJ437" s="13">
        <v>26</v>
      </c>
      <c r="DK437" s="13">
        <v>34</v>
      </c>
      <c r="DL437" s="13"/>
      <c r="DM437" s="13">
        <v>12</v>
      </c>
      <c r="DN437" s="13">
        <v>27</v>
      </c>
      <c r="DO437" s="13">
        <v>50</v>
      </c>
      <c r="DP437" s="13"/>
      <c r="DQ437" s="13"/>
      <c r="DR437" s="13"/>
      <c r="DS437" s="13"/>
      <c r="DT437" s="13"/>
      <c r="DU437" s="13">
        <v>58</v>
      </c>
      <c r="DV437" s="13">
        <v>26</v>
      </c>
      <c r="DW437" s="13"/>
      <c r="DX437" s="13">
        <v>11</v>
      </c>
      <c r="DY437" s="13"/>
      <c r="DZ437" s="13">
        <v>26</v>
      </c>
      <c r="EA437" s="13">
        <v>40</v>
      </c>
      <c r="EB437" s="13">
        <v>30</v>
      </c>
      <c r="EC437" s="13"/>
      <c r="ED437" s="13">
        <v>27</v>
      </c>
      <c r="EE437" s="13"/>
      <c r="EF437" s="13">
        <v>21</v>
      </c>
      <c r="EG437" s="13">
        <v>46</v>
      </c>
      <c r="EH437" s="13">
        <v>47</v>
      </c>
      <c r="EI437" s="13">
        <v>26</v>
      </c>
      <c r="EJ437" s="13">
        <v>36</v>
      </c>
      <c r="EK437" s="13">
        <v>31</v>
      </c>
      <c r="EL437" s="13"/>
      <c r="EM437" s="13">
        <v>24</v>
      </c>
      <c r="EN437" s="13"/>
      <c r="EO437" s="13">
        <v>31</v>
      </c>
      <c r="EP437" s="13">
        <v>20</v>
      </c>
      <c r="EQ437" s="13">
        <v>63</v>
      </c>
      <c r="ER437" s="13">
        <v>34</v>
      </c>
      <c r="ES437" s="13">
        <v>17</v>
      </c>
      <c r="ET437" s="13">
        <v>36</v>
      </c>
      <c r="EU437" s="13">
        <v>37</v>
      </c>
      <c r="EV437" s="13">
        <v>26</v>
      </c>
      <c r="EW437" s="13">
        <v>27</v>
      </c>
      <c r="EX437" s="13">
        <v>28</v>
      </c>
      <c r="EY437" s="13">
        <v>25</v>
      </c>
      <c r="EZ437" s="13">
        <v>27</v>
      </c>
      <c r="FA437" s="13"/>
      <c r="FB437" s="13">
        <v>24</v>
      </c>
      <c r="FC437" s="13">
        <v>23</v>
      </c>
      <c r="FD437" s="13"/>
      <c r="FE437" s="13">
        <v>18</v>
      </c>
      <c r="FF437" s="13">
        <v>11</v>
      </c>
      <c r="FG437" s="13">
        <v>36</v>
      </c>
      <c r="FH437" s="13">
        <v>37</v>
      </c>
      <c r="FI437" s="13">
        <v>34</v>
      </c>
      <c r="FJ437" s="13">
        <v>35</v>
      </c>
      <c r="FK437" s="13"/>
      <c r="FL437" s="13"/>
      <c r="FM437" s="13">
        <v>25</v>
      </c>
      <c r="FN437" s="13">
        <v>32</v>
      </c>
      <c r="FO437" s="13">
        <v>31</v>
      </c>
      <c r="FP437" s="13">
        <v>15</v>
      </c>
      <c r="FQ437" s="13">
        <v>42</v>
      </c>
      <c r="FR437" s="13">
        <v>19</v>
      </c>
      <c r="FS437" s="13">
        <v>29</v>
      </c>
      <c r="FT437" s="13">
        <v>36</v>
      </c>
      <c r="FU437" s="13"/>
      <c r="FV437" s="13">
        <v>24</v>
      </c>
      <c r="FW437" s="13">
        <v>36</v>
      </c>
      <c r="FX437" s="13">
        <v>36</v>
      </c>
      <c r="FY437" s="13">
        <v>26</v>
      </c>
      <c r="FZ437" s="13">
        <v>27</v>
      </c>
      <c r="GA437" s="13">
        <v>28</v>
      </c>
      <c r="GB437" s="13">
        <v>25</v>
      </c>
      <c r="GC437" s="13">
        <v>39</v>
      </c>
      <c r="GD437" s="7"/>
      <c r="GE437" s="7"/>
      <c r="GF437" s="7"/>
      <c r="GG437" s="7"/>
      <c r="GH437" s="7"/>
      <c r="GI437" s="7"/>
      <c r="GJ437" s="7">
        <v>30</v>
      </c>
      <c r="GK437" s="7"/>
      <c r="GL437" s="7"/>
      <c r="GM437" s="7">
        <v>17</v>
      </c>
      <c r="GN437" s="7">
        <v>24</v>
      </c>
      <c r="GO437" s="7">
        <v>18</v>
      </c>
      <c r="GP437" s="7"/>
      <c r="GQ437" s="7"/>
      <c r="GR437" s="7"/>
      <c r="GS437" s="7"/>
      <c r="GT437" s="7"/>
      <c r="GU437" s="7"/>
      <c r="GV437" s="7">
        <f t="shared" ref="GV437:GV438" si="556">AVERAGE(B437:GS437)</f>
        <v>30.775280898876403</v>
      </c>
      <c r="GW437" s="3"/>
      <c r="GX437" s="3"/>
      <c r="GY437" s="3"/>
    </row>
    <row r="438" spans="1:207" ht="12.75" customHeight="1">
      <c r="A438" s="5" t="s">
        <v>397</v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12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16"/>
      <c r="AD438" s="16"/>
      <c r="AE438" s="16"/>
      <c r="AF438" s="16"/>
      <c r="AG438" s="16"/>
      <c r="AH438" s="16"/>
      <c r="AI438" s="5"/>
      <c r="AJ438" s="16"/>
      <c r="AK438" s="16"/>
      <c r="AL438" s="16"/>
      <c r="AM438" s="16"/>
      <c r="AN438" s="16"/>
      <c r="AO438" s="16"/>
      <c r="AP438" s="16"/>
      <c r="AQ438" s="16"/>
      <c r="AR438" s="13">
        <v>75</v>
      </c>
      <c r="AS438" s="16"/>
      <c r="AT438" s="16"/>
      <c r="AU438" s="5"/>
      <c r="AV438" s="5"/>
      <c r="AW438" s="16"/>
      <c r="AX438" s="16"/>
      <c r="AY438" s="16"/>
      <c r="AZ438" s="13">
        <v>88</v>
      </c>
      <c r="BA438" s="16"/>
      <c r="BB438" s="16"/>
      <c r="BC438" s="16"/>
      <c r="BD438" s="16"/>
      <c r="BE438" s="16"/>
      <c r="BF438" s="13">
        <v>81</v>
      </c>
      <c r="BG438" s="13">
        <v>54</v>
      </c>
      <c r="BH438" s="13"/>
      <c r="BI438" s="13">
        <v>84</v>
      </c>
      <c r="BJ438" s="13"/>
      <c r="BK438" s="13"/>
      <c r="BL438" s="13">
        <v>54</v>
      </c>
      <c r="BM438" s="13"/>
      <c r="BN438" s="13">
        <v>81</v>
      </c>
      <c r="BO438" s="13">
        <v>29</v>
      </c>
      <c r="BP438" s="13">
        <v>74</v>
      </c>
      <c r="BQ438" s="13"/>
      <c r="BR438" s="13"/>
      <c r="BS438" s="13">
        <v>70</v>
      </c>
      <c r="BT438" s="13"/>
      <c r="BU438" s="13"/>
      <c r="BV438" s="13"/>
      <c r="BW438" s="13"/>
      <c r="BX438" s="13"/>
      <c r="BY438" s="13"/>
      <c r="BZ438" s="13">
        <v>43</v>
      </c>
      <c r="CA438" s="13"/>
      <c r="CB438" s="13">
        <v>72</v>
      </c>
      <c r="CC438" s="13">
        <v>69</v>
      </c>
      <c r="CD438" s="13">
        <v>67</v>
      </c>
      <c r="CE438" s="13"/>
      <c r="CF438" s="13"/>
      <c r="CG438" s="13"/>
      <c r="CH438" s="13">
        <v>56</v>
      </c>
      <c r="CI438" s="13">
        <v>58</v>
      </c>
      <c r="CJ438" s="13">
        <v>71</v>
      </c>
      <c r="CK438" s="13"/>
      <c r="CL438" s="13">
        <v>80</v>
      </c>
      <c r="CM438" s="13">
        <v>69</v>
      </c>
      <c r="CN438" s="13">
        <v>59</v>
      </c>
      <c r="CO438" s="13">
        <v>66</v>
      </c>
      <c r="CP438" s="13"/>
      <c r="CQ438" s="13"/>
      <c r="CR438" s="13"/>
      <c r="CS438" s="13">
        <v>79</v>
      </c>
      <c r="CT438" s="13">
        <v>56</v>
      </c>
      <c r="CU438" s="13"/>
      <c r="CV438" s="13">
        <v>77</v>
      </c>
      <c r="CW438" s="13"/>
      <c r="CX438" s="13"/>
      <c r="CY438" s="13">
        <v>68</v>
      </c>
      <c r="CZ438" s="13">
        <v>83</v>
      </c>
      <c r="DA438" s="13">
        <v>43</v>
      </c>
      <c r="DB438" s="13"/>
      <c r="DC438" s="13">
        <v>73</v>
      </c>
      <c r="DD438" s="13">
        <v>48</v>
      </c>
      <c r="DE438" s="13"/>
      <c r="DF438" s="13"/>
      <c r="DG438" s="13"/>
      <c r="DH438" s="13"/>
      <c r="DI438" s="13">
        <v>80</v>
      </c>
      <c r="DJ438" s="13">
        <v>74</v>
      </c>
      <c r="DK438" s="13">
        <v>66</v>
      </c>
      <c r="DL438" s="13"/>
      <c r="DM438" s="13">
        <v>88</v>
      </c>
      <c r="DN438" s="13">
        <v>73</v>
      </c>
      <c r="DO438" s="13">
        <v>50</v>
      </c>
      <c r="DP438" s="13"/>
      <c r="DQ438" s="13"/>
      <c r="DR438" s="13"/>
      <c r="DS438" s="13"/>
      <c r="DT438" s="13"/>
      <c r="DU438" s="13">
        <v>42</v>
      </c>
      <c r="DV438" s="13">
        <v>74</v>
      </c>
      <c r="DW438" s="13"/>
      <c r="DX438" s="13">
        <v>89</v>
      </c>
      <c r="DY438" s="13"/>
      <c r="DZ438" s="13">
        <v>74</v>
      </c>
      <c r="EA438" s="13">
        <v>60</v>
      </c>
      <c r="EB438" s="13">
        <v>70</v>
      </c>
      <c r="EC438" s="13"/>
      <c r="ED438" s="13">
        <v>73</v>
      </c>
      <c r="EE438" s="13"/>
      <c r="EF438" s="13">
        <v>79</v>
      </c>
      <c r="EG438" s="13">
        <v>54</v>
      </c>
      <c r="EH438" s="13">
        <v>53</v>
      </c>
      <c r="EI438" s="13">
        <v>74</v>
      </c>
      <c r="EJ438" s="13">
        <v>64</v>
      </c>
      <c r="EK438" s="13">
        <v>69</v>
      </c>
      <c r="EL438" s="13"/>
      <c r="EM438" s="13">
        <v>76</v>
      </c>
      <c r="EN438" s="13"/>
      <c r="EO438" s="13">
        <v>69</v>
      </c>
      <c r="EP438" s="13">
        <v>80</v>
      </c>
      <c r="EQ438" s="13">
        <v>37</v>
      </c>
      <c r="ER438" s="13">
        <v>66</v>
      </c>
      <c r="ES438" s="13">
        <v>83</v>
      </c>
      <c r="ET438" s="13">
        <v>64</v>
      </c>
      <c r="EU438" s="13">
        <v>63</v>
      </c>
      <c r="EV438" s="13">
        <v>74</v>
      </c>
      <c r="EW438" s="13">
        <v>73</v>
      </c>
      <c r="EX438" s="13">
        <v>72</v>
      </c>
      <c r="EY438" s="13">
        <v>75</v>
      </c>
      <c r="EZ438" s="13">
        <v>73</v>
      </c>
      <c r="FA438" s="13"/>
      <c r="FB438" s="13">
        <v>76</v>
      </c>
      <c r="FC438" s="13">
        <v>75</v>
      </c>
      <c r="FD438" s="13"/>
      <c r="FE438" s="13">
        <v>82</v>
      </c>
      <c r="FF438" s="13">
        <v>89</v>
      </c>
      <c r="FG438" s="13">
        <v>64</v>
      </c>
      <c r="FH438" s="13">
        <v>60</v>
      </c>
      <c r="FI438" s="13">
        <v>62</v>
      </c>
      <c r="FJ438" s="13">
        <v>65</v>
      </c>
      <c r="FK438" s="13"/>
      <c r="FL438" s="13"/>
      <c r="FM438" s="13">
        <v>75</v>
      </c>
      <c r="FN438" s="13">
        <v>68</v>
      </c>
      <c r="FO438" s="13">
        <v>69</v>
      </c>
      <c r="FP438" s="13">
        <v>85</v>
      </c>
      <c r="FQ438" s="13">
        <v>58</v>
      </c>
      <c r="FR438" s="13">
        <v>81</v>
      </c>
      <c r="FS438" s="13">
        <v>71</v>
      </c>
      <c r="FT438" s="13">
        <v>64</v>
      </c>
      <c r="FU438" s="13"/>
      <c r="FV438" s="13">
        <v>76</v>
      </c>
      <c r="FW438" s="13">
        <v>64</v>
      </c>
      <c r="FX438" s="13">
        <v>64</v>
      </c>
      <c r="FY438" s="13">
        <v>74</v>
      </c>
      <c r="FZ438" s="13">
        <v>73</v>
      </c>
      <c r="GA438" s="13">
        <v>72</v>
      </c>
      <c r="GB438" s="13">
        <v>75</v>
      </c>
      <c r="GC438" s="13">
        <v>61</v>
      </c>
      <c r="GD438" s="7"/>
      <c r="GE438" s="7"/>
      <c r="GF438" s="7"/>
      <c r="GG438" s="7"/>
      <c r="GH438" s="7"/>
      <c r="GI438" s="7"/>
      <c r="GJ438" s="7">
        <v>70</v>
      </c>
      <c r="GK438" s="7"/>
      <c r="GL438" s="7"/>
      <c r="GM438" s="7">
        <v>83</v>
      </c>
      <c r="GN438" s="7">
        <v>76</v>
      </c>
      <c r="GO438" s="7">
        <v>82</v>
      </c>
      <c r="GP438" s="7"/>
      <c r="GQ438" s="7"/>
      <c r="GR438" s="7"/>
      <c r="GS438" s="7"/>
      <c r="GT438" s="7"/>
      <c r="GU438" s="7"/>
      <c r="GV438" s="7">
        <f t="shared" si="556"/>
        <v>69.123595505617971</v>
      </c>
      <c r="GW438" s="3"/>
      <c r="GX438" s="3"/>
      <c r="GY438" s="3"/>
    </row>
    <row r="439" spans="1:207" ht="12.75" customHeight="1">
      <c r="A439" s="68" t="s">
        <v>398</v>
      </c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  <c r="AQ439" s="69"/>
      <c r="AR439" s="69"/>
      <c r="AS439" s="69"/>
      <c r="AT439" s="69"/>
      <c r="AU439" s="69"/>
      <c r="AV439" s="69"/>
      <c r="AW439" s="69"/>
      <c r="AX439" s="69"/>
      <c r="AY439" s="69"/>
      <c r="AZ439" s="69"/>
      <c r="BA439" s="69"/>
      <c r="BB439" s="69"/>
      <c r="BC439" s="69"/>
      <c r="BD439" s="69"/>
      <c r="BE439" s="69"/>
      <c r="BF439" s="69"/>
      <c r="BG439" s="69"/>
      <c r="BH439" s="69"/>
      <c r="BI439" s="69"/>
      <c r="BJ439" s="69"/>
      <c r="BK439" s="69"/>
      <c r="BL439" s="69"/>
      <c r="BM439" s="69"/>
      <c r="BN439" s="69"/>
      <c r="BO439" s="69"/>
      <c r="BP439" s="69"/>
      <c r="BQ439" s="69"/>
      <c r="BR439" s="69"/>
      <c r="BS439" s="69"/>
      <c r="BT439" s="69"/>
      <c r="BU439" s="69"/>
      <c r="BV439" s="69"/>
      <c r="BW439" s="69"/>
      <c r="BX439" s="69"/>
      <c r="BY439" s="69"/>
      <c r="BZ439" s="69"/>
      <c r="CA439" s="69"/>
      <c r="CB439" s="69"/>
      <c r="CC439" s="69"/>
      <c r="CD439" s="69"/>
      <c r="CE439" s="69"/>
      <c r="CF439" s="69"/>
      <c r="CG439" s="69"/>
      <c r="CH439" s="69"/>
      <c r="CI439" s="69"/>
      <c r="CJ439" s="69"/>
      <c r="CK439" s="69"/>
      <c r="CL439" s="69"/>
      <c r="CM439" s="69"/>
      <c r="CN439" s="69"/>
      <c r="CO439" s="69"/>
      <c r="CP439" s="69"/>
      <c r="CQ439" s="69"/>
      <c r="CR439" s="69"/>
      <c r="CS439" s="69"/>
      <c r="CT439" s="69"/>
      <c r="CU439" s="69"/>
      <c r="CV439" s="69"/>
      <c r="CW439" s="69"/>
      <c r="CX439" s="69"/>
      <c r="CY439" s="69"/>
      <c r="CZ439" s="69"/>
      <c r="DA439" s="69"/>
      <c r="DB439" s="69"/>
      <c r="DC439" s="69"/>
      <c r="DD439" s="69"/>
      <c r="DE439" s="69"/>
      <c r="DF439" s="69"/>
      <c r="DG439" s="69"/>
      <c r="DH439" s="69"/>
      <c r="DI439" s="69"/>
      <c r="DJ439" s="69"/>
      <c r="DK439" s="69"/>
      <c r="DL439" s="69"/>
      <c r="DM439" s="69"/>
      <c r="DN439" s="69"/>
      <c r="DO439" s="69"/>
      <c r="DP439" s="69"/>
      <c r="DQ439" s="69"/>
      <c r="DR439" s="69"/>
      <c r="DS439" s="69"/>
      <c r="DT439" s="69"/>
      <c r="DU439" s="69"/>
      <c r="DV439" s="69"/>
      <c r="DW439" s="69"/>
      <c r="DX439" s="69"/>
      <c r="DY439" s="69"/>
      <c r="DZ439" s="69"/>
      <c r="EA439" s="69"/>
      <c r="EB439" s="69"/>
      <c r="EC439" s="69"/>
      <c r="ED439" s="69"/>
      <c r="EE439" s="69"/>
      <c r="EF439" s="69"/>
      <c r="EG439" s="69"/>
      <c r="EH439" s="69"/>
      <c r="EI439" s="69"/>
      <c r="EJ439" s="69"/>
      <c r="EK439" s="69"/>
      <c r="EL439" s="69"/>
      <c r="EM439" s="69"/>
      <c r="EN439" s="69"/>
      <c r="EO439" s="69"/>
      <c r="EP439" s="69"/>
      <c r="EQ439" s="69"/>
      <c r="ER439" s="69"/>
      <c r="ES439" s="69"/>
      <c r="ET439" s="69"/>
      <c r="EU439" s="69"/>
      <c r="EV439" s="69"/>
      <c r="EW439" s="69"/>
      <c r="EX439" s="69"/>
      <c r="EY439" s="69"/>
      <c r="EZ439" s="69"/>
      <c r="FA439" s="69"/>
      <c r="FB439" s="69"/>
      <c r="FC439" s="69"/>
      <c r="FD439" s="69"/>
      <c r="FE439" s="69"/>
      <c r="FF439" s="69"/>
      <c r="FG439" s="69"/>
      <c r="FH439" s="69"/>
      <c r="FI439" s="69"/>
      <c r="FJ439" s="69"/>
      <c r="FK439" s="69"/>
      <c r="FL439" s="69"/>
      <c r="FM439" s="69"/>
      <c r="FN439" s="69"/>
      <c r="FO439" s="69"/>
      <c r="FP439" s="69"/>
      <c r="FQ439" s="69"/>
      <c r="FR439" s="69"/>
      <c r="FS439" s="69"/>
      <c r="FT439" s="69"/>
      <c r="FU439" s="69"/>
      <c r="FV439" s="69"/>
      <c r="FW439" s="69"/>
      <c r="FX439" s="69"/>
      <c r="FY439" s="69"/>
      <c r="FZ439" s="69"/>
      <c r="GA439" s="69"/>
      <c r="GB439" s="69"/>
      <c r="GC439" s="69"/>
      <c r="GD439" s="70"/>
      <c r="GE439" s="70"/>
      <c r="GF439" s="70"/>
      <c r="GG439" s="70"/>
      <c r="GH439" s="70"/>
      <c r="GI439" s="70"/>
      <c r="GJ439" s="70"/>
      <c r="GK439" s="70"/>
      <c r="GL439" s="70"/>
      <c r="GM439" s="70"/>
      <c r="GN439" s="70"/>
      <c r="GO439" s="70"/>
      <c r="GP439" s="70"/>
      <c r="GQ439" s="70"/>
      <c r="GR439" s="70"/>
      <c r="GS439" s="70"/>
      <c r="GT439" s="70"/>
      <c r="GU439" s="70"/>
      <c r="GV439" s="70"/>
      <c r="GW439" s="3"/>
      <c r="GX439" s="3"/>
      <c r="GY439" s="3"/>
    </row>
    <row r="440" spans="1:207" ht="12.75" customHeight="1">
      <c r="A440" s="5">
        <v>1</v>
      </c>
      <c r="B440" s="6">
        <v>21</v>
      </c>
      <c r="C440" s="6">
        <v>0</v>
      </c>
      <c r="D440" s="6">
        <v>12</v>
      </c>
      <c r="E440" s="6">
        <v>11</v>
      </c>
      <c r="F440" s="5"/>
      <c r="G440" s="6">
        <v>8</v>
      </c>
      <c r="H440" s="6">
        <v>7</v>
      </c>
      <c r="I440" s="6">
        <v>26</v>
      </c>
      <c r="J440" s="6">
        <v>6</v>
      </c>
      <c r="K440" s="12">
        <v>5</v>
      </c>
      <c r="L440" s="12"/>
      <c r="M440" s="12">
        <v>4</v>
      </c>
      <c r="N440" s="12">
        <v>7</v>
      </c>
      <c r="O440" s="12">
        <v>8</v>
      </c>
      <c r="P440" s="12">
        <v>18</v>
      </c>
      <c r="Q440" s="12">
        <v>41</v>
      </c>
      <c r="R440" s="12">
        <v>3</v>
      </c>
      <c r="S440" s="12">
        <v>6</v>
      </c>
      <c r="T440" s="12">
        <v>0</v>
      </c>
      <c r="U440" s="12">
        <v>42</v>
      </c>
      <c r="V440" s="12">
        <v>5</v>
      </c>
      <c r="W440" s="12">
        <v>4</v>
      </c>
      <c r="X440" s="12">
        <v>10</v>
      </c>
      <c r="Y440" s="12">
        <v>14</v>
      </c>
      <c r="Z440" s="12">
        <v>25</v>
      </c>
      <c r="AA440" s="12">
        <v>7</v>
      </c>
      <c r="AB440" s="12">
        <v>10</v>
      </c>
      <c r="AC440" s="12">
        <v>20</v>
      </c>
      <c r="AD440" s="12">
        <v>5</v>
      </c>
      <c r="AE440" s="12">
        <v>0</v>
      </c>
      <c r="AF440" s="12">
        <v>40</v>
      </c>
      <c r="AG440" s="12">
        <v>7</v>
      </c>
      <c r="AH440" s="12">
        <v>8</v>
      </c>
      <c r="AI440" s="12">
        <v>13</v>
      </c>
      <c r="AJ440" s="12">
        <v>16</v>
      </c>
      <c r="AK440" s="12">
        <v>29</v>
      </c>
      <c r="AL440" s="12">
        <v>10</v>
      </c>
      <c r="AM440" s="12">
        <v>18</v>
      </c>
      <c r="AN440" s="12">
        <v>4</v>
      </c>
      <c r="AO440" s="12">
        <v>11</v>
      </c>
      <c r="AP440" s="12">
        <v>3</v>
      </c>
      <c r="AQ440" s="12">
        <v>22</v>
      </c>
      <c r="AR440" s="12">
        <v>3</v>
      </c>
      <c r="AS440" s="12">
        <v>31</v>
      </c>
      <c r="AT440" s="12">
        <v>60</v>
      </c>
      <c r="AU440" s="12">
        <v>11</v>
      </c>
      <c r="AV440" s="12">
        <v>31</v>
      </c>
      <c r="AW440" s="12"/>
      <c r="AX440" s="12">
        <v>34</v>
      </c>
      <c r="AY440" s="12">
        <v>34</v>
      </c>
      <c r="AZ440" s="12">
        <v>16</v>
      </c>
      <c r="BA440" s="12">
        <v>0</v>
      </c>
      <c r="BB440" s="12">
        <v>11</v>
      </c>
      <c r="BC440" s="12">
        <v>9</v>
      </c>
      <c r="BD440" s="12">
        <v>5</v>
      </c>
      <c r="BE440" s="12"/>
      <c r="BF440" s="12">
        <v>10</v>
      </c>
      <c r="BG440" s="12">
        <v>0</v>
      </c>
      <c r="BH440" s="12">
        <v>5</v>
      </c>
      <c r="BI440" s="12">
        <v>16</v>
      </c>
      <c r="BJ440" s="12">
        <v>7</v>
      </c>
      <c r="BK440" s="12">
        <v>6</v>
      </c>
      <c r="BL440" s="12">
        <v>19</v>
      </c>
      <c r="BM440" s="12">
        <v>2</v>
      </c>
      <c r="BN440" s="12">
        <v>0</v>
      </c>
      <c r="BO440" s="12">
        <v>26</v>
      </c>
      <c r="BP440" s="12">
        <v>14</v>
      </c>
      <c r="BQ440" s="12">
        <v>6</v>
      </c>
      <c r="BR440" s="12">
        <v>14</v>
      </c>
      <c r="BS440" s="12">
        <v>24</v>
      </c>
      <c r="BT440" s="12">
        <v>9</v>
      </c>
      <c r="BU440" s="12">
        <v>8</v>
      </c>
      <c r="BV440" s="12">
        <v>11</v>
      </c>
      <c r="BW440" s="12">
        <v>11</v>
      </c>
      <c r="BX440" s="12">
        <v>28</v>
      </c>
      <c r="BY440" s="12">
        <v>20</v>
      </c>
      <c r="BZ440" s="12">
        <v>42</v>
      </c>
      <c r="CA440" s="12">
        <v>10</v>
      </c>
      <c r="CB440" s="12">
        <v>19</v>
      </c>
      <c r="CC440" s="12">
        <v>4</v>
      </c>
      <c r="CD440" s="12">
        <v>22</v>
      </c>
      <c r="CE440" s="12">
        <v>3</v>
      </c>
      <c r="CF440" s="12">
        <v>3</v>
      </c>
      <c r="CG440" s="12">
        <v>3</v>
      </c>
      <c r="CH440" s="12">
        <v>40</v>
      </c>
      <c r="CI440" s="12">
        <v>34</v>
      </c>
      <c r="CJ440" s="12">
        <v>29</v>
      </c>
      <c r="CK440" s="12">
        <v>19</v>
      </c>
      <c r="CL440" s="12">
        <v>9</v>
      </c>
      <c r="CM440" s="12">
        <v>22</v>
      </c>
      <c r="CN440" s="12">
        <v>36</v>
      </c>
      <c r="CO440" s="12">
        <v>33</v>
      </c>
      <c r="CP440" s="12">
        <v>12</v>
      </c>
      <c r="CQ440" s="12">
        <v>0</v>
      </c>
      <c r="CR440" s="12">
        <v>28</v>
      </c>
      <c r="CS440" s="12">
        <v>20</v>
      </c>
      <c r="CT440" s="12">
        <v>21</v>
      </c>
      <c r="CU440" s="12">
        <v>3</v>
      </c>
      <c r="CV440" s="12">
        <v>9</v>
      </c>
      <c r="CW440" s="12">
        <v>18</v>
      </c>
      <c r="CX440" s="12">
        <v>16</v>
      </c>
      <c r="CY440" s="12">
        <v>18</v>
      </c>
      <c r="CZ440" s="12">
        <v>20</v>
      </c>
      <c r="DA440" s="12">
        <v>4</v>
      </c>
      <c r="DB440" s="12"/>
      <c r="DC440" s="12">
        <v>0</v>
      </c>
      <c r="DD440" s="12">
        <v>0</v>
      </c>
      <c r="DE440" s="12">
        <v>11</v>
      </c>
      <c r="DF440" s="12">
        <v>3</v>
      </c>
      <c r="DG440" s="12">
        <v>3</v>
      </c>
      <c r="DH440" s="12">
        <v>6</v>
      </c>
      <c r="DI440" s="12">
        <v>14</v>
      </c>
      <c r="DJ440" s="12">
        <v>35</v>
      </c>
      <c r="DK440" s="12">
        <v>6</v>
      </c>
      <c r="DL440" s="12">
        <v>25</v>
      </c>
      <c r="DM440" s="12">
        <v>11</v>
      </c>
      <c r="DN440" s="12">
        <v>29</v>
      </c>
      <c r="DO440" s="12">
        <v>3</v>
      </c>
      <c r="DP440" s="12">
        <v>10</v>
      </c>
      <c r="DQ440" s="12">
        <v>7</v>
      </c>
      <c r="DR440" s="12">
        <v>17</v>
      </c>
      <c r="DS440" s="12">
        <v>49</v>
      </c>
      <c r="DT440" s="12">
        <v>32</v>
      </c>
      <c r="DU440" s="12">
        <v>12</v>
      </c>
      <c r="DV440" s="12">
        <v>23</v>
      </c>
      <c r="DW440" s="12">
        <v>16</v>
      </c>
      <c r="DX440" s="12">
        <v>29</v>
      </c>
      <c r="DY440" s="12">
        <v>16</v>
      </c>
      <c r="DZ440" s="12">
        <v>24</v>
      </c>
      <c r="EA440" s="12">
        <v>28</v>
      </c>
      <c r="EB440" s="12">
        <v>55</v>
      </c>
      <c r="EC440" s="12">
        <v>5</v>
      </c>
      <c r="ED440" s="12">
        <v>29</v>
      </c>
      <c r="EE440" s="12">
        <v>11</v>
      </c>
      <c r="EF440" s="12">
        <v>17</v>
      </c>
      <c r="EG440" s="12">
        <v>18</v>
      </c>
      <c r="EH440" s="12">
        <v>17</v>
      </c>
      <c r="EI440" s="12">
        <v>20</v>
      </c>
      <c r="EJ440" s="12">
        <v>32</v>
      </c>
      <c r="EK440" s="12">
        <v>29</v>
      </c>
      <c r="EL440" s="12">
        <v>12</v>
      </c>
      <c r="EM440" s="12">
        <v>22</v>
      </c>
      <c r="EN440" s="12">
        <v>6</v>
      </c>
      <c r="EO440" s="12">
        <v>8</v>
      </c>
      <c r="EP440" s="12">
        <v>31</v>
      </c>
      <c r="EQ440" s="12">
        <v>4</v>
      </c>
      <c r="ER440" s="12">
        <v>4</v>
      </c>
      <c r="ES440" s="12">
        <v>3</v>
      </c>
      <c r="ET440" s="12">
        <v>11</v>
      </c>
      <c r="EU440" s="12">
        <v>19</v>
      </c>
      <c r="EV440" s="12">
        <v>15</v>
      </c>
      <c r="EW440" s="12">
        <v>3</v>
      </c>
      <c r="EX440" s="12">
        <v>5</v>
      </c>
      <c r="EY440" s="12">
        <v>28</v>
      </c>
      <c r="EZ440" s="12">
        <v>16</v>
      </c>
      <c r="FA440" s="12">
        <v>15</v>
      </c>
      <c r="FB440" s="12">
        <v>12</v>
      </c>
      <c r="FC440" s="12">
        <v>32</v>
      </c>
      <c r="FD440" s="12">
        <v>22</v>
      </c>
      <c r="FE440" s="12">
        <v>4</v>
      </c>
      <c r="FF440" s="12">
        <v>14</v>
      </c>
      <c r="FG440" s="12">
        <v>24</v>
      </c>
      <c r="FH440" s="12">
        <v>51</v>
      </c>
      <c r="FI440" s="12">
        <v>22</v>
      </c>
      <c r="FJ440" s="12">
        <v>37</v>
      </c>
      <c r="FK440" s="12">
        <v>37</v>
      </c>
      <c r="FL440" s="12">
        <v>4</v>
      </c>
      <c r="FM440" s="12">
        <v>17</v>
      </c>
      <c r="FN440" s="12">
        <v>40</v>
      </c>
      <c r="FO440" s="12">
        <v>35</v>
      </c>
      <c r="FP440" s="12">
        <v>19</v>
      </c>
      <c r="FQ440" s="12">
        <v>18</v>
      </c>
      <c r="FR440" s="12">
        <v>56</v>
      </c>
      <c r="FS440" s="12">
        <v>23</v>
      </c>
      <c r="FT440" s="12">
        <v>6</v>
      </c>
      <c r="FU440" s="12">
        <v>8</v>
      </c>
      <c r="FV440" s="12">
        <v>27</v>
      </c>
      <c r="FW440" s="12">
        <v>21</v>
      </c>
      <c r="FX440" s="12">
        <v>20</v>
      </c>
      <c r="FY440" s="12">
        <v>12</v>
      </c>
      <c r="FZ440" s="12">
        <v>14</v>
      </c>
      <c r="GA440" s="12">
        <v>7</v>
      </c>
      <c r="GB440" s="12">
        <v>28</v>
      </c>
      <c r="GC440" s="12">
        <v>10</v>
      </c>
      <c r="GD440" s="7">
        <v>7</v>
      </c>
      <c r="GE440" s="7">
        <v>6</v>
      </c>
      <c r="GF440" s="7">
        <v>7</v>
      </c>
      <c r="GG440" s="7">
        <v>4</v>
      </c>
      <c r="GH440" s="7">
        <v>7</v>
      </c>
      <c r="GI440" s="7">
        <v>5</v>
      </c>
      <c r="GJ440" s="7">
        <v>7</v>
      </c>
      <c r="GK440" s="7">
        <v>13</v>
      </c>
      <c r="GL440" s="7">
        <v>9</v>
      </c>
      <c r="GM440" s="7">
        <v>8</v>
      </c>
      <c r="GN440" s="7">
        <v>10</v>
      </c>
      <c r="GO440" s="7">
        <v>8</v>
      </c>
      <c r="GP440" s="7">
        <v>17</v>
      </c>
      <c r="GQ440" s="7">
        <v>15</v>
      </c>
      <c r="GR440" s="7">
        <v>3</v>
      </c>
      <c r="GS440" s="7">
        <v>7</v>
      </c>
      <c r="GT440" s="7">
        <v>23</v>
      </c>
      <c r="GU440" s="7"/>
      <c r="GV440" s="7">
        <f t="shared" ref="GV440:GV444" si="557">AVERAGE(B440:GT440)</f>
        <v>15.836734693877551</v>
      </c>
      <c r="GW440" s="14"/>
      <c r="GX440" s="3"/>
      <c r="GY440" s="3"/>
    </row>
    <row r="441" spans="1:207" ht="12.75" customHeight="1">
      <c r="A441" s="5">
        <v>2</v>
      </c>
      <c r="B441" s="6">
        <v>6</v>
      </c>
      <c r="C441" s="6">
        <v>7</v>
      </c>
      <c r="D441" s="6">
        <v>8</v>
      </c>
      <c r="E441" s="6">
        <v>6</v>
      </c>
      <c r="F441" s="5"/>
      <c r="G441" s="6">
        <v>5</v>
      </c>
      <c r="H441" s="6">
        <v>9</v>
      </c>
      <c r="I441" s="6">
        <v>8</v>
      </c>
      <c r="J441" s="6">
        <v>19</v>
      </c>
      <c r="K441" s="12">
        <v>3</v>
      </c>
      <c r="L441" s="12"/>
      <c r="M441" s="12">
        <v>4</v>
      </c>
      <c r="N441" s="12">
        <v>4</v>
      </c>
      <c r="O441" s="12">
        <v>9</v>
      </c>
      <c r="P441" s="12">
        <v>9</v>
      </c>
      <c r="Q441" s="12">
        <v>35</v>
      </c>
      <c r="R441" s="12">
        <v>3</v>
      </c>
      <c r="S441" s="12">
        <v>5</v>
      </c>
      <c r="T441" s="12">
        <v>0</v>
      </c>
      <c r="U441" s="12">
        <v>10</v>
      </c>
      <c r="V441" s="12">
        <v>5</v>
      </c>
      <c r="W441" s="12">
        <v>4</v>
      </c>
      <c r="X441" s="12">
        <v>16</v>
      </c>
      <c r="Y441" s="12">
        <v>16</v>
      </c>
      <c r="Z441" s="12">
        <v>18</v>
      </c>
      <c r="AA441" s="12">
        <v>8</v>
      </c>
      <c r="AB441" s="12">
        <v>0</v>
      </c>
      <c r="AC441" s="12">
        <v>15</v>
      </c>
      <c r="AD441" s="12">
        <v>15</v>
      </c>
      <c r="AE441" s="12">
        <v>11</v>
      </c>
      <c r="AF441" s="12">
        <v>33</v>
      </c>
      <c r="AG441" s="12">
        <v>11</v>
      </c>
      <c r="AH441" s="12">
        <v>3</v>
      </c>
      <c r="AI441" s="12">
        <v>13</v>
      </c>
      <c r="AJ441" s="12">
        <v>27</v>
      </c>
      <c r="AK441" s="12">
        <v>0</v>
      </c>
      <c r="AL441" s="12">
        <v>5</v>
      </c>
      <c r="AM441" s="12">
        <v>9</v>
      </c>
      <c r="AN441" s="12">
        <v>4</v>
      </c>
      <c r="AO441" s="12">
        <v>0</v>
      </c>
      <c r="AP441" s="12">
        <v>3</v>
      </c>
      <c r="AQ441" s="12">
        <v>4</v>
      </c>
      <c r="AR441" s="12">
        <v>2</v>
      </c>
      <c r="AS441" s="12">
        <v>6</v>
      </c>
      <c r="AT441" s="12">
        <v>16</v>
      </c>
      <c r="AU441" s="12">
        <v>11</v>
      </c>
      <c r="AV441" s="12">
        <v>18</v>
      </c>
      <c r="AW441" s="12"/>
      <c r="AX441" s="12">
        <v>10</v>
      </c>
      <c r="AY441" s="12">
        <v>19</v>
      </c>
      <c r="AZ441" s="12">
        <v>10</v>
      </c>
      <c r="BA441" s="12">
        <v>12</v>
      </c>
      <c r="BB441" s="12">
        <v>9</v>
      </c>
      <c r="BC441" s="12">
        <v>8</v>
      </c>
      <c r="BD441" s="12">
        <v>3</v>
      </c>
      <c r="BE441" s="12"/>
      <c r="BF441" s="12">
        <v>7</v>
      </c>
      <c r="BG441" s="12">
        <v>0</v>
      </c>
      <c r="BH441" s="12">
        <v>4</v>
      </c>
      <c r="BI441" s="12">
        <v>7</v>
      </c>
      <c r="BJ441" s="12">
        <v>9</v>
      </c>
      <c r="BK441" s="12">
        <v>3</v>
      </c>
      <c r="BL441" s="12">
        <v>13</v>
      </c>
      <c r="BM441" s="12">
        <v>7</v>
      </c>
      <c r="BN441" s="12">
        <v>12</v>
      </c>
      <c r="BO441" s="12">
        <v>6</v>
      </c>
      <c r="BP441" s="12">
        <v>16</v>
      </c>
      <c r="BQ441" s="12">
        <v>8</v>
      </c>
      <c r="BR441" s="12">
        <v>13</v>
      </c>
      <c r="BS441" s="12">
        <v>5</v>
      </c>
      <c r="BT441" s="12">
        <v>3</v>
      </c>
      <c r="BU441" s="12">
        <v>8</v>
      </c>
      <c r="BV441" s="12">
        <v>7</v>
      </c>
      <c r="BW441" s="12">
        <v>14</v>
      </c>
      <c r="BX441" s="12">
        <v>18</v>
      </c>
      <c r="BY441" s="12">
        <v>17</v>
      </c>
      <c r="BZ441" s="12">
        <v>6</v>
      </c>
      <c r="CA441" s="12">
        <v>6</v>
      </c>
      <c r="CB441" s="12">
        <v>14</v>
      </c>
      <c r="CC441" s="12">
        <v>6</v>
      </c>
      <c r="CD441" s="12">
        <v>0</v>
      </c>
      <c r="CE441" s="12">
        <v>1</v>
      </c>
      <c r="CF441" s="12">
        <v>6</v>
      </c>
      <c r="CG441" s="12">
        <v>8</v>
      </c>
      <c r="CH441" s="12">
        <v>22</v>
      </c>
      <c r="CI441" s="12">
        <v>13</v>
      </c>
      <c r="CJ441" s="12">
        <v>14</v>
      </c>
      <c r="CK441" s="12">
        <v>2</v>
      </c>
      <c r="CL441" s="12">
        <v>11</v>
      </c>
      <c r="CM441" s="12">
        <v>19</v>
      </c>
      <c r="CN441" s="12">
        <v>11</v>
      </c>
      <c r="CO441" s="12">
        <v>11</v>
      </c>
      <c r="CP441" s="12">
        <v>4</v>
      </c>
      <c r="CQ441" s="12">
        <v>10</v>
      </c>
      <c r="CR441" s="12">
        <v>10</v>
      </c>
      <c r="CS441" s="12">
        <v>30</v>
      </c>
      <c r="CT441" s="12">
        <v>26</v>
      </c>
      <c r="CU441" s="12">
        <v>5</v>
      </c>
      <c r="CV441" s="12">
        <v>18</v>
      </c>
      <c r="CW441" s="12">
        <v>0</v>
      </c>
      <c r="CX441" s="12">
        <v>13</v>
      </c>
      <c r="CY441" s="12">
        <v>9</v>
      </c>
      <c r="CZ441" s="12">
        <v>15</v>
      </c>
      <c r="DA441" s="12">
        <v>13</v>
      </c>
      <c r="DB441" s="12"/>
      <c r="DC441" s="12">
        <v>7</v>
      </c>
      <c r="DD441" s="12">
        <v>10</v>
      </c>
      <c r="DE441" s="12">
        <v>18</v>
      </c>
      <c r="DF441" s="12">
        <v>2</v>
      </c>
      <c r="DG441" s="12">
        <v>2</v>
      </c>
      <c r="DH441" s="12">
        <v>3</v>
      </c>
      <c r="DI441" s="12">
        <v>14</v>
      </c>
      <c r="DJ441" s="12">
        <v>15</v>
      </c>
      <c r="DK441" s="12">
        <v>12</v>
      </c>
      <c r="DL441" s="12">
        <v>10</v>
      </c>
      <c r="DM441" s="12">
        <v>4</v>
      </c>
      <c r="DN441" s="12">
        <v>17</v>
      </c>
      <c r="DO441" s="12">
        <v>5</v>
      </c>
      <c r="DP441" s="12">
        <v>4</v>
      </c>
      <c r="DQ441" s="12">
        <v>6</v>
      </c>
      <c r="DR441" s="12">
        <v>13</v>
      </c>
      <c r="DS441" s="12">
        <v>12</v>
      </c>
      <c r="DT441" s="12">
        <v>14</v>
      </c>
      <c r="DU441" s="12">
        <v>9</v>
      </c>
      <c r="DV441" s="12">
        <v>10</v>
      </c>
      <c r="DW441" s="12">
        <v>12</v>
      </c>
      <c r="DX441" s="12">
        <v>11</v>
      </c>
      <c r="DY441" s="12">
        <v>22</v>
      </c>
      <c r="DZ441" s="12">
        <v>14</v>
      </c>
      <c r="EA441" s="12">
        <v>14</v>
      </c>
      <c r="EB441" s="12">
        <v>7</v>
      </c>
      <c r="EC441" s="12">
        <v>10</v>
      </c>
      <c r="ED441" s="12">
        <v>14</v>
      </c>
      <c r="EE441" s="12">
        <v>12</v>
      </c>
      <c r="EF441" s="12">
        <v>4</v>
      </c>
      <c r="EG441" s="12">
        <v>6</v>
      </c>
      <c r="EH441" s="12">
        <v>28</v>
      </c>
      <c r="EI441" s="12">
        <v>10</v>
      </c>
      <c r="EJ441" s="12">
        <v>14</v>
      </c>
      <c r="EK441" s="12">
        <v>8</v>
      </c>
      <c r="EL441" s="12">
        <v>12</v>
      </c>
      <c r="EM441" s="12">
        <v>10</v>
      </c>
      <c r="EN441" s="12">
        <v>6</v>
      </c>
      <c r="EO441" s="12">
        <v>8</v>
      </c>
      <c r="EP441" s="12">
        <v>11</v>
      </c>
      <c r="EQ441" s="12">
        <v>5</v>
      </c>
      <c r="ER441" s="12">
        <v>7</v>
      </c>
      <c r="ES441" s="12">
        <v>8</v>
      </c>
      <c r="ET441" s="12">
        <v>7</v>
      </c>
      <c r="EU441" s="12">
        <v>12</v>
      </c>
      <c r="EV441" s="12">
        <v>14</v>
      </c>
      <c r="EW441" s="12">
        <v>4</v>
      </c>
      <c r="EX441" s="12">
        <v>4</v>
      </c>
      <c r="EY441" s="12">
        <v>14</v>
      </c>
      <c r="EZ441" s="12">
        <v>12</v>
      </c>
      <c r="FA441" s="12">
        <v>10</v>
      </c>
      <c r="FB441" s="12">
        <v>10</v>
      </c>
      <c r="FC441" s="12">
        <v>23</v>
      </c>
      <c r="FD441" s="12">
        <v>22</v>
      </c>
      <c r="FE441" s="12">
        <v>3</v>
      </c>
      <c r="FF441" s="12">
        <v>4</v>
      </c>
      <c r="FG441" s="12">
        <v>18</v>
      </c>
      <c r="FH441" s="12">
        <v>11</v>
      </c>
      <c r="FI441" s="12">
        <v>10</v>
      </c>
      <c r="FJ441" s="12">
        <v>10</v>
      </c>
      <c r="FK441" s="12">
        <v>16</v>
      </c>
      <c r="FL441" s="12">
        <v>5</v>
      </c>
      <c r="FM441" s="12">
        <v>10</v>
      </c>
      <c r="FN441" s="12">
        <v>12</v>
      </c>
      <c r="FO441" s="12">
        <v>12</v>
      </c>
      <c r="FP441" s="12">
        <v>7</v>
      </c>
      <c r="FQ441" s="12">
        <v>8</v>
      </c>
      <c r="FR441" s="12">
        <v>14</v>
      </c>
      <c r="FS441" s="12">
        <v>16</v>
      </c>
      <c r="FT441" s="12">
        <v>8</v>
      </c>
      <c r="FU441" s="12">
        <v>12</v>
      </c>
      <c r="FV441" s="12">
        <v>16</v>
      </c>
      <c r="FW441" s="12">
        <v>7</v>
      </c>
      <c r="FX441" s="12">
        <v>10</v>
      </c>
      <c r="FY441" s="12">
        <v>9</v>
      </c>
      <c r="FZ441" s="12">
        <v>15</v>
      </c>
      <c r="GA441" s="12">
        <v>8</v>
      </c>
      <c r="GB441" s="12">
        <v>21</v>
      </c>
      <c r="GC441" s="12">
        <v>5</v>
      </c>
      <c r="GD441" s="7">
        <v>7</v>
      </c>
      <c r="GE441" s="7">
        <v>11</v>
      </c>
      <c r="GF441" s="7">
        <v>2</v>
      </c>
      <c r="GG441" s="7">
        <v>9</v>
      </c>
      <c r="GH441" s="7">
        <v>7</v>
      </c>
      <c r="GI441" s="7">
        <v>8</v>
      </c>
      <c r="GJ441" s="7">
        <v>7</v>
      </c>
      <c r="GK441" s="7">
        <v>2</v>
      </c>
      <c r="GL441" s="7">
        <v>18</v>
      </c>
      <c r="GM441" s="7">
        <v>4</v>
      </c>
      <c r="GN441" s="7">
        <v>6</v>
      </c>
      <c r="GO441" s="7">
        <v>2</v>
      </c>
      <c r="GP441" s="7">
        <v>12</v>
      </c>
      <c r="GQ441" s="7">
        <v>12</v>
      </c>
      <c r="GR441" s="7">
        <v>12</v>
      </c>
      <c r="GS441" s="7">
        <v>16</v>
      </c>
      <c r="GT441" s="7">
        <v>7</v>
      </c>
      <c r="GU441" s="7"/>
      <c r="GV441" s="7">
        <f t="shared" si="557"/>
        <v>9.9744897959183678</v>
      </c>
      <c r="GW441" s="14"/>
      <c r="GX441" s="3"/>
      <c r="GY441" s="3"/>
    </row>
    <row r="442" spans="1:207" ht="12.75" customHeight="1">
      <c r="A442" s="5">
        <v>3</v>
      </c>
      <c r="B442" s="6">
        <v>11</v>
      </c>
      <c r="C442" s="6">
        <v>23</v>
      </c>
      <c r="D442" s="6">
        <v>22</v>
      </c>
      <c r="E442" s="6">
        <v>13</v>
      </c>
      <c r="F442" s="5"/>
      <c r="G442" s="6">
        <v>7</v>
      </c>
      <c r="H442" s="6">
        <v>24</v>
      </c>
      <c r="I442" s="6">
        <v>32</v>
      </c>
      <c r="J442" s="6">
        <v>30</v>
      </c>
      <c r="K442" s="12">
        <v>21</v>
      </c>
      <c r="L442" s="12"/>
      <c r="M442" s="12">
        <v>25</v>
      </c>
      <c r="N442" s="12">
        <v>12</v>
      </c>
      <c r="O442" s="12">
        <v>15</v>
      </c>
      <c r="P442" s="12">
        <v>23</v>
      </c>
      <c r="Q442" s="12">
        <v>18</v>
      </c>
      <c r="R442" s="12">
        <v>10</v>
      </c>
      <c r="S442" s="12">
        <v>15</v>
      </c>
      <c r="T442" s="12">
        <v>11</v>
      </c>
      <c r="U442" s="12">
        <v>15</v>
      </c>
      <c r="V442" s="12">
        <v>16</v>
      </c>
      <c r="W442" s="12">
        <v>13</v>
      </c>
      <c r="X442" s="12">
        <v>29</v>
      </c>
      <c r="Y442" s="12">
        <v>24</v>
      </c>
      <c r="Z442" s="12">
        <v>20</v>
      </c>
      <c r="AA442" s="12">
        <v>26</v>
      </c>
      <c r="AB442" s="12">
        <v>16</v>
      </c>
      <c r="AC442" s="12">
        <v>25</v>
      </c>
      <c r="AD442" s="12">
        <v>12</v>
      </c>
      <c r="AE442" s="12">
        <v>22</v>
      </c>
      <c r="AF442" s="12">
        <v>7</v>
      </c>
      <c r="AG442" s="12">
        <v>30</v>
      </c>
      <c r="AH442" s="12">
        <v>17</v>
      </c>
      <c r="AI442" s="12">
        <v>19</v>
      </c>
      <c r="AJ442" s="12">
        <v>34</v>
      </c>
      <c r="AK442" s="12">
        <v>0</v>
      </c>
      <c r="AL442" s="12">
        <v>21</v>
      </c>
      <c r="AM442" s="12">
        <v>36</v>
      </c>
      <c r="AN442" s="12">
        <v>14</v>
      </c>
      <c r="AO442" s="12">
        <v>6</v>
      </c>
      <c r="AP442" s="12">
        <v>26</v>
      </c>
      <c r="AQ442" s="12">
        <v>16</v>
      </c>
      <c r="AR442" s="12">
        <v>12</v>
      </c>
      <c r="AS442" s="12">
        <v>17</v>
      </c>
      <c r="AT442" s="12">
        <v>11</v>
      </c>
      <c r="AU442" s="12">
        <v>39</v>
      </c>
      <c r="AV442" s="12">
        <v>29</v>
      </c>
      <c r="AW442" s="12"/>
      <c r="AX442" s="12">
        <v>29</v>
      </c>
      <c r="AY442" s="12">
        <v>41</v>
      </c>
      <c r="AZ442" s="12">
        <v>16</v>
      </c>
      <c r="BA442" s="12">
        <v>56</v>
      </c>
      <c r="BB442" s="12">
        <v>14</v>
      </c>
      <c r="BC442" s="12">
        <v>17</v>
      </c>
      <c r="BD442" s="12">
        <v>18</v>
      </c>
      <c r="BE442" s="12"/>
      <c r="BF442" s="12">
        <v>25</v>
      </c>
      <c r="BG442" s="12">
        <v>29</v>
      </c>
      <c r="BH442" s="12">
        <v>13</v>
      </c>
      <c r="BI442" s="12">
        <v>20</v>
      </c>
      <c r="BJ442" s="12">
        <v>24</v>
      </c>
      <c r="BK442" s="12">
        <v>9</v>
      </c>
      <c r="BL442" s="12">
        <v>22</v>
      </c>
      <c r="BM442" s="12">
        <v>24</v>
      </c>
      <c r="BN442" s="12">
        <v>0</v>
      </c>
      <c r="BO442" s="12">
        <v>13</v>
      </c>
      <c r="BP442" s="12">
        <v>20</v>
      </c>
      <c r="BQ442" s="12">
        <v>25</v>
      </c>
      <c r="BR442" s="12">
        <v>26</v>
      </c>
      <c r="BS442" s="12">
        <v>22</v>
      </c>
      <c r="BT442" s="12">
        <v>19</v>
      </c>
      <c r="BU442" s="12">
        <v>21</v>
      </c>
      <c r="BV442" s="12">
        <v>23</v>
      </c>
      <c r="BW442" s="12">
        <v>24</v>
      </c>
      <c r="BX442" s="12">
        <v>27</v>
      </c>
      <c r="BY442" s="12">
        <v>26</v>
      </c>
      <c r="BZ442" s="12">
        <v>18</v>
      </c>
      <c r="CA442" s="12">
        <v>14</v>
      </c>
      <c r="CB442" s="12">
        <v>22</v>
      </c>
      <c r="CC442" s="12">
        <v>23</v>
      </c>
      <c r="CD442" s="12">
        <v>33</v>
      </c>
      <c r="CE442" s="12">
        <v>16</v>
      </c>
      <c r="CF442" s="12">
        <v>3</v>
      </c>
      <c r="CG442" s="12">
        <v>21</v>
      </c>
      <c r="CH442" s="12">
        <v>12</v>
      </c>
      <c r="CI442" s="12">
        <v>21</v>
      </c>
      <c r="CJ442" s="12">
        <v>21</v>
      </c>
      <c r="CK442" s="12">
        <v>5</v>
      </c>
      <c r="CL442" s="12">
        <v>21</v>
      </c>
      <c r="CM442" s="12">
        <v>9</v>
      </c>
      <c r="CN442" s="12">
        <v>4</v>
      </c>
      <c r="CO442" s="12">
        <v>19</v>
      </c>
      <c r="CP442" s="12">
        <v>22</v>
      </c>
      <c r="CQ442" s="12">
        <v>10</v>
      </c>
      <c r="CR442" s="12">
        <v>26</v>
      </c>
      <c r="CS442" s="12">
        <v>40</v>
      </c>
      <c r="CT442" s="12">
        <v>16</v>
      </c>
      <c r="CU442" s="12">
        <v>18</v>
      </c>
      <c r="CV442" s="12">
        <v>20</v>
      </c>
      <c r="CW442" s="12">
        <v>18</v>
      </c>
      <c r="CX442" s="12">
        <v>37</v>
      </c>
      <c r="CY442" s="12">
        <v>20</v>
      </c>
      <c r="CZ442" s="12">
        <v>0</v>
      </c>
      <c r="DA442" s="12">
        <v>24</v>
      </c>
      <c r="DB442" s="12"/>
      <c r="DC442" s="12">
        <v>20</v>
      </c>
      <c r="DD442" s="12">
        <v>20</v>
      </c>
      <c r="DE442" s="12">
        <v>22</v>
      </c>
      <c r="DF442" s="12">
        <v>6</v>
      </c>
      <c r="DG442" s="12">
        <v>9</v>
      </c>
      <c r="DH442" s="12">
        <v>13</v>
      </c>
      <c r="DI442" s="12">
        <v>24</v>
      </c>
      <c r="DJ442" s="12">
        <v>24</v>
      </c>
      <c r="DK442" s="12">
        <v>20</v>
      </c>
      <c r="DL442" s="12">
        <v>18</v>
      </c>
      <c r="DM442" s="12">
        <v>6</v>
      </c>
      <c r="DN442" s="12">
        <v>29</v>
      </c>
      <c r="DO442" s="12">
        <v>17</v>
      </c>
      <c r="DP442" s="12">
        <v>13</v>
      </c>
      <c r="DQ442" s="12">
        <v>18</v>
      </c>
      <c r="DR442" s="12">
        <v>25</v>
      </c>
      <c r="DS442" s="12">
        <v>15</v>
      </c>
      <c r="DT442" s="12">
        <v>25</v>
      </c>
      <c r="DU442" s="12">
        <v>26</v>
      </c>
      <c r="DV442" s="12">
        <v>20</v>
      </c>
      <c r="DW442" s="12">
        <v>25</v>
      </c>
      <c r="DX442" s="12">
        <v>26</v>
      </c>
      <c r="DY442" s="12">
        <v>19</v>
      </c>
      <c r="DZ442" s="12">
        <v>18</v>
      </c>
      <c r="EA442" s="12">
        <v>28</v>
      </c>
      <c r="EB442" s="12">
        <v>15</v>
      </c>
      <c r="EC442" s="12">
        <v>15</v>
      </c>
      <c r="ED442" s="12">
        <v>25</v>
      </c>
      <c r="EE442" s="12">
        <v>16</v>
      </c>
      <c r="EF442" s="12">
        <v>9</v>
      </c>
      <c r="EG442" s="12">
        <v>23</v>
      </c>
      <c r="EH442" s="12">
        <v>33</v>
      </c>
      <c r="EI442" s="12">
        <v>18</v>
      </c>
      <c r="EJ442" s="12">
        <v>9</v>
      </c>
      <c r="EK442" s="12">
        <v>27</v>
      </c>
      <c r="EL442" s="12">
        <v>23</v>
      </c>
      <c r="EM442" s="12">
        <v>21</v>
      </c>
      <c r="EN442" s="12">
        <v>19</v>
      </c>
      <c r="EO442" s="12">
        <v>13</v>
      </c>
      <c r="EP442" s="12">
        <v>24</v>
      </c>
      <c r="EQ442" s="12">
        <v>17</v>
      </c>
      <c r="ER442" s="12">
        <v>11</v>
      </c>
      <c r="ES442" s="12">
        <v>32</v>
      </c>
      <c r="ET442" s="12">
        <v>16</v>
      </c>
      <c r="EU442" s="12">
        <v>30</v>
      </c>
      <c r="EV442" s="12">
        <v>26</v>
      </c>
      <c r="EW442" s="12">
        <v>14</v>
      </c>
      <c r="EX442" s="12">
        <v>15</v>
      </c>
      <c r="EY442" s="12">
        <v>24</v>
      </c>
      <c r="EZ442" s="12">
        <v>23</v>
      </c>
      <c r="FA442" s="12">
        <v>26</v>
      </c>
      <c r="FB442" s="12">
        <v>24</v>
      </c>
      <c r="FC442" s="12">
        <v>23</v>
      </c>
      <c r="FD442" s="12">
        <v>25</v>
      </c>
      <c r="FE442" s="12">
        <v>12</v>
      </c>
      <c r="FF442" s="12">
        <v>15</v>
      </c>
      <c r="FG442" s="12">
        <v>20</v>
      </c>
      <c r="FH442" s="12">
        <v>9</v>
      </c>
      <c r="FI442" s="12">
        <v>25</v>
      </c>
      <c r="FJ442" s="12">
        <v>18</v>
      </c>
      <c r="FK442" s="12">
        <v>22</v>
      </c>
      <c r="FL442" s="12">
        <v>14</v>
      </c>
      <c r="FM442" s="12">
        <v>30</v>
      </c>
      <c r="FN442" s="12">
        <v>22</v>
      </c>
      <c r="FO442" s="12">
        <v>20</v>
      </c>
      <c r="FP442" s="12">
        <v>22</v>
      </c>
      <c r="FQ442" s="12">
        <v>17</v>
      </c>
      <c r="FR442" s="12">
        <v>15</v>
      </c>
      <c r="FS442" s="12">
        <v>29</v>
      </c>
      <c r="FT442" s="12">
        <v>13</v>
      </c>
      <c r="FU442" s="12">
        <v>26</v>
      </c>
      <c r="FV442" s="12">
        <v>24</v>
      </c>
      <c r="FW442" s="12">
        <v>10</v>
      </c>
      <c r="FX442" s="12">
        <v>20</v>
      </c>
      <c r="FY442" s="12">
        <v>20</v>
      </c>
      <c r="FZ442" s="12">
        <v>28</v>
      </c>
      <c r="GA442" s="12">
        <v>25</v>
      </c>
      <c r="GB442" s="12">
        <v>28</v>
      </c>
      <c r="GC442" s="12">
        <v>17</v>
      </c>
      <c r="GD442" s="7">
        <v>27</v>
      </c>
      <c r="GE442" s="7">
        <v>16</v>
      </c>
      <c r="GF442" s="7">
        <v>25</v>
      </c>
      <c r="GG442" s="7">
        <v>20</v>
      </c>
      <c r="GH442" s="7">
        <v>27</v>
      </c>
      <c r="GI442" s="7">
        <v>24</v>
      </c>
      <c r="GJ442" s="7">
        <v>18</v>
      </c>
      <c r="GK442" s="7">
        <v>28</v>
      </c>
      <c r="GL442" s="7">
        <v>25</v>
      </c>
      <c r="GM442" s="7">
        <v>22</v>
      </c>
      <c r="GN442" s="7">
        <v>23</v>
      </c>
      <c r="GO442" s="7">
        <v>7</v>
      </c>
      <c r="GP442" s="7">
        <v>28</v>
      </c>
      <c r="GQ442" s="7">
        <v>29</v>
      </c>
      <c r="GR442" s="7">
        <v>12</v>
      </c>
      <c r="GS442" s="7">
        <v>23</v>
      </c>
      <c r="GT442" s="7">
        <v>27</v>
      </c>
      <c r="GU442" s="7"/>
      <c r="GV442" s="7">
        <f t="shared" si="557"/>
        <v>20.122448979591837</v>
      </c>
      <c r="GW442" s="14"/>
      <c r="GX442" s="3"/>
      <c r="GY442" s="3"/>
    </row>
    <row r="443" spans="1:207" ht="12.75" customHeight="1">
      <c r="A443" s="5">
        <v>4</v>
      </c>
      <c r="B443" s="6">
        <v>9</v>
      </c>
      <c r="C443" s="6">
        <v>23</v>
      </c>
      <c r="D443" s="6">
        <v>12</v>
      </c>
      <c r="E443" s="6">
        <v>17</v>
      </c>
      <c r="F443" s="5"/>
      <c r="G443" s="6">
        <v>16</v>
      </c>
      <c r="H443" s="6">
        <v>33</v>
      </c>
      <c r="I443" s="6">
        <v>17</v>
      </c>
      <c r="J443" s="6">
        <v>36</v>
      </c>
      <c r="K443" s="12">
        <v>37</v>
      </c>
      <c r="L443" s="12"/>
      <c r="M443" s="12">
        <v>31</v>
      </c>
      <c r="N443" s="12">
        <v>24</v>
      </c>
      <c r="O443" s="12">
        <v>15</v>
      </c>
      <c r="P443" s="12">
        <v>30</v>
      </c>
      <c r="Q443" s="12">
        <v>0</v>
      </c>
      <c r="R443" s="12">
        <v>29</v>
      </c>
      <c r="S443" s="12">
        <v>16</v>
      </c>
      <c r="T443" s="12">
        <v>41</v>
      </c>
      <c r="U443" s="12">
        <v>12</v>
      </c>
      <c r="V443" s="12">
        <v>25</v>
      </c>
      <c r="W443" s="12">
        <v>25</v>
      </c>
      <c r="X443" s="12">
        <v>24</v>
      </c>
      <c r="Y443" s="12">
        <v>27</v>
      </c>
      <c r="Z443" s="12">
        <v>19</v>
      </c>
      <c r="AA443" s="12">
        <v>26</v>
      </c>
      <c r="AB443" s="12">
        <v>26</v>
      </c>
      <c r="AC443" s="12">
        <v>22</v>
      </c>
      <c r="AD443" s="12">
        <v>23</v>
      </c>
      <c r="AE443" s="12">
        <v>44</v>
      </c>
      <c r="AF443" s="12">
        <v>0</v>
      </c>
      <c r="AG443" s="12">
        <v>17</v>
      </c>
      <c r="AH443" s="12">
        <v>22</v>
      </c>
      <c r="AI443" s="12">
        <v>38</v>
      </c>
      <c r="AJ443" s="12">
        <v>16</v>
      </c>
      <c r="AK443" s="12">
        <v>29</v>
      </c>
      <c r="AL443" s="12">
        <v>29</v>
      </c>
      <c r="AM443" s="12">
        <v>27</v>
      </c>
      <c r="AN443" s="12">
        <v>50</v>
      </c>
      <c r="AO443" s="12">
        <v>22</v>
      </c>
      <c r="AP443" s="12">
        <v>20</v>
      </c>
      <c r="AQ443" s="12">
        <v>15</v>
      </c>
      <c r="AR443" s="12">
        <v>19</v>
      </c>
      <c r="AS443" s="12">
        <v>29</v>
      </c>
      <c r="AT443" s="12">
        <v>6</v>
      </c>
      <c r="AU443" s="12">
        <v>28</v>
      </c>
      <c r="AV443" s="12">
        <v>13</v>
      </c>
      <c r="AW443" s="12"/>
      <c r="AX443" s="12">
        <v>15</v>
      </c>
      <c r="AY443" s="12">
        <v>6</v>
      </c>
      <c r="AZ443" s="12">
        <v>24</v>
      </c>
      <c r="BA443" s="12">
        <v>12</v>
      </c>
      <c r="BB443" s="12">
        <v>20</v>
      </c>
      <c r="BC443" s="12">
        <v>45</v>
      </c>
      <c r="BD443" s="12">
        <v>31</v>
      </c>
      <c r="BE443" s="12"/>
      <c r="BF443" s="12">
        <v>20</v>
      </c>
      <c r="BG443" s="12">
        <v>43</v>
      </c>
      <c r="BH443" s="12">
        <v>25</v>
      </c>
      <c r="BI443" s="12">
        <v>17</v>
      </c>
      <c r="BJ443" s="12">
        <v>35</v>
      </c>
      <c r="BK443" s="12">
        <v>19</v>
      </c>
      <c r="BL443" s="12">
        <v>26</v>
      </c>
      <c r="BM443" s="12">
        <v>35</v>
      </c>
      <c r="BN443" s="12">
        <v>25</v>
      </c>
      <c r="BO443" s="12">
        <v>15</v>
      </c>
      <c r="BP443" s="12">
        <v>24</v>
      </c>
      <c r="BQ443" s="12">
        <v>28</v>
      </c>
      <c r="BR443" s="12">
        <v>27</v>
      </c>
      <c r="BS443" s="12">
        <v>26</v>
      </c>
      <c r="BT443" s="12">
        <v>41</v>
      </c>
      <c r="BU443" s="12">
        <v>27</v>
      </c>
      <c r="BV443" s="12">
        <v>21</v>
      </c>
      <c r="BW443" s="12">
        <v>37</v>
      </c>
      <c r="BX443" s="12">
        <v>8</v>
      </c>
      <c r="BY443" s="12">
        <v>23</v>
      </c>
      <c r="BZ443" s="12">
        <v>15</v>
      </c>
      <c r="CA443" s="12">
        <v>24</v>
      </c>
      <c r="CB443" s="12">
        <v>24</v>
      </c>
      <c r="CC443" s="12">
        <v>27</v>
      </c>
      <c r="CD443" s="12">
        <v>22</v>
      </c>
      <c r="CE443" s="12">
        <v>27</v>
      </c>
      <c r="CF443" s="12">
        <v>18</v>
      </c>
      <c r="CG443" s="12">
        <v>33</v>
      </c>
      <c r="CH443" s="12">
        <v>16</v>
      </c>
      <c r="CI443" s="12">
        <v>16</v>
      </c>
      <c r="CJ443" s="12">
        <v>26</v>
      </c>
      <c r="CK443" s="12">
        <v>35</v>
      </c>
      <c r="CL443" s="12">
        <v>28</v>
      </c>
      <c r="CM443" s="12">
        <v>31</v>
      </c>
      <c r="CN443" s="12">
        <v>18</v>
      </c>
      <c r="CO443" s="12">
        <v>12</v>
      </c>
      <c r="CP443" s="12">
        <v>24</v>
      </c>
      <c r="CQ443" s="12">
        <v>41</v>
      </c>
      <c r="CR443" s="12">
        <v>22</v>
      </c>
      <c r="CS443" s="12">
        <v>5</v>
      </c>
      <c r="CT443" s="12">
        <v>32</v>
      </c>
      <c r="CU443" s="12">
        <v>30</v>
      </c>
      <c r="CV443" s="12">
        <v>30</v>
      </c>
      <c r="CW443" s="12">
        <v>29</v>
      </c>
      <c r="CX443" s="12">
        <v>26</v>
      </c>
      <c r="CY443" s="12">
        <v>13</v>
      </c>
      <c r="CZ443" s="12">
        <v>30</v>
      </c>
      <c r="DA443" s="12">
        <v>35</v>
      </c>
      <c r="DB443" s="12"/>
      <c r="DC443" s="12">
        <v>20</v>
      </c>
      <c r="DD443" s="12">
        <v>38</v>
      </c>
      <c r="DE443" s="12">
        <v>22</v>
      </c>
      <c r="DF443" s="12">
        <v>37</v>
      </c>
      <c r="DG443" s="12">
        <v>28</v>
      </c>
      <c r="DH443" s="12">
        <v>24</v>
      </c>
      <c r="DI443" s="12">
        <v>31</v>
      </c>
      <c r="DJ443" s="12">
        <v>12</v>
      </c>
      <c r="DK443" s="12">
        <v>38</v>
      </c>
      <c r="DL443" s="12">
        <v>15</v>
      </c>
      <c r="DM443" s="12">
        <v>26</v>
      </c>
      <c r="DN443" s="12">
        <v>17</v>
      </c>
      <c r="DO443" s="12">
        <v>30</v>
      </c>
      <c r="DP443" s="12">
        <v>25</v>
      </c>
      <c r="DQ443" s="12">
        <v>33</v>
      </c>
      <c r="DR443" s="12">
        <v>24</v>
      </c>
      <c r="DS443" s="12">
        <v>10</v>
      </c>
      <c r="DT443" s="12">
        <v>13</v>
      </c>
      <c r="DU443" s="12">
        <v>32</v>
      </c>
      <c r="DV443" s="12">
        <v>23</v>
      </c>
      <c r="DW443" s="12">
        <v>21</v>
      </c>
      <c r="DX443" s="12">
        <v>7</v>
      </c>
      <c r="DY443" s="12">
        <v>19</v>
      </c>
      <c r="DZ443" s="12">
        <v>23</v>
      </c>
      <c r="EA443" s="12">
        <v>16</v>
      </c>
      <c r="EB443" s="12">
        <v>8</v>
      </c>
      <c r="EC443" s="12">
        <v>38</v>
      </c>
      <c r="ED443" s="12">
        <v>16</v>
      </c>
      <c r="EE443" s="12">
        <v>31</v>
      </c>
      <c r="EF443" s="12">
        <v>14</v>
      </c>
      <c r="EG443" s="12">
        <v>18</v>
      </c>
      <c r="EH443" s="12">
        <v>22</v>
      </c>
      <c r="EI443" s="12">
        <v>21</v>
      </c>
      <c r="EJ443" s="12">
        <v>23</v>
      </c>
      <c r="EK443" s="12">
        <v>14</v>
      </c>
      <c r="EL443" s="12">
        <v>32</v>
      </c>
      <c r="EM443" s="12">
        <v>14</v>
      </c>
      <c r="EN443" s="12">
        <v>29</v>
      </c>
      <c r="EO443" s="12">
        <v>29</v>
      </c>
      <c r="EP443" s="12">
        <v>20</v>
      </c>
      <c r="EQ443" s="12">
        <v>27</v>
      </c>
      <c r="ER443" s="12">
        <v>31</v>
      </c>
      <c r="ES443" s="12">
        <v>18</v>
      </c>
      <c r="ET443" s="12">
        <v>38</v>
      </c>
      <c r="EU443" s="12">
        <v>22</v>
      </c>
      <c r="EV443" s="12">
        <v>22</v>
      </c>
      <c r="EW443" s="12">
        <v>34</v>
      </c>
      <c r="EX443" s="12">
        <v>23</v>
      </c>
      <c r="EY443" s="12">
        <v>17</v>
      </c>
      <c r="EZ443" s="12">
        <v>25</v>
      </c>
      <c r="FA443" s="12">
        <v>25</v>
      </c>
      <c r="FB443" s="12">
        <v>25</v>
      </c>
      <c r="FC443" s="12">
        <v>14</v>
      </c>
      <c r="FD443" s="12">
        <v>16</v>
      </c>
      <c r="FE443" s="12">
        <v>23</v>
      </c>
      <c r="FF443" s="12">
        <v>9</v>
      </c>
      <c r="FG443" s="12">
        <v>21</v>
      </c>
      <c r="FH443" s="12">
        <v>9</v>
      </c>
      <c r="FI443" s="12">
        <v>18</v>
      </c>
      <c r="FJ443" s="12">
        <v>13</v>
      </c>
      <c r="FK443" s="12">
        <v>9</v>
      </c>
      <c r="FL443" s="12">
        <v>15</v>
      </c>
      <c r="FM443" s="12">
        <v>26</v>
      </c>
      <c r="FN443" s="12">
        <v>9</v>
      </c>
      <c r="FO443" s="12">
        <v>16</v>
      </c>
      <c r="FP443" s="12">
        <v>22</v>
      </c>
      <c r="FQ443" s="12">
        <v>27</v>
      </c>
      <c r="FR443" s="12">
        <v>8</v>
      </c>
      <c r="FS443" s="12">
        <v>14</v>
      </c>
      <c r="FT443" s="12">
        <v>9</v>
      </c>
      <c r="FU443" s="12">
        <v>29</v>
      </c>
      <c r="FV443" s="12">
        <v>15</v>
      </c>
      <c r="FW443" s="12">
        <v>18</v>
      </c>
      <c r="FX443" s="12">
        <v>34</v>
      </c>
      <c r="FY443" s="12">
        <v>25</v>
      </c>
      <c r="FZ443" s="12">
        <v>27</v>
      </c>
      <c r="GA443" s="12">
        <v>27</v>
      </c>
      <c r="GB443" s="12">
        <v>15</v>
      </c>
      <c r="GC443" s="12">
        <v>30</v>
      </c>
      <c r="GD443" s="7">
        <v>29</v>
      </c>
      <c r="GE443" s="7">
        <v>19</v>
      </c>
      <c r="GF443" s="7">
        <v>30</v>
      </c>
      <c r="GG443" s="7">
        <v>26</v>
      </c>
      <c r="GH443" s="7">
        <v>16</v>
      </c>
      <c r="GI443" s="7">
        <v>27</v>
      </c>
      <c r="GJ443" s="7">
        <v>26</v>
      </c>
      <c r="GK443" s="7">
        <v>26</v>
      </c>
      <c r="GL443" s="7">
        <v>32</v>
      </c>
      <c r="GM443" s="7">
        <v>16</v>
      </c>
      <c r="GN443" s="7">
        <v>16</v>
      </c>
      <c r="GO443" s="7">
        <v>15</v>
      </c>
      <c r="GP443" s="7">
        <v>22</v>
      </c>
      <c r="GQ443" s="7">
        <v>18</v>
      </c>
      <c r="GR443" s="7">
        <v>39</v>
      </c>
      <c r="GS443" s="7">
        <v>27</v>
      </c>
      <c r="GT443" s="7">
        <v>20</v>
      </c>
      <c r="GU443" s="7"/>
      <c r="GV443" s="7">
        <f t="shared" si="557"/>
        <v>23.086734693877553</v>
      </c>
      <c r="GW443" s="14"/>
      <c r="GX443" s="3"/>
      <c r="GY443" s="3"/>
    </row>
    <row r="444" spans="1:207" ht="12.75" customHeight="1">
      <c r="A444" s="5" t="s">
        <v>356</v>
      </c>
      <c r="B444" s="6">
        <v>53</v>
      </c>
      <c r="C444" s="6">
        <v>47</v>
      </c>
      <c r="D444" s="6">
        <v>46</v>
      </c>
      <c r="E444" s="6">
        <v>54</v>
      </c>
      <c r="F444" s="5"/>
      <c r="G444" s="6">
        <v>64</v>
      </c>
      <c r="H444" s="6">
        <v>27</v>
      </c>
      <c r="I444" s="6">
        <v>17</v>
      </c>
      <c r="J444" s="6">
        <v>9</v>
      </c>
      <c r="K444" s="12">
        <v>34</v>
      </c>
      <c r="L444" s="12"/>
      <c r="M444" s="12">
        <v>34</v>
      </c>
      <c r="N444" s="12">
        <v>52</v>
      </c>
      <c r="O444" s="12">
        <v>53</v>
      </c>
      <c r="P444" s="12">
        <v>21</v>
      </c>
      <c r="Q444" s="12">
        <v>6</v>
      </c>
      <c r="R444" s="12">
        <v>54</v>
      </c>
      <c r="S444" s="12">
        <v>58</v>
      </c>
      <c r="T444" s="12">
        <v>48</v>
      </c>
      <c r="U444" s="12">
        <v>19</v>
      </c>
      <c r="V444" s="12">
        <v>49</v>
      </c>
      <c r="W444" s="12">
        <v>54</v>
      </c>
      <c r="X444" s="12">
        <v>21</v>
      </c>
      <c r="Y444" s="12">
        <v>18</v>
      </c>
      <c r="Z444" s="12">
        <v>17</v>
      </c>
      <c r="AA444" s="12">
        <v>31</v>
      </c>
      <c r="AB444" s="12">
        <v>47</v>
      </c>
      <c r="AC444" s="12">
        <v>18</v>
      </c>
      <c r="AD444" s="12">
        <v>45</v>
      </c>
      <c r="AE444" s="12">
        <v>22</v>
      </c>
      <c r="AF444" s="12">
        <v>20</v>
      </c>
      <c r="AG444" s="12">
        <v>35</v>
      </c>
      <c r="AH444" s="12">
        <v>50</v>
      </c>
      <c r="AI444" s="12">
        <v>18</v>
      </c>
      <c r="AJ444" s="12">
        <v>7</v>
      </c>
      <c r="AK444" s="12">
        <v>43</v>
      </c>
      <c r="AL444" s="12">
        <v>34</v>
      </c>
      <c r="AM444" s="12">
        <v>9</v>
      </c>
      <c r="AN444" s="12">
        <v>29</v>
      </c>
      <c r="AO444" s="12">
        <v>61</v>
      </c>
      <c r="AP444" s="12">
        <v>49</v>
      </c>
      <c r="AQ444" s="12">
        <v>42</v>
      </c>
      <c r="AR444" s="12">
        <v>63</v>
      </c>
      <c r="AS444" s="12">
        <v>17</v>
      </c>
      <c r="AT444" s="12">
        <v>7</v>
      </c>
      <c r="AU444" s="12">
        <v>11</v>
      </c>
      <c r="AV444" s="12">
        <v>9</v>
      </c>
      <c r="AW444" s="12"/>
      <c r="AX444" s="12">
        <v>12</v>
      </c>
      <c r="AY444" s="12">
        <v>0</v>
      </c>
      <c r="AZ444" s="12">
        <v>34</v>
      </c>
      <c r="BA444" s="12">
        <v>19</v>
      </c>
      <c r="BB444" s="12">
        <v>47</v>
      </c>
      <c r="BC444" s="12">
        <v>22</v>
      </c>
      <c r="BD444" s="12">
        <v>44</v>
      </c>
      <c r="BE444" s="12"/>
      <c r="BF444" s="12">
        <v>37</v>
      </c>
      <c r="BG444" s="12">
        <v>29</v>
      </c>
      <c r="BH444" s="12">
        <v>53</v>
      </c>
      <c r="BI444" s="12">
        <v>40</v>
      </c>
      <c r="BJ444" s="12">
        <v>25</v>
      </c>
      <c r="BK444" s="12">
        <v>64</v>
      </c>
      <c r="BL444" s="12">
        <v>20</v>
      </c>
      <c r="BM444" s="12">
        <v>32</v>
      </c>
      <c r="BN444" s="12">
        <v>62</v>
      </c>
      <c r="BO444" s="12">
        <v>40</v>
      </c>
      <c r="BP444" s="12">
        <v>26</v>
      </c>
      <c r="BQ444" s="12">
        <v>32</v>
      </c>
      <c r="BR444" s="12">
        <v>20</v>
      </c>
      <c r="BS444" s="12">
        <v>22</v>
      </c>
      <c r="BT444" s="12">
        <v>28</v>
      </c>
      <c r="BU444" s="12">
        <v>35</v>
      </c>
      <c r="BV444" s="12">
        <v>38</v>
      </c>
      <c r="BW444" s="12">
        <v>14</v>
      </c>
      <c r="BX444" s="12">
        <v>19</v>
      </c>
      <c r="BY444" s="12">
        <v>14</v>
      </c>
      <c r="BZ444" s="12">
        <v>19</v>
      </c>
      <c r="CA444" s="12">
        <v>46</v>
      </c>
      <c r="CB444" s="12">
        <v>22</v>
      </c>
      <c r="CC444" s="12">
        <v>41</v>
      </c>
      <c r="CD444" s="12">
        <v>22</v>
      </c>
      <c r="CE444" s="12">
        <v>52</v>
      </c>
      <c r="CF444" s="12">
        <v>71</v>
      </c>
      <c r="CG444" s="12">
        <v>35</v>
      </c>
      <c r="CH444" s="12">
        <v>10</v>
      </c>
      <c r="CI444" s="12">
        <v>16</v>
      </c>
      <c r="CJ444" s="12">
        <v>10</v>
      </c>
      <c r="CK444" s="12">
        <v>40</v>
      </c>
      <c r="CL444" s="12">
        <v>31</v>
      </c>
      <c r="CM444" s="12">
        <v>19</v>
      </c>
      <c r="CN444" s="12">
        <v>32</v>
      </c>
      <c r="CO444" s="12">
        <v>24</v>
      </c>
      <c r="CP444" s="12">
        <v>39</v>
      </c>
      <c r="CQ444" s="12">
        <v>38</v>
      </c>
      <c r="CR444" s="12">
        <v>16</v>
      </c>
      <c r="CS444" s="12">
        <v>5</v>
      </c>
      <c r="CT444" s="12">
        <v>5</v>
      </c>
      <c r="CU444" s="12">
        <v>43</v>
      </c>
      <c r="CV444" s="12">
        <v>23</v>
      </c>
      <c r="CW444" s="12">
        <v>35</v>
      </c>
      <c r="CX444" s="12">
        <v>8</v>
      </c>
      <c r="CY444" s="12">
        <v>40</v>
      </c>
      <c r="CZ444" s="12">
        <v>35</v>
      </c>
      <c r="DA444" s="12">
        <v>24</v>
      </c>
      <c r="DB444" s="12"/>
      <c r="DC444" s="12">
        <v>53</v>
      </c>
      <c r="DD444" s="12">
        <v>32</v>
      </c>
      <c r="DE444" s="12">
        <v>26</v>
      </c>
      <c r="DF444" s="12">
        <v>53</v>
      </c>
      <c r="DG444" s="12">
        <v>58</v>
      </c>
      <c r="DH444" s="12">
        <v>54</v>
      </c>
      <c r="DI444" s="12">
        <v>18</v>
      </c>
      <c r="DJ444" s="12">
        <v>15</v>
      </c>
      <c r="DK444" s="12">
        <v>24</v>
      </c>
      <c r="DL444" s="12">
        <v>32</v>
      </c>
      <c r="DM444" s="12">
        <v>54</v>
      </c>
      <c r="DN444" s="12">
        <v>8</v>
      </c>
      <c r="DO444" s="12">
        <v>45</v>
      </c>
      <c r="DP444" s="12">
        <v>48</v>
      </c>
      <c r="DQ444" s="12">
        <v>36</v>
      </c>
      <c r="DR444" s="12">
        <v>21</v>
      </c>
      <c r="DS444" s="12">
        <v>14</v>
      </c>
      <c r="DT444" s="12">
        <v>15</v>
      </c>
      <c r="DU444" s="12">
        <v>21</v>
      </c>
      <c r="DV444" s="12">
        <v>24</v>
      </c>
      <c r="DW444" s="12">
        <v>26</v>
      </c>
      <c r="DX444" s="12">
        <v>26</v>
      </c>
      <c r="DY444" s="12">
        <v>24</v>
      </c>
      <c r="DZ444" s="12">
        <v>22</v>
      </c>
      <c r="EA444" s="12">
        <v>13</v>
      </c>
      <c r="EB444" s="12">
        <v>14</v>
      </c>
      <c r="EC444" s="12">
        <v>31</v>
      </c>
      <c r="ED444" s="12">
        <v>17</v>
      </c>
      <c r="EE444" s="12">
        <v>30</v>
      </c>
      <c r="EF444" s="12">
        <v>56</v>
      </c>
      <c r="EG444" s="12">
        <v>35</v>
      </c>
      <c r="EH444" s="12">
        <v>0</v>
      </c>
      <c r="EI444" s="12">
        <v>30</v>
      </c>
      <c r="EJ444" s="12">
        <v>23</v>
      </c>
      <c r="EK444" s="12">
        <v>21</v>
      </c>
      <c r="EL444" s="12">
        <v>20</v>
      </c>
      <c r="EM444" s="12">
        <v>33</v>
      </c>
      <c r="EN444" s="12">
        <v>39</v>
      </c>
      <c r="EO444" s="12">
        <v>42</v>
      </c>
      <c r="EP444" s="12">
        <v>14</v>
      </c>
      <c r="EQ444" s="12">
        <v>47</v>
      </c>
      <c r="ER444" s="12">
        <v>46</v>
      </c>
      <c r="ES444" s="12">
        <v>39</v>
      </c>
      <c r="ET444" s="12">
        <v>28</v>
      </c>
      <c r="EU444" s="12">
        <v>18</v>
      </c>
      <c r="EV444" s="12">
        <v>22</v>
      </c>
      <c r="EW444" s="12">
        <v>45</v>
      </c>
      <c r="EX444" s="12">
        <v>53</v>
      </c>
      <c r="EY444" s="12">
        <v>15</v>
      </c>
      <c r="EZ444" s="12">
        <v>24</v>
      </c>
      <c r="FA444" s="12">
        <v>23</v>
      </c>
      <c r="FB444" s="12">
        <v>29</v>
      </c>
      <c r="FC444" s="12">
        <v>7</v>
      </c>
      <c r="FD444" s="12">
        <v>15</v>
      </c>
      <c r="FE444" s="12">
        <v>57</v>
      </c>
      <c r="FF444" s="12">
        <v>57</v>
      </c>
      <c r="FG444" s="12">
        <v>17</v>
      </c>
      <c r="FH444" s="12">
        <v>20</v>
      </c>
      <c r="FI444" s="12">
        <v>22</v>
      </c>
      <c r="FJ444" s="12">
        <v>23</v>
      </c>
      <c r="FK444" s="12">
        <v>16</v>
      </c>
      <c r="FL444" s="12">
        <v>62</v>
      </c>
      <c r="FM444" s="12">
        <v>17</v>
      </c>
      <c r="FN444" s="12">
        <v>17</v>
      </c>
      <c r="FO444" s="12">
        <v>17</v>
      </c>
      <c r="FP444" s="12">
        <v>29</v>
      </c>
      <c r="FQ444" s="12">
        <v>30</v>
      </c>
      <c r="FR444" s="12">
        <v>6</v>
      </c>
      <c r="FS444" s="12">
        <v>18</v>
      </c>
      <c r="FT444" s="12">
        <v>65</v>
      </c>
      <c r="FU444" s="12">
        <v>25</v>
      </c>
      <c r="FV444" s="12">
        <v>19</v>
      </c>
      <c r="FW444" s="12">
        <v>44</v>
      </c>
      <c r="FX444" s="12">
        <v>17</v>
      </c>
      <c r="FY444" s="12">
        <v>36</v>
      </c>
      <c r="FZ444" s="12">
        <v>16</v>
      </c>
      <c r="GA444" s="12">
        <v>32</v>
      </c>
      <c r="GB444" s="12">
        <v>8</v>
      </c>
      <c r="GC444" s="12">
        <v>37</v>
      </c>
      <c r="GD444" s="7">
        <v>31</v>
      </c>
      <c r="GE444" s="7">
        <v>48</v>
      </c>
      <c r="GF444" s="7">
        <v>36</v>
      </c>
      <c r="GG444" s="7">
        <v>41</v>
      </c>
      <c r="GH444" s="7">
        <v>43</v>
      </c>
      <c r="GI444" s="7">
        <v>36</v>
      </c>
      <c r="GJ444" s="7">
        <v>42</v>
      </c>
      <c r="GK444" s="7">
        <v>30</v>
      </c>
      <c r="GL444" s="7">
        <v>16</v>
      </c>
      <c r="GM444" s="7">
        <v>50</v>
      </c>
      <c r="GN444" s="7">
        <v>45</v>
      </c>
      <c r="GO444" s="7">
        <v>68</v>
      </c>
      <c r="GP444" s="7">
        <v>20</v>
      </c>
      <c r="GQ444" s="7">
        <v>26</v>
      </c>
      <c r="GR444" s="7">
        <v>34</v>
      </c>
      <c r="GS444" s="7">
        <v>28</v>
      </c>
      <c r="GT444" s="7">
        <v>23</v>
      </c>
      <c r="GU444" s="7"/>
      <c r="GV444" s="7">
        <f t="shared" si="557"/>
        <v>30.882653061224488</v>
      </c>
      <c r="GW444" s="14"/>
      <c r="GX444" s="3"/>
      <c r="GY444" s="3"/>
    </row>
    <row r="445" spans="1:207" ht="12.75" customHeight="1">
      <c r="A445" s="5" t="s">
        <v>233</v>
      </c>
      <c r="B445" s="5">
        <f t="shared" ref="B445:E445" si="558">(B440*1+B441*2+B442*3+B443*4+B444*5)/100</f>
        <v>3.67</v>
      </c>
      <c r="C445" s="5">
        <f t="shared" si="558"/>
        <v>4.0999999999999996</v>
      </c>
      <c r="D445" s="5">
        <f t="shared" si="558"/>
        <v>3.72</v>
      </c>
      <c r="E445" s="5">
        <f t="shared" si="558"/>
        <v>4</v>
      </c>
      <c r="F445" s="5"/>
      <c r="G445" s="5">
        <f t="shared" ref="G445:K445" si="559">(G440*1+G441*2+G442*3+G443*4+G444*5)/100</f>
        <v>4.2300000000000004</v>
      </c>
      <c r="H445" s="5">
        <f t="shared" si="559"/>
        <v>3.64</v>
      </c>
      <c r="I445" s="5">
        <f t="shared" si="559"/>
        <v>2.91</v>
      </c>
      <c r="J445" s="5">
        <f t="shared" si="559"/>
        <v>3.23</v>
      </c>
      <c r="K445" s="5">
        <f t="shared" si="559"/>
        <v>3.92</v>
      </c>
      <c r="L445" s="12" t="s">
        <v>222</v>
      </c>
      <c r="M445" s="5">
        <f t="shared" ref="M445:AV445" si="560">(M440*1+M441*2+M442*3+M443*4+M444*5)/100</f>
        <v>3.81</v>
      </c>
      <c r="N445" s="5">
        <f t="shared" si="560"/>
        <v>4.07</v>
      </c>
      <c r="O445" s="5">
        <f t="shared" si="560"/>
        <v>3.96</v>
      </c>
      <c r="P445" s="16">
        <f t="shared" si="560"/>
        <v>3.3</v>
      </c>
      <c r="Q445" s="16">
        <f t="shared" si="560"/>
        <v>1.95</v>
      </c>
      <c r="R445" s="16">
        <f t="shared" si="560"/>
        <v>4.25</v>
      </c>
      <c r="S445" s="16">
        <f t="shared" si="560"/>
        <v>4.1500000000000004</v>
      </c>
      <c r="T445" s="16">
        <f t="shared" si="560"/>
        <v>4.37</v>
      </c>
      <c r="U445" s="16">
        <f t="shared" si="560"/>
        <v>2.5</v>
      </c>
      <c r="V445" s="16">
        <f t="shared" si="560"/>
        <v>4.08</v>
      </c>
      <c r="W445" s="16">
        <f t="shared" si="560"/>
        <v>4.21</v>
      </c>
      <c r="X445" s="16">
        <f t="shared" si="560"/>
        <v>3.3</v>
      </c>
      <c r="Y445" s="16">
        <f t="shared" si="560"/>
        <v>3.16</v>
      </c>
      <c r="Z445" s="16">
        <f t="shared" si="560"/>
        <v>2.82</v>
      </c>
      <c r="AA445" s="16">
        <f t="shared" si="560"/>
        <v>3.6</v>
      </c>
      <c r="AB445" s="16">
        <f t="shared" si="560"/>
        <v>3.97</v>
      </c>
      <c r="AC445" s="16">
        <f t="shared" si="560"/>
        <v>3.03</v>
      </c>
      <c r="AD445" s="16">
        <f t="shared" si="560"/>
        <v>3.88</v>
      </c>
      <c r="AE445" s="16">
        <f t="shared" si="560"/>
        <v>3.74</v>
      </c>
      <c r="AF445" s="16">
        <f t="shared" si="560"/>
        <v>2.27</v>
      </c>
      <c r="AG445" s="16">
        <f t="shared" si="560"/>
        <v>3.62</v>
      </c>
      <c r="AH445" s="16">
        <f t="shared" si="560"/>
        <v>4.03</v>
      </c>
      <c r="AI445" s="16">
        <f t="shared" si="560"/>
        <v>3.38</v>
      </c>
      <c r="AJ445" s="16">
        <f t="shared" si="560"/>
        <v>2.71</v>
      </c>
      <c r="AK445" s="16">
        <f t="shared" si="560"/>
        <v>3.6</v>
      </c>
      <c r="AL445" s="16">
        <f t="shared" si="560"/>
        <v>3.69</v>
      </c>
      <c r="AM445" s="16">
        <f t="shared" si="560"/>
        <v>2.97</v>
      </c>
      <c r="AN445" s="16">
        <f t="shared" si="560"/>
        <v>3.99</v>
      </c>
      <c r="AO445" s="16">
        <f t="shared" si="560"/>
        <v>4.22</v>
      </c>
      <c r="AP445" s="16">
        <f t="shared" si="560"/>
        <v>4.12</v>
      </c>
      <c r="AQ445" s="16">
        <f t="shared" si="560"/>
        <v>3.48</v>
      </c>
      <c r="AR445" s="16">
        <f t="shared" si="560"/>
        <v>4.34</v>
      </c>
      <c r="AS445" s="16">
        <f t="shared" si="560"/>
        <v>2.95</v>
      </c>
      <c r="AT445" s="16">
        <f t="shared" si="560"/>
        <v>1.84</v>
      </c>
      <c r="AU445" s="16">
        <f t="shared" si="560"/>
        <v>3.17</v>
      </c>
      <c r="AV445" s="16">
        <f t="shared" si="560"/>
        <v>2.5099999999999998</v>
      </c>
      <c r="AW445" s="16"/>
      <c r="AX445" s="16">
        <f t="shared" ref="AX445:BD445" si="561">(AX440*1+AX441*2+AX442*3+AX443*4+AX444*5)/100</f>
        <v>2.61</v>
      </c>
      <c r="AY445" s="16">
        <f t="shared" si="561"/>
        <v>2.19</v>
      </c>
      <c r="AZ445" s="16">
        <f t="shared" si="561"/>
        <v>3.5</v>
      </c>
      <c r="BA445" s="16">
        <f t="shared" si="561"/>
        <v>3.35</v>
      </c>
      <c r="BB445" s="16">
        <f t="shared" si="561"/>
        <v>3.86</v>
      </c>
      <c r="BC445" s="16">
        <f t="shared" si="561"/>
        <v>3.66</v>
      </c>
      <c r="BD445" s="16">
        <f t="shared" si="561"/>
        <v>4.09</v>
      </c>
      <c r="BE445" s="16"/>
      <c r="BF445" s="16">
        <f t="shared" ref="BF445:DA445" si="562">(BF440*1+BF441*2+BF442*3+BF443*4+BF444*5)/100</f>
        <v>3.64</v>
      </c>
      <c r="BG445" s="16">
        <f t="shared" si="562"/>
        <v>4.04</v>
      </c>
      <c r="BH445" s="16">
        <f t="shared" si="562"/>
        <v>4.17</v>
      </c>
      <c r="BI445" s="16">
        <f t="shared" si="562"/>
        <v>3.58</v>
      </c>
      <c r="BJ445" s="16">
        <f t="shared" si="562"/>
        <v>3.62</v>
      </c>
      <c r="BK445" s="16">
        <f t="shared" si="562"/>
        <v>4.3499999999999996</v>
      </c>
      <c r="BL445" s="16">
        <f t="shared" si="562"/>
        <v>3.15</v>
      </c>
      <c r="BM445" s="16">
        <f t="shared" si="562"/>
        <v>3.88</v>
      </c>
      <c r="BN445" s="16">
        <f t="shared" si="562"/>
        <v>4.34</v>
      </c>
      <c r="BO445" s="16">
        <f t="shared" si="562"/>
        <v>3.37</v>
      </c>
      <c r="BP445" s="16">
        <f t="shared" si="562"/>
        <v>3.32</v>
      </c>
      <c r="BQ445" s="16">
        <f t="shared" si="562"/>
        <v>3.69</v>
      </c>
      <c r="BR445" s="16">
        <f t="shared" si="562"/>
        <v>3.26</v>
      </c>
      <c r="BS445" s="16">
        <f t="shared" si="562"/>
        <v>3.14</v>
      </c>
      <c r="BT445" s="16">
        <f t="shared" si="562"/>
        <v>3.76</v>
      </c>
      <c r="BU445" s="16">
        <f t="shared" si="562"/>
        <v>3.7</v>
      </c>
      <c r="BV445" s="16">
        <f t="shared" si="562"/>
        <v>3.68</v>
      </c>
      <c r="BW445" s="16">
        <f t="shared" si="562"/>
        <v>3.29</v>
      </c>
      <c r="BX445" s="16">
        <f t="shared" si="562"/>
        <v>2.72</v>
      </c>
      <c r="BY445" s="16">
        <f t="shared" si="562"/>
        <v>2.94</v>
      </c>
      <c r="BZ445" s="16">
        <f t="shared" si="562"/>
        <v>2.63</v>
      </c>
      <c r="CA445" s="16">
        <f t="shared" si="562"/>
        <v>3.9</v>
      </c>
      <c r="CB445" s="16">
        <f t="shared" si="562"/>
        <v>3.19</v>
      </c>
      <c r="CC445" s="16">
        <f t="shared" si="562"/>
        <v>3.98</v>
      </c>
      <c r="CD445" s="16">
        <f t="shared" si="562"/>
        <v>3.19</v>
      </c>
      <c r="CE445" s="16">
        <f t="shared" si="562"/>
        <v>4.21</v>
      </c>
      <c r="CF445" s="16">
        <f t="shared" si="562"/>
        <v>4.51</v>
      </c>
      <c r="CG445" s="16">
        <f t="shared" si="562"/>
        <v>3.89</v>
      </c>
      <c r="CH445" s="16">
        <f t="shared" si="562"/>
        <v>2.34</v>
      </c>
      <c r="CI445" s="16">
        <f t="shared" si="562"/>
        <v>2.67</v>
      </c>
      <c r="CJ445" s="16">
        <f t="shared" si="562"/>
        <v>2.74</v>
      </c>
      <c r="CK445" s="16">
        <f t="shared" si="562"/>
        <v>3.78</v>
      </c>
      <c r="CL445" s="16">
        <f t="shared" si="562"/>
        <v>3.61</v>
      </c>
      <c r="CM445" s="16">
        <f t="shared" si="562"/>
        <v>3.06</v>
      </c>
      <c r="CN445" s="16">
        <f t="shared" si="562"/>
        <v>3.02</v>
      </c>
      <c r="CO445" s="16">
        <f t="shared" si="562"/>
        <v>2.8</v>
      </c>
      <c r="CP445" s="16">
        <f t="shared" si="562"/>
        <v>3.77</v>
      </c>
      <c r="CQ445" s="16">
        <f t="shared" si="562"/>
        <v>4.04</v>
      </c>
      <c r="CR445" s="16">
        <f t="shared" si="562"/>
        <v>2.94</v>
      </c>
      <c r="CS445" s="16">
        <f t="shared" si="562"/>
        <v>2.4500000000000002</v>
      </c>
      <c r="CT445" s="16">
        <f t="shared" si="562"/>
        <v>2.74</v>
      </c>
      <c r="CU445" s="16">
        <f t="shared" si="562"/>
        <v>4.0199999999999996</v>
      </c>
      <c r="CV445" s="16">
        <f t="shared" si="562"/>
        <v>3.4</v>
      </c>
      <c r="CW445" s="16">
        <f t="shared" si="562"/>
        <v>3.63</v>
      </c>
      <c r="CX445" s="16">
        <f t="shared" si="562"/>
        <v>2.97</v>
      </c>
      <c r="CY445" s="16">
        <f t="shared" si="562"/>
        <v>3.48</v>
      </c>
      <c r="CZ445" s="16">
        <f t="shared" si="562"/>
        <v>3.45</v>
      </c>
      <c r="DA445" s="16">
        <f t="shared" si="562"/>
        <v>3.62</v>
      </c>
      <c r="DB445" s="16"/>
      <c r="DC445" s="16">
        <f t="shared" ref="DC445:GT445" si="563">(DC440*1+DC441*2+DC442*3+DC443*4+DC444*5)/100</f>
        <v>4.1900000000000004</v>
      </c>
      <c r="DD445" s="16">
        <f t="shared" si="563"/>
        <v>3.92</v>
      </c>
      <c r="DE445" s="16">
        <f t="shared" si="563"/>
        <v>3.31</v>
      </c>
      <c r="DF445" s="16">
        <f t="shared" si="563"/>
        <v>4.38</v>
      </c>
      <c r="DG445" s="16">
        <f t="shared" si="563"/>
        <v>4.3600000000000003</v>
      </c>
      <c r="DH445" s="16">
        <f t="shared" si="563"/>
        <v>4.17</v>
      </c>
      <c r="DI445" s="16">
        <f t="shared" si="563"/>
        <v>3.28</v>
      </c>
      <c r="DJ445" s="16">
        <f t="shared" si="563"/>
        <v>2.6</v>
      </c>
      <c r="DK445" s="16">
        <f t="shared" si="563"/>
        <v>3.62</v>
      </c>
      <c r="DL445" s="16">
        <f t="shared" si="563"/>
        <v>3.19</v>
      </c>
      <c r="DM445" s="16">
        <f t="shared" si="563"/>
        <v>4.1100000000000003</v>
      </c>
      <c r="DN445" s="16">
        <f t="shared" si="563"/>
        <v>2.58</v>
      </c>
      <c r="DO445" s="16">
        <f t="shared" si="563"/>
        <v>4.09</v>
      </c>
      <c r="DP445" s="16">
        <f t="shared" si="563"/>
        <v>3.97</v>
      </c>
      <c r="DQ445" s="16">
        <f t="shared" si="563"/>
        <v>3.85</v>
      </c>
      <c r="DR445" s="16">
        <f t="shared" si="563"/>
        <v>3.19</v>
      </c>
      <c r="DS445" s="16">
        <f t="shared" si="563"/>
        <v>2.2799999999999998</v>
      </c>
      <c r="DT445" s="16">
        <f t="shared" si="563"/>
        <v>2.62</v>
      </c>
      <c r="DU445" s="16">
        <f t="shared" si="563"/>
        <v>3.41</v>
      </c>
      <c r="DV445" s="16">
        <f t="shared" si="563"/>
        <v>3.15</v>
      </c>
      <c r="DW445" s="16">
        <f t="shared" si="563"/>
        <v>3.29</v>
      </c>
      <c r="DX445" s="16">
        <f t="shared" si="563"/>
        <v>2.87</v>
      </c>
      <c r="DY445" s="16">
        <f t="shared" si="563"/>
        <v>3.13</v>
      </c>
      <c r="DZ445" s="16">
        <f t="shared" si="563"/>
        <v>3.08</v>
      </c>
      <c r="EA445" s="16">
        <f t="shared" si="563"/>
        <v>2.69</v>
      </c>
      <c r="EB445" s="16">
        <f t="shared" si="563"/>
        <v>2.16</v>
      </c>
      <c r="EC445" s="16">
        <f t="shared" si="563"/>
        <v>3.77</v>
      </c>
      <c r="ED445" s="16">
        <f t="shared" si="563"/>
        <v>2.81</v>
      </c>
      <c r="EE445" s="16">
        <f t="shared" si="563"/>
        <v>3.57</v>
      </c>
      <c r="EF445" s="16">
        <f t="shared" si="563"/>
        <v>3.88</v>
      </c>
      <c r="EG445" s="16">
        <f t="shared" si="563"/>
        <v>3.46</v>
      </c>
      <c r="EH445" s="16">
        <f t="shared" si="563"/>
        <v>2.6</v>
      </c>
      <c r="EI445" s="16">
        <f t="shared" si="563"/>
        <v>3.28</v>
      </c>
      <c r="EJ445" s="16">
        <f t="shared" si="563"/>
        <v>2.94</v>
      </c>
      <c r="EK445" s="16">
        <f t="shared" si="563"/>
        <v>2.87</v>
      </c>
      <c r="EL445" s="16">
        <f t="shared" si="563"/>
        <v>3.33</v>
      </c>
      <c r="EM445" s="16">
        <f t="shared" si="563"/>
        <v>3.26</v>
      </c>
      <c r="EN445" s="16">
        <f t="shared" si="563"/>
        <v>3.86</v>
      </c>
      <c r="EO445" s="16">
        <f t="shared" si="563"/>
        <v>3.89</v>
      </c>
      <c r="EP445" s="16">
        <f t="shared" si="563"/>
        <v>2.75</v>
      </c>
      <c r="EQ445" s="16">
        <f t="shared" si="563"/>
        <v>4.08</v>
      </c>
      <c r="ER445" s="16">
        <f t="shared" si="563"/>
        <v>4.05</v>
      </c>
      <c r="ES445" s="16">
        <f t="shared" si="563"/>
        <v>3.82</v>
      </c>
      <c r="ET445" s="16">
        <f t="shared" si="563"/>
        <v>3.65</v>
      </c>
      <c r="EU445" s="16">
        <f t="shared" si="563"/>
        <v>3.11</v>
      </c>
      <c r="EV445" s="16">
        <f t="shared" si="563"/>
        <v>3.19</v>
      </c>
      <c r="EW445" s="16">
        <f t="shared" si="563"/>
        <v>4.1399999999999997</v>
      </c>
      <c r="EX445" s="16">
        <f t="shared" si="563"/>
        <v>4.1500000000000004</v>
      </c>
      <c r="EY445" s="16">
        <f t="shared" si="563"/>
        <v>2.71</v>
      </c>
      <c r="EZ445" s="16">
        <f t="shared" si="563"/>
        <v>3.29</v>
      </c>
      <c r="FA445" s="16">
        <f t="shared" si="563"/>
        <v>3.28</v>
      </c>
      <c r="FB445" s="16">
        <f t="shared" si="563"/>
        <v>3.49</v>
      </c>
      <c r="FC445" s="16">
        <f t="shared" si="563"/>
        <v>2.38</v>
      </c>
      <c r="FD445" s="16">
        <f t="shared" si="563"/>
        <v>2.8</v>
      </c>
      <c r="FE445" s="16">
        <f t="shared" si="563"/>
        <v>4.2300000000000004</v>
      </c>
      <c r="FF445" s="16">
        <f t="shared" si="563"/>
        <v>3.88</v>
      </c>
      <c r="FG445" s="16">
        <f t="shared" si="563"/>
        <v>2.89</v>
      </c>
      <c r="FH445" s="16">
        <f t="shared" si="563"/>
        <v>2.36</v>
      </c>
      <c r="FI445" s="16">
        <f t="shared" si="563"/>
        <v>2.99</v>
      </c>
      <c r="FJ445" s="16">
        <f t="shared" si="563"/>
        <v>2.78</v>
      </c>
      <c r="FK445" s="16">
        <f t="shared" si="563"/>
        <v>2.5099999999999998</v>
      </c>
      <c r="FL445" s="16">
        <f t="shared" si="563"/>
        <v>4.26</v>
      </c>
      <c r="FM445" s="16">
        <f t="shared" si="563"/>
        <v>3.16</v>
      </c>
      <c r="FN445" s="16">
        <f t="shared" si="563"/>
        <v>2.5099999999999998</v>
      </c>
      <c r="FO445" s="16">
        <f t="shared" si="563"/>
        <v>2.68</v>
      </c>
      <c r="FP445" s="16">
        <f t="shared" si="563"/>
        <v>3.32</v>
      </c>
      <c r="FQ445" s="16">
        <f t="shared" si="563"/>
        <v>3.43</v>
      </c>
      <c r="FR445" s="16">
        <f t="shared" si="563"/>
        <v>1.91</v>
      </c>
      <c r="FS445" s="16">
        <f t="shared" si="563"/>
        <v>2.88</v>
      </c>
      <c r="FT445" s="16">
        <f t="shared" si="563"/>
        <v>4.22</v>
      </c>
      <c r="FU445" s="16">
        <f t="shared" si="563"/>
        <v>3.51</v>
      </c>
      <c r="FV445" s="16">
        <f t="shared" si="563"/>
        <v>2.86</v>
      </c>
      <c r="FW445" s="16">
        <f t="shared" si="563"/>
        <v>3.57</v>
      </c>
      <c r="FX445" s="16">
        <f t="shared" si="563"/>
        <v>3.21</v>
      </c>
      <c r="FY445" s="16">
        <f t="shared" si="563"/>
        <v>3.7</v>
      </c>
      <c r="FZ445" s="16">
        <f t="shared" si="563"/>
        <v>3.16</v>
      </c>
      <c r="GA445" s="16">
        <f t="shared" si="563"/>
        <v>3.66</v>
      </c>
      <c r="GB445" s="16">
        <f t="shared" si="563"/>
        <v>2.54</v>
      </c>
      <c r="GC445" s="16">
        <f t="shared" si="563"/>
        <v>3.76</v>
      </c>
      <c r="GD445" s="16">
        <f t="shared" si="563"/>
        <v>3.73</v>
      </c>
      <c r="GE445" s="16">
        <f t="shared" si="563"/>
        <v>3.92</v>
      </c>
      <c r="GF445" s="16">
        <f t="shared" si="563"/>
        <v>3.86</v>
      </c>
      <c r="GG445" s="16">
        <f t="shared" si="563"/>
        <v>3.91</v>
      </c>
      <c r="GH445" s="16">
        <f t="shared" si="563"/>
        <v>3.81</v>
      </c>
      <c r="GI445" s="16">
        <f t="shared" si="563"/>
        <v>3.81</v>
      </c>
      <c r="GJ445" s="16">
        <f t="shared" si="563"/>
        <v>3.89</v>
      </c>
      <c r="GK445" s="16">
        <f t="shared" si="563"/>
        <v>3.55</v>
      </c>
      <c r="GL445" s="16">
        <f t="shared" si="563"/>
        <v>3.28</v>
      </c>
      <c r="GM445" s="16">
        <f t="shared" si="563"/>
        <v>3.96</v>
      </c>
      <c r="GN445" s="16">
        <f t="shared" si="563"/>
        <v>3.8</v>
      </c>
      <c r="GO445" s="16">
        <f t="shared" si="563"/>
        <v>4.33</v>
      </c>
      <c r="GP445" s="16">
        <f t="shared" si="563"/>
        <v>3.13</v>
      </c>
      <c r="GQ445" s="16">
        <f t="shared" si="563"/>
        <v>3.28</v>
      </c>
      <c r="GR445" s="16">
        <f t="shared" si="563"/>
        <v>3.89</v>
      </c>
      <c r="GS445" s="16">
        <f t="shared" si="563"/>
        <v>3.56</v>
      </c>
      <c r="GT445" s="16">
        <f t="shared" si="563"/>
        <v>3.13</v>
      </c>
      <c r="GU445" s="16"/>
      <c r="GV445" s="16">
        <f>(GV440*1+GV441*2+GV442*3+GV443*4+GV444*5)/100</f>
        <v>3.4291326530612243</v>
      </c>
      <c r="GW445" s="3"/>
      <c r="GX445" s="3"/>
      <c r="GY445" s="3"/>
    </row>
    <row r="446" spans="1:207" ht="12.75" customHeight="1">
      <c r="A446" s="68" t="s">
        <v>399</v>
      </c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  <c r="AP446" s="69"/>
      <c r="AQ446" s="69"/>
      <c r="AR446" s="69"/>
      <c r="AS446" s="69"/>
      <c r="AT446" s="69"/>
      <c r="AU446" s="69"/>
      <c r="AV446" s="69"/>
      <c r="AW446" s="69"/>
      <c r="AX446" s="69"/>
      <c r="AY446" s="69"/>
      <c r="AZ446" s="69"/>
      <c r="BA446" s="69"/>
      <c r="BB446" s="69"/>
      <c r="BC446" s="69"/>
      <c r="BD446" s="69"/>
      <c r="BE446" s="69"/>
      <c r="BF446" s="69"/>
      <c r="BG446" s="69"/>
      <c r="BH446" s="69"/>
      <c r="BI446" s="69"/>
      <c r="BJ446" s="69"/>
      <c r="BK446" s="69"/>
      <c r="BL446" s="69"/>
      <c r="BM446" s="69"/>
      <c r="BN446" s="69"/>
      <c r="BO446" s="69"/>
      <c r="BP446" s="69"/>
      <c r="BQ446" s="69"/>
      <c r="BR446" s="69"/>
      <c r="BS446" s="69"/>
      <c r="BT446" s="69"/>
      <c r="BU446" s="69"/>
      <c r="BV446" s="69"/>
      <c r="BW446" s="69"/>
      <c r="BX446" s="69"/>
      <c r="BY446" s="69"/>
      <c r="BZ446" s="69"/>
      <c r="CA446" s="69"/>
      <c r="CB446" s="69"/>
      <c r="CC446" s="69"/>
      <c r="CD446" s="69"/>
      <c r="CE446" s="69"/>
      <c r="CF446" s="69"/>
      <c r="CG446" s="69"/>
      <c r="CH446" s="69"/>
      <c r="CI446" s="69"/>
      <c r="CJ446" s="69"/>
      <c r="CK446" s="69"/>
      <c r="CL446" s="69"/>
      <c r="CM446" s="69"/>
      <c r="CN446" s="69"/>
      <c r="CO446" s="69"/>
      <c r="CP446" s="69"/>
      <c r="CQ446" s="69"/>
      <c r="CR446" s="69"/>
      <c r="CS446" s="69"/>
      <c r="CT446" s="69"/>
      <c r="CU446" s="69"/>
      <c r="CV446" s="69"/>
      <c r="CW446" s="69"/>
      <c r="CX446" s="69"/>
      <c r="CY446" s="69"/>
      <c r="CZ446" s="69"/>
      <c r="DA446" s="69"/>
      <c r="DB446" s="69"/>
      <c r="DC446" s="69"/>
      <c r="DD446" s="69"/>
      <c r="DE446" s="69"/>
      <c r="DF446" s="69"/>
      <c r="DG446" s="69"/>
      <c r="DH446" s="69"/>
      <c r="DI446" s="69"/>
      <c r="DJ446" s="69"/>
      <c r="DK446" s="69"/>
      <c r="DL446" s="69"/>
      <c r="DM446" s="69"/>
      <c r="DN446" s="69"/>
      <c r="DO446" s="69"/>
      <c r="DP446" s="69"/>
      <c r="DQ446" s="69"/>
      <c r="DR446" s="69"/>
      <c r="DS446" s="69"/>
      <c r="DT446" s="69"/>
      <c r="DU446" s="69"/>
      <c r="DV446" s="69"/>
      <c r="DW446" s="69"/>
      <c r="DX446" s="69"/>
      <c r="DY446" s="69"/>
      <c r="DZ446" s="69"/>
      <c r="EA446" s="69"/>
      <c r="EB446" s="69"/>
      <c r="EC446" s="69"/>
      <c r="ED446" s="69"/>
      <c r="EE446" s="69"/>
      <c r="EF446" s="69"/>
      <c r="EG446" s="69"/>
      <c r="EH446" s="69"/>
      <c r="EI446" s="69"/>
      <c r="EJ446" s="69"/>
      <c r="EK446" s="69"/>
      <c r="EL446" s="69"/>
      <c r="EM446" s="69"/>
      <c r="EN446" s="69"/>
      <c r="EO446" s="69"/>
      <c r="EP446" s="69"/>
      <c r="EQ446" s="69"/>
      <c r="ER446" s="69"/>
      <c r="ES446" s="69"/>
      <c r="ET446" s="69"/>
      <c r="EU446" s="69"/>
      <c r="EV446" s="69"/>
      <c r="EW446" s="69"/>
      <c r="EX446" s="69"/>
      <c r="EY446" s="69"/>
      <c r="EZ446" s="69"/>
      <c r="FA446" s="69"/>
      <c r="FB446" s="69"/>
      <c r="FC446" s="69"/>
      <c r="FD446" s="69"/>
      <c r="FE446" s="69"/>
      <c r="FF446" s="69"/>
      <c r="FG446" s="69"/>
      <c r="FH446" s="69"/>
      <c r="FI446" s="69"/>
      <c r="FJ446" s="69"/>
      <c r="FK446" s="69"/>
      <c r="FL446" s="69"/>
      <c r="FM446" s="69"/>
      <c r="FN446" s="69"/>
      <c r="FO446" s="69"/>
      <c r="FP446" s="69"/>
      <c r="FQ446" s="69"/>
      <c r="FR446" s="69"/>
      <c r="FS446" s="69"/>
      <c r="FT446" s="69"/>
      <c r="FU446" s="69"/>
      <c r="FV446" s="69"/>
      <c r="FW446" s="69"/>
      <c r="FX446" s="69"/>
      <c r="FY446" s="69"/>
      <c r="FZ446" s="69"/>
      <c r="GA446" s="69"/>
      <c r="GB446" s="69"/>
      <c r="GC446" s="69"/>
      <c r="GD446" s="70"/>
      <c r="GE446" s="70"/>
      <c r="GF446" s="70"/>
      <c r="GG446" s="70"/>
      <c r="GH446" s="70"/>
      <c r="GI446" s="70"/>
      <c r="GJ446" s="70"/>
      <c r="GK446" s="70"/>
      <c r="GL446" s="70"/>
      <c r="GM446" s="70"/>
      <c r="GN446" s="70"/>
      <c r="GO446" s="70"/>
      <c r="GP446" s="70"/>
      <c r="GQ446" s="70"/>
      <c r="GR446" s="70"/>
      <c r="GS446" s="70"/>
      <c r="GT446" s="70"/>
      <c r="GU446" s="70"/>
      <c r="GV446" s="70"/>
      <c r="GW446" s="3"/>
      <c r="GX446" s="3"/>
      <c r="GY446" s="3"/>
    </row>
    <row r="447" spans="1:207" ht="12.75" customHeight="1">
      <c r="A447" s="5">
        <v>1</v>
      </c>
      <c r="B447" s="6">
        <v>24</v>
      </c>
      <c r="C447" s="6">
        <v>43</v>
      </c>
      <c r="D447" s="5" t="s">
        <v>222</v>
      </c>
      <c r="E447" s="5"/>
      <c r="F447" s="5"/>
      <c r="G447" s="5"/>
      <c r="H447" s="6">
        <v>18</v>
      </c>
      <c r="I447" s="6">
        <v>32</v>
      </c>
      <c r="J447" s="6">
        <v>11</v>
      </c>
      <c r="K447" s="12">
        <v>18</v>
      </c>
      <c r="L447" s="12"/>
      <c r="M447" s="12">
        <v>23</v>
      </c>
      <c r="N447" s="12">
        <v>23</v>
      </c>
      <c r="O447" s="12">
        <v>24</v>
      </c>
      <c r="P447" s="12">
        <v>25</v>
      </c>
      <c r="Q447" s="12">
        <v>35</v>
      </c>
      <c r="R447" s="12">
        <v>21</v>
      </c>
      <c r="S447" s="12">
        <v>30</v>
      </c>
      <c r="T447" s="12">
        <v>15</v>
      </c>
      <c r="U447" s="12">
        <v>49</v>
      </c>
      <c r="V447" s="12">
        <v>18</v>
      </c>
      <c r="W447" s="12">
        <v>13</v>
      </c>
      <c r="X447" s="12">
        <v>3</v>
      </c>
      <c r="Y447" s="12">
        <v>19</v>
      </c>
      <c r="Z447" s="12">
        <v>30</v>
      </c>
      <c r="AA447" s="12">
        <v>14</v>
      </c>
      <c r="AB447" s="12">
        <v>16</v>
      </c>
      <c r="AC447" s="12"/>
      <c r="AD447" s="12">
        <v>10</v>
      </c>
      <c r="AE447" s="12">
        <v>22</v>
      </c>
      <c r="AF447" s="12">
        <v>33</v>
      </c>
      <c r="AG447" s="12">
        <v>18</v>
      </c>
      <c r="AH447" s="12">
        <v>22</v>
      </c>
      <c r="AI447" s="12">
        <v>10</v>
      </c>
      <c r="AJ447" s="12">
        <v>14</v>
      </c>
      <c r="AK447" s="12">
        <v>29</v>
      </c>
      <c r="AL447" s="12">
        <v>15</v>
      </c>
      <c r="AM447" s="12">
        <v>23</v>
      </c>
      <c r="AN447" s="12">
        <v>7</v>
      </c>
      <c r="AO447" s="12">
        <v>22</v>
      </c>
      <c r="AP447" s="12">
        <v>13</v>
      </c>
      <c r="AQ447" s="12">
        <v>27</v>
      </c>
      <c r="AR447" s="12">
        <v>17</v>
      </c>
      <c r="AS447" s="12">
        <v>31</v>
      </c>
      <c r="AT447" s="12">
        <v>62</v>
      </c>
      <c r="AU447" s="12">
        <v>28</v>
      </c>
      <c r="AV447" s="12">
        <v>39</v>
      </c>
      <c r="AW447" s="12"/>
      <c r="AX447" s="12">
        <v>39</v>
      </c>
      <c r="AY447" s="12">
        <v>34</v>
      </c>
      <c r="AZ447" s="12">
        <v>30</v>
      </c>
      <c r="BA447" s="12">
        <v>7</v>
      </c>
      <c r="BB447" s="12">
        <v>17</v>
      </c>
      <c r="BC447" s="12">
        <v>6</v>
      </c>
      <c r="BD447" s="12">
        <v>21</v>
      </c>
      <c r="BE447" s="12"/>
      <c r="BF447" s="12">
        <v>27</v>
      </c>
      <c r="BG447" s="12">
        <v>15</v>
      </c>
      <c r="BH447" s="12">
        <v>5</v>
      </c>
      <c r="BI447" s="12">
        <v>28</v>
      </c>
      <c r="BJ447" s="12">
        <v>3</v>
      </c>
      <c r="BK447" s="12">
        <v>7</v>
      </c>
      <c r="BL447" s="12">
        <v>27</v>
      </c>
      <c r="BM447" s="12">
        <v>12</v>
      </c>
      <c r="BN447" s="12">
        <v>6</v>
      </c>
      <c r="BO447" s="12">
        <v>39</v>
      </c>
      <c r="BP447" s="12">
        <v>11</v>
      </c>
      <c r="BQ447" s="12">
        <v>19</v>
      </c>
      <c r="BR447" s="12">
        <v>18</v>
      </c>
      <c r="BS447" s="12">
        <v>24</v>
      </c>
      <c r="BT447" s="12">
        <v>14</v>
      </c>
      <c r="BU447" s="12">
        <v>26</v>
      </c>
      <c r="BV447" s="12">
        <v>26</v>
      </c>
      <c r="BW447" s="12">
        <v>28</v>
      </c>
      <c r="BX447" s="12">
        <v>33</v>
      </c>
      <c r="BY447" s="12">
        <v>22</v>
      </c>
      <c r="BZ447" s="12">
        <v>47</v>
      </c>
      <c r="CA447" s="12">
        <v>24</v>
      </c>
      <c r="CB447" s="12">
        <v>17</v>
      </c>
      <c r="CC447" s="12">
        <v>23</v>
      </c>
      <c r="CD447" s="12">
        <v>56</v>
      </c>
      <c r="CE447" s="12">
        <v>9</v>
      </c>
      <c r="CF447" s="12">
        <v>3</v>
      </c>
      <c r="CG447" s="12">
        <v>18</v>
      </c>
      <c r="CH447" s="12">
        <v>45</v>
      </c>
      <c r="CI447" s="12">
        <v>51</v>
      </c>
      <c r="CJ447" s="12">
        <v>14</v>
      </c>
      <c r="CK447" s="12">
        <v>28</v>
      </c>
      <c r="CL447" s="12">
        <v>20</v>
      </c>
      <c r="CM447" s="12">
        <v>25</v>
      </c>
      <c r="CN447" s="12">
        <v>50</v>
      </c>
      <c r="CO447" s="12">
        <v>34</v>
      </c>
      <c r="CP447" s="12">
        <v>20</v>
      </c>
      <c r="CQ447" s="12"/>
      <c r="CR447" s="12">
        <v>38</v>
      </c>
      <c r="CS447" s="12">
        <v>5</v>
      </c>
      <c r="CT447" s="12">
        <v>21</v>
      </c>
      <c r="CU447" s="12">
        <v>6</v>
      </c>
      <c r="CV447" s="12">
        <v>3</v>
      </c>
      <c r="CW447" s="12">
        <v>12</v>
      </c>
      <c r="CX447" s="12">
        <v>30</v>
      </c>
      <c r="CY447" s="12">
        <v>21</v>
      </c>
      <c r="CZ447" s="12">
        <v>20</v>
      </c>
      <c r="DA447" s="12">
        <v>11</v>
      </c>
      <c r="DB447" s="12"/>
      <c r="DC447" s="12">
        <v>0</v>
      </c>
      <c r="DD447" s="12">
        <v>0</v>
      </c>
      <c r="DE447" s="12">
        <v>7</v>
      </c>
      <c r="DF447" s="12">
        <v>3</v>
      </c>
      <c r="DG447" s="12">
        <v>7</v>
      </c>
      <c r="DH447" s="12">
        <v>4</v>
      </c>
      <c r="DI447" s="12">
        <v>8</v>
      </c>
      <c r="DJ447" s="12">
        <v>28</v>
      </c>
      <c r="DK447" s="12">
        <v>6</v>
      </c>
      <c r="DL447" s="12">
        <v>34</v>
      </c>
      <c r="DM447" s="12">
        <v>4</v>
      </c>
      <c r="DN447" s="12">
        <v>24</v>
      </c>
      <c r="DO447" s="12">
        <v>7</v>
      </c>
      <c r="DP447" s="12">
        <v>11</v>
      </c>
      <c r="DQ447" s="12">
        <v>14</v>
      </c>
      <c r="DR447" s="12">
        <v>8</v>
      </c>
      <c r="DS447" s="12">
        <v>39</v>
      </c>
      <c r="DT447" s="12">
        <v>15</v>
      </c>
      <c r="DU447" s="12">
        <v>20</v>
      </c>
      <c r="DV447" s="12">
        <v>15</v>
      </c>
      <c r="DW447" s="12">
        <v>8</v>
      </c>
      <c r="DX447" s="12">
        <v>38</v>
      </c>
      <c r="DY447" s="12">
        <v>18</v>
      </c>
      <c r="DZ447" s="12">
        <v>32</v>
      </c>
      <c r="EA447" s="12">
        <v>26</v>
      </c>
      <c r="EB447" s="12">
        <v>59</v>
      </c>
      <c r="EC447" s="12">
        <v>2</v>
      </c>
      <c r="ED447" s="12">
        <v>15</v>
      </c>
      <c r="EE447" s="12">
        <v>8</v>
      </c>
      <c r="EF447" s="12">
        <v>25</v>
      </c>
      <c r="EG447" s="12">
        <v>32</v>
      </c>
      <c r="EH447" s="12">
        <v>24</v>
      </c>
      <c r="EI447" s="12">
        <v>18</v>
      </c>
      <c r="EJ447" s="12">
        <v>32</v>
      </c>
      <c r="EK447" s="12">
        <v>28</v>
      </c>
      <c r="EL447" s="12">
        <v>6</v>
      </c>
      <c r="EM447" s="12">
        <v>21</v>
      </c>
      <c r="EN447" s="12">
        <v>16</v>
      </c>
      <c r="EO447" s="12">
        <v>7</v>
      </c>
      <c r="EP447" s="12">
        <v>18</v>
      </c>
      <c r="EQ447" s="12">
        <v>15</v>
      </c>
      <c r="ER447" s="12">
        <v>7</v>
      </c>
      <c r="ES447" s="12">
        <v>8</v>
      </c>
      <c r="ET447" s="12">
        <v>10</v>
      </c>
      <c r="EU447" s="12">
        <v>21</v>
      </c>
      <c r="EV447" s="12">
        <v>27</v>
      </c>
      <c r="EW447" s="12">
        <v>2</v>
      </c>
      <c r="EX447" s="12">
        <v>8</v>
      </c>
      <c r="EY447" s="12">
        <v>26</v>
      </c>
      <c r="EZ447" s="12">
        <v>35</v>
      </c>
      <c r="FA447" s="12">
        <v>20</v>
      </c>
      <c r="FB447" s="12">
        <v>13</v>
      </c>
      <c r="FC447" s="12">
        <v>23</v>
      </c>
      <c r="FD447" s="12">
        <v>25</v>
      </c>
      <c r="FE447" s="12">
        <v>6</v>
      </c>
      <c r="FF447" s="12">
        <v>31</v>
      </c>
      <c r="FG447" s="12">
        <v>26</v>
      </c>
      <c r="FH447" s="12">
        <v>54</v>
      </c>
      <c r="FI447" s="12">
        <v>17</v>
      </c>
      <c r="FJ447" s="12">
        <v>49</v>
      </c>
      <c r="FK447" s="12">
        <v>27</v>
      </c>
      <c r="FL447" s="12">
        <v>10</v>
      </c>
      <c r="FM447" s="12">
        <v>20</v>
      </c>
      <c r="FN447" s="12">
        <v>30</v>
      </c>
      <c r="FO447" s="12">
        <v>20</v>
      </c>
      <c r="FP447" s="12">
        <v>13</v>
      </c>
      <c r="FQ447" s="12">
        <v>18</v>
      </c>
      <c r="FR447" s="12">
        <v>46</v>
      </c>
      <c r="FS447" s="12">
        <v>18</v>
      </c>
      <c r="FT447" s="12">
        <v>26</v>
      </c>
      <c r="FU447" s="12">
        <v>22</v>
      </c>
      <c r="FV447" s="12">
        <v>22</v>
      </c>
      <c r="FW447" s="12">
        <v>16</v>
      </c>
      <c r="FX447" s="12">
        <v>27</v>
      </c>
      <c r="FY447" s="12">
        <v>10</v>
      </c>
      <c r="FZ447" s="12">
        <v>28</v>
      </c>
      <c r="GA447" s="12">
        <v>12</v>
      </c>
      <c r="GB447" s="12">
        <v>17</v>
      </c>
      <c r="GC447" s="12">
        <v>8</v>
      </c>
      <c r="GD447" s="7">
        <v>15</v>
      </c>
      <c r="GE447" s="7">
        <v>16</v>
      </c>
      <c r="GF447" s="7">
        <v>13</v>
      </c>
      <c r="GG447" s="7">
        <v>6</v>
      </c>
      <c r="GH447" s="7">
        <v>1</v>
      </c>
      <c r="GI447" s="7">
        <v>4</v>
      </c>
      <c r="GJ447" s="7">
        <v>12</v>
      </c>
      <c r="GK447" s="7">
        <v>8</v>
      </c>
      <c r="GL447" s="7">
        <v>4</v>
      </c>
      <c r="GM447" s="7">
        <v>4</v>
      </c>
      <c r="GN447" s="7">
        <v>8</v>
      </c>
      <c r="GO447" s="7">
        <v>6</v>
      </c>
      <c r="GP447" s="7">
        <v>18</v>
      </c>
      <c r="GQ447" s="7">
        <v>23</v>
      </c>
      <c r="GR447" s="7">
        <v>1</v>
      </c>
      <c r="GS447" s="7">
        <v>16</v>
      </c>
      <c r="GT447" s="7">
        <v>16</v>
      </c>
      <c r="GU447" s="7"/>
      <c r="GV447" s="7">
        <f t="shared" ref="GV447:GV451" si="564">AVERAGE(B447:GT447)</f>
        <v>19.958115183246072</v>
      </c>
      <c r="GW447" s="14"/>
      <c r="GX447" s="3"/>
      <c r="GY447" s="3"/>
    </row>
    <row r="448" spans="1:207" ht="12.75" customHeight="1">
      <c r="A448" s="5">
        <v>2</v>
      </c>
      <c r="B448" s="6">
        <v>9</v>
      </c>
      <c r="C448" s="6">
        <v>17</v>
      </c>
      <c r="D448" s="5" t="s">
        <v>222</v>
      </c>
      <c r="E448" s="5"/>
      <c r="F448" s="5"/>
      <c r="G448" s="5"/>
      <c r="H448" s="6">
        <v>16</v>
      </c>
      <c r="I448" s="6">
        <v>14</v>
      </c>
      <c r="J448" s="6">
        <v>15</v>
      </c>
      <c r="K448" s="12">
        <v>11</v>
      </c>
      <c r="L448" s="12"/>
      <c r="M448" s="12">
        <v>5</v>
      </c>
      <c r="N448" s="12">
        <v>13</v>
      </c>
      <c r="O448" s="12">
        <v>14</v>
      </c>
      <c r="P448" s="12">
        <v>18</v>
      </c>
      <c r="Q448" s="12">
        <v>12</v>
      </c>
      <c r="R448" s="12">
        <v>23</v>
      </c>
      <c r="S448" s="12">
        <v>10</v>
      </c>
      <c r="T448" s="12">
        <v>4</v>
      </c>
      <c r="U448" s="12">
        <v>14</v>
      </c>
      <c r="V448" s="12">
        <v>13</v>
      </c>
      <c r="W448" s="12">
        <v>13</v>
      </c>
      <c r="X448" s="12">
        <v>15</v>
      </c>
      <c r="Y448" s="12">
        <v>14</v>
      </c>
      <c r="Z448" s="12">
        <v>13</v>
      </c>
      <c r="AA448" s="12">
        <v>13</v>
      </c>
      <c r="AB448" s="12">
        <v>5</v>
      </c>
      <c r="AC448" s="12"/>
      <c r="AD448" s="12">
        <v>19</v>
      </c>
      <c r="AE448" s="12">
        <v>22</v>
      </c>
      <c r="AF448" s="12">
        <v>33</v>
      </c>
      <c r="AG448" s="12">
        <v>20</v>
      </c>
      <c r="AH448" s="12">
        <v>8</v>
      </c>
      <c r="AI448" s="12">
        <v>10</v>
      </c>
      <c r="AJ448" s="12">
        <v>16</v>
      </c>
      <c r="AK448" s="12">
        <v>0</v>
      </c>
      <c r="AL448" s="12">
        <v>14</v>
      </c>
      <c r="AM448" s="12">
        <v>18</v>
      </c>
      <c r="AN448" s="12">
        <v>18</v>
      </c>
      <c r="AO448" s="12">
        <v>6</v>
      </c>
      <c r="AP448" s="12">
        <v>18</v>
      </c>
      <c r="AQ448" s="12">
        <v>6</v>
      </c>
      <c r="AR448" s="12">
        <v>8</v>
      </c>
      <c r="AS448" s="12">
        <v>14</v>
      </c>
      <c r="AT448" s="12">
        <v>17</v>
      </c>
      <c r="AU448" s="12">
        <v>0</v>
      </c>
      <c r="AV448" s="12">
        <v>22</v>
      </c>
      <c r="AW448" s="12"/>
      <c r="AX448" s="12">
        <v>17</v>
      </c>
      <c r="AY448" s="12">
        <v>6</v>
      </c>
      <c r="AZ448" s="12">
        <v>14</v>
      </c>
      <c r="BA448" s="12">
        <v>20</v>
      </c>
      <c r="BB448" s="12">
        <v>9</v>
      </c>
      <c r="BC448" s="12">
        <v>9</v>
      </c>
      <c r="BD448" s="12">
        <v>12</v>
      </c>
      <c r="BE448" s="12"/>
      <c r="BF448" s="12">
        <v>12</v>
      </c>
      <c r="BG448" s="12">
        <v>23</v>
      </c>
      <c r="BH448" s="12">
        <v>12</v>
      </c>
      <c r="BI448" s="12">
        <v>4</v>
      </c>
      <c r="BJ448" s="12">
        <v>13</v>
      </c>
      <c r="BK448" s="12">
        <v>16</v>
      </c>
      <c r="BL448" s="12">
        <v>21</v>
      </c>
      <c r="BM448" s="12">
        <v>15</v>
      </c>
      <c r="BN448" s="12">
        <v>0</v>
      </c>
      <c r="BO448" s="12">
        <v>10</v>
      </c>
      <c r="BP448" s="12">
        <v>17</v>
      </c>
      <c r="BQ448" s="12">
        <v>17</v>
      </c>
      <c r="BR448" s="12">
        <v>17</v>
      </c>
      <c r="BS448" s="12">
        <v>4</v>
      </c>
      <c r="BT448" s="12">
        <v>16</v>
      </c>
      <c r="BU448" s="12">
        <v>19</v>
      </c>
      <c r="BV448" s="12">
        <v>20</v>
      </c>
      <c r="BW448" s="12">
        <v>32</v>
      </c>
      <c r="BX448" s="12">
        <v>21</v>
      </c>
      <c r="BY448" s="12">
        <v>18</v>
      </c>
      <c r="BZ448" s="12">
        <v>8</v>
      </c>
      <c r="CA448" s="12">
        <v>14</v>
      </c>
      <c r="CB448" s="12">
        <v>19</v>
      </c>
      <c r="CC448" s="12">
        <v>20</v>
      </c>
      <c r="CD448" s="12">
        <v>11</v>
      </c>
      <c r="CE448" s="12">
        <v>15</v>
      </c>
      <c r="CF448" s="12">
        <v>3</v>
      </c>
      <c r="CG448" s="12">
        <v>17</v>
      </c>
      <c r="CH448" s="12">
        <v>18</v>
      </c>
      <c r="CI448" s="12">
        <v>18</v>
      </c>
      <c r="CJ448" s="12">
        <v>21</v>
      </c>
      <c r="CK448" s="12">
        <v>21</v>
      </c>
      <c r="CL448" s="12">
        <v>10</v>
      </c>
      <c r="CM448" s="12">
        <v>12</v>
      </c>
      <c r="CN448" s="12">
        <v>18</v>
      </c>
      <c r="CO448" s="12">
        <v>14</v>
      </c>
      <c r="CP448" s="12">
        <v>12</v>
      </c>
      <c r="CQ448" s="12"/>
      <c r="CR448" s="12">
        <v>18</v>
      </c>
      <c r="CS448" s="12">
        <v>38</v>
      </c>
      <c r="CT448" s="12">
        <v>21</v>
      </c>
      <c r="CU448" s="12">
        <v>6</v>
      </c>
      <c r="CV448" s="12">
        <v>12</v>
      </c>
      <c r="CW448" s="12">
        <v>25</v>
      </c>
      <c r="CX448" s="12">
        <v>24</v>
      </c>
      <c r="CY448" s="12">
        <v>8</v>
      </c>
      <c r="CZ448" s="12">
        <v>15</v>
      </c>
      <c r="DA448" s="12">
        <v>9</v>
      </c>
      <c r="DB448" s="12"/>
      <c r="DC448" s="12">
        <v>13</v>
      </c>
      <c r="DD448" s="12">
        <v>12</v>
      </c>
      <c r="DE448" s="12">
        <v>26</v>
      </c>
      <c r="DF448" s="12">
        <v>9</v>
      </c>
      <c r="DG448" s="12">
        <v>9</v>
      </c>
      <c r="DH448" s="12">
        <v>6</v>
      </c>
      <c r="DI448" s="12">
        <v>14</v>
      </c>
      <c r="DJ448" s="12">
        <v>17</v>
      </c>
      <c r="DK448" s="12">
        <v>17</v>
      </c>
      <c r="DL448" s="12">
        <v>10</v>
      </c>
      <c r="DM448" s="12">
        <v>7</v>
      </c>
      <c r="DN448" s="12">
        <v>14</v>
      </c>
      <c r="DO448" s="12">
        <v>9</v>
      </c>
      <c r="DP448" s="12">
        <v>6</v>
      </c>
      <c r="DQ448" s="12">
        <v>16</v>
      </c>
      <c r="DR448" s="12">
        <v>9</v>
      </c>
      <c r="DS448" s="12">
        <v>10</v>
      </c>
      <c r="DT448" s="12">
        <v>12</v>
      </c>
      <c r="DU448" s="12">
        <v>17</v>
      </c>
      <c r="DV448" s="12">
        <v>13</v>
      </c>
      <c r="DW448" s="12">
        <v>5</v>
      </c>
      <c r="DX448" s="12">
        <v>11</v>
      </c>
      <c r="DY448" s="12">
        <v>18</v>
      </c>
      <c r="DZ448" s="12">
        <v>12</v>
      </c>
      <c r="EA448" s="12">
        <v>16</v>
      </c>
      <c r="EB448" s="12">
        <v>14</v>
      </c>
      <c r="EC448" s="12">
        <v>5</v>
      </c>
      <c r="ED448" s="12">
        <v>16</v>
      </c>
      <c r="EE448" s="12">
        <v>8</v>
      </c>
      <c r="EF448" s="12">
        <v>7</v>
      </c>
      <c r="EG448" s="12">
        <v>15</v>
      </c>
      <c r="EH448" s="12">
        <v>18</v>
      </c>
      <c r="EI448" s="12">
        <v>11</v>
      </c>
      <c r="EJ448" s="12">
        <v>23</v>
      </c>
      <c r="EK448" s="12">
        <v>9</v>
      </c>
      <c r="EL448" s="12">
        <v>9</v>
      </c>
      <c r="EM448" s="12">
        <v>12</v>
      </c>
      <c r="EN448" s="12">
        <v>3</v>
      </c>
      <c r="EO448" s="12">
        <v>9</v>
      </c>
      <c r="EP448" s="12">
        <v>18</v>
      </c>
      <c r="EQ448" s="12">
        <v>15</v>
      </c>
      <c r="ER448" s="12">
        <v>10</v>
      </c>
      <c r="ES448" s="12">
        <v>2</v>
      </c>
      <c r="ET448" s="12">
        <v>8</v>
      </c>
      <c r="EU448" s="12">
        <v>14</v>
      </c>
      <c r="EV448" s="12">
        <v>19</v>
      </c>
      <c r="EW448" s="12">
        <v>3</v>
      </c>
      <c r="EX448" s="12">
        <v>5</v>
      </c>
      <c r="EY448" s="12">
        <v>15</v>
      </c>
      <c r="EZ448" s="12">
        <v>16</v>
      </c>
      <c r="FA448" s="12">
        <v>10</v>
      </c>
      <c r="FB448" s="12">
        <v>12</v>
      </c>
      <c r="FC448" s="12">
        <v>23</v>
      </c>
      <c r="FD448" s="12">
        <v>27</v>
      </c>
      <c r="FE448" s="12">
        <v>6</v>
      </c>
      <c r="FF448" s="12">
        <v>8</v>
      </c>
      <c r="FG448" s="12">
        <v>20</v>
      </c>
      <c r="FH448" s="12">
        <v>9</v>
      </c>
      <c r="FI448" s="12">
        <v>7</v>
      </c>
      <c r="FJ448" s="12">
        <v>17</v>
      </c>
      <c r="FK448" s="12">
        <v>16</v>
      </c>
      <c r="FL448" s="12">
        <v>9</v>
      </c>
      <c r="FM448" s="12">
        <v>18</v>
      </c>
      <c r="FN448" s="12">
        <v>15</v>
      </c>
      <c r="FO448" s="12">
        <v>13</v>
      </c>
      <c r="FP448" s="12">
        <v>5</v>
      </c>
      <c r="FQ448" s="12">
        <v>14</v>
      </c>
      <c r="FR448" s="12">
        <v>19</v>
      </c>
      <c r="FS448" s="12">
        <v>18</v>
      </c>
      <c r="FT448" s="12">
        <v>10</v>
      </c>
      <c r="FU448" s="12">
        <v>18</v>
      </c>
      <c r="FV448" s="12">
        <v>20</v>
      </c>
      <c r="FW448" s="12">
        <v>20</v>
      </c>
      <c r="FX448" s="12">
        <v>21</v>
      </c>
      <c r="FY448" s="12">
        <v>13</v>
      </c>
      <c r="FZ448" s="12">
        <v>20</v>
      </c>
      <c r="GA448" s="12">
        <v>8</v>
      </c>
      <c r="GB448" s="12">
        <v>19</v>
      </c>
      <c r="GC448" s="12">
        <v>8</v>
      </c>
      <c r="GD448" s="7">
        <v>20</v>
      </c>
      <c r="GE448" s="7">
        <v>15</v>
      </c>
      <c r="GF448" s="7">
        <v>11</v>
      </c>
      <c r="GG448" s="7">
        <v>12</v>
      </c>
      <c r="GH448" s="7">
        <v>5</v>
      </c>
      <c r="GI448" s="7">
        <v>6</v>
      </c>
      <c r="GJ448" s="7">
        <v>9</v>
      </c>
      <c r="GK448" s="7">
        <v>6</v>
      </c>
      <c r="GL448" s="7">
        <v>14</v>
      </c>
      <c r="GM448" s="7">
        <v>5</v>
      </c>
      <c r="GN448" s="7">
        <v>6</v>
      </c>
      <c r="GO448" s="7">
        <v>4</v>
      </c>
      <c r="GP448" s="7">
        <v>13</v>
      </c>
      <c r="GQ448" s="7">
        <v>16</v>
      </c>
      <c r="GR448" s="7">
        <v>0</v>
      </c>
      <c r="GS448" s="7">
        <v>18</v>
      </c>
      <c r="GT448" s="7">
        <v>10</v>
      </c>
      <c r="GU448" s="7"/>
      <c r="GV448" s="7">
        <f t="shared" si="564"/>
        <v>13.38219895287958</v>
      </c>
      <c r="GW448" s="14"/>
      <c r="GX448" s="3"/>
      <c r="GY448" s="3"/>
    </row>
    <row r="449" spans="1:207" ht="12.75" customHeight="1">
      <c r="A449" s="5">
        <v>3</v>
      </c>
      <c r="B449" s="6">
        <v>13</v>
      </c>
      <c r="C449" s="6">
        <v>17</v>
      </c>
      <c r="D449" s="5" t="s">
        <v>222</v>
      </c>
      <c r="E449" s="5"/>
      <c r="F449" s="5"/>
      <c r="G449" s="5"/>
      <c r="H449" s="6">
        <v>28</v>
      </c>
      <c r="I449" s="6">
        <v>27</v>
      </c>
      <c r="J449" s="6">
        <v>43</v>
      </c>
      <c r="K449" s="12">
        <v>34</v>
      </c>
      <c r="L449" s="12"/>
      <c r="M449" s="12">
        <v>26</v>
      </c>
      <c r="N449" s="12">
        <v>24</v>
      </c>
      <c r="O449" s="12">
        <v>16</v>
      </c>
      <c r="P449" s="12">
        <v>30</v>
      </c>
      <c r="Q449" s="12">
        <v>24</v>
      </c>
      <c r="R449" s="12">
        <v>22</v>
      </c>
      <c r="S449" s="12">
        <v>18</v>
      </c>
      <c r="T449" s="12">
        <v>44</v>
      </c>
      <c r="U449" s="12">
        <v>16</v>
      </c>
      <c r="V449" s="12">
        <v>22</v>
      </c>
      <c r="W449" s="12">
        <v>26</v>
      </c>
      <c r="X449" s="12">
        <v>23</v>
      </c>
      <c r="Y449" s="12">
        <v>34</v>
      </c>
      <c r="Z449" s="12">
        <v>30</v>
      </c>
      <c r="AA449" s="12">
        <v>28</v>
      </c>
      <c r="AB449" s="12">
        <v>37</v>
      </c>
      <c r="AC449" s="12"/>
      <c r="AD449" s="12">
        <v>19</v>
      </c>
      <c r="AE449" s="12">
        <v>11</v>
      </c>
      <c r="AF449" s="12">
        <v>13</v>
      </c>
      <c r="AG449" s="12">
        <v>30</v>
      </c>
      <c r="AH449" s="12">
        <v>22</v>
      </c>
      <c r="AI449" s="12">
        <v>35</v>
      </c>
      <c r="AJ449" s="12">
        <v>32</v>
      </c>
      <c r="AK449" s="12">
        <v>14</v>
      </c>
      <c r="AL449" s="12">
        <v>33</v>
      </c>
      <c r="AM449" s="12">
        <v>36</v>
      </c>
      <c r="AN449" s="12">
        <v>21</v>
      </c>
      <c r="AO449" s="12">
        <v>11</v>
      </c>
      <c r="AP449" s="12">
        <v>21</v>
      </c>
      <c r="AQ449" s="12">
        <v>20</v>
      </c>
      <c r="AR449" s="12">
        <v>22</v>
      </c>
      <c r="AS449" s="12">
        <v>19</v>
      </c>
      <c r="AT449" s="12">
        <v>12</v>
      </c>
      <c r="AU449" s="12">
        <v>56</v>
      </c>
      <c r="AV449" s="12">
        <v>18</v>
      </c>
      <c r="AW449" s="12"/>
      <c r="AX449" s="12">
        <v>37</v>
      </c>
      <c r="AY449" s="12">
        <v>41</v>
      </c>
      <c r="AZ449" s="12">
        <v>20</v>
      </c>
      <c r="BA449" s="12">
        <v>27</v>
      </c>
      <c r="BB449" s="12">
        <v>27</v>
      </c>
      <c r="BC449" s="12">
        <v>27</v>
      </c>
      <c r="BD449" s="12">
        <v>21</v>
      </c>
      <c r="BE449" s="12"/>
      <c r="BF449" s="12">
        <v>27</v>
      </c>
      <c r="BG449" s="12">
        <v>31</v>
      </c>
      <c r="BH449" s="12">
        <v>23</v>
      </c>
      <c r="BI449" s="12">
        <v>17</v>
      </c>
      <c r="BJ449" s="12">
        <v>28</v>
      </c>
      <c r="BK449" s="12">
        <v>25</v>
      </c>
      <c r="BL449" s="12">
        <v>30</v>
      </c>
      <c r="BM449" s="12">
        <v>35</v>
      </c>
      <c r="BN449" s="12">
        <v>25</v>
      </c>
      <c r="BO449" s="12">
        <v>22</v>
      </c>
      <c r="BP449" s="12">
        <v>30</v>
      </c>
      <c r="BQ449" s="12">
        <v>35</v>
      </c>
      <c r="BR449" s="12">
        <v>33</v>
      </c>
      <c r="BS449" s="12">
        <v>24</v>
      </c>
      <c r="BT449" s="12">
        <v>26</v>
      </c>
      <c r="BU449" s="12">
        <v>31</v>
      </c>
      <c r="BV449" s="12">
        <v>22</v>
      </c>
      <c r="BW449" s="12">
        <v>26</v>
      </c>
      <c r="BX449" s="12">
        <v>22</v>
      </c>
      <c r="BY449" s="12">
        <v>30</v>
      </c>
      <c r="BZ449" s="12">
        <v>20</v>
      </c>
      <c r="CA449" s="12">
        <v>27</v>
      </c>
      <c r="CB449" s="12">
        <v>26</v>
      </c>
      <c r="CC449" s="12">
        <v>31</v>
      </c>
      <c r="CD449" s="12">
        <v>22</v>
      </c>
      <c r="CE449" s="12">
        <v>25</v>
      </c>
      <c r="CF449" s="12">
        <v>24</v>
      </c>
      <c r="CG449" s="12">
        <v>37</v>
      </c>
      <c r="CH449" s="12">
        <v>14</v>
      </c>
      <c r="CI449" s="12">
        <v>17</v>
      </c>
      <c r="CJ449" s="12">
        <v>36</v>
      </c>
      <c r="CK449" s="12">
        <v>12</v>
      </c>
      <c r="CL449" s="12">
        <v>30</v>
      </c>
      <c r="CM449" s="12">
        <v>28</v>
      </c>
      <c r="CN449" s="12">
        <v>11</v>
      </c>
      <c r="CO449" s="12">
        <v>22</v>
      </c>
      <c r="CP449" s="12">
        <v>22</v>
      </c>
      <c r="CQ449" s="12"/>
      <c r="CR449" s="12">
        <v>24</v>
      </c>
      <c r="CS449" s="12">
        <v>38</v>
      </c>
      <c r="CT449" s="12">
        <v>32</v>
      </c>
      <c r="CU449" s="12">
        <v>27</v>
      </c>
      <c r="CV449" s="12">
        <v>19</v>
      </c>
      <c r="CW449" s="12">
        <v>19</v>
      </c>
      <c r="CX449" s="12">
        <v>32</v>
      </c>
      <c r="CY449" s="12">
        <v>14</v>
      </c>
      <c r="CZ449" s="12">
        <v>20</v>
      </c>
      <c r="DA449" s="12">
        <v>33</v>
      </c>
      <c r="DB449" s="12"/>
      <c r="DC449" s="12">
        <v>13</v>
      </c>
      <c r="DD449" s="12">
        <v>22</v>
      </c>
      <c r="DE449" s="12">
        <v>11</v>
      </c>
      <c r="DF449" s="12">
        <v>24</v>
      </c>
      <c r="DG449" s="12">
        <v>21</v>
      </c>
      <c r="DH449" s="12">
        <v>14</v>
      </c>
      <c r="DI449" s="12">
        <v>22</v>
      </c>
      <c r="DJ449" s="12">
        <v>29</v>
      </c>
      <c r="DK449" s="12">
        <v>25</v>
      </c>
      <c r="DL449" s="12">
        <v>13</v>
      </c>
      <c r="DM449" s="12">
        <v>18</v>
      </c>
      <c r="DN449" s="12">
        <v>43</v>
      </c>
      <c r="DO449" s="12">
        <v>25</v>
      </c>
      <c r="DP449" s="12">
        <v>34</v>
      </c>
      <c r="DQ449" s="12">
        <v>29</v>
      </c>
      <c r="DR449" s="12">
        <v>18</v>
      </c>
      <c r="DS449" s="12">
        <v>18</v>
      </c>
      <c r="DT449" s="12">
        <v>30</v>
      </c>
      <c r="DU449" s="12">
        <v>27</v>
      </c>
      <c r="DV449" s="12">
        <v>22</v>
      </c>
      <c r="DW449" s="12">
        <v>17</v>
      </c>
      <c r="DX449" s="12">
        <v>17</v>
      </c>
      <c r="DY449" s="12">
        <v>18</v>
      </c>
      <c r="DZ449" s="12">
        <v>25</v>
      </c>
      <c r="EA449" s="12">
        <v>25</v>
      </c>
      <c r="EB449" s="12">
        <v>9</v>
      </c>
      <c r="EC449" s="12">
        <v>12</v>
      </c>
      <c r="ED449" s="12">
        <v>25</v>
      </c>
      <c r="EE449" s="12">
        <v>22</v>
      </c>
      <c r="EF449" s="12">
        <v>14</v>
      </c>
      <c r="EG449" s="12">
        <v>18</v>
      </c>
      <c r="EH449" s="12">
        <v>18</v>
      </c>
      <c r="EI449" s="12">
        <v>19</v>
      </c>
      <c r="EJ449" s="12">
        <v>14</v>
      </c>
      <c r="EK449" s="12">
        <v>20</v>
      </c>
      <c r="EL449" s="12">
        <v>29</v>
      </c>
      <c r="EM449" s="12">
        <v>24</v>
      </c>
      <c r="EN449" s="12">
        <v>23</v>
      </c>
      <c r="EO449" s="12">
        <v>19</v>
      </c>
      <c r="EP449" s="12">
        <v>25</v>
      </c>
      <c r="EQ449" s="12">
        <v>30</v>
      </c>
      <c r="ER449" s="12">
        <v>24</v>
      </c>
      <c r="ES449" s="12">
        <v>22</v>
      </c>
      <c r="ET449" s="12">
        <v>20</v>
      </c>
      <c r="EU449" s="12">
        <v>29</v>
      </c>
      <c r="EV449" s="12">
        <v>22</v>
      </c>
      <c r="EW449" s="12">
        <v>15</v>
      </c>
      <c r="EX449" s="12">
        <v>15</v>
      </c>
      <c r="EY449" s="12">
        <v>23</v>
      </c>
      <c r="EZ449" s="12">
        <v>21</v>
      </c>
      <c r="FA449" s="12">
        <v>24</v>
      </c>
      <c r="FB449" s="12">
        <v>20</v>
      </c>
      <c r="FC449" s="12">
        <v>26</v>
      </c>
      <c r="FD449" s="12">
        <v>29</v>
      </c>
      <c r="FE449" s="12">
        <v>18</v>
      </c>
      <c r="FF449" s="12">
        <v>14</v>
      </c>
      <c r="FG449" s="12">
        <v>31</v>
      </c>
      <c r="FH449" s="12">
        <v>17</v>
      </c>
      <c r="FI449" s="12">
        <v>24</v>
      </c>
      <c r="FJ449" s="12">
        <v>14</v>
      </c>
      <c r="FK449" s="12">
        <v>26</v>
      </c>
      <c r="FL449" s="12">
        <v>16</v>
      </c>
      <c r="FM449" s="12">
        <v>28</v>
      </c>
      <c r="FN449" s="12">
        <v>24</v>
      </c>
      <c r="FO449" s="12">
        <v>24</v>
      </c>
      <c r="FP449" s="12">
        <v>17</v>
      </c>
      <c r="FQ449" s="12">
        <v>24</v>
      </c>
      <c r="FR449" s="12">
        <v>19</v>
      </c>
      <c r="FS449" s="12">
        <v>27</v>
      </c>
      <c r="FT449" s="12">
        <v>6</v>
      </c>
      <c r="FU449" s="12">
        <v>24</v>
      </c>
      <c r="FV449" s="12">
        <v>21</v>
      </c>
      <c r="FW449" s="12">
        <v>15</v>
      </c>
      <c r="FX449" s="12">
        <v>23</v>
      </c>
      <c r="FY449" s="12">
        <v>29</v>
      </c>
      <c r="FZ449" s="12">
        <v>21</v>
      </c>
      <c r="GA449" s="12">
        <v>23</v>
      </c>
      <c r="GB449" s="12">
        <v>33</v>
      </c>
      <c r="GC449" s="12">
        <v>22</v>
      </c>
      <c r="GD449" s="7">
        <v>35</v>
      </c>
      <c r="GE449" s="7">
        <v>37</v>
      </c>
      <c r="GF449" s="7">
        <v>21</v>
      </c>
      <c r="GG449" s="7">
        <v>32</v>
      </c>
      <c r="GH449" s="7">
        <v>19</v>
      </c>
      <c r="GI449" s="7">
        <v>15</v>
      </c>
      <c r="GJ449" s="7">
        <v>19</v>
      </c>
      <c r="GK449" s="7">
        <v>21</v>
      </c>
      <c r="GL449" s="7">
        <v>28</v>
      </c>
      <c r="GM449" s="7">
        <v>16</v>
      </c>
      <c r="GN449" s="7">
        <v>16</v>
      </c>
      <c r="GO449" s="7">
        <v>13</v>
      </c>
      <c r="GP449" s="7">
        <v>33</v>
      </c>
      <c r="GQ449" s="7">
        <v>25</v>
      </c>
      <c r="GR449" s="7">
        <v>13</v>
      </c>
      <c r="GS449" s="7">
        <v>30</v>
      </c>
      <c r="GT449" s="7">
        <v>19</v>
      </c>
      <c r="GU449" s="7"/>
      <c r="GV449" s="7">
        <f t="shared" si="564"/>
        <v>23.738219895287958</v>
      </c>
      <c r="GW449" s="14"/>
      <c r="GX449" s="3"/>
      <c r="GY449" s="3"/>
    </row>
    <row r="450" spans="1:207" ht="12.75" customHeight="1">
      <c r="A450" s="5">
        <v>4</v>
      </c>
      <c r="B450" s="6">
        <v>9</v>
      </c>
      <c r="C450" s="6">
        <v>17</v>
      </c>
      <c r="D450" s="5" t="s">
        <v>222</v>
      </c>
      <c r="E450" s="5"/>
      <c r="F450" s="5"/>
      <c r="G450" s="5"/>
      <c r="H450" s="6">
        <v>25</v>
      </c>
      <c r="I450" s="6">
        <v>15</v>
      </c>
      <c r="J450" s="6">
        <v>21</v>
      </c>
      <c r="K450" s="12">
        <v>21</v>
      </c>
      <c r="L450" s="12"/>
      <c r="M450" s="12">
        <v>20</v>
      </c>
      <c r="N450" s="12">
        <v>24</v>
      </c>
      <c r="O450" s="12">
        <v>21</v>
      </c>
      <c r="P450" s="12">
        <v>16</v>
      </c>
      <c r="Q450" s="12">
        <v>18</v>
      </c>
      <c r="R450" s="12">
        <v>23</v>
      </c>
      <c r="S450" s="12">
        <v>13</v>
      </c>
      <c r="T450" s="12">
        <v>26</v>
      </c>
      <c r="U450" s="12">
        <v>8</v>
      </c>
      <c r="V450" s="12">
        <v>20</v>
      </c>
      <c r="W450" s="12">
        <v>27</v>
      </c>
      <c r="X450" s="12">
        <v>33</v>
      </c>
      <c r="Y450" s="12">
        <v>19</v>
      </c>
      <c r="Z450" s="12">
        <v>16</v>
      </c>
      <c r="AA450" s="12">
        <v>21</v>
      </c>
      <c r="AB450" s="12">
        <v>21</v>
      </c>
      <c r="AC450" s="12"/>
      <c r="AD450" s="12">
        <v>27</v>
      </c>
      <c r="AE450" s="12">
        <v>33</v>
      </c>
      <c r="AF450" s="12">
        <v>13</v>
      </c>
      <c r="AG450" s="12">
        <v>10</v>
      </c>
      <c r="AH450" s="12">
        <v>25</v>
      </c>
      <c r="AI450" s="12">
        <v>32</v>
      </c>
      <c r="AJ450" s="12">
        <v>32</v>
      </c>
      <c r="AK450" s="12">
        <v>29</v>
      </c>
      <c r="AL450" s="12">
        <v>23</v>
      </c>
      <c r="AM450" s="12">
        <v>23</v>
      </c>
      <c r="AN450" s="12">
        <v>36</v>
      </c>
      <c r="AO450" s="12">
        <v>44</v>
      </c>
      <c r="AP450" s="12">
        <v>13</v>
      </c>
      <c r="AQ450" s="12">
        <v>12</v>
      </c>
      <c r="AR450" s="12">
        <v>22</v>
      </c>
      <c r="AS450" s="12">
        <v>23</v>
      </c>
      <c r="AT450" s="12">
        <v>6</v>
      </c>
      <c r="AU450" s="12">
        <v>17</v>
      </c>
      <c r="AV450" s="12">
        <v>15</v>
      </c>
      <c r="AW450" s="12"/>
      <c r="AX450" s="12">
        <v>5</v>
      </c>
      <c r="AY450" s="12">
        <v>12</v>
      </c>
      <c r="AZ450" s="12">
        <v>18</v>
      </c>
      <c r="BA450" s="12">
        <v>27</v>
      </c>
      <c r="BB450" s="12">
        <v>20</v>
      </c>
      <c r="BC450" s="12">
        <v>36</v>
      </c>
      <c r="BD450" s="12">
        <v>28</v>
      </c>
      <c r="BE450" s="12"/>
      <c r="BF450" s="12">
        <v>16</v>
      </c>
      <c r="BG450" s="12">
        <v>15</v>
      </c>
      <c r="BH450" s="12">
        <v>30</v>
      </c>
      <c r="BI450" s="12">
        <v>12</v>
      </c>
      <c r="BJ450" s="12">
        <v>38</v>
      </c>
      <c r="BK450" s="12">
        <v>20</v>
      </c>
      <c r="BL450" s="12">
        <v>15</v>
      </c>
      <c r="BM450" s="12">
        <v>24</v>
      </c>
      <c r="BN450" s="12">
        <v>31</v>
      </c>
      <c r="BO450" s="12">
        <v>10</v>
      </c>
      <c r="BP450" s="12">
        <v>24</v>
      </c>
      <c r="BQ450" s="12">
        <v>19</v>
      </c>
      <c r="BR450" s="12">
        <v>20</v>
      </c>
      <c r="BS450" s="12">
        <v>20</v>
      </c>
      <c r="BT450" s="12">
        <v>28</v>
      </c>
      <c r="BU450" s="12">
        <v>14</v>
      </c>
      <c r="BV450" s="12">
        <v>13</v>
      </c>
      <c r="BW450" s="12">
        <v>9</v>
      </c>
      <c r="BX450" s="12">
        <v>8</v>
      </c>
      <c r="BY450" s="12">
        <v>20</v>
      </c>
      <c r="BZ450" s="12">
        <v>14</v>
      </c>
      <c r="CA450" s="12">
        <v>23</v>
      </c>
      <c r="CB450" s="12">
        <v>22</v>
      </c>
      <c r="CC450" s="12">
        <v>18</v>
      </c>
      <c r="CD450" s="12">
        <v>11</v>
      </c>
      <c r="CE450" s="12">
        <v>32</v>
      </c>
      <c r="CF450" s="12">
        <v>27</v>
      </c>
      <c r="CG450" s="12">
        <v>16</v>
      </c>
      <c r="CH450" s="12">
        <v>20</v>
      </c>
      <c r="CI450" s="12">
        <v>9</v>
      </c>
      <c r="CJ450" s="12">
        <v>19</v>
      </c>
      <c r="CK450" s="12">
        <v>30</v>
      </c>
      <c r="CL450" s="12">
        <v>19</v>
      </c>
      <c r="CM450" s="12">
        <v>19</v>
      </c>
      <c r="CN450" s="12">
        <v>7</v>
      </c>
      <c r="CO450" s="12">
        <v>10</v>
      </c>
      <c r="CP450" s="12">
        <v>16</v>
      </c>
      <c r="CQ450" s="12"/>
      <c r="CR450" s="12">
        <v>16</v>
      </c>
      <c r="CS450" s="12">
        <v>19</v>
      </c>
      <c r="CT450" s="12">
        <v>16</v>
      </c>
      <c r="CU450" s="12">
        <v>31</v>
      </c>
      <c r="CV450" s="12">
        <v>33</v>
      </c>
      <c r="CW450" s="12">
        <v>19</v>
      </c>
      <c r="CX450" s="12">
        <v>8</v>
      </c>
      <c r="CY450" s="12">
        <v>12</v>
      </c>
      <c r="CZ450" s="12">
        <v>10</v>
      </c>
      <c r="DA450" s="12">
        <v>35</v>
      </c>
      <c r="DB450" s="12"/>
      <c r="DC450" s="12">
        <v>40</v>
      </c>
      <c r="DD450" s="12">
        <v>49</v>
      </c>
      <c r="DE450" s="12">
        <v>30</v>
      </c>
      <c r="DF450" s="12">
        <v>41</v>
      </c>
      <c r="DG450" s="12">
        <v>32</v>
      </c>
      <c r="DH450" s="12">
        <v>30</v>
      </c>
      <c r="DI450" s="12">
        <v>31</v>
      </c>
      <c r="DJ450" s="12">
        <v>11</v>
      </c>
      <c r="DK450" s="12">
        <v>30</v>
      </c>
      <c r="DL450" s="12">
        <v>12</v>
      </c>
      <c r="DM450" s="12">
        <v>28</v>
      </c>
      <c r="DN450" s="12">
        <v>14</v>
      </c>
      <c r="DO450" s="12">
        <v>32</v>
      </c>
      <c r="DP450" s="12">
        <v>24</v>
      </c>
      <c r="DQ450" s="12">
        <v>19</v>
      </c>
      <c r="DR450" s="12">
        <v>29</v>
      </c>
      <c r="DS450" s="12">
        <v>14</v>
      </c>
      <c r="DT450" s="12">
        <v>14</v>
      </c>
      <c r="DU450" s="12">
        <v>28</v>
      </c>
      <c r="DV450" s="12">
        <v>26</v>
      </c>
      <c r="DW450" s="12">
        <v>21</v>
      </c>
      <c r="DX450" s="12">
        <v>13</v>
      </c>
      <c r="DY450" s="12">
        <v>27</v>
      </c>
      <c r="DZ450" s="12">
        <v>12</v>
      </c>
      <c r="EA450" s="12">
        <v>22</v>
      </c>
      <c r="EB450" s="12">
        <v>5</v>
      </c>
      <c r="EC450" s="12">
        <v>35</v>
      </c>
      <c r="ED450" s="12">
        <v>21</v>
      </c>
      <c r="EE450" s="12">
        <v>28</v>
      </c>
      <c r="EF450" s="12">
        <v>9</v>
      </c>
      <c r="EG450" s="12">
        <v>19</v>
      </c>
      <c r="EH450" s="12">
        <v>35</v>
      </c>
      <c r="EI450" s="12">
        <v>20</v>
      </c>
      <c r="EJ450" s="12">
        <v>23</v>
      </c>
      <c r="EK450" s="12">
        <v>19</v>
      </c>
      <c r="EL450" s="12">
        <v>36</v>
      </c>
      <c r="EM450" s="12">
        <v>16</v>
      </c>
      <c r="EN450" s="12">
        <v>32</v>
      </c>
      <c r="EO450" s="12">
        <v>29</v>
      </c>
      <c r="EP450" s="12">
        <v>23</v>
      </c>
      <c r="EQ450" s="12">
        <v>24</v>
      </c>
      <c r="ER450" s="12">
        <v>22</v>
      </c>
      <c r="ES450" s="12">
        <v>30</v>
      </c>
      <c r="ET450" s="12">
        <v>25</v>
      </c>
      <c r="EU450" s="12">
        <v>19</v>
      </c>
      <c r="EV450" s="12">
        <v>17</v>
      </c>
      <c r="EW450" s="12">
        <v>29</v>
      </c>
      <c r="EX450" s="12">
        <v>23</v>
      </c>
      <c r="EY450" s="12">
        <v>21</v>
      </c>
      <c r="EZ450" s="12">
        <v>13</v>
      </c>
      <c r="FA450" s="12">
        <v>23</v>
      </c>
      <c r="FB450" s="12">
        <v>23</v>
      </c>
      <c r="FC450" s="12">
        <v>19</v>
      </c>
      <c r="FD450" s="12">
        <v>14</v>
      </c>
      <c r="FE450" s="12">
        <v>30</v>
      </c>
      <c r="FF450" s="12">
        <v>9</v>
      </c>
      <c r="FG450" s="12">
        <v>14</v>
      </c>
      <c r="FH450" s="12">
        <v>9</v>
      </c>
      <c r="FI450" s="12">
        <v>28</v>
      </c>
      <c r="FJ450" s="12">
        <v>9</v>
      </c>
      <c r="FK450" s="12">
        <v>12</v>
      </c>
      <c r="FL450" s="12">
        <v>27</v>
      </c>
      <c r="FM450" s="12">
        <v>22</v>
      </c>
      <c r="FN450" s="12">
        <v>11</v>
      </c>
      <c r="FO450" s="12">
        <v>21</v>
      </c>
      <c r="FP450" s="12">
        <v>25</v>
      </c>
      <c r="FQ450" s="12">
        <v>25</v>
      </c>
      <c r="FR450" s="12">
        <v>8</v>
      </c>
      <c r="FS450" s="12">
        <v>18</v>
      </c>
      <c r="FT450" s="12">
        <v>9</v>
      </c>
      <c r="FU450" s="12">
        <v>22</v>
      </c>
      <c r="FV450" s="12">
        <v>18</v>
      </c>
      <c r="FW450" s="12">
        <v>21</v>
      </c>
      <c r="FX450" s="12">
        <v>15</v>
      </c>
      <c r="FY450" s="12">
        <v>28</v>
      </c>
      <c r="FZ450" s="12">
        <v>16</v>
      </c>
      <c r="GA450" s="12">
        <v>22</v>
      </c>
      <c r="GB450" s="12">
        <v>22</v>
      </c>
      <c r="GC450" s="12">
        <v>28</v>
      </c>
      <c r="GD450" s="7">
        <v>18</v>
      </c>
      <c r="GE450" s="7">
        <v>17</v>
      </c>
      <c r="GF450" s="7">
        <v>25</v>
      </c>
      <c r="GG450" s="7">
        <v>28</v>
      </c>
      <c r="GH450" s="7">
        <v>20</v>
      </c>
      <c r="GI450" s="7">
        <v>30</v>
      </c>
      <c r="GJ450" s="7">
        <v>26</v>
      </c>
      <c r="GK450" s="7">
        <v>29</v>
      </c>
      <c r="GL450" s="7">
        <v>33</v>
      </c>
      <c r="GM450" s="7">
        <v>21</v>
      </c>
      <c r="GN450" s="7">
        <v>20</v>
      </c>
      <c r="GO450" s="7">
        <v>10</v>
      </c>
      <c r="GP450" s="7">
        <v>22</v>
      </c>
      <c r="GQ450" s="7">
        <v>19</v>
      </c>
      <c r="GR450" s="7">
        <v>33</v>
      </c>
      <c r="GS450" s="7">
        <v>19</v>
      </c>
      <c r="GT450" s="7">
        <v>18</v>
      </c>
      <c r="GU450" s="7"/>
      <c r="GV450" s="7">
        <f t="shared" si="564"/>
        <v>21.204188481675391</v>
      </c>
      <c r="GW450" s="14"/>
      <c r="GX450" s="3"/>
      <c r="GY450" s="3"/>
    </row>
    <row r="451" spans="1:207" ht="12.75" customHeight="1">
      <c r="A451" s="5" t="s">
        <v>356</v>
      </c>
      <c r="B451" s="6">
        <v>45</v>
      </c>
      <c r="C451" s="6">
        <v>7</v>
      </c>
      <c r="D451" s="5" t="s">
        <v>222</v>
      </c>
      <c r="E451" s="5"/>
      <c r="F451" s="5"/>
      <c r="G451" s="5"/>
      <c r="H451" s="6">
        <v>13</v>
      </c>
      <c r="I451" s="6">
        <v>12</v>
      </c>
      <c r="J451" s="6">
        <v>9</v>
      </c>
      <c r="K451" s="12">
        <v>16</v>
      </c>
      <c r="L451" s="12"/>
      <c r="M451" s="12">
        <v>26</v>
      </c>
      <c r="N451" s="12">
        <v>17</v>
      </c>
      <c r="O451" s="12">
        <v>26</v>
      </c>
      <c r="P451" s="12">
        <v>11</v>
      </c>
      <c r="Q451" s="12">
        <v>12</v>
      </c>
      <c r="R451" s="12">
        <v>12</v>
      </c>
      <c r="S451" s="12">
        <v>30</v>
      </c>
      <c r="T451" s="12">
        <v>11</v>
      </c>
      <c r="U451" s="12">
        <v>12</v>
      </c>
      <c r="V451" s="12">
        <v>28</v>
      </c>
      <c r="W451" s="12">
        <v>21</v>
      </c>
      <c r="X451" s="12">
        <v>26</v>
      </c>
      <c r="Y451" s="12">
        <v>14</v>
      </c>
      <c r="Z451" s="12">
        <v>8</v>
      </c>
      <c r="AA451" s="12">
        <v>20</v>
      </c>
      <c r="AB451" s="12">
        <v>21</v>
      </c>
      <c r="AC451" s="12"/>
      <c r="AD451" s="12">
        <v>26</v>
      </c>
      <c r="AE451" s="12">
        <v>11</v>
      </c>
      <c r="AF451" s="12">
        <v>7</v>
      </c>
      <c r="AG451" s="12">
        <v>22</v>
      </c>
      <c r="AH451" s="12">
        <v>22</v>
      </c>
      <c r="AI451" s="12">
        <v>14</v>
      </c>
      <c r="AJ451" s="12">
        <v>7</v>
      </c>
      <c r="AK451" s="12">
        <v>29</v>
      </c>
      <c r="AL451" s="12">
        <v>14</v>
      </c>
      <c r="AM451" s="12">
        <v>0</v>
      </c>
      <c r="AN451" s="12">
        <v>18</v>
      </c>
      <c r="AO451" s="12">
        <v>17</v>
      </c>
      <c r="AP451" s="12">
        <v>34</v>
      </c>
      <c r="AQ451" s="12">
        <v>35</v>
      </c>
      <c r="AR451" s="12">
        <v>31</v>
      </c>
      <c r="AS451" s="12">
        <v>14</v>
      </c>
      <c r="AT451" s="12">
        <v>3</v>
      </c>
      <c r="AU451" s="12">
        <v>0</v>
      </c>
      <c r="AV451" s="12">
        <v>6</v>
      </c>
      <c r="AW451" s="12"/>
      <c r="AX451" s="12">
        <v>2</v>
      </c>
      <c r="AY451" s="12">
        <v>6</v>
      </c>
      <c r="AZ451" s="12">
        <v>19</v>
      </c>
      <c r="BA451" s="12">
        <v>20</v>
      </c>
      <c r="BB451" s="12">
        <v>27</v>
      </c>
      <c r="BC451" s="12">
        <v>22</v>
      </c>
      <c r="BD451" s="12">
        <v>18</v>
      </c>
      <c r="BE451" s="12"/>
      <c r="BF451" s="12">
        <v>18</v>
      </c>
      <c r="BG451" s="12">
        <v>15</v>
      </c>
      <c r="BH451" s="12">
        <v>30</v>
      </c>
      <c r="BI451" s="12">
        <v>39</v>
      </c>
      <c r="BJ451" s="12">
        <v>17</v>
      </c>
      <c r="BK451" s="12">
        <v>32</v>
      </c>
      <c r="BL451" s="12">
        <v>7</v>
      </c>
      <c r="BM451" s="12">
        <v>14</v>
      </c>
      <c r="BN451" s="12">
        <v>38</v>
      </c>
      <c r="BO451" s="12">
        <v>19</v>
      </c>
      <c r="BP451" s="12">
        <v>18</v>
      </c>
      <c r="BQ451" s="12">
        <v>10</v>
      </c>
      <c r="BR451" s="12">
        <v>12</v>
      </c>
      <c r="BS451" s="12">
        <v>26</v>
      </c>
      <c r="BT451" s="12">
        <v>17</v>
      </c>
      <c r="BU451" s="12">
        <v>10</v>
      </c>
      <c r="BV451" s="12">
        <v>20</v>
      </c>
      <c r="BW451" s="12">
        <v>4</v>
      </c>
      <c r="BX451" s="12">
        <v>15</v>
      </c>
      <c r="BY451" s="12">
        <v>10</v>
      </c>
      <c r="BZ451" s="12">
        <v>11</v>
      </c>
      <c r="CA451" s="12">
        <v>12</v>
      </c>
      <c r="CB451" s="12">
        <v>15</v>
      </c>
      <c r="CC451" s="12">
        <v>9</v>
      </c>
      <c r="CD451" s="12">
        <v>0</v>
      </c>
      <c r="CE451" s="12">
        <v>20</v>
      </c>
      <c r="CF451" s="12">
        <v>42</v>
      </c>
      <c r="CG451" s="12">
        <v>13</v>
      </c>
      <c r="CH451" s="12">
        <v>4</v>
      </c>
      <c r="CI451" s="12">
        <v>5</v>
      </c>
      <c r="CJ451" s="12">
        <v>10</v>
      </c>
      <c r="CK451" s="12">
        <v>9</v>
      </c>
      <c r="CL451" s="12">
        <v>21</v>
      </c>
      <c r="CM451" s="12">
        <v>16</v>
      </c>
      <c r="CN451" s="12">
        <v>14</v>
      </c>
      <c r="CO451" s="12">
        <v>20</v>
      </c>
      <c r="CP451" s="12">
        <v>30</v>
      </c>
      <c r="CQ451" s="12"/>
      <c r="CR451" s="12">
        <v>6</v>
      </c>
      <c r="CS451" s="12">
        <v>0</v>
      </c>
      <c r="CT451" s="12">
        <v>10</v>
      </c>
      <c r="CU451" s="12">
        <v>31</v>
      </c>
      <c r="CV451" s="12">
        <v>33</v>
      </c>
      <c r="CW451" s="12">
        <v>25</v>
      </c>
      <c r="CX451" s="12">
        <v>7</v>
      </c>
      <c r="CY451" s="12">
        <v>45</v>
      </c>
      <c r="CZ451" s="12">
        <v>35</v>
      </c>
      <c r="DA451" s="12">
        <v>11</v>
      </c>
      <c r="DB451" s="12"/>
      <c r="DC451" s="12">
        <v>33</v>
      </c>
      <c r="DD451" s="12">
        <v>17</v>
      </c>
      <c r="DE451" s="12">
        <v>26</v>
      </c>
      <c r="DF451" s="12">
        <v>23</v>
      </c>
      <c r="DG451" s="12">
        <v>31</v>
      </c>
      <c r="DH451" s="12">
        <v>46</v>
      </c>
      <c r="DI451" s="12">
        <v>25</v>
      </c>
      <c r="DJ451" s="12">
        <v>15</v>
      </c>
      <c r="DK451" s="12">
        <v>22</v>
      </c>
      <c r="DL451" s="12">
        <v>30</v>
      </c>
      <c r="DM451" s="12">
        <v>43</v>
      </c>
      <c r="DN451" s="12">
        <v>5</v>
      </c>
      <c r="DO451" s="12">
        <v>27</v>
      </c>
      <c r="DP451" s="12">
        <v>25</v>
      </c>
      <c r="DQ451" s="12">
        <v>22</v>
      </c>
      <c r="DR451" s="12">
        <v>36</v>
      </c>
      <c r="DS451" s="12">
        <v>19</v>
      </c>
      <c r="DT451" s="12">
        <v>29</v>
      </c>
      <c r="DU451" s="12">
        <v>8</v>
      </c>
      <c r="DV451" s="12">
        <v>24</v>
      </c>
      <c r="DW451" s="12">
        <v>50</v>
      </c>
      <c r="DX451" s="12">
        <v>21</v>
      </c>
      <c r="DY451" s="12">
        <v>17</v>
      </c>
      <c r="DZ451" s="12">
        <v>18</v>
      </c>
      <c r="EA451" s="12">
        <v>11</v>
      </c>
      <c r="EB451" s="12">
        <v>13</v>
      </c>
      <c r="EC451" s="12">
        <v>45</v>
      </c>
      <c r="ED451" s="12">
        <v>22</v>
      </c>
      <c r="EE451" s="12">
        <v>34</v>
      </c>
      <c r="EF451" s="12">
        <v>45</v>
      </c>
      <c r="EG451" s="12">
        <v>16</v>
      </c>
      <c r="EH451" s="12">
        <v>6</v>
      </c>
      <c r="EI451" s="12">
        <v>33</v>
      </c>
      <c r="EJ451" s="12">
        <v>9</v>
      </c>
      <c r="EK451" s="12">
        <v>25</v>
      </c>
      <c r="EL451" s="12">
        <v>20</v>
      </c>
      <c r="EM451" s="12">
        <v>28</v>
      </c>
      <c r="EN451" s="12">
        <v>26</v>
      </c>
      <c r="EO451" s="12">
        <v>35</v>
      </c>
      <c r="EP451" s="12">
        <v>16</v>
      </c>
      <c r="EQ451" s="12">
        <v>16</v>
      </c>
      <c r="ER451" s="12">
        <v>37</v>
      </c>
      <c r="ES451" s="12">
        <v>38</v>
      </c>
      <c r="ET451" s="12">
        <v>36</v>
      </c>
      <c r="EU451" s="12">
        <v>16</v>
      </c>
      <c r="EV451" s="12">
        <v>16</v>
      </c>
      <c r="EW451" s="12">
        <v>51</v>
      </c>
      <c r="EX451" s="12">
        <v>49</v>
      </c>
      <c r="EY451" s="12">
        <v>15</v>
      </c>
      <c r="EZ451" s="12">
        <v>14</v>
      </c>
      <c r="FA451" s="12">
        <v>24</v>
      </c>
      <c r="FB451" s="12">
        <v>32</v>
      </c>
      <c r="FC451" s="12">
        <v>8</v>
      </c>
      <c r="FD451" s="12">
        <v>5</v>
      </c>
      <c r="FE451" s="12">
        <v>41</v>
      </c>
      <c r="FF451" s="12">
        <v>38</v>
      </c>
      <c r="FG451" s="12">
        <v>9</v>
      </c>
      <c r="FH451" s="12">
        <v>11</v>
      </c>
      <c r="FI451" s="12">
        <v>24</v>
      </c>
      <c r="FJ451" s="12">
        <v>11</v>
      </c>
      <c r="FK451" s="12">
        <v>19</v>
      </c>
      <c r="FL451" s="12">
        <v>38</v>
      </c>
      <c r="FM451" s="12">
        <v>12</v>
      </c>
      <c r="FN451" s="12">
        <v>20</v>
      </c>
      <c r="FO451" s="12">
        <v>23</v>
      </c>
      <c r="FP451" s="12">
        <v>40</v>
      </c>
      <c r="FQ451" s="12">
        <v>19</v>
      </c>
      <c r="FR451" s="12">
        <v>7</v>
      </c>
      <c r="FS451" s="12">
        <v>19</v>
      </c>
      <c r="FT451" s="12">
        <v>48</v>
      </c>
      <c r="FU451" s="12">
        <v>15</v>
      </c>
      <c r="FV451" s="12">
        <v>19</v>
      </c>
      <c r="FW451" s="12">
        <v>28</v>
      </c>
      <c r="FX451" s="12">
        <v>14</v>
      </c>
      <c r="FY451" s="12">
        <v>20</v>
      </c>
      <c r="FZ451" s="12">
        <v>16</v>
      </c>
      <c r="GA451" s="12">
        <v>34</v>
      </c>
      <c r="GB451" s="12">
        <v>9</v>
      </c>
      <c r="GC451" s="12">
        <v>34</v>
      </c>
      <c r="GD451" s="7">
        <v>12</v>
      </c>
      <c r="GE451" s="7">
        <v>16</v>
      </c>
      <c r="GF451" s="7">
        <v>30</v>
      </c>
      <c r="GG451" s="7">
        <v>22</v>
      </c>
      <c r="GH451" s="7">
        <v>56</v>
      </c>
      <c r="GI451" s="7">
        <v>45</v>
      </c>
      <c r="GJ451" s="7">
        <v>34</v>
      </c>
      <c r="GK451" s="7">
        <v>35</v>
      </c>
      <c r="GL451" s="7">
        <v>20</v>
      </c>
      <c r="GM451" s="7">
        <v>53</v>
      </c>
      <c r="GN451" s="7">
        <v>50</v>
      </c>
      <c r="GO451" s="7">
        <v>67</v>
      </c>
      <c r="GP451" s="7">
        <v>14</v>
      </c>
      <c r="GQ451" s="7">
        <v>17</v>
      </c>
      <c r="GR451" s="7">
        <v>52</v>
      </c>
      <c r="GS451" s="7">
        <v>16</v>
      </c>
      <c r="GT451" s="7">
        <v>37</v>
      </c>
      <c r="GU451" s="7"/>
      <c r="GV451" s="7">
        <f t="shared" si="564"/>
        <v>21.691099476439792</v>
      </c>
      <c r="GW451" s="14"/>
      <c r="GX451" s="3"/>
      <c r="GY451" s="3"/>
    </row>
    <row r="452" spans="1:207" ht="12.75" customHeight="1">
      <c r="A452" s="5" t="s">
        <v>233</v>
      </c>
      <c r="B452" s="5">
        <f t="shared" ref="B452:C452" si="565">(B447*1+B448*2+B449*3+B450*4+B451*5)/100</f>
        <v>3.42</v>
      </c>
      <c r="C452" s="5">
        <f t="shared" si="565"/>
        <v>2.31</v>
      </c>
      <c r="D452" s="5"/>
      <c r="E452" s="5"/>
      <c r="F452" s="5"/>
      <c r="G452" s="5"/>
      <c r="H452" s="5">
        <f t="shared" ref="H452:K452" si="566">(H447*1+H448*2+H449*3+H450*4+H451*5)/100</f>
        <v>2.99</v>
      </c>
      <c r="I452" s="5">
        <f t="shared" si="566"/>
        <v>2.61</v>
      </c>
      <c r="J452" s="5">
        <f t="shared" si="566"/>
        <v>2.99</v>
      </c>
      <c r="K452" s="5">
        <f t="shared" si="566"/>
        <v>3.06</v>
      </c>
      <c r="L452" s="12" t="s">
        <v>222</v>
      </c>
      <c r="M452" s="5">
        <f t="shared" ref="M452:AB452" si="567">(M447*1+M448*2+M449*3+M450*4+M451*5)/100</f>
        <v>3.21</v>
      </c>
      <c r="N452" s="5">
        <f t="shared" si="567"/>
        <v>3.02</v>
      </c>
      <c r="O452" s="5">
        <f t="shared" si="567"/>
        <v>3.14</v>
      </c>
      <c r="P452" s="16">
        <f t="shared" si="567"/>
        <v>2.7</v>
      </c>
      <c r="Q452" s="16">
        <f t="shared" si="567"/>
        <v>2.63</v>
      </c>
      <c r="R452" s="16">
        <f t="shared" si="567"/>
        <v>2.85</v>
      </c>
      <c r="S452" s="16">
        <f t="shared" si="567"/>
        <v>3.06</v>
      </c>
      <c r="T452" s="16">
        <f t="shared" si="567"/>
        <v>3.14</v>
      </c>
      <c r="U452" s="16">
        <f t="shared" si="567"/>
        <v>2.17</v>
      </c>
      <c r="V452" s="16">
        <f t="shared" si="567"/>
        <v>3.3</v>
      </c>
      <c r="W452" s="16">
        <f t="shared" si="567"/>
        <v>3.3</v>
      </c>
      <c r="X452" s="16">
        <f t="shared" si="567"/>
        <v>3.64</v>
      </c>
      <c r="Y452" s="16">
        <f t="shared" si="567"/>
        <v>2.95</v>
      </c>
      <c r="Z452" s="16">
        <f t="shared" si="567"/>
        <v>2.5</v>
      </c>
      <c r="AA452" s="16">
        <f t="shared" si="567"/>
        <v>3.08</v>
      </c>
      <c r="AB452" s="16">
        <f t="shared" si="567"/>
        <v>3.26</v>
      </c>
      <c r="AC452" s="16"/>
      <c r="AD452" s="16">
        <f t="shared" ref="AD452:AV452" si="568">(AD447*1+AD448*2+AD449*3+AD450*4+AD451*5)/100</f>
        <v>3.43</v>
      </c>
      <c r="AE452" s="16">
        <f t="shared" si="568"/>
        <v>2.86</v>
      </c>
      <c r="AF452" s="16">
        <f t="shared" si="568"/>
        <v>2.25</v>
      </c>
      <c r="AG452" s="16">
        <f t="shared" si="568"/>
        <v>2.98</v>
      </c>
      <c r="AH452" s="16">
        <f t="shared" si="568"/>
        <v>3.14</v>
      </c>
      <c r="AI452" s="16">
        <f t="shared" si="568"/>
        <v>3.33</v>
      </c>
      <c r="AJ452" s="16">
        <f t="shared" si="568"/>
        <v>3.05</v>
      </c>
      <c r="AK452" s="16">
        <f t="shared" si="568"/>
        <v>3.32</v>
      </c>
      <c r="AL452" s="16">
        <f t="shared" si="568"/>
        <v>3.04</v>
      </c>
      <c r="AM452" s="16">
        <f t="shared" si="568"/>
        <v>2.59</v>
      </c>
      <c r="AN452" s="16">
        <f t="shared" si="568"/>
        <v>3.4</v>
      </c>
      <c r="AO452" s="16">
        <f t="shared" si="568"/>
        <v>3.28</v>
      </c>
      <c r="AP452" s="16">
        <f t="shared" si="568"/>
        <v>3.34</v>
      </c>
      <c r="AQ452" s="16">
        <f t="shared" si="568"/>
        <v>3.22</v>
      </c>
      <c r="AR452" s="16">
        <f t="shared" si="568"/>
        <v>3.42</v>
      </c>
      <c r="AS452" s="16">
        <f t="shared" si="568"/>
        <v>2.78</v>
      </c>
      <c r="AT452" s="16">
        <f t="shared" si="568"/>
        <v>1.71</v>
      </c>
      <c r="AU452" s="16">
        <f t="shared" si="568"/>
        <v>2.64</v>
      </c>
      <c r="AV452" s="16">
        <f t="shared" si="568"/>
        <v>2.27</v>
      </c>
      <c r="AW452" s="16"/>
      <c r="AX452" s="16">
        <f t="shared" ref="AX452:BD452" si="569">(AX447*1+AX448*2+AX449*3+AX450*4+AX451*5)/100</f>
        <v>2.14</v>
      </c>
      <c r="AY452" s="16">
        <f t="shared" si="569"/>
        <v>2.4700000000000002</v>
      </c>
      <c r="AZ452" s="16">
        <f t="shared" si="569"/>
        <v>2.85</v>
      </c>
      <c r="BA452" s="16">
        <f t="shared" si="569"/>
        <v>3.36</v>
      </c>
      <c r="BB452" s="16">
        <f t="shared" si="569"/>
        <v>3.31</v>
      </c>
      <c r="BC452" s="16">
        <f t="shared" si="569"/>
        <v>3.59</v>
      </c>
      <c r="BD452" s="16">
        <f t="shared" si="569"/>
        <v>3.1</v>
      </c>
      <c r="BE452" s="16"/>
      <c r="BF452" s="16">
        <f t="shared" ref="BF452:CP452" si="570">(BF447*1+BF448*2+BF449*3+BF450*4+BF451*5)/100</f>
        <v>2.86</v>
      </c>
      <c r="BG452" s="16">
        <f t="shared" si="570"/>
        <v>2.89</v>
      </c>
      <c r="BH452" s="16">
        <f t="shared" si="570"/>
        <v>3.68</v>
      </c>
      <c r="BI452" s="16">
        <f t="shared" si="570"/>
        <v>3.3</v>
      </c>
      <c r="BJ452" s="16">
        <f t="shared" si="570"/>
        <v>3.5</v>
      </c>
      <c r="BK452" s="16">
        <f t="shared" si="570"/>
        <v>3.54</v>
      </c>
      <c r="BL452" s="16">
        <f t="shared" si="570"/>
        <v>2.54</v>
      </c>
      <c r="BM452" s="16">
        <f t="shared" si="570"/>
        <v>3.13</v>
      </c>
      <c r="BN452" s="16">
        <f t="shared" si="570"/>
        <v>3.95</v>
      </c>
      <c r="BO452" s="16">
        <f t="shared" si="570"/>
        <v>2.6</v>
      </c>
      <c r="BP452" s="16">
        <f t="shared" si="570"/>
        <v>3.21</v>
      </c>
      <c r="BQ452" s="16">
        <f t="shared" si="570"/>
        <v>2.84</v>
      </c>
      <c r="BR452" s="16">
        <f t="shared" si="570"/>
        <v>2.91</v>
      </c>
      <c r="BS452" s="16">
        <f t="shared" si="570"/>
        <v>3.14</v>
      </c>
      <c r="BT452" s="16">
        <f t="shared" si="570"/>
        <v>3.21</v>
      </c>
      <c r="BU452" s="16">
        <f t="shared" si="570"/>
        <v>2.63</v>
      </c>
      <c r="BV452" s="16">
        <f t="shared" si="570"/>
        <v>2.84</v>
      </c>
      <c r="BW452" s="16">
        <f t="shared" si="570"/>
        <v>2.2599999999999998</v>
      </c>
      <c r="BX452" s="16">
        <f t="shared" si="570"/>
        <v>2.48</v>
      </c>
      <c r="BY452" s="16">
        <f t="shared" si="570"/>
        <v>2.78</v>
      </c>
      <c r="BZ452" s="16">
        <f t="shared" si="570"/>
        <v>2.34</v>
      </c>
      <c r="CA452" s="16">
        <f t="shared" si="570"/>
        <v>2.85</v>
      </c>
      <c r="CB452" s="16">
        <f t="shared" si="570"/>
        <v>2.96</v>
      </c>
      <c r="CC452" s="16">
        <f t="shared" si="570"/>
        <v>2.73</v>
      </c>
      <c r="CD452" s="16">
        <f t="shared" si="570"/>
        <v>1.88</v>
      </c>
      <c r="CE452" s="16">
        <f t="shared" si="570"/>
        <v>3.42</v>
      </c>
      <c r="CF452" s="16">
        <f t="shared" si="570"/>
        <v>3.99</v>
      </c>
      <c r="CG452" s="16">
        <f t="shared" si="570"/>
        <v>2.92</v>
      </c>
      <c r="CH452" s="16">
        <f t="shared" si="570"/>
        <v>2.23</v>
      </c>
      <c r="CI452" s="16">
        <f t="shared" si="570"/>
        <v>1.99</v>
      </c>
      <c r="CJ452" s="16">
        <f t="shared" si="570"/>
        <v>2.9</v>
      </c>
      <c r="CK452" s="16">
        <f t="shared" si="570"/>
        <v>2.71</v>
      </c>
      <c r="CL452" s="16">
        <f t="shared" si="570"/>
        <v>3.11</v>
      </c>
      <c r="CM452" s="16">
        <f t="shared" si="570"/>
        <v>2.89</v>
      </c>
      <c r="CN452" s="16">
        <f t="shared" si="570"/>
        <v>2.17</v>
      </c>
      <c r="CO452" s="16">
        <f t="shared" si="570"/>
        <v>2.68</v>
      </c>
      <c r="CP452" s="16">
        <f t="shared" si="570"/>
        <v>3.24</v>
      </c>
      <c r="CQ452" s="16"/>
      <c r="CR452" s="16">
        <f t="shared" ref="CR452:DA452" si="571">(CR447*1+CR448*2+CR449*3+CR450*4+CR451*5)/100</f>
        <v>2.4</v>
      </c>
      <c r="CS452" s="16">
        <f t="shared" si="571"/>
        <v>2.71</v>
      </c>
      <c r="CT452" s="16">
        <f t="shared" si="571"/>
        <v>2.73</v>
      </c>
      <c r="CU452" s="16">
        <f t="shared" si="571"/>
        <v>3.78</v>
      </c>
      <c r="CV452" s="16">
        <f t="shared" si="571"/>
        <v>3.81</v>
      </c>
      <c r="CW452" s="16">
        <f t="shared" si="571"/>
        <v>3.2</v>
      </c>
      <c r="CX452" s="16">
        <f t="shared" si="571"/>
        <v>2.41</v>
      </c>
      <c r="CY452" s="16">
        <f t="shared" si="571"/>
        <v>3.52</v>
      </c>
      <c r="CZ452" s="16">
        <f t="shared" si="571"/>
        <v>3.25</v>
      </c>
      <c r="DA452" s="16">
        <f t="shared" si="571"/>
        <v>3.23</v>
      </c>
      <c r="DB452" s="16"/>
      <c r="DC452" s="16">
        <f t="shared" ref="DC452:GT452" si="572">(DC447*1+DC448*2+DC449*3+DC450*4+DC451*5)/100</f>
        <v>3.9</v>
      </c>
      <c r="DD452" s="16">
        <f t="shared" si="572"/>
        <v>3.71</v>
      </c>
      <c r="DE452" s="16">
        <f t="shared" si="572"/>
        <v>3.42</v>
      </c>
      <c r="DF452" s="16">
        <f t="shared" si="572"/>
        <v>3.72</v>
      </c>
      <c r="DG452" s="16">
        <f t="shared" si="572"/>
        <v>3.71</v>
      </c>
      <c r="DH452" s="16">
        <f t="shared" si="572"/>
        <v>4.08</v>
      </c>
      <c r="DI452" s="16">
        <f t="shared" si="572"/>
        <v>3.51</v>
      </c>
      <c r="DJ452" s="16">
        <f t="shared" si="572"/>
        <v>2.68</v>
      </c>
      <c r="DK452" s="16">
        <f t="shared" si="572"/>
        <v>3.45</v>
      </c>
      <c r="DL452" s="16">
        <f t="shared" si="572"/>
        <v>2.91</v>
      </c>
      <c r="DM452" s="16">
        <f t="shared" si="572"/>
        <v>3.99</v>
      </c>
      <c r="DN452" s="16">
        <f t="shared" si="572"/>
        <v>2.62</v>
      </c>
      <c r="DO452" s="16">
        <f t="shared" si="572"/>
        <v>3.63</v>
      </c>
      <c r="DP452" s="16">
        <f t="shared" si="572"/>
        <v>3.46</v>
      </c>
      <c r="DQ452" s="16">
        <f t="shared" si="572"/>
        <v>3.19</v>
      </c>
      <c r="DR452" s="16">
        <f t="shared" si="572"/>
        <v>3.76</v>
      </c>
      <c r="DS452" s="16">
        <f t="shared" si="572"/>
        <v>2.64</v>
      </c>
      <c r="DT452" s="16">
        <f t="shared" si="572"/>
        <v>3.3</v>
      </c>
      <c r="DU452" s="16">
        <f t="shared" si="572"/>
        <v>2.87</v>
      </c>
      <c r="DV452" s="16">
        <f t="shared" si="572"/>
        <v>3.31</v>
      </c>
      <c r="DW452" s="16">
        <f t="shared" si="572"/>
        <v>4.03</v>
      </c>
      <c r="DX452" s="16">
        <f t="shared" si="572"/>
        <v>2.68</v>
      </c>
      <c r="DY452" s="16">
        <f t="shared" si="572"/>
        <v>3.01</v>
      </c>
      <c r="DZ452" s="16">
        <f t="shared" si="572"/>
        <v>2.69</v>
      </c>
      <c r="EA452" s="16">
        <f t="shared" si="572"/>
        <v>2.76</v>
      </c>
      <c r="EB452" s="16">
        <f t="shared" si="572"/>
        <v>1.99</v>
      </c>
      <c r="EC452" s="16">
        <f t="shared" si="572"/>
        <v>4.13</v>
      </c>
      <c r="ED452" s="16">
        <f t="shared" si="572"/>
        <v>3.16</v>
      </c>
      <c r="EE452" s="16">
        <f t="shared" si="572"/>
        <v>3.72</v>
      </c>
      <c r="EF452" s="16">
        <f t="shared" si="572"/>
        <v>3.42</v>
      </c>
      <c r="EG452" s="16">
        <f t="shared" si="572"/>
        <v>2.72</v>
      </c>
      <c r="EH452" s="16">
        <f t="shared" si="572"/>
        <v>2.84</v>
      </c>
      <c r="EI452" s="16">
        <f t="shared" si="572"/>
        <v>3.42</v>
      </c>
      <c r="EJ452" s="16">
        <f t="shared" si="572"/>
        <v>2.57</v>
      </c>
      <c r="EK452" s="16">
        <f t="shared" si="572"/>
        <v>3.07</v>
      </c>
      <c r="EL452" s="16">
        <f t="shared" si="572"/>
        <v>3.55</v>
      </c>
      <c r="EM452" s="16">
        <f t="shared" si="572"/>
        <v>3.21</v>
      </c>
      <c r="EN452" s="16">
        <f t="shared" si="572"/>
        <v>3.49</v>
      </c>
      <c r="EO452" s="16">
        <f t="shared" si="572"/>
        <v>3.73</v>
      </c>
      <c r="EP452" s="16">
        <f t="shared" si="572"/>
        <v>3.01</v>
      </c>
      <c r="EQ452" s="16">
        <f t="shared" si="572"/>
        <v>3.11</v>
      </c>
      <c r="ER452" s="16">
        <f t="shared" si="572"/>
        <v>3.72</v>
      </c>
      <c r="ES452" s="16">
        <f t="shared" si="572"/>
        <v>3.88</v>
      </c>
      <c r="ET452" s="16">
        <f t="shared" si="572"/>
        <v>3.66</v>
      </c>
      <c r="EU452" s="16">
        <f t="shared" si="572"/>
        <v>2.92</v>
      </c>
      <c r="EV452" s="16">
        <f t="shared" si="572"/>
        <v>2.79</v>
      </c>
      <c r="EW452" s="16">
        <f t="shared" si="572"/>
        <v>4.24</v>
      </c>
      <c r="EX452" s="16">
        <f t="shared" si="572"/>
        <v>4</v>
      </c>
      <c r="EY452" s="16">
        <f t="shared" si="572"/>
        <v>2.84</v>
      </c>
      <c r="EZ452" s="16">
        <f t="shared" si="572"/>
        <v>2.52</v>
      </c>
      <c r="FA452" s="16">
        <f t="shared" si="572"/>
        <v>3.24</v>
      </c>
      <c r="FB452" s="16">
        <f t="shared" si="572"/>
        <v>3.49</v>
      </c>
      <c r="FC452" s="16">
        <f t="shared" si="572"/>
        <v>2.63</v>
      </c>
      <c r="FD452" s="16">
        <f t="shared" si="572"/>
        <v>2.4700000000000002</v>
      </c>
      <c r="FE452" s="16">
        <f t="shared" si="572"/>
        <v>3.97</v>
      </c>
      <c r="FF452" s="16">
        <f t="shared" si="572"/>
        <v>3.15</v>
      </c>
      <c r="FG452" s="16">
        <f t="shared" si="572"/>
        <v>2.6</v>
      </c>
      <c r="FH452" s="16">
        <f t="shared" si="572"/>
        <v>2.14</v>
      </c>
      <c r="FI452" s="16">
        <f t="shared" si="572"/>
        <v>3.35</v>
      </c>
      <c r="FJ452" s="16">
        <f t="shared" si="572"/>
        <v>2.16</v>
      </c>
      <c r="FK452" s="16">
        <f t="shared" si="572"/>
        <v>2.8</v>
      </c>
      <c r="FL452" s="16">
        <f t="shared" si="572"/>
        <v>3.74</v>
      </c>
      <c r="FM452" s="16">
        <f t="shared" si="572"/>
        <v>2.88</v>
      </c>
      <c r="FN452" s="16">
        <f t="shared" si="572"/>
        <v>2.76</v>
      </c>
      <c r="FO452" s="16">
        <f t="shared" si="572"/>
        <v>3.17</v>
      </c>
      <c r="FP452" s="16">
        <f t="shared" si="572"/>
        <v>3.74</v>
      </c>
      <c r="FQ452" s="16">
        <f t="shared" si="572"/>
        <v>3.13</v>
      </c>
      <c r="FR452" s="16">
        <f t="shared" si="572"/>
        <v>2.08</v>
      </c>
      <c r="FS452" s="16">
        <f t="shared" si="572"/>
        <v>3.02</v>
      </c>
      <c r="FT452" s="16">
        <f t="shared" si="572"/>
        <v>3.4</v>
      </c>
      <c r="FU452" s="16">
        <f t="shared" si="572"/>
        <v>2.93</v>
      </c>
      <c r="FV452" s="16">
        <f t="shared" si="572"/>
        <v>2.92</v>
      </c>
      <c r="FW452" s="16">
        <f t="shared" si="572"/>
        <v>3.25</v>
      </c>
      <c r="FX452" s="16">
        <f t="shared" si="572"/>
        <v>2.68</v>
      </c>
      <c r="FY452" s="16">
        <f t="shared" si="572"/>
        <v>3.35</v>
      </c>
      <c r="FZ452" s="16">
        <f t="shared" si="572"/>
        <v>2.75</v>
      </c>
      <c r="GA452" s="16">
        <f t="shared" si="572"/>
        <v>3.55</v>
      </c>
      <c r="GB452" s="16">
        <f t="shared" si="572"/>
        <v>2.87</v>
      </c>
      <c r="GC452" s="16">
        <f t="shared" si="572"/>
        <v>3.72</v>
      </c>
      <c r="GD452" s="16">
        <f t="shared" si="572"/>
        <v>2.92</v>
      </c>
      <c r="GE452" s="16">
        <f t="shared" si="572"/>
        <v>3.05</v>
      </c>
      <c r="GF452" s="16">
        <f t="shared" si="572"/>
        <v>3.48</v>
      </c>
      <c r="GG452" s="16">
        <f t="shared" si="572"/>
        <v>3.48</v>
      </c>
      <c r="GH452" s="16">
        <f t="shared" si="572"/>
        <v>4.28</v>
      </c>
      <c r="GI452" s="16">
        <f t="shared" si="572"/>
        <v>4.0599999999999996</v>
      </c>
      <c r="GJ452" s="16">
        <f t="shared" si="572"/>
        <v>3.61</v>
      </c>
      <c r="GK452" s="16">
        <f t="shared" si="572"/>
        <v>3.74</v>
      </c>
      <c r="GL452" s="16">
        <f t="shared" si="572"/>
        <v>3.48</v>
      </c>
      <c r="GM452" s="16">
        <f t="shared" si="572"/>
        <v>4.1100000000000003</v>
      </c>
      <c r="GN452" s="16">
        <f t="shared" si="572"/>
        <v>3.98</v>
      </c>
      <c r="GO452" s="16">
        <f t="shared" si="572"/>
        <v>4.28</v>
      </c>
      <c r="GP452" s="16">
        <f t="shared" si="572"/>
        <v>3.01</v>
      </c>
      <c r="GQ452" s="16">
        <f t="shared" si="572"/>
        <v>2.91</v>
      </c>
      <c r="GR452" s="16">
        <f t="shared" si="572"/>
        <v>4.32</v>
      </c>
      <c r="GS452" s="16">
        <f t="shared" si="572"/>
        <v>2.98</v>
      </c>
      <c r="GT452" s="16">
        <f t="shared" si="572"/>
        <v>3.5</v>
      </c>
      <c r="GU452" s="16"/>
      <c r="GV452" s="16">
        <f>(GV447*1+GV448*2+GV449*3+GV450*4+GV451*5)/100</f>
        <v>3.1120942408376959</v>
      </c>
      <c r="GW452" s="3"/>
      <c r="GX452" s="3"/>
      <c r="GY452" s="3"/>
    </row>
    <row r="453" spans="1:207" ht="12.75" customHeight="1">
      <c r="A453" s="68" t="s">
        <v>400</v>
      </c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Q453" s="69"/>
      <c r="AR453" s="69"/>
      <c r="AS453" s="69"/>
      <c r="AT453" s="69"/>
      <c r="AU453" s="69"/>
      <c r="AV453" s="69"/>
      <c r="AW453" s="69"/>
      <c r="AX453" s="69"/>
      <c r="AY453" s="69"/>
      <c r="AZ453" s="69"/>
      <c r="BA453" s="69"/>
      <c r="BB453" s="69"/>
      <c r="BC453" s="69"/>
      <c r="BD453" s="69"/>
      <c r="BE453" s="69"/>
      <c r="BF453" s="69"/>
      <c r="BG453" s="69"/>
      <c r="BH453" s="69"/>
      <c r="BI453" s="69"/>
      <c r="BJ453" s="69"/>
      <c r="BK453" s="69"/>
      <c r="BL453" s="69"/>
      <c r="BM453" s="69"/>
      <c r="BN453" s="69"/>
      <c r="BO453" s="69"/>
      <c r="BP453" s="69"/>
      <c r="BQ453" s="69"/>
      <c r="BR453" s="69"/>
      <c r="BS453" s="69"/>
      <c r="BT453" s="69"/>
      <c r="BU453" s="69"/>
      <c r="BV453" s="69"/>
      <c r="BW453" s="69"/>
      <c r="BX453" s="69"/>
      <c r="BY453" s="69"/>
      <c r="BZ453" s="69"/>
      <c r="CA453" s="69"/>
      <c r="CB453" s="69"/>
      <c r="CC453" s="69"/>
      <c r="CD453" s="69"/>
      <c r="CE453" s="69"/>
      <c r="CF453" s="69"/>
      <c r="CG453" s="69"/>
      <c r="CH453" s="69"/>
      <c r="CI453" s="69"/>
      <c r="CJ453" s="69"/>
      <c r="CK453" s="69"/>
      <c r="CL453" s="69"/>
      <c r="CM453" s="69"/>
      <c r="CN453" s="69"/>
      <c r="CO453" s="69"/>
      <c r="CP453" s="69"/>
      <c r="CQ453" s="69"/>
      <c r="CR453" s="69"/>
      <c r="CS453" s="69"/>
      <c r="CT453" s="69"/>
      <c r="CU453" s="69"/>
      <c r="CV453" s="69"/>
      <c r="CW453" s="69"/>
      <c r="CX453" s="69"/>
      <c r="CY453" s="69"/>
      <c r="CZ453" s="69"/>
      <c r="DA453" s="69"/>
      <c r="DB453" s="69"/>
      <c r="DC453" s="69"/>
      <c r="DD453" s="69"/>
      <c r="DE453" s="69"/>
      <c r="DF453" s="69"/>
      <c r="DG453" s="69"/>
      <c r="DH453" s="69"/>
      <c r="DI453" s="69"/>
      <c r="DJ453" s="69"/>
      <c r="DK453" s="69"/>
      <c r="DL453" s="69"/>
      <c r="DM453" s="69"/>
      <c r="DN453" s="69"/>
      <c r="DO453" s="69"/>
      <c r="DP453" s="69"/>
      <c r="DQ453" s="69"/>
      <c r="DR453" s="69"/>
      <c r="DS453" s="69"/>
      <c r="DT453" s="69"/>
      <c r="DU453" s="69"/>
      <c r="DV453" s="69"/>
      <c r="DW453" s="69"/>
      <c r="DX453" s="69"/>
      <c r="DY453" s="69"/>
      <c r="DZ453" s="69"/>
      <c r="EA453" s="69"/>
      <c r="EB453" s="69"/>
      <c r="EC453" s="69"/>
      <c r="ED453" s="69"/>
      <c r="EE453" s="69"/>
      <c r="EF453" s="69"/>
      <c r="EG453" s="69"/>
      <c r="EH453" s="69"/>
      <c r="EI453" s="69"/>
      <c r="EJ453" s="69"/>
      <c r="EK453" s="69"/>
      <c r="EL453" s="69"/>
      <c r="EM453" s="69"/>
      <c r="EN453" s="69"/>
      <c r="EO453" s="69"/>
      <c r="EP453" s="69"/>
      <c r="EQ453" s="69"/>
      <c r="ER453" s="69"/>
      <c r="ES453" s="69"/>
      <c r="ET453" s="69"/>
      <c r="EU453" s="69"/>
      <c r="EV453" s="69"/>
      <c r="EW453" s="69"/>
      <c r="EX453" s="69"/>
      <c r="EY453" s="69"/>
      <c r="EZ453" s="69"/>
      <c r="FA453" s="69"/>
      <c r="FB453" s="69"/>
      <c r="FC453" s="69"/>
      <c r="FD453" s="69"/>
      <c r="FE453" s="69"/>
      <c r="FF453" s="69"/>
      <c r="FG453" s="69"/>
      <c r="FH453" s="69"/>
      <c r="FI453" s="69"/>
      <c r="FJ453" s="69"/>
      <c r="FK453" s="69"/>
      <c r="FL453" s="69"/>
      <c r="FM453" s="69"/>
      <c r="FN453" s="69"/>
      <c r="FO453" s="69"/>
      <c r="FP453" s="69"/>
      <c r="FQ453" s="69"/>
      <c r="FR453" s="69"/>
      <c r="FS453" s="69"/>
      <c r="FT453" s="69"/>
      <c r="FU453" s="69"/>
      <c r="FV453" s="69"/>
      <c r="FW453" s="69"/>
      <c r="FX453" s="69"/>
      <c r="FY453" s="69"/>
      <c r="FZ453" s="69"/>
      <c r="GA453" s="69"/>
      <c r="GB453" s="69"/>
      <c r="GC453" s="69"/>
      <c r="GD453" s="70"/>
      <c r="GE453" s="70"/>
      <c r="GF453" s="70"/>
      <c r="GG453" s="70"/>
      <c r="GH453" s="70"/>
      <c r="GI453" s="70"/>
      <c r="GJ453" s="70"/>
      <c r="GK453" s="70"/>
      <c r="GL453" s="70"/>
      <c r="GM453" s="70"/>
      <c r="GN453" s="70"/>
      <c r="GO453" s="70"/>
      <c r="GP453" s="70"/>
      <c r="GQ453" s="70"/>
      <c r="GR453" s="70"/>
      <c r="GS453" s="70"/>
      <c r="GT453" s="70"/>
      <c r="GU453" s="70"/>
      <c r="GV453" s="70"/>
      <c r="GW453" s="3"/>
      <c r="GX453" s="3"/>
      <c r="GY453" s="3"/>
    </row>
    <row r="454" spans="1:207" ht="12.75" customHeight="1">
      <c r="A454" s="5" t="s">
        <v>401</v>
      </c>
      <c r="B454" s="6">
        <v>80</v>
      </c>
      <c r="C454" s="6">
        <v>64</v>
      </c>
      <c r="D454" s="6">
        <v>48</v>
      </c>
      <c r="E454" s="6"/>
      <c r="F454" s="5"/>
      <c r="G454" s="6">
        <v>78</v>
      </c>
      <c r="H454" s="6">
        <v>84</v>
      </c>
      <c r="I454" s="6">
        <v>66</v>
      </c>
      <c r="J454" s="6"/>
      <c r="K454" s="12">
        <v>68</v>
      </c>
      <c r="L454" s="12"/>
      <c r="M454" s="12"/>
      <c r="N454" s="12">
        <v>56</v>
      </c>
      <c r="O454" s="12">
        <v>70</v>
      </c>
      <c r="P454" s="12">
        <v>80</v>
      </c>
      <c r="Q454" s="12">
        <v>65</v>
      </c>
      <c r="R454" s="12"/>
      <c r="S454" s="12">
        <v>57</v>
      </c>
      <c r="T454" s="12">
        <v>33</v>
      </c>
      <c r="U454" s="12">
        <v>61</v>
      </c>
      <c r="V454" s="12">
        <v>52</v>
      </c>
      <c r="W454" s="12"/>
      <c r="X454" s="12"/>
      <c r="Y454" s="12">
        <v>74</v>
      </c>
      <c r="Z454" s="12">
        <v>82</v>
      </c>
      <c r="AA454" s="12">
        <v>60</v>
      </c>
      <c r="AB454" s="12">
        <v>90</v>
      </c>
      <c r="AC454" s="12">
        <v>75</v>
      </c>
      <c r="AD454" s="12">
        <v>75</v>
      </c>
      <c r="AE454" s="12">
        <v>56.6</v>
      </c>
      <c r="AF454" s="12">
        <v>67</v>
      </c>
      <c r="AG454" s="12">
        <v>73</v>
      </c>
      <c r="AH454" s="12">
        <v>76</v>
      </c>
      <c r="AI454" s="12">
        <v>85</v>
      </c>
      <c r="AJ454" s="12">
        <v>81</v>
      </c>
      <c r="AK454" s="12">
        <v>67</v>
      </c>
      <c r="AL454" s="12">
        <v>91</v>
      </c>
      <c r="AM454" s="12">
        <v>73</v>
      </c>
      <c r="AN454" s="12">
        <v>96</v>
      </c>
      <c r="AO454" s="12">
        <v>61</v>
      </c>
      <c r="AP454" s="12">
        <v>60</v>
      </c>
      <c r="AQ454" s="12">
        <v>46</v>
      </c>
      <c r="AR454" s="12">
        <v>74</v>
      </c>
      <c r="AS454" s="12">
        <v>79</v>
      </c>
      <c r="AT454" s="12">
        <v>77</v>
      </c>
      <c r="AU454" s="12">
        <v>61</v>
      </c>
      <c r="AV454" s="12">
        <v>61</v>
      </c>
      <c r="AW454" s="12">
        <v>63</v>
      </c>
      <c r="AX454" s="12"/>
      <c r="AY454" s="12">
        <v>59</v>
      </c>
      <c r="AZ454" s="12">
        <v>71</v>
      </c>
      <c r="BA454" s="12">
        <v>88</v>
      </c>
      <c r="BB454" s="12">
        <v>77</v>
      </c>
      <c r="BC454" s="12">
        <v>96</v>
      </c>
      <c r="BD454" s="12">
        <v>68</v>
      </c>
      <c r="BE454" s="12"/>
      <c r="BF454" s="12">
        <v>61</v>
      </c>
      <c r="BG454" s="12">
        <v>62</v>
      </c>
      <c r="BH454" s="12">
        <v>87</v>
      </c>
      <c r="BI454" s="12">
        <v>76</v>
      </c>
      <c r="BJ454" s="12">
        <v>60</v>
      </c>
      <c r="BK454" s="12"/>
      <c r="BL454" s="12">
        <v>78</v>
      </c>
      <c r="BM454" s="12">
        <v>84</v>
      </c>
      <c r="BN454" s="12"/>
      <c r="BO454" s="12">
        <v>86</v>
      </c>
      <c r="BP454" s="12">
        <v>53</v>
      </c>
      <c r="BQ454" s="12">
        <v>76</v>
      </c>
      <c r="BR454" s="12">
        <v>70</v>
      </c>
      <c r="BS454" s="12"/>
      <c r="BT454" s="12">
        <v>83</v>
      </c>
      <c r="BU454" s="12">
        <v>72</v>
      </c>
      <c r="BV454" s="12">
        <v>71</v>
      </c>
      <c r="BW454" s="12"/>
      <c r="BX454" s="12"/>
      <c r="BY454" s="12">
        <v>72</v>
      </c>
      <c r="BZ454" s="12"/>
      <c r="CA454" s="12"/>
      <c r="CB454" s="12">
        <v>71</v>
      </c>
      <c r="CC454" s="12">
        <v>58</v>
      </c>
      <c r="CD454" s="12">
        <v>44</v>
      </c>
      <c r="CE454" s="12"/>
      <c r="CF454" s="12"/>
      <c r="CG454" s="12">
        <v>78</v>
      </c>
      <c r="CH454" s="12">
        <v>76</v>
      </c>
      <c r="CI454" s="12">
        <v>74</v>
      </c>
      <c r="CJ454" s="12">
        <v>88</v>
      </c>
      <c r="CK454" s="12"/>
      <c r="CL454" s="12">
        <v>65</v>
      </c>
      <c r="CM454" s="12">
        <v>66</v>
      </c>
      <c r="CN454" s="12">
        <v>71</v>
      </c>
      <c r="CO454" s="12">
        <v>76</v>
      </c>
      <c r="CP454" s="12"/>
      <c r="CQ454" s="12"/>
      <c r="CR454" s="12">
        <v>77</v>
      </c>
      <c r="CS454" s="12">
        <v>76</v>
      </c>
      <c r="CT454" s="12">
        <v>84</v>
      </c>
      <c r="CU454" s="12">
        <v>74</v>
      </c>
      <c r="CV454" s="12">
        <v>69</v>
      </c>
      <c r="CW454" s="12">
        <v>71</v>
      </c>
      <c r="CX454" s="12">
        <v>64</v>
      </c>
      <c r="CY454" s="12">
        <v>58</v>
      </c>
      <c r="CZ454" s="12">
        <v>78</v>
      </c>
      <c r="DA454" s="12">
        <v>74</v>
      </c>
      <c r="DB454" s="12"/>
      <c r="DC454" s="12">
        <v>47</v>
      </c>
      <c r="DD454" s="12">
        <v>62</v>
      </c>
      <c r="DE454" s="12">
        <v>75</v>
      </c>
      <c r="DF454" s="12"/>
      <c r="DG454" s="12"/>
      <c r="DH454" s="12">
        <v>57</v>
      </c>
      <c r="DI454" s="12">
        <v>87</v>
      </c>
      <c r="DJ454" s="12">
        <v>82</v>
      </c>
      <c r="DK454" s="12">
        <v>81</v>
      </c>
      <c r="DL454" s="12">
        <v>63</v>
      </c>
      <c r="DM454" s="12"/>
      <c r="DN454" s="12">
        <v>58</v>
      </c>
      <c r="DO454" s="12">
        <v>83</v>
      </c>
      <c r="DP454" s="12">
        <v>56</v>
      </c>
      <c r="DQ454" s="12">
        <v>63</v>
      </c>
      <c r="DR454" s="12">
        <v>76</v>
      </c>
      <c r="DS454" s="12">
        <v>78</v>
      </c>
      <c r="DT454" s="12">
        <v>83</v>
      </c>
      <c r="DU454" s="12">
        <v>61</v>
      </c>
      <c r="DV454" s="12">
        <v>61</v>
      </c>
      <c r="DW454" s="12">
        <v>74</v>
      </c>
      <c r="DX454" s="12">
        <v>61</v>
      </c>
      <c r="DY454" s="12"/>
      <c r="DZ454" s="12">
        <v>65</v>
      </c>
      <c r="EA454" s="12">
        <v>82</v>
      </c>
      <c r="EB454" s="12">
        <v>74</v>
      </c>
      <c r="EC454" s="12">
        <v>85</v>
      </c>
      <c r="ED454" s="12"/>
      <c r="EE454" s="12">
        <v>81</v>
      </c>
      <c r="EF454" s="12">
        <v>57</v>
      </c>
      <c r="EG454" s="12">
        <v>66</v>
      </c>
      <c r="EH454" s="12">
        <v>71</v>
      </c>
      <c r="EI454" s="12">
        <v>72</v>
      </c>
      <c r="EJ454" s="12">
        <v>58</v>
      </c>
      <c r="EK454" s="12">
        <v>77</v>
      </c>
      <c r="EL454" s="12">
        <v>71</v>
      </c>
      <c r="EM454" s="12">
        <v>58</v>
      </c>
      <c r="EN454" s="12"/>
      <c r="EO454" s="12">
        <v>83</v>
      </c>
      <c r="EP454" s="12">
        <v>67</v>
      </c>
      <c r="EQ454" s="12">
        <v>83</v>
      </c>
      <c r="ER454" s="12">
        <v>56</v>
      </c>
      <c r="ES454" s="12">
        <v>60</v>
      </c>
      <c r="ET454" s="12">
        <v>80</v>
      </c>
      <c r="EU454" s="12">
        <v>76</v>
      </c>
      <c r="EV454" s="12">
        <v>67</v>
      </c>
      <c r="EW454" s="12">
        <v>88</v>
      </c>
      <c r="EX454" s="12"/>
      <c r="EY454" s="12">
        <v>70</v>
      </c>
      <c r="EZ454" s="12">
        <v>63</v>
      </c>
      <c r="FA454" s="12"/>
      <c r="FB454" s="12">
        <v>74</v>
      </c>
      <c r="FC454" s="12">
        <v>68</v>
      </c>
      <c r="FD454" s="12"/>
      <c r="FE454" s="12">
        <v>50</v>
      </c>
      <c r="FF454" s="12">
        <v>58</v>
      </c>
      <c r="FG454" s="12">
        <v>78</v>
      </c>
      <c r="FH454" s="12">
        <v>80</v>
      </c>
      <c r="FI454" s="12">
        <v>78</v>
      </c>
      <c r="FJ454" s="12">
        <v>74</v>
      </c>
      <c r="FK454" s="12">
        <v>71</v>
      </c>
      <c r="FL454" s="12">
        <v>70</v>
      </c>
      <c r="FM454" s="12">
        <v>78</v>
      </c>
      <c r="FN454" s="12"/>
      <c r="FO454" s="12">
        <v>69</v>
      </c>
      <c r="FP454" s="12">
        <v>76</v>
      </c>
      <c r="FQ454" s="12">
        <v>75</v>
      </c>
      <c r="FR454" s="12"/>
      <c r="FS454" s="12">
        <v>74</v>
      </c>
      <c r="FT454" s="12">
        <v>81</v>
      </c>
      <c r="FU454" s="12">
        <v>78</v>
      </c>
      <c r="FV454" s="12"/>
      <c r="FW454" s="12">
        <v>70</v>
      </c>
      <c r="FX454" s="12">
        <v>86</v>
      </c>
      <c r="FY454" s="12">
        <v>25</v>
      </c>
      <c r="FZ454" s="12">
        <v>75</v>
      </c>
      <c r="GA454" s="12">
        <v>67</v>
      </c>
      <c r="GB454" s="12">
        <v>64</v>
      </c>
      <c r="GC454" s="12">
        <v>89</v>
      </c>
      <c r="GD454" s="7">
        <v>70</v>
      </c>
      <c r="GE454" s="7">
        <v>64</v>
      </c>
      <c r="GF454" s="7">
        <v>75</v>
      </c>
      <c r="GG454" s="7">
        <v>77</v>
      </c>
      <c r="GH454" s="7">
        <v>64</v>
      </c>
      <c r="GI454" s="7">
        <v>80</v>
      </c>
      <c r="GJ454" s="7">
        <v>70</v>
      </c>
      <c r="GK454" s="7">
        <v>72</v>
      </c>
      <c r="GL454" s="7"/>
      <c r="GM454" s="7">
        <v>68</v>
      </c>
      <c r="GN454" s="7">
        <v>72</v>
      </c>
      <c r="GO454" s="7">
        <v>65</v>
      </c>
      <c r="GP454" s="7"/>
      <c r="GQ454" s="7">
        <v>56</v>
      </c>
      <c r="GR454" s="7">
        <v>75</v>
      </c>
      <c r="GS454" s="7">
        <v>78</v>
      </c>
      <c r="GT454" s="7">
        <v>69</v>
      </c>
      <c r="GU454" s="7"/>
      <c r="GV454" s="7">
        <f t="shared" ref="GV454:GV456" si="573">AVERAGE(B454:GT454)</f>
        <v>70.662195121951228</v>
      </c>
      <c r="GW454" s="3"/>
      <c r="GX454" s="3"/>
      <c r="GY454" s="3"/>
    </row>
    <row r="455" spans="1:207" ht="12.75" customHeight="1">
      <c r="A455" s="5" t="s">
        <v>402</v>
      </c>
      <c r="B455" s="6">
        <v>9</v>
      </c>
      <c r="C455" s="6">
        <v>21</v>
      </c>
      <c r="D455" s="6">
        <v>11</v>
      </c>
      <c r="E455" s="6"/>
      <c r="F455" s="5"/>
      <c r="G455" s="6">
        <v>10</v>
      </c>
      <c r="H455" s="6">
        <v>12</v>
      </c>
      <c r="I455" s="6">
        <v>14</v>
      </c>
      <c r="J455" s="6"/>
      <c r="K455" s="12">
        <v>22</v>
      </c>
      <c r="L455" s="12"/>
      <c r="M455" s="12"/>
      <c r="N455" s="12">
        <v>34</v>
      </c>
      <c r="O455" s="12">
        <v>14</v>
      </c>
      <c r="P455" s="12">
        <v>8</v>
      </c>
      <c r="Q455" s="12">
        <v>18</v>
      </c>
      <c r="R455" s="12"/>
      <c r="S455" s="12">
        <v>11</v>
      </c>
      <c r="T455" s="12">
        <v>44</v>
      </c>
      <c r="U455" s="12">
        <v>16</v>
      </c>
      <c r="V455" s="12">
        <v>29</v>
      </c>
      <c r="W455" s="12"/>
      <c r="X455" s="12"/>
      <c r="Y455" s="12">
        <v>3</v>
      </c>
      <c r="Z455" s="12">
        <v>10</v>
      </c>
      <c r="AA455" s="12">
        <v>22</v>
      </c>
      <c r="AB455" s="12">
        <v>10</v>
      </c>
      <c r="AC455" s="12">
        <v>8</v>
      </c>
      <c r="AD455" s="12">
        <v>10</v>
      </c>
      <c r="AE455" s="12">
        <v>11.1</v>
      </c>
      <c r="AF455" s="12">
        <v>20</v>
      </c>
      <c r="AG455" s="12">
        <v>17</v>
      </c>
      <c r="AH455" s="12">
        <v>5</v>
      </c>
      <c r="AI455" s="12">
        <v>10</v>
      </c>
      <c r="AJ455" s="12">
        <v>10</v>
      </c>
      <c r="AK455" s="12">
        <v>17</v>
      </c>
      <c r="AL455" s="12">
        <v>4</v>
      </c>
      <c r="AM455" s="12">
        <v>18</v>
      </c>
      <c r="AN455" s="12">
        <v>0</v>
      </c>
      <c r="AO455" s="12">
        <v>28</v>
      </c>
      <c r="AP455" s="12">
        <v>8</v>
      </c>
      <c r="AQ455" s="12">
        <v>34</v>
      </c>
      <c r="AR455" s="12">
        <v>7</v>
      </c>
      <c r="AS455" s="12">
        <v>4</v>
      </c>
      <c r="AT455" s="12">
        <v>10</v>
      </c>
      <c r="AU455" s="12">
        <v>22</v>
      </c>
      <c r="AV455" s="12">
        <v>11</v>
      </c>
      <c r="AW455" s="12">
        <v>20</v>
      </c>
      <c r="AX455" s="12"/>
      <c r="AY455" s="12">
        <v>9</v>
      </c>
      <c r="AZ455" s="12">
        <v>15</v>
      </c>
      <c r="BA455" s="12">
        <v>0</v>
      </c>
      <c r="BB455" s="12">
        <v>3</v>
      </c>
      <c r="BC455" s="12">
        <v>3</v>
      </c>
      <c r="BD455" s="12">
        <v>15</v>
      </c>
      <c r="BE455" s="12"/>
      <c r="BF455" s="12">
        <v>30</v>
      </c>
      <c r="BG455" s="12">
        <v>25</v>
      </c>
      <c r="BH455" s="12">
        <v>6</v>
      </c>
      <c r="BI455" s="12">
        <v>12</v>
      </c>
      <c r="BJ455" s="12">
        <v>8</v>
      </c>
      <c r="BK455" s="12"/>
      <c r="BL455" s="12">
        <v>14</v>
      </c>
      <c r="BM455" s="12">
        <v>4</v>
      </c>
      <c r="BN455" s="12"/>
      <c r="BO455" s="12">
        <v>12</v>
      </c>
      <c r="BP455" s="12">
        <v>31</v>
      </c>
      <c r="BQ455" s="12">
        <v>8</v>
      </c>
      <c r="BR455" s="12">
        <v>10</v>
      </c>
      <c r="BS455" s="12"/>
      <c r="BT455" s="12">
        <v>5</v>
      </c>
      <c r="BU455" s="12">
        <v>9</v>
      </c>
      <c r="BV455" s="12">
        <v>9</v>
      </c>
      <c r="BW455" s="12"/>
      <c r="BX455" s="12"/>
      <c r="BY455" s="12">
        <v>9</v>
      </c>
      <c r="BZ455" s="12"/>
      <c r="CA455" s="12"/>
      <c r="CB455" s="12">
        <v>15</v>
      </c>
      <c r="CC455" s="12">
        <v>24</v>
      </c>
      <c r="CD455" s="12">
        <v>44</v>
      </c>
      <c r="CE455" s="12"/>
      <c r="CF455" s="12"/>
      <c r="CG455" s="12">
        <v>12</v>
      </c>
      <c r="CH455" s="12">
        <v>4</v>
      </c>
      <c r="CI455" s="12">
        <v>14</v>
      </c>
      <c r="CJ455" s="12">
        <v>12</v>
      </c>
      <c r="CK455" s="12"/>
      <c r="CL455" s="12">
        <v>20</v>
      </c>
      <c r="CM455" s="12">
        <v>16</v>
      </c>
      <c r="CN455" s="12">
        <v>7</v>
      </c>
      <c r="CO455" s="12">
        <v>7</v>
      </c>
      <c r="CP455" s="12"/>
      <c r="CQ455" s="12"/>
      <c r="CR455" s="12">
        <v>8</v>
      </c>
      <c r="CS455" s="12">
        <v>10</v>
      </c>
      <c r="CT455" s="12">
        <v>0</v>
      </c>
      <c r="CU455" s="12">
        <v>12</v>
      </c>
      <c r="CV455" s="12">
        <v>17</v>
      </c>
      <c r="CW455" s="12">
        <v>24</v>
      </c>
      <c r="CX455" s="12">
        <v>8</v>
      </c>
      <c r="CY455" s="12">
        <v>33</v>
      </c>
      <c r="CZ455" s="12">
        <v>22</v>
      </c>
      <c r="DA455" s="12">
        <v>9</v>
      </c>
      <c r="DB455" s="12"/>
      <c r="DC455" s="12">
        <v>53</v>
      </c>
      <c r="DD455" s="12">
        <v>25</v>
      </c>
      <c r="DE455" s="12">
        <v>8</v>
      </c>
      <c r="DF455" s="12"/>
      <c r="DG455" s="12"/>
      <c r="DH455" s="12">
        <v>24</v>
      </c>
      <c r="DI455" s="12">
        <v>7</v>
      </c>
      <c r="DJ455" s="12">
        <v>7</v>
      </c>
      <c r="DK455" s="12">
        <v>12</v>
      </c>
      <c r="DL455" s="12">
        <v>22</v>
      </c>
      <c r="DM455" s="12"/>
      <c r="DN455" s="12">
        <v>20</v>
      </c>
      <c r="DO455" s="12">
        <v>10</v>
      </c>
      <c r="DP455" s="12">
        <v>16</v>
      </c>
      <c r="DQ455" s="12">
        <v>13</v>
      </c>
      <c r="DR455" s="12">
        <v>7</v>
      </c>
      <c r="DS455" s="12">
        <v>13</v>
      </c>
      <c r="DT455" s="12">
        <v>6</v>
      </c>
      <c r="DU455" s="12">
        <v>17</v>
      </c>
      <c r="DV455" s="12">
        <v>19</v>
      </c>
      <c r="DW455" s="12">
        <v>16</v>
      </c>
      <c r="DX455" s="12">
        <v>16</v>
      </c>
      <c r="DY455" s="12"/>
      <c r="DZ455" s="12">
        <v>26</v>
      </c>
      <c r="EA455" s="12">
        <v>12</v>
      </c>
      <c r="EB455" s="12">
        <v>9</v>
      </c>
      <c r="EC455" s="12">
        <v>12</v>
      </c>
      <c r="ED455" s="12"/>
      <c r="EE455" s="12">
        <v>9</v>
      </c>
      <c r="EF455" s="12">
        <v>26</v>
      </c>
      <c r="EG455" s="12">
        <v>24</v>
      </c>
      <c r="EH455" s="12">
        <v>24</v>
      </c>
      <c r="EI455" s="12">
        <v>15</v>
      </c>
      <c r="EJ455" s="12">
        <v>26</v>
      </c>
      <c r="EK455" s="12">
        <v>11</v>
      </c>
      <c r="EL455" s="12">
        <v>16</v>
      </c>
      <c r="EM455" s="12">
        <v>22</v>
      </c>
      <c r="EN455" s="12"/>
      <c r="EO455" s="12">
        <v>7</v>
      </c>
      <c r="EP455" s="12">
        <v>25</v>
      </c>
      <c r="EQ455" s="12">
        <v>13</v>
      </c>
      <c r="ER455" s="12">
        <v>21</v>
      </c>
      <c r="ES455" s="12">
        <v>21</v>
      </c>
      <c r="ET455" s="12">
        <v>7</v>
      </c>
      <c r="EU455" s="12">
        <v>14</v>
      </c>
      <c r="EV455" s="12">
        <v>16</v>
      </c>
      <c r="EW455" s="12">
        <v>5</v>
      </c>
      <c r="EX455" s="12"/>
      <c r="EY455" s="12">
        <v>14</v>
      </c>
      <c r="EZ455" s="12">
        <v>17</v>
      </c>
      <c r="FA455" s="12"/>
      <c r="FB455" s="12">
        <v>12</v>
      </c>
      <c r="FC455" s="12">
        <v>14</v>
      </c>
      <c r="FD455" s="12"/>
      <c r="FE455" s="12">
        <v>34</v>
      </c>
      <c r="FF455" s="12">
        <v>38</v>
      </c>
      <c r="FG455" s="12">
        <v>11</v>
      </c>
      <c r="FH455" s="12">
        <v>11</v>
      </c>
      <c r="FI455" s="12">
        <v>12</v>
      </c>
      <c r="FJ455" s="12">
        <v>12</v>
      </c>
      <c r="FK455" s="12">
        <v>9</v>
      </c>
      <c r="FL455" s="12">
        <v>10</v>
      </c>
      <c r="FM455" s="12">
        <v>13</v>
      </c>
      <c r="FN455" s="12"/>
      <c r="FO455" s="12">
        <v>14</v>
      </c>
      <c r="FP455" s="12">
        <v>17</v>
      </c>
      <c r="FQ455" s="12">
        <v>14</v>
      </c>
      <c r="FR455" s="12"/>
      <c r="FS455" s="12">
        <v>13</v>
      </c>
      <c r="FT455" s="12">
        <v>15</v>
      </c>
      <c r="FU455" s="12">
        <v>8</v>
      </c>
      <c r="FV455" s="12"/>
      <c r="FW455" s="12">
        <v>12</v>
      </c>
      <c r="FX455" s="12">
        <v>7</v>
      </c>
      <c r="FY455" s="12">
        <v>64</v>
      </c>
      <c r="FZ455" s="12">
        <v>15</v>
      </c>
      <c r="GA455" s="12">
        <v>19</v>
      </c>
      <c r="GB455" s="12">
        <v>20</v>
      </c>
      <c r="GC455" s="12">
        <v>9</v>
      </c>
      <c r="GD455" s="7">
        <v>9</v>
      </c>
      <c r="GE455" s="7">
        <v>14</v>
      </c>
      <c r="GF455" s="7">
        <v>8</v>
      </c>
      <c r="GG455" s="7">
        <v>6</v>
      </c>
      <c r="GH455" s="7">
        <v>24</v>
      </c>
      <c r="GI455" s="7">
        <v>8</v>
      </c>
      <c r="GJ455" s="7">
        <v>13</v>
      </c>
      <c r="GK455" s="7">
        <v>6</v>
      </c>
      <c r="GL455" s="7"/>
      <c r="GM455" s="7">
        <v>6</v>
      </c>
      <c r="GN455" s="7">
        <v>5</v>
      </c>
      <c r="GO455" s="7">
        <v>9</v>
      </c>
      <c r="GP455" s="7"/>
      <c r="GQ455" s="7">
        <v>18</v>
      </c>
      <c r="GR455" s="7">
        <v>4</v>
      </c>
      <c r="GS455" s="7">
        <v>4</v>
      </c>
      <c r="GT455" s="7">
        <v>6</v>
      </c>
      <c r="GU455" s="7"/>
      <c r="GV455" s="7">
        <f t="shared" si="573"/>
        <v>14.592073170731707</v>
      </c>
      <c r="GW455" s="3"/>
      <c r="GX455" s="3"/>
      <c r="GY455" s="3"/>
    </row>
    <row r="456" spans="1:207" ht="12.75" customHeight="1">
      <c r="A456" s="5" t="s">
        <v>403</v>
      </c>
      <c r="B456" s="6">
        <v>10</v>
      </c>
      <c r="C456" s="6">
        <v>14</v>
      </c>
      <c r="D456" s="6">
        <v>41</v>
      </c>
      <c r="E456" s="6"/>
      <c r="F456" s="5"/>
      <c r="G456" s="6">
        <v>11</v>
      </c>
      <c r="H456" s="6">
        <v>4</v>
      </c>
      <c r="I456" s="6">
        <v>20</v>
      </c>
      <c r="J456" s="6"/>
      <c r="K456" s="12">
        <v>11</v>
      </c>
      <c r="L456" s="12"/>
      <c r="M456" s="12"/>
      <c r="N456" s="12">
        <v>11</v>
      </c>
      <c r="O456" s="12">
        <v>16</v>
      </c>
      <c r="P456" s="12">
        <v>12</v>
      </c>
      <c r="Q456" s="12">
        <v>18</v>
      </c>
      <c r="R456" s="12"/>
      <c r="S456" s="12">
        <v>32</v>
      </c>
      <c r="T456" s="12">
        <v>22</v>
      </c>
      <c r="U456" s="12">
        <v>23</v>
      </c>
      <c r="V456" s="12">
        <v>19</v>
      </c>
      <c r="W456" s="12"/>
      <c r="X456" s="12"/>
      <c r="Y456" s="12">
        <v>21</v>
      </c>
      <c r="Z456" s="12">
        <v>7</v>
      </c>
      <c r="AA456" s="12">
        <v>15</v>
      </c>
      <c r="AB456" s="12">
        <v>0</v>
      </c>
      <c r="AC456" s="12">
        <v>17</v>
      </c>
      <c r="AD456" s="12">
        <v>16</v>
      </c>
      <c r="AE456" s="12">
        <v>33.299999999999997</v>
      </c>
      <c r="AF456" s="12">
        <v>13</v>
      </c>
      <c r="AG456" s="12">
        <v>10</v>
      </c>
      <c r="AH456" s="12">
        <v>19</v>
      </c>
      <c r="AI456" s="12">
        <v>5</v>
      </c>
      <c r="AJ456" s="12">
        <v>10</v>
      </c>
      <c r="AK456" s="12">
        <v>17</v>
      </c>
      <c r="AL456" s="12">
        <v>5</v>
      </c>
      <c r="AM456" s="12">
        <v>9</v>
      </c>
      <c r="AN456" s="12">
        <v>4</v>
      </c>
      <c r="AO456" s="12">
        <v>11</v>
      </c>
      <c r="AP456" s="12">
        <v>32</v>
      </c>
      <c r="AQ456" s="12">
        <v>19</v>
      </c>
      <c r="AR456" s="12">
        <v>20</v>
      </c>
      <c r="AS456" s="12">
        <v>17</v>
      </c>
      <c r="AT456" s="12">
        <v>14</v>
      </c>
      <c r="AU456" s="12">
        <v>17</v>
      </c>
      <c r="AV456" s="12">
        <v>28</v>
      </c>
      <c r="AW456" s="12">
        <v>17</v>
      </c>
      <c r="AX456" s="12"/>
      <c r="AY456" s="12">
        <v>31</v>
      </c>
      <c r="AZ456" s="12">
        <v>14</v>
      </c>
      <c r="BA456" s="12">
        <v>12</v>
      </c>
      <c r="BB456" s="12">
        <v>14</v>
      </c>
      <c r="BC456" s="12">
        <v>2</v>
      </c>
      <c r="BD456" s="12">
        <v>17</v>
      </c>
      <c r="BE456" s="12"/>
      <c r="BF456" s="12">
        <v>9</v>
      </c>
      <c r="BG456" s="12">
        <v>12</v>
      </c>
      <c r="BH456" s="12">
        <v>7</v>
      </c>
      <c r="BI456" s="12">
        <v>12</v>
      </c>
      <c r="BJ456" s="12">
        <v>33</v>
      </c>
      <c r="BK456" s="12"/>
      <c r="BL456" s="12">
        <v>8</v>
      </c>
      <c r="BM456" s="12">
        <v>12</v>
      </c>
      <c r="BN456" s="12"/>
      <c r="BO456" s="12">
        <v>2</v>
      </c>
      <c r="BP456" s="12">
        <v>16</v>
      </c>
      <c r="BQ456" s="12">
        <v>16</v>
      </c>
      <c r="BR456" s="12">
        <v>20</v>
      </c>
      <c r="BS456" s="12"/>
      <c r="BT456" s="12">
        <v>12</v>
      </c>
      <c r="BU456" s="12">
        <v>19</v>
      </c>
      <c r="BV456" s="12">
        <v>20</v>
      </c>
      <c r="BW456" s="12"/>
      <c r="BX456" s="12"/>
      <c r="BY456" s="12">
        <v>19</v>
      </c>
      <c r="BZ456" s="12"/>
      <c r="CA456" s="12"/>
      <c r="CB456" s="12">
        <v>15</v>
      </c>
      <c r="CC456" s="12">
        <v>18</v>
      </c>
      <c r="CD456" s="12">
        <v>11</v>
      </c>
      <c r="CE456" s="12"/>
      <c r="CF456" s="12"/>
      <c r="CG456" s="12">
        <v>10</v>
      </c>
      <c r="CH456" s="12">
        <v>20</v>
      </c>
      <c r="CI456" s="12">
        <v>11</v>
      </c>
      <c r="CJ456" s="12">
        <v>0</v>
      </c>
      <c r="CK456" s="12"/>
      <c r="CL456" s="12">
        <v>15</v>
      </c>
      <c r="CM456" s="12">
        <v>19</v>
      </c>
      <c r="CN456" s="12">
        <v>21</v>
      </c>
      <c r="CO456" s="12">
        <v>16</v>
      </c>
      <c r="CP456" s="12"/>
      <c r="CQ456" s="12"/>
      <c r="CR456" s="12">
        <v>15</v>
      </c>
      <c r="CS456" s="12">
        <v>14</v>
      </c>
      <c r="CT456" s="12">
        <v>16</v>
      </c>
      <c r="CU456" s="12">
        <v>13</v>
      </c>
      <c r="CV456" s="12">
        <v>14</v>
      </c>
      <c r="CW456" s="12">
        <v>6</v>
      </c>
      <c r="CX456" s="12">
        <v>29</v>
      </c>
      <c r="CY456" s="12">
        <v>8</v>
      </c>
      <c r="CZ456" s="12">
        <v>0</v>
      </c>
      <c r="DA456" s="12">
        <v>17</v>
      </c>
      <c r="DB456" s="12"/>
      <c r="DC456" s="12">
        <v>0</v>
      </c>
      <c r="DD456" s="12">
        <v>12</v>
      </c>
      <c r="DE456" s="12">
        <v>17</v>
      </c>
      <c r="DF456" s="12"/>
      <c r="DG456" s="12"/>
      <c r="DH456" s="12">
        <v>19</v>
      </c>
      <c r="DI456" s="12">
        <v>6</v>
      </c>
      <c r="DJ456" s="12">
        <v>11</v>
      </c>
      <c r="DK456" s="12">
        <v>8</v>
      </c>
      <c r="DL456" s="12">
        <v>15</v>
      </c>
      <c r="DM456" s="12"/>
      <c r="DN456" s="12">
        <v>21</v>
      </c>
      <c r="DO456" s="12">
        <v>7</v>
      </c>
      <c r="DP456" s="12">
        <v>28</v>
      </c>
      <c r="DQ456" s="12">
        <v>24</v>
      </c>
      <c r="DR456" s="12">
        <v>17</v>
      </c>
      <c r="DS456" s="12">
        <v>8</v>
      </c>
      <c r="DT456" s="12">
        <v>11</v>
      </c>
      <c r="DU456" s="12">
        <v>22</v>
      </c>
      <c r="DV456" s="12">
        <v>20</v>
      </c>
      <c r="DW456" s="12">
        <v>9</v>
      </c>
      <c r="DX456" s="12">
        <v>23</v>
      </c>
      <c r="DY456" s="12"/>
      <c r="DZ456" s="12">
        <v>8</v>
      </c>
      <c r="EA456" s="12">
        <v>6</v>
      </c>
      <c r="EB456" s="12">
        <v>17</v>
      </c>
      <c r="EC456" s="12">
        <v>2</v>
      </c>
      <c r="ED456" s="12"/>
      <c r="EE456" s="12">
        <v>10</v>
      </c>
      <c r="EF456" s="12">
        <v>17</v>
      </c>
      <c r="EG456" s="12">
        <v>10</v>
      </c>
      <c r="EH456" s="12">
        <v>6</v>
      </c>
      <c r="EI456" s="12">
        <v>13</v>
      </c>
      <c r="EJ456" s="12">
        <v>16</v>
      </c>
      <c r="EK456" s="12">
        <v>11</v>
      </c>
      <c r="EL456" s="12">
        <v>13</v>
      </c>
      <c r="EM456" s="12">
        <v>20</v>
      </c>
      <c r="EN456" s="12"/>
      <c r="EO456" s="12">
        <v>10</v>
      </c>
      <c r="EP456" s="12">
        <v>7</v>
      </c>
      <c r="EQ456" s="12">
        <v>4</v>
      </c>
      <c r="ER456" s="12">
        <v>23</v>
      </c>
      <c r="ES456" s="12">
        <v>18</v>
      </c>
      <c r="ET456" s="12">
        <v>12</v>
      </c>
      <c r="EU456" s="12">
        <v>9</v>
      </c>
      <c r="EV456" s="12">
        <v>16</v>
      </c>
      <c r="EW456" s="12">
        <v>7</v>
      </c>
      <c r="EX456" s="12"/>
      <c r="EY456" s="12">
        <v>17</v>
      </c>
      <c r="EZ456" s="12">
        <v>20</v>
      </c>
      <c r="FA456" s="12"/>
      <c r="FB456" s="12">
        <v>14</v>
      </c>
      <c r="FC456" s="12">
        <v>17</v>
      </c>
      <c r="FD456" s="12"/>
      <c r="FE456" s="12">
        <v>16</v>
      </c>
      <c r="FF456" s="12">
        <v>5</v>
      </c>
      <c r="FG456" s="12">
        <v>11</v>
      </c>
      <c r="FH456" s="12">
        <v>6</v>
      </c>
      <c r="FI456" s="12">
        <v>8</v>
      </c>
      <c r="FJ456" s="12">
        <v>14</v>
      </c>
      <c r="FK456" s="12">
        <v>20</v>
      </c>
      <c r="FL456" s="12">
        <v>21</v>
      </c>
      <c r="FM456" s="12">
        <v>9</v>
      </c>
      <c r="FN456" s="12"/>
      <c r="FO456" s="12">
        <v>16</v>
      </c>
      <c r="FP456" s="12">
        <v>6</v>
      </c>
      <c r="FQ456" s="12">
        <v>11</v>
      </c>
      <c r="FR456" s="12"/>
      <c r="FS456" s="12">
        <v>13</v>
      </c>
      <c r="FT456" s="12">
        <v>5</v>
      </c>
      <c r="FU456" s="12">
        <v>14</v>
      </c>
      <c r="FV456" s="12"/>
      <c r="FW456" s="12">
        <v>17</v>
      </c>
      <c r="FX456" s="12">
        <v>7</v>
      </c>
      <c r="FY456" s="12">
        <v>11</v>
      </c>
      <c r="FZ456" s="12">
        <v>10</v>
      </c>
      <c r="GA456" s="12">
        <v>14</v>
      </c>
      <c r="GB456" s="12">
        <v>16</v>
      </c>
      <c r="GC456" s="12">
        <v>3</v>
      </c>
      <c r="GD456" s="7">
        <v>20</v>
      </c>
      <c r="GE456" s="7">
        <v>22</v>
      </c>
      <c r="GF456" s="7">
        <v>18</v>
      </c>
      <c r="GG456" s="7">
        <v>17</v>
      </c>
      <c r="GH456" s="7">
        <v>12</v>
      </c>
      <c r="GI456" s="7">
        <v>11</v>
      </c>
      <c r="GJ456" s="7">
        <v>17</v>
      </c>
      <c r="GK456" s="7">
        <v>22</v>
      </c>
      <c r="GL456" s="7"/>
      <c r="GM456" s="7">
        <v>26</v>
      </c>
      <c r="GN456" s="7">
        <v>23</v>
      </c>
      <c r="GO456" s="7">
        <v>26</v>
      </c>
      <c r="GP456" s="7"/>
      <c r="GQ456" s="7">
        <v>25</v>
      </c>
      <c r="GR456" s="7">
        <v>21</v>
      </c>
      <c r="GS456" s="7">
        <v>18</v>
      </c>
      <c r="GT456" s="7">
        <v>24</v>
      </c>
      <c r="GU456" s="7"/>
      <c r="GV456" s="7">
        <f t="shared" si="573"/>
        <v>14.581097560975611</v>
      </c>
      <c r="GW456" s="3"/>
      <c r="GX456" s="3"/>
      <c r="GY456" s="3"/>
    </row>
    <row r="457" spans="1:207" ht="12.75" customHeight="1">
      <c r="A457" s="68" t="s">
        <v>404</v>
      </c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  <c r="AS457" s="69"/>
      <c r="AT457" s="69"/>
      <c r="AU457" s="69"/>
      <c r="AV457" s="69"/>
      <c r="AW457" s="69"/>
      <c r="AX457" s="69"/>
      <c r="AY457" s="69"/>
      <c r="AZ457" s="69"/>
      <c r="BA457" s="69"/>
      <c r="BB457" s="69"/>
      <c r="BC457" s="69"/>
      <c r="BD457" s="69"/>
      <c r="BE457" s="69"/>
      <c r="BF457" s="69"/>
      <c r="BG457" s="69"/>
      <c r="BH457" s="69"/>
      <c r="BI457" s="69"/>
      <c r="BJ457" s="69"/>
      <c r="BK457" s="69"/>
      <c r="BL457" s="69"/>
      <c r="BM457" s="69"/>
      <c r="BN457" s="69"/>
      <c r="BO457" s="69"/>
      <c r="BP457" s="69"/>
      <c r="BQ457" s="69"/>
      <c r="BR457" s="69"/>
      <c r="BS457" s="69"/>
      <c r="BT457" s="69"/>
      <c r="BU457" s="69"/>
      <c r="BV457" s="69"/>
      <c r="BW457" s="69"/>
      <c r="BX457" s="69"/>
      <c r="BY457" s="69"/>
      <c r="BZ457" s="69"/>
      <c r="CA457" s="69"/>
      <c r="CB457" s="69"/>
      <c r="CC457" s="69"/>
      <c r="CD457" s="69"/>
      <c r="CE457" s="69"/>
      <c r="CF457" s="69"/>
      <c r="CG457" s="69"/>
      <c r="CH457" s="69"/>
      <c r="CI457" s="69"/>
      <c r="CJ457" s="69"/>
      <c r="CK457" s="69"/>
      <c r="CL457" s="69"/>
      <c r="CM457" s="69"/>
      <c r="CN457" s="69"/>
      <c r="CO457" s="69"/>
      <c r="CP457" s="69"/>
      <c r="CQ457" s="69"/>
      <c r="CR457" s="69"/>
      <c r="CS457" s="69"/>
      <c r="CT457" s="69"/>
      <c r="CU457" s="69"/>
      <c r="CV457" s="69"/>
      <c r="CW457" s="69"/>
      <c r="CX457" s="69"/>
      <c r="CY457" s="69"/>
      <c r="CZ457" s="69"/>
      <c r="DA457" s="69"/>
      <c r="DB457" s="69"/>
      <c r="DC457" s="69"/>
      <c r="DD457" s="69"/>
      <c r="DE457" s="69"/>
      <c r="DF457" s="69"/>
      <c r="DG457" s="69"/>
      <c r="DH457" s="69"/>
      <c r="DI457" s="69"/>
      <c r="DJ457" s="69"/>
      <c r="DK457" s="69"/>
      <c r="DL457" s="69"/>
      <c r="DM457" s="69"/>
      <c r="DN457" s="69"/>
      <c r="DO457" s="69"/>
      <c r="DP457" s="69"/>
      <c r="DQ457" s="69"/>
      <c r="DR457" s="69"/>
      <c r="DS457" s="69"/>
      <c r="DT457" s="69"/>
      <c r="DU457" s="69"/>
      <c r="DV457" s="69"/>
      <c r="DW457" s="69"/>
      <c r="DX457" s="69"/>
      <c r="DY457" s="69"/>
      <c r="DZ457" s="69"/>
      <c r="EA457" s="69"/>
      <c r="EB457" s="69"/>
      <c r="EC457" s="69"/>
      <c r="ED457" s="69"/>
      <c r="EE457" s="69"/>
      <c r="EF457" s="69"/>
      <c r="EG457" s="69"/>
      <c r="EH457" s="69"/>
      <c r="EI457" s="69"/>
      <c r="EJ457" s="69"/>
      <c r="EK457" s="69"/>
      <c r="EL457" s="69"/>
      <c r="EM457" s="69"/>
      <c r="EN457" s="69"/>
      <c r="EO457" s="69"/>
      <c r="EP457" s="69"/>
      <c r="EQ457" s="69"/>
      <c r="ER457" s="69"/>
      <c r="ES457" s="69"/>
      <c r="ET457" s="69"/>
      <c r="EU457" s="69"/>
      <c r="EV457" s="69"/>
      <c r="EW457" s="69"/>
      <c r="EX457" s="69"/>
      <c r="EY457" s="69"/>
      <c r="EZ457" s="69"/>
      <c r="FA457" s="69"/>
      <c r="FB457" s="69"/>
      <c r="FC457" s="69"/>
      <c r="FD457" s="69"/>
      <c r="FE457" s="69"/>
      <c r="FF457" s="69"/>
      <c r="FG457" s="69"/>
      <c r="FH457" s="69"/>
      <c r="FI457" s="69"/>
      <c r="FJ457" s="69"/>
      <c r="FK457" s="69"/>
      <c r="FL457" s="69"/>
      <c r="FM457" s="69"/>
      <c r="FN457" s="69"/>
      <c r="FO457" s="69"/>
      <c r="FP457" s="69"/>
      <c r="FQ457" s="69"/>
      <c r="FR457" s="69"/>
      <c r="FS457" s="69"/>
      <c r="FT457" s="69"/>
      <c r="FU457" s="69"/>
      <c r="FV457" s="69"/>
      <c r="FW457" s="69"/>
      <c r="FX457" s="69"/>
      <c r="FY457" s="69"/>
      <c r="FZ457" s="69"/>
      <c r="GA457" s="69"/>
      <c r="GB457" s="69"/>
      <c r="GC457" s="69"/>
      <c r="GD457" s="70"/>
      <c r="GE457" s="70"/>
      <c r="GF457" s="70"/>
      <c r="GG457" s="70"/>
      <c r="GH457" s="70"/>
      <c r="GI457" s="70"/>
      <c r="GJ457" s="70"/>
      <c r="GK457" s="70"/>
      <c r="GL457" s="70"/>
      <c r="GM457" s="70"/>
      <c r="GN457" s="70"/>
      <c r="GO457" s="70"/>
      <c r="GP457" s="70"/>
      <c r="GQ457" s="70"/>
      <c r="GR457" s="70"/>
      <c r="GS457" s="70"/>
      <c r="GT457" s="70"/>
      <c r="GU457" s="70"/>
      <c r="GV457" s="70"/>
      <c r="GW457" s="3"/>
      <c r="GX457" s="3"/>
      <c r="GY457" s="3"/>
    </row>
    <row r="458" spans="1:207" ht="12.75" customHeight="1">
      <c r="A458" s="5" t="s">
        <v>405</v>
      </c>
      <c r="B458" s="6"/>
      <c r="C458" s="6"/>
      <c r="D458" s="6"/>
      <c r="E458" s="6"/>
      <c r="F458" s="5"/>
      <c r="G458" s="6"/>
      <c r="H458" s="6"/>
      <c r="I458" s="6"/>
      <c r="J458" s="6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>
        <v>13</v>
      </c>
      <c r="CW458" s="12">
        <v>6</v>
      </c>
      <c r="CX458" s="12"/>
      <c r="CY458" s="12"/>
      <c r="CZ458" s="12"/>
      <c r="DA458" s="12">
        <v>13</v>
      </c>
      <c r="DB458" s="12"/>
      <c r="DC458" s="12"/>
      <c r="DD458" s="12"/>
      <c r="DE458" s="12">
        <v>8</v>
      </c>
      <c r="DF458" s="12"/>
      <c r="DG458" s="12"/>
      <c r="DH458" s="12">
        <v>21</v>
      </c>
      <c r="DI458" s="12"/>
      <c r="DJ458" s="12">
        <v>11</v>
      </c>
      <c r="DK458" s="12"/>
      <c r="DL458" s="12">
        <v>25</v>
      </c>
      <c r="DM458" s="12"/>
      <c r="DN458" s="12">
        <v>28</v>
      </c>
      <c r="DO458" s="12">
        <v>7</v>
      </c>
      <c r="DP458" s="12">
        <v>26</v>
      </c>
      <c r="DQ458" s="12">
        <v>20</v>
      </c>
      <c r="DR458" s="12">
        <v>21</v>
      </c>
      <c r="DS458" s="12">
        <v>15</v>
      </c>
      <c r="DT458" s="12">
        <v>24</v>
      </c>
      <c r="DU458" s="12">
        <v>19</v>
      </c>
      <c r="DV458" s="12">
        <v>20</v>
      </c>
      <c r="DW458" s="12">
        <v>19</v>
      </c>
      <c r="DX458" s="12">
        <v>38</v>
      </c>
      <c r="DY458" s="12"/>
      <c r="DZ458" s="12"/>
      <c r="EA458" s="12">
        <v>10</v>
      </c>
      <c r="EB458" s="12">
        <v>14</v>
      </c>
      <c r="EC458" s="12">
        <v>5</v>
      </c>
      <c r="ED458" s="12"/>
      <c r="EE458" s="12">
        <v>7</v>
      </c>
      <c r="EF458" s="12"/>
      <c r="EG458" s="12"/>
      <c r="EH458" s="12"/>
      <c r="EI458" s="12"/>
      <c r="EJ458" s="12">
        <v>29</v>
      </c>
      <c r="EK458" s="12">
        <v>15</v>
      </c>
      <c r="EL458" s="12">
        <v>10</v>
      </c>
      <c r="EM458" s="12"/>
      <c r="EN458" s="12"/>
      <c r="EO458" s="12"/>
      <c r="EP458" s="12">
        <v>18</v>
      </c>
      <c r="EQ458" s="12">
        <v>14</v>
      </c>
      <c r="ER458" s="12">
        <v>25</v>
      </c>
      <c r="ES458" s="12">
        <v>19</v>
      </c>
      <c r="ET458" s="12">
        <v>10</v>
      </c>
      <c r="EU458" s="12">
        <v>14</v>
      </c>
      <c r="EV458" s="12">
        <v>16</v>
      </c>
      <c r="EW458" s="12">
        <v>6</v>
      </c>
      <c r="EX458" s="12"/>
      <c r="EY458" s="12">
        <v>15</v>
      </c>
      <c r="EZ458" s="12">
        <v>14</v>
      </c>
      <c r="FA458" s="12"/>
      <c r="FB458" s="12">
        <v>19</v>
      </c>
      <c r="FC458" s="12">
        <v>10</v>
      </c>
      <c r="FD458" s="12"/>
      <c r="FE458" s="12">
        <v>14</v>
      </c>
      <c r="FF458" s="12"/>
      <c r="FG458" s="12"/>
      <c r="FH458" s="12">
        <v>26</v>
      </c>
      <c r="FI458" s="12">
        <v>13</v>
      </c>
      <c r="FJ458" s="12"/>
      <c r="FK458" s="12"/>
      <c r="FL458" s="12">
        <v>25</v>
      </c>
      <c r="FM458" s="12"/>
      <c r="FN458" s="12"/>
      <c r="FO458" s="12">
        <v>18</v>
      </c>
      <c r="FP458" s="12">
        <v>25</v>
      </c>
      <c r="FQ458" s="12">
        <v>11</v>
      </c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7"/>
      <c r="GE458" s="7"/>
      <c r="GF458" s="7"/>
      <c r="GG458" s="7"/>
      <c r="GH458" s="7"/>
      <c r="GI458" s="7"/>
      <c r="GJ458" s="7">
        <v>20</v>
      </c>
      <c r="GK458" s="7"/>
      <c r="GL458" s="7"/>
      <c r="GM458" s="7">
        <v>22</v>
      </c>
      <c r="GN458" s="7">
        <v>27</v>
      </c>
      <c r="GO458" s="7">
        <v>27</v>
      </c>
      <c r="GP458" s="7"/>
      <c r="GQ458" s="7">
        <v>23</v>
      </c>
      <c r="GR458" s="7">
        <v>21</v>
      </c>
      <c r="GS458" s="7"/>
      <c r="GT458" s="7"/>
      <c r="GU458" s="7"/>
      <c r="GV458" s="7">
        <f t="shared" ref="GV458:GV460" si="574">AVERAGE(B458:GS458)</f>
        <v>17.52</v>
      </c>
      <c r="GW458" s="3"/>
      <c r="GX458" s="3"/>
      <c r="GY458" s="3"/>
    </row>
    <row r="459" spans="1:207" ht="12.75" customHeight="1">
      <c r="A459" s="5" t="s">
        <v>406</v>
      </c>
      <c r="B459" s="6"/>
      <c r="C459" s="6"/>
      <c r="D459" s="6"/>
      <c r="E459" s="6"/>
      <c r="F459" s="5"/>
      <c r="G459" s="6"/>
      <c r="H459" s="6"/>
      <c r="I459" s="6"/>
      <c r="J459" s="6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>
        <v>44</v>
      </c>
      <c r="CW459" s="12">
        <v>29</v>
      </c>
      <c r="CX459" s="12"/>
      <c r="CY459" s="12"/>
      <c r="CZ459" s="12"/>
      <c r="DA459" s="12">
        <v>48</v>
      </c>
      <c r="DB459" s="12"/>
      <c r="DC459" s="12"/>
      <c r="DD459" s="12"/>
      <c r="DE459" s="12">
        <v>48</v>
      </c>
      <c r="DF459" s="12"/>
      <c r="DG459" s="12"/>
      <c r="DH459" s="12">
        <v>26</v>
      </c>
      <c r="DI459" s="12"/>
      <c r="DJ459" s="12">
        <v>40</v>
      </c>
      <c r="DK459" s="12"/>
      <c r="DL459" s="12">
        <v>33</v>
      </c>
      <c r="DM459" s="12"/>
      <c r="DN459" s="12">
        <v>35</v>
      </c>
      <c r="DO459" s="12">
        <v>43</v>
      </c>
      <c r="DP459" s="12">
        <v>41</v>
      </c>
      <c r="DQ459" s="12">
        <v>39</v>
      </c>
      <c r="DR459" s="12">
        <v>39</v>
      </c>
      <c r="DS459" s="12">
        <v>35</v>
      </c>
      <c r="DT459" s="12">
        <v>37</v>
      </c>
      <c r="DU459" s="12">
        <v>48</v>
      </c>
      <c r="DV459" s="12">
        <v>39</v>
      </c>
      <c r="DW459" s="12">
        <v>34</v>
      </c>
      <c r="DX459" s="12">
        <v>22</v>
      </c>
      <c r="DY459" s="12"/>
      <c r="DZ459" s="12"/>
      <c r="EA459" s="12">
        <v>43</v>
      </c>
      <c r="EB459" s="12">
        <v>37</v>
      </c>
      <c r="EC459" s="12">
        <v>22</v>
      </c>
      <c r="ED459" s="12"/>
      <c r="EE459" s="12">
        <v>50</v>
      </c>
      <c r="EF459" s="12"/>
      <c r="EG459" s="12"/>
      <c r="EH459" s="12"/>
      <c r="EI459" s="12"/>
      <c r="EJ459" s="12">
        <v>19</v>
      </c>
      <c r="EK459" s="12">
        <v>40</v>
      </c>
      <c r="EL459" s="12">
        <v>45</v>
      </c>
      <c r="EM459" s="12"/>
      <c r="EN459" s="12"/>
      <c r="EO459" s="12"/>
      <c r="EP459" s="12">
        <v>35</v>
      </c>
      <c r="EQ459" s="12">
        <v>21</v>
      </c>
      <c r="ER459" s="12">
        <v>30</v>
      </c>
      <c r="ES459" s="12">
        <v>38</v>
      </c>
      <c r="ET459" s="12">
        <v>55</v>
      </c>
      <c r="EU459" s="12">
        <v>37</v>
      </c>
      <c r="EV459" s="12">
        <v>51</v>
      </c>
      <c r="EW459" s="12">
        <v>54</v>
      </c>
      <c r="EX459" s="12"/>
      <c r="EY459" s="12">
        <v>50</v>
      </c>
      <c r="EZ459" s="12">
        <v>42</v>
      </c>
      <c r="FA459" s="12"/>
      <c r="FB459" s="12">
        <v>38</v>
      </c>
      <c r="FC459" s="12">
        <v>49</v>
      </c>
      <c r="FD459" s="12"/>
      <c r="FE459" s="12">
        <v>22</v>
      </c>
      <c r="FF459" s="12"/>
      <c r="FG459" s="12"/>
      <c r="FH459" s="12">
        <v>37</v>
      </c>
      <c r="FI459" s="12">
        <v>38</v>
      </c>
      <c r="FJ459" s="12"/>
      <c r="FK459" s="12"/>
      <c r="FL459" s="12">
        <v>37</v>
      </c>
      <c r="FM459" s="12"/>
      <c r="FN459" s="12"/>
      <c r="FO459" s="12">
        <v>41</v>
      </c>
      <c r="FP459" s="12">
        <v>29</v>
      </c>
      <c r="FQ459" s="12">
        <v>34</v>
      </c>
      <c r="FR459" s="12"/>
      <c r="FS459" s="12"/>
      <c r="FT459" s="12"/>
      <c r="FU459" s="12"/>
      <c r="FV459" s="12"/>
      <c r="FW459" s="12"/>
      <c r="FX459" s="12"/>
      <c r="FY459" s="12"/>
      <c r="FZ459" s="12"/>
      <c r="GA459" s="12"/>
      <c r="GB459" s="12"/>
      <c r="GC459" s="12"/>
      <c r="GD459" s="7"/>
      <c r="GE459" s="7"/>
      <c r="GF459" s="7"/>
      <c r="GG459" s="7"/>
      <c r="GH459" s="7"/>
      <c r="GI459" s="7"/>
      <c r="GJ459" s="7">
        <v>35</v>
      </c>
      <c r="GK459" s="7"/>
      <c r="GL459" s="7"/>
      <c r="GM459" s="7">
        <v>32</v>
      </c>
      <c r="GN459" s="7">
        <v>26</v>
      </c>
      <c r="GO459" s="7">
        <v>28</v>
      </c>
      <c r="GP459" s="7"/>
      <c r="GQ459" s="7">
        <v>39</v>
      </c>
      <c r="GR459" s="7">
        <v>43</v>
      </c>
      <c r="GS459" s="7"/>
      <c r="GT459" s="7"/>
      <c r="GU459" s="7"/>
      <c r="GV459" s="7">
        <f t="shared" si="574"/>
        <v>37.54</v>
      </c>
      <c r="GW459" s="3"/>
      <c r="GX459" s="3"/>
      <c r="GY459" s="3"/>
    </row>
    <row r="460" spans="1:207" ht="12.75" customHeight="1">
      <c r="A460" s="5" t="s">
        <v>407</v>
      </c>
      <c r="B460" s="6"/>
      <c r="C460" s="6"/>
      <c r="D460" s="6"/>
      <c r="E460" s="6"/>
      <c r="F460" s="5"/>
      <c r="G460" s="6"/>
      <c r="H460" s="6"/>
      <c r="I460" s="6"/>
      <c r="J460" s="6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>
        <v>43</v>
      </c>
      <c r="CW460" s="12">
        <v>65</v>
      </c>
      <c r="CX460" s="12"/>
      <c r="CY460" s="12"/>
      <c r="CZ460" s="12"/>
      <c r="DA460" s="12">
        <v>39</v>
      </c>
      <c r="DB460" s="12"/>
      <c r="DC460" s="12"/>
      <c r="DD460" s="12"/>
      <c r="DE460" s="12">
        <v>44</v>
      </c>
      <c r="DF460" s="12"/>
      <c r="DG460" s="12"/>
      <c r="DH460" s="12">
        <v>53</v>
      </c>
      <c r="DI460" s="12"/>
      <c r="DJ460" s="12">
        <v>49</v>
      </c>
      <c r="DK460" s="12"/>
      <c r="DL460" s="12">
        <v>43</v>
      </c>
      <c r="DM460" s="12"/>
      <c r="DN460" s="12">
        <v>37</v>
      </c>
      <c r="DO460" s="12">
        <v>50</v>
      </c>
      <c r="DP460" s="12">
        <v>33</v>
      </c>
      <c r="DQ460" s="12">
        <v>41</v>
      </c>
      <c r="DR460" s="12">
        <v>40</v>
      </c>
      <c r="DS460" s="12">
        <v>50</v>
      </c>
      <c r="DT460" s="12">
        <v>39</v>
      </c>
      <c r="DU460" s="12">
        <v>33</v>
      </c>
      <c r="DV460" s="12">
        <v>42</v>
      </c>
      <c r="DW460" s="12">
        <v>47</v>
      </c>
      <c r="DX460" s="12">
        <v>40</v>
      </c>
      <c r="DY460" s="12"/>
      <c r="DZ460" s="12"/>
      <c r="EA460" s="12">
        <v>46</v>
      </c>
      <c r="EB460" s="12">
        <v>48</v>
      </c>
      <c r="EC460" s="12">
        <v>73</v>
      </c>
      <c r="ED460" s="12"/>
      <c r="EE460" s="12">
        <v>43</v>
      </c>
      <c r="EF460" s="12"/>
      <c r="EG460" s="12"/>
      <c r="EH460" s="12"/>
      <c r="EI460" s="12"/>
      <c r="EJ460" s="12">
        <v>52</v>
      </c>
      <c r="EK460" s="12">
        <v>44</v>
      </c>
      <c r="EL460" s="12">
        <v>44</v>
      </c>
      <c r="EM460" s="12"/>
      <c r="EN460" s="12"/>
      <c r="EO460" s="12"/>
      <c r="EP460" s="12">
        <v>46</v>
      </c>
      <c r="EQ460" s="12">
        <v>65</v>
      </c>
      <c r="ER460" s="12">
        <v>45</v>
      </c>
      <c r="ES460" s="12">
        <v>43</v>
      </c>
      <c r="ET460" s="12">
        <v>35</v>
      </c>
      <c r="EU460" s="12">
        <v>49</v>
      </c>
      <c r="EV460" s="12">
        <v>33</v>
      </c>
      <c r="EW460" s="12">
        <v>40</v>
      </c>
      <c r="EX460" s="12"/>
      <c r="EY460" s="12">
        <v>35</v>
      </c>
      <c r="EZ460" s="12">
        <v>44</v>
      </c>
      <c r="FA460" s="12"/>
      <c r="FB460" s="12">
        <v>43</v>
      </c>
      <c r="FC460" s="12">
        <v>38</v>
      </c>
      <c r="FD460" s="12"/>
      <c r="FE460" s="12">
        <v>64</v>
      </c>
      <c r="FF460" s="12"/>
      <c r="FG460" s="12"/>
      <c r="FH460" s="12">
        <v>34</v>
      </c>
      <c r="FI460" s="12">
        <v>48</v>
      </c>
      <c r="FJ460" s="12"/>
      <c r="FK460" s="12"/>
      <c r="FL460" s="12">
        <v>40</v>
      </c>
      <c r="FM460" s="12"/>
      <c r="FN460" s="12"/>
      <c r="FO460" s="12">
        <v>42</v>
      </c>
      <c r="FP460" s="12">
        <v>46</v>
      </c>
      <c r="FQ460" s="12">
        <v>55</v>
      </c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7"/>
      <c r="GE460" s="7"/>
      <c r="GF460" s="7"/>
      <c r="GG460" s="7"/>
      <c r="GH460" s="7"/>
      <c r="GI460" s="7"/>
      <c r="GJ460" s="7">
        <v>46</v>
      </c>
      <c r="GK460" s="7"/>
      <c r="GL460" s="7"/>
      <c r="GM460" s="7">
        <v>46</v>
      </c>
      <c r="GN460" s="7">
        <v>47</v>
      </c>
      <c r="GO460" s="7">
        <v>45</v>
      </c>
      <c r="GP460" s="7"/>
      <c r="GQ460" s="7">
        <v>38</v>
      </c>
      <c r="GR460" s="7">
        <v>36</v>
      </c>
      <c r="GS460" s="7"/>
      <c r="GT460" s="7"/>
      <c r="GU460" s="7"/>
      <c r="GV460" s="7">
        <f t="shared" si="574"/>
        <v>44.82</v>
      </c>
      <c r="GW460" s="3"/>
      <c r="GX460" s="3"/>
      <c r="GY460" s="3"/>
    </row>
    <row r="461" spans="1:207" ht="12.75" customHeight="1">
      <c r="A461" s="68" t="s">
        <v>408</v>
      </c>
      <c r="B461" s="71"/>
      <c r="C461" s="71"/>
      <c r="D461" s="71"/>
      <c r="E461" s="71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Q461" s="69"/>
      <c r="AR461" s="69"/>
      <c r="AS461" s="69"/>
      <c r="AT461" s="69"/>
      <c r="AU461" s="69"/>
      <c r="AV461" s="69"/>
      <c r="AW461" s="69"/>
      <c r="AX461" s="69"/>
      <c r="AY461" s="69"/>
      <c r="AZ461" s="69"/>
      <c r="BA461" s="69"/>
      <c r="BB461" s="69"/>
      <c r="BC461" s="69"/>
      <c r="BD461" s="69"/>
      <c r="BE461" s="69"/>
      <c r="BF461" s="69"/>
      <c r="BG461" s="69"/>
      <c r="BH461" s="69"/>
      <c r="BI461" s="69"/>
      <c r="BJ461" s="69"/>
      <c r="BK461" s="69"/>
      <c r="BL461" s="69"/>
      <c r="BM461" s="69"/>
      <c r="BN461" s="69"/>
      <c r="BO461" s="69"/>
      <c r="BP461" s="69"/>
      <c r="BQ461" s="69"/>
      <c r="BR461" s="69"/>
      <c r="BS461" s="69"/>
      <c r="BT461" s="69"/>
      <c r="BU461" s="69"/>
      <c r="BV461" s="69"/>
      <c r="BW461" s="69"/>
      <c r="BX461" s="69"/>
      <c r="BY461" s="69"/>
      <c r="BZ461" s="69"/>
      <c r="CA461" s="69"/>
      <c r="CB461" s="69"/>
      <c r="CC461" s="69"/>
      <c r="CD461" s="69"/>
      <c r="CE461" s="69"/>
      <c r="CF461" s="69"/>
      <c r="CG461" s="69"/>
      <c r="CH461" s="69"/>
      <c r="CI461" s="69"/>
      <c r="CJ461" s="69"/>
      <c r="CK461" s="69"/>
      <c r="CL461" s="69"/>
      <c r="CM461" s="69"/>
      <c r="CN461" s="69"/>
      <c r="CO461" s="69"/>
      <c r="CP461" s="69"/>
      <c r="CQ461" s="69"/>
      <c r="CR461" s="69"/>
      <c r="CS461" s="69"/>
      <c r="CT461" s="69"/>
      <c r="CU461" s="69"/>
      <c r="CV461" s="69"/>
      <c r="CW461" s="69"/>
      <c r="CX461" s="69"/>
      <c r="CY461" s="69"/>
      <c r="CZ461" s="69"/>
      <c r="DA461" s="69"/>
      <c r="DB461" s="69"/>
      <c r="DC461" s="69"/>
      <c r="DD461" s="69"/>
      <c r="DE461" s="69"/>
      <c r="DF461" s="69"/>
      <c r="DG461" s="69"/>
      <c r="DH461" s="69"/>
      <c r="DI461" s="69"/>
      <c r="DJ461" s="69"/>
      <c r="DK461" s="69"/>
      <c r="DL461" s="69"/>
      <c r="DM461" s="69"/>
      <c r="DN461" s="69"/>
      <c r="DO461" s="69"/>
      <c r="DP461" s="69"/>
      <c r="DQ461" s="69"/>
      <c r="DR461" s="69"/>
      <c r="DS461" s="69"/>
      <c r="DT461" s="69"/>
      <c r="DU461" s="69"/>
      <c r="DV461" s="69"/>
      <c r="DW461" s="69"/>
      <c r="DX461" s="69"/>
      <c r="DY461" s="69"/>
      <c r="DZ461" s="69"/>
      <c r="EA461" s="69"/>
      <c r="EB461" s="69"/>
      <c r="EC461" s="69"/>
      <c r="ED461" s="69"/>
      <c r="EE461" s="69"/>
      <c r="EF461" s="69"/>
      <c r="EG461" s="69"/>
      <c r="EH461" s="69"/>
      <c r="EI461" s="69"/>
      <c r="EJ461" s="69"/>
      <c r="EK461" s="69"/>
      <c r="EL461" s="69"/>
      <c r="EM461" s="69"/>
      <c r="EN461" s="69"/>
      <c r="EO461" s="69"/>
      <c r="EP461" s="69"/>
      <c r="EQ461" s="69"/>
      <c r="ER461" s="69"/>
      <c r="ES461" s="69"/>
      <c r="ET461" s="69"/>
      <c r="EU461" s="69"/>
      <c r="EV461" s="69"/>
      <c r="EW461" s="69"/>
      <c r="EX461" s="69"/>
      <c r="EY461" s="69"/>
      <c r="EZ461" s="69"/>
      <c r="FA461" s="69"/>
      <c r="FB461" s="69"/>
      <c r="FC461" s="69"/>
      <c r="FD461" s="69"/>
      <c r="FE461" s="69"/>
      <c r="FF461" s="69"/>
      <c r="FG461" s="69"/>
      <c r="FH461" s="69"/>
      <c r="FI461" s="69"/>
      <c r="FJ461" s="69"/>
      <c r="FK461" s="69"/>
      <c r="FL461" s="69"/>
      <c r="FM461" s="69"/>
      <c r="FN461" s="69"/>
      <c r="FO461" s="69"/>
      <c r="FP461" s="69"/>
      <c r="FQ461" s="69"/>
      <c r="FR461" s="69"/>
      <c r="FS461" s="69"/>
      <c r="FT461" s="69"/>
      <c r="FU461" s="69"/>
      <c r="FV461" s="69"/>
      <c r="FW461" s="69"/>
      <c r="FX461" s="69"/>
      <c r="FY461" s="69"/>
      <c r="FZ461" s="69"/>
      <c r="GA461" s="69"/>
      <c r="GB461" s="69"/>
      <c r="GC461" s="69"/>
      <c r="GD461" s="70"/>
      <c r="GE461" s="70"/>
      <c r="GF461" s="70"/>
      <c r="GG461" s="70"/>
      <c r="GH461" s="70"/>
      <c r="GI461" s="70"/>
      <c r="GJ461" s="70"/>
      <c r="GK461" s="70"/>
      <c r="GL461" s="70"/>
      <c r="GM461" s="70"/>
      <c r="GN461" s="70"/>
      <c r="GO461" s="70"/>
      <c r="GP461" s="70"/>
      <c r="GQ461" s="70"/>
      <c r="GR461" s="70"/>
      <c r="GS461" s="70"/>
      <c r="GT461" s="70"/>
      <c r="GU461" s="70"/>
      <c r="GV461" s="70"/>
      <c r="GW461" s="3"/>
      <c r="GX461" s="3"/>
      <c r="GY461" s="3"/>
    </row>
    <row r="462" spans="1:207" ht="12.75" customHeight="1">
      <c r="A462" s="5" t="s">
        <v>409</v>
      </c>
      <c r="B462" s="6"/>
      <c r="C462" s="6"/>
      <c r="D462" s="6">
        <v>52</v>
      </c>
      <c r="E462" s="6"/>
      <c r="F462" s="5"/>
      <c r="G462" s="6">
        <v>80</v>
      </c>
      <c r="H462" s="6">
        <v>88</v>
      </c>
      <c r="I462" s="5"/>
      <c r="J462" s="5"/>
      <c r="K462" s="12"/>
      <c r="L462" s="12"/>
      <c r="M462" s="12"/>
      <c r="N462" s="12">
        <v>75</v>
      </c>
      <c r="O462" s="12"/>
      <c r="P462" s="12"/>
      <c r="Q462" s="12"/>
      <c r="R462" s="12"/>
      <c r="S462" s="12">
        <v>66</v>
      </c>
      <c r="T462" s="12"/>
      <c r="U462" s="12">
        <v>75</v>
      </c>
      <c r="V462" s="12">
        <v>72</v>
      </c>
      <c r="W462" s="12">
        <v>60</v>
      </c>
      <c r="X462" s="12"/>
      <c r="Y462" s="12">
        <v>74</v>
      </c>
      <c r="Z462" s="12">
        <v>85</v>
      </c>
      <c r="AA462" s="12">
        <v>80</v>
      </c>
      <c r="AB462" s="12">
        <v>84</v>
      </c>
      <c r="AC462" s="12"/>
      <c r="AD462" s="12">
        <v>71</v>
      </c>
      <c r="AE462" s="12">
        <v>67</v>
      </c>
      <c r="AF462" s="12">
        <v>80</v>
      </c>
      <c r="AG462" s="12">
        <v>92</v>
      </c>
      <c r="AH462" s="12">
        <v>74</v>
      </c>
      <c r="AI462" s="12"/>
      <c r="AJ462" s="12"/>
      <c r="AK462" s="12"/>
      <c r="AL462" s="12"/>
      <c r="AM462" s="12"/>
      <c r="AN462" s="12">
        <v>93</v>
      </c>
      <c r="AO462" s="12">
        <v>88</v>
      </c>
      <c r="AP462" s="12">
        <v>86</v>
      </c>
      <c r="AQ462" s="12">
        <v>54</v>
      </c>
      <c r="AR462" s="12">
        <v>70</v>
      </c>
      <c r="AS462" s="12">
        <v>78</v>
      </c>
      <c r="AT462" s="12">
        <v>80</v>
      </c>
      <c r="AU462" s="12"/>
      <c r="AV462" s="12"/>
      <c r="AW462" s="12"/>
      <c r="AX462" s="12">
        <v>79</v>
      </c>
      <c r="AY462" s="12"/>
      <c r="AZ462" s="12">
        <v>79</v>
      </c>
      <c r="BA462" s="12"/>
      <c r="BB462" s="12">
        <v>73</v>
      </c>
      <c r="BC462" s="12">
        <v>97</v>
      </c>
      <c r="BD462" s="12">
        <v>85</v>
      </c>
      <c r="BE462" s="12"/>
      <c r="BF462" s="12">
        <v>81</v>
      </c>
      <c r="BG462" s="12">
        <v>86</v>
      </c>
      <c r="BH462" s="12">
        <v>83</v>
      </c>
      <c r="BI462" s="12">
        <v>84</v>
      </c>
      <c r="BJ462" s="12">
        <v>64</v>
      </c>
      <c r="BK462" s="12"/>
      <c r="BL462" s="12">
        <v>82</v>
      </c>
      <c r="BM462" s="12">
        <v>81</v>
      </c>
      <c r="BN462" s="12"/>
      <c r="BO462" s="12">
        <v>86</v>
      </c>
      <c r="BP462" s="12">
        <v>74</v>
      </c>
      <c r="BQ462" s="12">
        <v>80</v>
      </c>
      <c r="BR462" s="12">
        <v>72</v>
      </c>
      <c r="BS462" s="12">
        <v>87</v>
      </c>
      <c r="BT462" s="12">
        <v>91</v>
      </c>
      <c r="BU462" s="12">
        <v>76</v>
      </c>
      <c r="BV462" s="12">
        <v>77</v>
      </c>
      <c r="BW462" s="12"/>
      <c r="BX462" s="12"/>
      <c r="BY462" s="12">
        <v>76</v>
      </c>
      <c r="BZ462" s="12">
        <v>78</v>
      </c>
      <c r="CA462" s="12">
        <v>74</v>
      </c>
      <c r="CB462" s="12">
        <v>84</v>
      </c>
      <c r="CC462" s="12">
        <v>72</v>
      </c>
      <c r="CD462" s="12"/>
      <c r="CE462" s="12">
        <v>53</v>
      </c>
      <c r="CF462" s="12">
        <v>82</v>
      </c>
      <c r="CG462" s="12">
        <v>83</v>
      </c>
      <c r="CH462" s="12"/>
      <c r="CI462" s="12"/>
      <c r="CJ462" s="12">
        <v>93</v>
      </c>
      <c r="CK462" s="12">
        <v>93</v>
      </c>
      <c r="CL462" s="12">
        <v>73</v>
      </c>
      <c r="CM462" s="12"/>
      <c r="CN462" s="12"/>
      <c r="CO462" s="12"/>
      <c r="CP462" s="12"/>
      <c r="CQ462" s="12"/>
      <c r="CR462" s="12">
        <v>76</v>
      </c>
      <c r="CS462" s="12">
        <v>78</v>
      </c>
      <c r="CT462" s="12">
        <v>90</v>
      </c>
      <c r="CU462" s="12">
        <v>83</v>
      </c>
      <c r="CV462" s="12">
        <v>87</v>
      </c>
      <c r="CW462" s="12"/>
      <c r="CX462" s="12">
        <v>78</v>
      </c>
      <c r="CY462" s="12">
        <v>79</v>
      </c>
      <c r="CZ462" s="12">
        <v>92</v>
      </c>
      <c r="DA462" s="12">
        <v>72</v>
      </c>
      <c r="DB462" s="12"/>
      <c r="DC462" s="12">
        <v>93</v>
      </c>
      <c r="DD462" s="12">
        <v>85</v>
      </c>
      <c r="DE462" s="12">
        <v>62</v>
      </c>
      <c r="DF462" s="12"/>
      <c r="DG462" s="12"/>
      <c r="DH462" s="12">
        <v>72</v>
      </c>
      <c r="DI462" s="12"/>
      <c r="DJ462" s="12">
        <v>87</v>
      </c>
      <c r="DK462" s="12">
        <v>90</v>
      </c>
      <c r="DL462" s="12">
        <v>73</v>
      </c>
      <c r="DM462" s="12"/>
      <c r="DN462" s="12">
        <v>69</v>
      </c>
      <c r="DO462" s="12">
        <v>87</v>
      </c>
      <c r="DP462" s="12">
        <v>63</v>
      </c>
      <c r="DQ462" s="12">
        <v>72</v>
      </c>
      <c r="DR462" s="12">
        <v>75</v>
      </c>
      <c r="DS462" s="12">
        <v>86</v>
      </c>
      <c r="DT462" s="12">
        <v>88</v>
      </c>
      <c r="DU462" s="12">
        <v>73</v>
      </c>
      <c r="DV462" s="12">
        <v>70</v>
      </c>
      <c r="DW462" s="12">
        <v>81</v>
      </c>
      <c r="DX462" s="12">
        <v>71</v>
      </c>
      <c r="DY462" s="12"/>
      <c r="DZ462" s="12">
        <v>86</v>
      </c>
      <c r="EA462" s="12">
        <v>88</v>
      </c>
      <c r="EB462" s="12">
        <v>80</v>
      </c>
      <c r="EC462" s="12">
        <v>93</v>
      </c>
      <c r="ED462" s="12"/>
      <c r="EE462" s="12">
        <v>87</v>
      </c>
      <c r="EF462" s="12">
        <v>77</v>
      </c>
      <c r="EG462" s="12">
        <v>66</v>
      </c>
      <c r="EH462" s="12">
        <v>81</v>
      </c>
      <c r="EI462" s="12">
        <v>82</v>
      </c>
      <c r="EJ462" s="12">
        <v>75</v>
      </c>
      <c r="EK462" s="12">
        <v>85</v>
      </c>
      <c r="EL462" s="12">
        <v>82</v>
      </c>
      <c r="EM462" s="12">
        <v>78</v>
      </c>
      <c r="EN462" s="12">
        <v>87</v>
      </c>
      <c r="EO462" s="12">
        <v>88</v>
      </c>
      <c r="EP462" s="12">
        <v>76</v>
      </c>
      <c r="EQ462" s="12"/>
      <c r="ER462" s="12">
        <v>63</v>
      </c>
      <c r="ES462" s="12">
        <v>73</v>
      </c>
      <c r="ET462" s="12">
        <v>83</v>
      </c>
      <c r="EU462" s="12">
        <v>82</v>
      </c>
      <c r="EV462" s="12">
        <v>78</v>
      </c>
      <c r="EW462" s="12">
        <v>89</v>
      </c>
      <c r="EX462" s="12">
        <v>75</v>
      </c>
      <c r="EY462" s="12">
        <v>76</v>
      </c>
      <c r="EZ462" s="12">
        <v>75</v>
      </c>
      <c r="FA462" s="12">
        <v>93</v>
      </c>
      <c r="FB462" s="12">
        <v>81</v>
      </c>
      <c r="FC462" s="12">
        <v>65</v>
      </c>
      <c r="FD462" s="12"/>
      <c r="FE462" s="12"/>
      <c r="FF462" s="12">
        <v>77</v>
      </c>
      <c r="FG462" s="12">
        <v>89</v>
      </c>
      <c r="FH462" s="12">
        <v>83</v>
      </c>
      <c r="FI462" s="12">
        <v>82</v>
      </c>
      <c r="FJ462" s="12">
        <v>80</v>
      </c>
      <c r="FK462" s="12">
        <v>71</v>
      </c>
      <c r="FL462" s="12">
        <v>74</v>
      </c>
      <c r="FM462" s="12">
        <v>82</v>
      </c>
      <c r="FN462" s="12"/>
      <c r="FO462" s="12">
        <v>81</v>
      </c>
      <c r="FP462" s="12">
        <v>85</v>
      </c>
      <c r="FQ462" s="12">
        <v>84</v>
      </c>
      <c r="FR462" s="12"/>
      <c r="FS462" s="12">
        <v>92</v>
      </c>
      <c r="FT462" s="12">
        <v>92</v>
      </c>
      <c r="FU462" s="12">
        <v>78</v>
      </c>
      <c r="FV462" s="12"/>
      <c r="FW462" s="12">
        <v>78</v>
      </c>
      <c r="FX462" s="12">
        <v>87</v>
      </c>
      <c r="FY462" s="12">
        <v>89</v>
      </c>
      <c r="FZ462" s="12">
        <v>88</v>
      </c>
      <c r="GA462" s="12">
        <v>78</v>
      </c>
      <c r="GB462" s="12">
        <v>78</v>
      </c>
      <c r="GC462" s="12">
        <v>91</v>
      </c>
      <c r="GD462" s="7">
        <v>71</v>
      </c>
      <c r="GE462" s="7">
        <v>77</v>
      </c>
      <c r="GF462" s="7">
        <v>77</v>
      </c>
      <c r="GG462" s="7">
        <v>75</v>
      </c>
      <c r="GH462" s="7"/>
      <c r="GI462" s="7">
        <v>84</v>
      </c>
      <c r="GJ462" s="7">
        <v>69</v>
      </c>
      <c r="GK462" s="7">
        <v>80</v>
      </c>
      <c r="GL462" s="7"/>
      <c r="GM462" s="7">
        <v>69</v>
      </c>
      <c r="GN462" s="7">
        <v>75</v>
      </c>
      <c r="GO462" s="7">
        <v>58</v>
      </c>
      <c r="GP462" s="7"/>
      <c r="GQ462" s="7">
        <v>65</v>
      </c>
      <c r="GR462" s="7"/>
      <c r="GS462" s="7">
        <v>81</v>
      </c>
      <c r="GT462" s="7">
        <v>75</v>
      </c>
      <c r="GU462" s="7"/>
      <c r="GV462" s="7">
        <f t="shared" ref="GV462:GV463" si="575">AVERAGE(B462:GT462)</f>
        <v>78.979166666666671</v>
      </c>
      <c r="GW462" s="3"/>
      <c r="GX462" s="3"/>
      <c r="GY462" s="3"/>
    </row>
    <row r="463" spans="1:207" ht="12.75" customHeight="1">
      <c r="A463" s="5" t="s">
        <v>410</v>
      </c>
      <c r="B463" s="6"/>
      <c r="C463" s="6"/>
      <c r="D463" s="6">
        <v>48</v>
      </c>
      <c r="E463" s="6"/>
      <c r="F463" s="5"/>
      <c r="G463" s="6">
        <v>20</v>
      </c>
      <c r="H463" s="6">
        <v>12</v>
      </c>
      <c r="I463" s="5"/>
      <c r="J463" s="5"/>
      <c r="K463" s="12"/>
      <c r="L463" s="12"/>
      <c r="M463" s="12"/>
      <c r="N463" s="12">
        <v>25</v>
      </c>
      <c r="O463" s="12"/>
      <c r="P463" s="12"/>
      <c r="Q463" s="12"/>
      <c r="R463" s="12"/>
      <c r="S463" s="12">
        <v>34</v>
      </c>
      <c r="T463" s="12"/>
      <c r="U463" s="12">
        <v>25</v>
      </c>
      <c r="V463" s="12">
        <v>28</v>
      </c>
      <c r="W463" s="12">
        <v>40</v>
      </c>
      <c r="X463" s="12"/>
      <c r="Y463" s="12">
        <v>24</v>
      </c>
      <c r="Z463" s="12">
        <v>8</v>
      </c>
      <c r="AA463" s="12">
        <v>16</v>
      </c>
      <c r="AB463" s="12">
        <v>5</v>
      </c>
      <c r="AC463" s="12"/>
      <c r="AD463" s="12">
        <v>29</v>
      </c>
      <c r="AE463" s="12">
        <v>33</v>
      </c>
      <c r="AF463" s="12">
        <v>20</v>
      </c>
      <c r="AG463" s="12">
        <v>8</v>
      </c>
      <c r="AH463" s="12">
        <v>26</v>
      </c>
      <c r="AI463" s="12"/>
      <c r="AJ463" s="12"/>
      <c r="AK463" s="12"/>
      <c r="AL463" s="12"/>
      <c r="AM463" s="12"/>
      <c r="AN463" s="12">
        <v>7</v>
      </c>
      <c r="AO463" s="12">
        <v>12</v>
      </c>
      <c r="AP463" s="12">
        <v>14</v>
      </c>
      <c r="AQ463" s="12">
        <v>46</v>
      </c>
      <c r="AR463" s="12">
        <v>30</v>
      </c>
      <c r="AS463" s="12">
        <v>22</v>
      </c>
      <c r="AT463" s="12">
        <v>20</v>
      </c>
      <c r="AU463" s="12"/>
      <c r="AV463" s="12"/>
      <c r="AW463" s="12"/>
      <c r="AX463" s="12">
        <v>21</v>
      </c>
      <c r="AY463" s="12"/>
      <c r="AZ463" s="12">
        <v>21</v>
      </c>
      <c r="BA463" s="12"/>
      <c r="BB463" s="12">
        <v>21</v>
      </c>
      <c r="BC463" s="12">
        <v>3</v>
      </c>
      <c r="BD463" s="12">
        <v>15</v>
      </c>
      <c r="BE463" s="12"/>
      <c r="BF463" s="12">
        <v>19</v>
      </c>
      <c r="BG463" s="12">
        <v>14</v>
      </c>
      <c r="BH463" s="12">
        <v>17</v>
      </c>
      <c r="BI463" s="12">
        <v>16</v>
      </c>
      <c r="BJ463" s="12">
        <v>36</v>
      </c>
      <c r="BK463" s="12"/>
      <c r="BL463" s="12">
        <v>18</v>
      </c>
      <c r="BM463" s="12">
        <v>19</v>
      </c>
      <c r="BN463" s="12"/>
      <c r="BO463" s="12">
        <v>14</v>
      </c>
      <c r="BP463" s="12">
        <v>26</v>
      </c>
      <c r="BQ463" s="12">
        <v>20</v>
      </c>
      <c r="BR463" s="12">
        <v>28</v>
      </c>
      <c r="BS463" s="12">
        <v>13</v>
      </c>
      <c r="BT463" s="12">
        <v>9</v>
      </c>
      <c r="BU463" s="12">
        <v>24</v>
      </c>
      <c r="BV463" s="12">
        <v>23</v>
      </c>
      <c r="BW463" s="12"/>
      <c r="BX463" s="12"/>
      <c r="BY463" s="12">
        <v>24</v>
      </c>
      <c r="BZ463" s="12">
        <v>22</v>
      </c>
      <c r="CA463" s="12">
        <v>26</v>
      </c>
      <c r="CB463" s="12">
        <v>16</v>
      </c>
      <c r="CC463" s="12">
        <v>28</v>
      </c>
      <c r="CD463" s="12"/>
      <c r="CE463" s="12">
        <v>47</v>
      </c>
      <c r="CF463" s="12">
        <v>18</v>
      </c>
      <c r="CG463" s="12">
        <v>17</v>
      </c>
      <c r="CH463" s="12"/>
      <c r="CI463" s="12"/>
      <c r="CJ463" s="12">
        <v>7</v>
      </c>
      <c r="CK463" s="12">
        <v>7</v>
      </c>
      <c r="CL463" s="12">
        <v>27</v>
      </c>
      <c r="CM463" s="12"/>
      <c r="CN463" s="12"/>
      <c r="CO463" s="12"/>
      <c r="CP463" s="12"/>
      <c r="CQ463" s="12"/>
      <c r="CR463" s="12">
        <v>24</v>
      </c>
      <c r="CS463" s="12">
        <v>22</v>
      </c>
      <c r="CT463" s="12">
        <v>10</v>
      </c>
      <c r="CU463" s="12">
        <v>17</v>
      </c>
      <c r="CV463" s="12">
        <v>13</v>
      </c>
      <c r="CW463" s="12"/>
      <c r="CX463" s="12">
        <v>22</v>
      </c>
      <c r="CY463" s="12">
        <v>21</v>
      </c>
      <c r="CZ463" s="12">
        <v>8</v>
      </c>
      <c r="DA463" s="12">
        <v>28</v>
      </c>
      <c r="DB463" s="12"/>
      <c r="DC463" s="12">
        <v>7</v>
      </c>
      <c r="DD463" s="12">
        <v>15</v>
      </c>
      <c r="DE463" s="12">
        <v>38</v>
      </c>
      <c r="DF463" s="12"/>
      <c r="DG463" s="12"/>
      <c r="DH463" s="12">
        <v>28</v>
      </c>
      <c r="DI463" s="12"/>
      <c r="DJ463" s="12">
        <v>13</v>
      </c>
      <c r="DK463" s="12">
        <v>10</v>
      </c>
      <c r="DL463" s="12">
        <v>27</v>
      </c>
      <c r="DM463" s="12"/>
      <c r="DN463" s="12">
        <v>31</v>
      </c>
      <c r="DO463" s="12">
        <v>13</v>
      </c>
      <c r="DP463" s="12">
        <v>37</v>
      </c>
      <c r="DQ463" s="12">
        <v>28</v>
      </c>
      <c r="DR463" s="12">
        <v>25</v>
      </c>
      <c r="DS463" s="12">
        <v>14</v>
      </c>
      <c r="DT463" s="12">
        <v>12</v>
      </c>
      <c r="DU463" s="12">
        <v>27</v>
      </c>
      <c r="DV463" s="12">
        <v>30</v>
      </c>
      <c r="DW463" s="12">
        <v>19</v>
      </c>
      <c r="DX463" s="12">
        <v>29</v>
      </c>
      <c r="DY463" s="12"/>
      <c r="DZ463" s="12">
        <v>14</v>
      </c>
      <c r="EA463" s="12">
        <v>12</v>
      </c>
      <c r="EB463" s="12">
        <v>20</v>
      </c>
      <c r="EC463" s="12">
        <v>7</v>
      </c>
      <c r="ED463" s="12"/>
      <c r="EE463" s="12">
        <v>13</v>
      </c>
      <c r="EF463" s="12">
        <v>23</v>
      </c>
      <c r="EG463" s="12">
        <v>34</v>
      </c>
      <c r="EH463" s="12">
        <v>19</v>
      </c>
      <c r="EI463" s="12">
        <v>18</v>
      </c>
      <c r="EJ463" s="12">
        <v>25</v>
      </c>
      <c r="EK463" s="12">
        <v>15</v>
      </c>
      <c r="EL463" s="12">
        <v>18</v>
      </c>
      <c r="EM463" s="12">
        <v>22</v>
      </c>
      <c r="EN463" s="12">
        <v>13</v>
      </c>
      <c r="EO463" s="12">
        <v>12</v>
      </c>
      <c r="EP463" s="12">
        <v>24</v>
      </c>
      <c r="EQ463" s="12"/>
      <c r="ER463" s="12">
        <v>37</v>
      </c>
      <c r="ES463" s="12">
        <v>27</v>
      </c>
      <c r="ET463" s="12">
        <v>17</v>
      </c>
      <c r="EU463" s="12">
        <v>18</v>
      </c>
      <c r="EV463" s="12">
        <v>22</v>
      </c>
      <c r="EW463" s="12">
        <v>11</v>
      </c>
      <c r="EX463" s="12">
        <v>25</v>
      </c>
      <c r="EY463" s="12">
        <v>24</v>
      </c>
      <c r="EZ463" s="12">
        <v>25</v>
      </c>
      <c r="FA463" s="12">
        <v>7</v>
      </c>
      <c r="FB463" s="12">
        <v>19</v>
      </c>
      <c r="FC463" s="12">
        <v>27</v>
      </c>
      <c r="FD463" s="12"/>
      <c r="FE463" s="12"/>
      <c r="FF463" s="12">
        <v>23</v>
      </c>
      <c r="FG463" s="12">
        <v>11</v>
      </c>
      <c r="FH463" s="12">
        <v>9</v>
      </c>
      <c r="FI463" s="12">
        <v>16</v>
      </c>
      <c r="FJ463" s="12">
        <v>20</v>
      </c>
      <c r="FK463" s="12">
        <v>29</v>
      </c>
      <c r="FL463" s="12">
        <v>26</v>
      </c>
      <c r="FM463" s="12">
        <v>18</v>
      </c>
      <c r="FN463" s="12"/>
      <c r="FO463" s="12">
        <v>19</v>
      </c>
      <c r="FP463" s="12">
        <v>15</v>
      </c>
      <c r="FQ463" s="12">
        <v>16</v>
      </c>
      <c r="FR463" s="12"/>
      <c r="FS463" s="12">
        <v>8</v>
      </c>
      <c r="FT463" s="12">
        <v>8</v>
      </c>
      <c r="FU463" s="12">
        <v>22</v>
      </c>
      <c r="FV463" s="12"/>
      <c r="FW463" s="12">
        <v>22</v>
      </c>
      <c r="FX463" s="12">
        <v>13</v>
      </c>
      <c r="FY463" s="12">
        <v>11</v>
      </c>
      <c r="FZ463" s="12">
        <v>12</v>
      </c>
      <c r="GA463" s="12">
        <v>22</v>
      </c>
      <c r="GB463" s="12">
        <v>22</v>
      </c>
      <c r="GC463" s="12">
        <v>9</v>
      </c>
      <c r="GD463" s="7">
        <v>29</v>
      </c>
      <c r="GE463" s="7">
        <v>23</v>
      </c>
      <c r="GF463" s="7">
        <v>23</v>
      </c>
      <c r="GG463" s="7">
        <v>25</v>
      </c>
      <c r="GH463" s="7"/>
      <c r="GI463" s="7">
        <v>16</v>
      </c>
      <c r="GJ463" s="7">
        <v>31</v>
      </c>
      <c r="GK463" s="7">
        <v>20</v>
      </c>
      <c r="GL463" s="7"/>
      <c r="GM463" s="7">
        <v>31</v>
      </c>
      <c r="GN463" s="7">
        <v>25</v>
      </c>
      <c r="GO463" s="7">
        <v>42</v>
      </c>
      <c r="GP463" s="7"/>
      <c r="GQ463" s="7">
        <v>35</v>
      </c>
      <c r="GR463" s="7"/>
      <c r="GS463" s="7">
        <v>19</v>
      </c>
      <c r="GT463" s="7">
        <v>25</v>
      </c>
      <c r="GU463" s="7"/>
      <c r="GV463" s="7">
        <f t="shared" si="575"/>
        <v>20.6875</v>
      </c>
      <c r="GW463" s="3"/>
      <c r="GX463" s="3"/>
      <c r="GY463" s="3"/>
    </row>
    <row r="464" spans="1:207" ht="12.75" customHeight="1">
      <c r="A464" s="68" t="s">
        <v>411</v>
      </c>
      <c r="B464" s="71"/>
      <c r="C464" s="71"/>
      <c r="D464" s="71"/>
      <c r="E464" s="71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  <c r="AY464" s="69"/>
      <c r="AZ464" s="69"/>
      <c r="BA464" s="69"/>
      <c r="BB464" s="69"/>
      <c r="BC464" s="69"/>
      <c r="BD464" s="69"/>
      <c r="BE464" s="69"/>
      <c r="BF464" s="69"/>
      <c r="BG464" s="69"/>
      <c r="BH464" s="69"/>
      <c r="BI464" s="69"/>
      <c r="BJ464" s="69"/>
      <c r="BK464" s="69"/>
      <c r="BL464" s="69"/>
      <c r="BM464" s="69"/>
      <c r="BN464" s="69"/>
      <c r="BO464" s="69"/>
      <c r="BP464" s="69"/>
      <c r="BQ464" s="69"/>
      <c r="BR464" s="69"/>
      <c r="BS464" s="69"/>
      <c r="BT464" s="69"/>
      <c r="BU464" s="69"/>
      <c r="BV464" s="69"/>
      <c r="BW464" s="69"/>
      <c r="BX464" s="69"/>
      <c r="BY464" s="69"/>
      <c r="BZ464" s="69"/>
      <c r="CA464" s="69"/>
      <c r="CB464" s="69"/>
      <c r="CC464" s="69"/>
      <c r="CD464" s="69"/>
      <c r="CE464" s="69"/>
      <c r="CF464" s="69"/>
      <c r="CG464" s="69"/>
      <c r="CH464" s="69"/>
      <c r="CI464" s="69"/>
      <c r="CJ464" s="69"/>
      <c r="CK464" s="69"/>
      <c r="CL464" s="69"/>
      <c r="CM464" s="69"/>
      <c r="CN464" s="69"/>
      <c r="CO464" s="69"/>
      <c r="CP464" s="69"/>
      <c r="CQ464" s="69"/>
      <c r="CR464" s="69"/>
      <c r="CS464" s="69"/>
      <c r="CT464" s="69"/>
      <c r="CU464" s="69"/>
      <c r="CV464" s="69"/>
      <c r="CW464" s="69"/>
      <c r="CX464" s="69"/>
      <c r="CY464" s="69"/>
      <c r="CZ464" s="69"/>
      <c r="DA464" s="69"/>
      <c r="DB464" s="69"/>
      <c r="DC464" s="69"/>
      <c r="DD464" s="69"/>
      <c r="DE464" s="69"/>
      <c r="DF464" s="69"/>
      <c r="DG464" s="69"/>
      <c r="DH464" s="69"/>
      <c r="DI464" s="69"/>
      <c r="DJ464" s="69"/>
      <c r="DK464" s="69"/>
      <c r="DL464" s="69"/>
      <c r="DM464" s="69"/>
      <c r="DN464" s="69"/>
      <c r="DO464" s="69"/>
      <c r="DP464" s="69"/>
      <c r="DQ464" s="69"/>
      <c r="DR464" s="69"/>
      <c r="DS464" s="69"/>
      <c r="DT464" s="69"/>
      <c r="DU464" s="69"/>
      <c r="DV464" s="69"/>
      <c r="DW464" s="69"/>
      <c r="DX464" s="69"/>
      <c r="DY464" s="69"/>
      <c r="DZ464" s="69"/>
      <c r="EA464" s="69"/>
      <c r="EB464" s="69"/>
      <c r="EC464" s="69"/>
      <c r="ED464" s="69"/>
      <c r="EE464" s="69"/>
      <c r="EF464" s="69"/>
      <c r="EG464" s="69"/>
      <c r="EH464" s="69"/>
      <c r="EI464" s="69"/>
      <c r="EJ464" s="69"/>
      <c r="EK464" s="69"/>
      <c r="EL464" s="69"/>
      <c r="EM464" s="69"/>
      <c r="EN464" s="69"/>
      <c r="EO464" s="69"/>
      <c r="EP464" s="69"/>
      <c r="EQ464" s="69"/>
      <c r="ER464" s="69"/>
      <c r="ES464" s="69"/>
      <c r="ET464" s="69"/>
      <c r="EU464" s="69"/>
      <c r="EV464" s="69"/>
      <c r="EW464" s="69"/>
      <c r="EX464" s="69"/>
      <c r="EY464" s="69"/>
      <c r="EZ464" s="69"/>
      <c r="FA464" s="69"/>
      <c r="FB464" s="69"/>
      <c r="FC464" s="69"/>
      <c r="FD464" s="69"/>
      <c r="FE464" s="69"/>
      <c r="FF464" s="69"/>
      <c r="FG464" s="69"/>
      <c r="FH464" s="69"/>
      <c r="FI464" s="69"/>
      <c r="FJ464" s="69"/>
      <c r="FK464" s="69"/>
      <c r="FL464" s="69"/>
      <c r="FM464" s="69"/>
      <c r="FN464" s="69"/>
      <c r="FO464" s="69"/>
      <c r="FP464" s="69"/>
      <c r="FQ464" s="69"/>
      <c r="FR464" s="69"/>
      <c r="FS464" s="69"/>
      <c r="FT464" s="69"/>
      <c r="FU464" s="69"/>
      <c r="FV464" s="69"/>
      <c r="FW464" s="69"/>
      <c r="FX464" s="69"/>
      <c r="FY464" s="69"/>
      <c r="FZ464" s="69"/>
      <c r="GA464" s="69"/>
      <c r="GB464" s="69"/>
      <c r="GC464" s="69"/>
      <c r="GD464" s="70"/>
      <c r="GE464" s="70"/>
      <c r="GF464" s="70"/>
      <c r="GG464" s="70"/>
      <c r="GH464" s="70"/>
      <c r="GI464" s="70"/>
      <c r="GJ464" s="70"/>
      <c r="GK464" s="70"/>
      <c r="GL464" s="70"/>
      <c r="GM464" s="70"/>
      <c r="GN464" s="70"/>
      <c r="GO464" s="70"/>
      <c r="GP464" s="70"/>
      <c r="GQ464" s="70"/>
      <c r="GR464" s="70"/>
      <c r="GS464" s="70"/>
      <c r="GT464" s="70"/>
      <c r="GU464" s="70"/>
      <c r="GV464" s="70"/>
      <c r="GW464" s="3"/>
      <c r="GX464" s="3"/>
      <c r="GY464" s="3"/>
    </row>
    <row r="465" spans="1:207" ht="12.75" customHeight="1">
      <c r="A465" s="5" t="s">
        <v>412</v>
      </c>
      <c r="B465" s="6">
        <v>38</v>
      </c>
      <c r="C465" s="6">
        <v>40</v>
      </c>
      <c r="D465" s="6">
        <v>33</v>
      </c>
      <c r="E465" s="6">
        <v>23</v>
      </c>
      <c r="F465" s="5"/>
      <c r="G465" s="6">
        <v>40</v>
      </c>
      <c r="H465" s="6">
        <v>30</v>
      </c>
      <c r="I465" s="6">
        <v>40</v>
      </c>
      <c r="J465" s="6">
        <v>23</v>
      </c>
      <c r="K465" s="6">
        <v>24</v>
      </c>
      <c r="L465" s="12"/>
      <c r="M465" s="12"/>
      <c r="N465" s="12">
        <v>16</v>
      </c>
      <c r="O465" s="12">
        <v>29</v>
      </c>
      <c r="P465" s="12">
        <v>22</v>
      </c>
      <c r="Q465" s="12">
        <v>41</v>
      </c>
      <c r="R465" s="12">
        <v>37</v>
      </c>
      <c r="S465" s="12">
        <v>25</v>
      </c>
      <c r="T465" s="12">
        <v>25</v>
      </c>
      <c r="U465" s="12">
        <v>31</v>
      </c>
      <c r="V465" s="12">
        <v>20</v>
      </c>
      <c r="W465" s="12">
        <v>21</v>
      </c>
      <c r="X465" s="12">
        <v>21</v>
      </c>
      <c r="Y465" s="12">
        <v>20</v>
      </c>
      <c r="Z465" s="12">
        <v>14</v>
      </c>
      <c r="AA465" s="12">
        <v>31</v>
      </c>
      <c r="AB465" s="12">
        <v>21</v>
      </c>
      <c r="AC465" s="12">
        <v>29</v>
      </c>
      <c r="AD465" s="12">
        <v>16</v>
      </c>
      <c r="AE465" s="12">
        <v>0</v>
      </c>
      <c r="AF465" s="12">
        <v>53</v>
      </c>
      <c r="AG465" s="12">
        <v>21</v>
      </c>
      <c r="AH465" s="12">
        <v>16</v>
      </c>
      <c r="AI465" s="12">
        <v>24</v>
      </c>
      <c r="AJ465" s="12">
        <v>14</v>
      </c>
      <c r="AK465" s="12">
        <v>17</v>
      </c>
      <c r="AL465" s="12">
        <v>16</v>
      </c>
      <c r="AM465" s="12">
        <v>4</v>
      </c>
      <c r="AN465" s="12">
        <v>14</v>
      </c>
      <c r="AO465" s="12">
        <v>41</v>
      </c>
      <c r="AP465" s="12">
        <v>26</v>
      </c>
      <c r="AQ465" s="12">
        <v>45</v>
      </c>
      <c r="AR465" s="12">
        <v>14</v>
      </c>
      <c r="AS465" s="12">
        <v>20</v>
      </c>
      <c r="AT465" s="12">
        <v>11</v>
      </c>
      <c r="AU465" s="12">
        <v>28</v>
      </c>
      <c r="AV465" s="12">
        <v>58</v>
      </c>
      <c r="AW465" s="12">
        <v>19</v>
      </c>
      <c r="AX465" s="12">
        <v>26</v>
      </c>
      <c r="AY465" s="12">
        <v>27</v>
      </c>
      <c r="AZ465" s="12">
        <v>22</v>
      </c>
      <c r="BA465" s="12">
        <v>50</v>
      </c>
      <c r="BB465" s="12">
        <v>30</v>
      </c>
      <c r="BC465" s="12">
        <v>25</v>
      </c>
      <c r="BD465" s="12">
        <v>26</v>
      </c>
      <c r="BE465" s="12"/>
      <c r="BF465" s="12">
        <v>41</v>
      </c>
      <c r="BG465" s="12">
        <v>13</v>
      </c>
      <c r="BH465" s="12">
        <v>33</v>
      </c>
      <c r="BI465" s="12">
        <v>46</v>
      </c>
      <c r="BJ465" s="12">
        <v>17</v>
      </c>
      <c r="BK465" s="12">
        <v>24</v>
      </c>
      <c r="BL465" s="12">
        <v>19</v>
      </c>
      <c r="BM465" s="12">
        <v>22</v>
      </c>
      <c r="BN465" s="12">
        <v>6</v>
      </c>
      <c r="BO465" s="12">
        <v>33</v>
      </c>
      <c r="BP465" s="12">
        <v>28</v>
      </c>
      <c r="BQ465" s="12">
        <v>22</v>
      </c>
      <c r="BR465" s="12">
        <v>17</v>
      </c>
      <c r="BS465" s="12">
        <v>15</v>
      </c>
      <c r="BT465" s="12">
        <v>28</v>
      </c>
      <c r="BU465" s="12">
        <v>30</v>
      </c>
      <c r="BV465" s="12">
        <v>21</v>
      </c>
      <c r="BW465" s="12">
        <v>25</v>
      </c>
      <c r="BX465" s="12">
        <v>10</v>
      </c>
      <c r="BY465" s="12">
        <v>28</v>
      </c>
      <c r="BZ465" s="12">
        <v>17</v>
      </c>
      <c r="CA465" s="12">
        <v>18</v>
      </c>
      <c r="CB465" s="12">
        <v>28</v>
      </c>
      <c r="CC465" s="12">
        <v>7</v>
      </c>
      <c r="CD465" s="12">
        <v>44</v>
      </c>
      <c r="CE465" s="12">
        <v>32</v>
      </c>
      <c r="CF465" s="12">
        <v>21</v>
      </c>
      <c r="CG465" s="12">
        <v>21</v>
      </c>
      <c r="CH465" s="12">
        <v>19</v>
      </c>
      <c r="CI465" s="12">
        <v>19</v>
      </c>
      <c r="CJ465" s="12">
        <v>17</v>
      </c>
      <c r="CK465" s="12">
        <v>5</v>
      </c>
      <c r="CL465" s="12">
        <v>40</v>
      </c>
      <c r="CM465" s="12">
        <v>30</v>
      </c>
      <c r="CN465" s="12">
        <v>26</v>
      </c>
      <c r="CO465" s="12">
        <v>18</v>
      </c>
      <c r="CP465" s="12">
        <v>30</v>
      </c>
      <c r="CQ465" s="12"/>
      <c r="CR465" s="12">
        <v>18</v>
      </c>
      <c r="CS465" s="12">
        <v>65</v>
      </c>
      <c r="CT465" s="12">
        <v>32</v>
      </c>
      <c r="CU465" s="12">
        <v>29</v>
      </c>
      <c r="CV465" s="12">
        <v>32</v>
      </c>
      <c r="CW465" s="12">
        <v>25</v>
      </c>
      <c r="CX465" s="12">
        <v>5</v>
      </c>
      <c r="CY465" s="12">
        <v>15</v>
      </c>
      <c r="CZ465" s="12">
        <v>50</v>
      </c>
      <c r="DA465" s="12">
        <v>28</v>
      </c>
      <c r="DB465" s="12">
        <v>31</v>
      </c>
      <c r="DC465" s="12">
        <v>38</v>
      </c>
      <c r="DD465" s="12">
        <v>28</v>
      </c>
      <c r="DE465" s="12">
        <v>12</v>
      </c>
      <c r="DF465" s="12">
        <v>23</v>
      </c>
      <c r="DG465" s="12">
        <v>50</v>
      </c>
      <c r="DH465" s="12">
        <v>34</v>
      </c>
      <c r="DI465" s="12">
        <v>18</v>
      </c>
      <c r="DJ465" s="12">
        <v>9</v>
      </c>
      <c r="DK465" s="12">
        <v>26</v>
      </c>
      <c r="DL465" s="12">
        <v>16</v>
      </c>
      <c r="DM465" s="12">
        <v>10</v>
      </c>
      <c r="DN465" s="12">
        <v>20</v>
      </c>
      <c r="DO465" s="12">
        <v>23</v>
      </c>
      <c r="DP465" s="12">
        <v>28</v>
      </c>
      <c r="DQ465" s="12">
        <v>28</v>
      </c>
      <c r="DR465" s="12">
        <v>22</v>
      </c>
      <c r="DS465" s="12">
        <v>12</v>
      </c>
      <c r="DT465" s="12">
        <v>14</v>
      </c>
      <c r="DU465" s="12">
        <v>18</v>
      </c>
      <c r="DV465" s="12">
        <v>20</v>
      </c>
      <c r="DW465" s="12">
        <v>22</v>
      </c>
      <c r="DX465" s="12">
        <v>36</v>
      </c>
      <c r="DY465" s="12">
        <v>40</v>
      </c>
      <c r="DZ465" s="12">
        <v>32</v>
      </c>
      <c r="EA465" s="12">
        <v>39</v>
      </c>
      <c r="EB465" s="12">
        <v>24</v>
      </c>
      <c r="EC465" s="12">
        <v>22</v>
      </c>
      <c r="ED465" s="12">
        <v>31</v>
      </c>
      <c r="EE465" s="12">
        <v>24</v>
      </c>
      <c r="EF465" s="12">
        <v>50</v>
      </c>
      <c r="EG465" s="12">
        <v>26</v>
      </c>
      <c r="EH465" s="12">
        <v>35</v>
      </c>
      <c r="EI465" s="12">
        <v>25</v>
      </c>
      <c r="EJ465" s="12">
        <v>32</v>
      </c>
      <c r="EK465" s="12">
        <v>16</v>
      </c>
      <c r="EL465" s="12">
        <v>18</v>
      </c>
      <c r="EM465" s="12">
        <v>39</v>
      </c>
      <c r="EN465" s="12">
        <v>20</v>
      </c>
      <c r="EO465" s="12">
        <v>35</v>
      </c>
      <c r="EP465" s="12">
        <v>14</v>
      </c>
      <c r="EQ465" s="12">
        <v>12</v>
      </c>
      <c r="ER465" s="12">
        <v>18</v>
      </c>
      <c r="ES465" s="12">
        <v>15</v>
      </c>
      <c r="ET465" s="12">
        <v>26</v>
      </c>
      <c r="EU465" s="12">
        <v>23</v>
      </c>
      <c r="EV465" s="12">
        <v>19</v>
      </c>
      <c r="EW465" s="12">
        <v>30</v>
      </c>
      <c r="EX465" s="12">
        <v>28</v>
      </c>
      <c r="EY465" s="12">
        <v>38</v>
      </c>
      <c r="EZ465" s="12">
        <v>25</v>
      </c>
      <c r="FA465" s="12">
        <v>15</v>
      </c>
      <c r="FB465" s="12">
        <v>35</v>
      </c>
      <c r="FC465" s="12">
        <v>34</v>
      </c>
      <c r="FD465" s="12"/>
      <c r="FE465" s="12">
        <v>18</v>
      </c>
      <c r="FF465" s="12">
        <v>47</v>
      </c>
      <c r="FG465" s="12">
        <v>29</v>
      </c>
      <c r="FH465" s="12">
        <v>14</v>
      </c>
      <c r="FI465" s="12">
        <v>14</v>
      </c>
      <c r="FJ465" s="12">
        <v>22</v>
      </c>
      <c r="FK465" s="12">
        <v>17</v>
      </c>
      <c r="FL465" s="12">
        <v>18</v>
      </c>
      <c r="FM465" s="12">
        <v>38</v>
      </c>
      <c r="FN465" s="12">
        <v>31</v>
      </c>
      <c r="FO465" s="12">
        <v>34</v>
      </c>
      <c r="FP465" s="12">
        <v>0</v>
      </c>
      <c r="FQ465" s="12">
        <v>27</v>
      </c>
      <c r="FR465" s="12">
        <v>25</v>
      </c>
      <c r="FS465" s="12">
        <v>64</v>
      </c>
      <c r="FT465" s="12">
        <v>13</v>
      </c>
      <c r="FU465" s="12">
        <v>17</v>
      </c>
      <c r="FV465" s="12">
        <v>27</v>
      </c>
      <c r="FW465" s="12">
        <v>11</v>
      </c>
      <c r="FX465" s="12">
        <v>27</v>
      </c>
      <c r="FY465" s="12">
        <v>15</v>
      </c>
      <c r="FZ465" s="12">
        <v>15</v>
      </c>
      <c r="GA465" s="12">
        <v>37</v>
      </c>
      <c r="GB465" s="12">
        <v>15</v>
      </c>
      <c r="GC465" s="12">
        <v>37</v>
      </c>
      <c r="GD465" s="7">
        <v>25</v>
      </c>
      <c r="GE465" s="7">
        <v>28</v>
      </c>
      <c r="GF465" s="7">
        <v>46</v>
      </c>
      <c r="GG465" s="7">
        <v>14</v>
      </c>
      <c r="GH465" s="7">
        <v>19</v>
      </c>
      <c r="GI465" s="7">
        <v>20</v>
      </c>
      <c r="GJ465" s="7">
        <v>24</v>
      </c>
      <c r="GK465" s="7">
        <v>16</v>
      </c>
      <c r="GL465" s="7">
        <v>11</v>
      </c>
      <c r="GM465" s="7">
        <v>21</v>
      </c>
      <c r="GN465" s="7">
        <v>28</v>
      </c>
      <c r="GO465" s="7">
        <v>13</v>
      </c>
      <c r="GP465" s="7">
        <v>26</v>
      </c>
      <c r="GQ465" s="7">
        <v>28</v>
      </c>
      <c r="GR465" s="7">
        <v>28</v>
      </c>
      <c r="GS465" s="7">
        <v>9</v>
      </c>
      <c r="GT465" s="7">
        <v>54</v>
      </c>
      <c r="GU465" s="7"/>
      <c r="GV465" s="7">
        <f t="shared" ref="GV465:GV466" si="576">AVERAGE(B465:GT465)</f>
        <v>25.261538461538461</v>
      </c>
      <c r="GW465" s="3"/>
      <c r="GX465" s="3"/>
      <c r="GY465" s="3"/>
    </row>
    <row r="466" spans="1:207" ht="12.75" customHeight="1">
      <c r="A466" s="5" t="s">
        <v>413</v>
      </c>
      <c r="B466" s="6">
        <v>62</v>
      </c>
      <c r="C466" s="6">
        <v>60</v>
      </c>
      <c r="D466" s="6">
        <v>67</v>
      </c>
      <c r="E466" s="6">
        <v>77</v>
      </c>
      <c r="F466" s="5"/>
      <c r="G466" s="6">
        <v>60</v>
      </c>
      <c r="H466" s="6">
        <v>70</v>
      </c>
      <c r="I466" s="6">
        <v>60</v>
      </c>
      <c r="J466" s="6">
        <v>77</v>
      </c>
      <c r="K466" s="6">
        <v>76</v>
      </c>
      <c r="L466" s="12"/>
      <c r="M466" s="12"/>
      <c r="N466" s="12">
        <v>84</v>
      </c>
      <c r="O466" s="12">
        <v>71</v>
      </c>
      <c r="P466" s="12">
        <v>78</v>
      </c>
      <c r="Q466" s="12">
        <v>59</v>
      </c>
      <c r="R466" s="12">
        <v>63</v>
      </c>
      <c r="S466" s="12">
        <v>75</v>
      </c>
      <c r="T466" s="12">
        <v>75</v>
      </c>
      <c r="U466" s="12">
        <v>69</v>
      </c>
      <c r="V466" s="12">
        <v>80</v>
      </c>
      <c r="W466" s="12">
        <v>79</v>
      </c>
      <c r="X466" s="12">
        <v>79</v>
      </c>
      <c r="Y466" s="12">
        <v>80</v>
      </c>
      <c r="Z466" s="12">
        <v>77</v>
      </c>
      <c r="AA466" s="12">
        <v>67</v>
      </c>
      <c r="AB466" s="12">
        <v>74</v>
      </c>
      <c r="AC466" s="12">
        <v>71</v>
      </c>
      <c r="AD466" s="12">
        <v>84</v>
      </c>
      <c r="AE466" s="12">
        <v>100</v>
      </c>
      <c r="AF466" s="12">
        <v>47</v>
      </c>
      <c r="AG466" s="12">
        <v>79</v>
      </c>
      <c r="AH466" s="12">
        <v>84</v>
      </c>
      <c r="AI466" s="12">
        <v>76</v>
      </c>
      <c r="AJ466" s="12">
        <v>86</v>
      </c>
      <c r="AK466" s="12">
        <v>83</v>
      </c>
      <c r="AL466" s="12">
        <v>84</v>
      </c>
      <c r="AM466" s="12">
        <v>96</v>
      </c>
      <c r="AN466" s="12">
        <v>86</v>
      </c>
      <c r="AO466" s="12">
        <v>59</v>
      </c>
      <c r="AP466" s="12">
        <v>74</v>
      </c>
      <c r="AQ466" s="12">
        <v>55</v>
      </c>
      <c r="AR466" s="12">
        <v>86</v>
      </c>
      <c r="AS466" s="12">
        <v>80</v>
      </c>
      <c r="AT466" s="12">
        <v>89</v>
      </c>
      <c r="AU466" s="12">
        <v>72</v>
      </c>
      <c r="AV466" s="12">
        <v>42</v>
      </c>
      <c r="AW466" s="12">
        <v>81</v>
      </c>
      <c r="AX466" s="12">
        <v>74</v>
      </c>
      <c r="AY466" s="12">
        <v>73</v>
      </c>
      <c r="AZ466" s="12">
        <v>78</v>
      </c>
      <c r="BA466" s="12">
        <v>50</v>
      </c>
      <c r="BB466" s="12">
        <v>70</v>
      </c>
      <c r="BC466" s="12">
        <v>75</v>
      </c>
      <c r="BD466" s="12">
        <v>74</v>
      </c>
      <c r="BE466" s="12"/>
      <c r="BF466" s="12">
        <v>59</v>
      </c>
      <c r="BG466" s="12">
        <v>87</v>
      </c>
      <c r="BH466" s="12">
        <v>67</v>
      </c>
      <c r="BI466" s="12">
        <v>54</v>
      </c>
      <c r="BJ466" s="12">
        <v>83</v>
      </c>
      <c r="BK466" s="12">
        <v>76</v>
      </c>
      <c r="BL466" s="12">
        <v>81</v>
      </c>
      <c r="BM466" s="12">
        <v>78</v>
      </c>
      <c r="BN466" s="12">
        <v>94</v>
      </c>
      <c r="BO466" s="12">
        <v>67</v>
      </c>
      <c r="BP466" s="12">
        <v>72</v>
      </c>
      <c r="BQ466" s="12">
        <v>78</v>
      </c>
      <c r="BR466" s="12">
        <v>83</v>
      </c>
      <c r="BS466" s="12">
        <v>85</v>
      </c>
      <c r="BT466" s="12">
        <v>72</v>
      </c>
      <c r="BU466" s="12">
        <v>70</v>
      </c>
      <c r="BV466" s="12">
        <v>79</v>
      </c>
      <c r="BW466" s="12">
        <v>75</v>
      </c>
      <c r="BX466" s="12">
        <v>90</v>
      </c>
      <c r="BY466" s="12">
        <v>72</v>
      </c>
      <c r="BZ466" s="12">
        <v>83</v>
      </c>
      <c r="CA466" s="12">
        <v>82</v>
      </c>
      <c r="CB466" s="12">
        <v>72</v>
      </c>
      <c r="CC466" s="12">
        <v>93</v>
      </c>
      <c r="CD466" s="12">
        <v>56</v>
      </c>
      <c r="CE466" s="12">
        <v>68</v>
      </c>
      <c r="CF466" s="12">
        <v>79</v>
      </c>
      <c r="CG466" s="12">
        <v>79</v>
      </c>
      <c r="CH466" s="12">
        <v>81</v>
      </c>
      <c r="CI466" s="12">
        <v>81</v>
      </c>
      <c r="CJ466" s="12">
        <v>83</v>
      </c>
      <c r="CK466" s="12">
        <v>95</v>
      </c>
      <c r="CL466" s="12">
        <v>60</v>
      </c>
      <c r="CM466" s="12">
        <v>70</v>
      </c>
      <c r="CN466" s="12">
        <v>74</v>
      </c>
      <c r="CO466" s="12">
        <v>82</v>
      </c>
      <c r="CP466" s="12">
        <v>70</v>
      </c>
      <c r="CQ466" s="12"/>
      <c r="CR466" s="12">
        <v>82</v>
      </c>
      <c r="CS466" s="12">
        <v>35</v>
      </c>
      <c r="CT466" s="12">
        <v>68</v>
      </c>
      <c r="CU466" s="12">
        <v>71</v>
      </c>
      <c r="CV466" s="12">
        <v>68</v>
      </c>
      <c r="CW466" s="12">
        <v>75</v>
      </c>
      <c r="CX466" s="12">
        <v>95</v>
      </c>
      <c r="CY466" s="12">
        <v>85</v>
      </c>
      <c r="CZ466" s="12">
        <v>50</v>
      </c>
      <c r="DA466" s="12">
        <v>72</v>
      </c>
      <c r="DB466" s="12">
        <v>69</v>
      </c>
      <c r="DC466" s="12">
        <v>62</v>
      </c>
      <c r="DD466" s="12">
        <v>72</v>
      </c>
      <c r="DE466" s="12">
        <v>88</v>
      </c>
      <c r="DF466" s="12">
        <v>77</v>
      </c>
      <c r="DG466" s="12">
        <v>50</v>
      </c>
      <c r="DH466" s="12">
        <v>66</v>
      </c>
      <c r="DI466" s="12">
        <v>82</v>
      </c>
      <c r="DJ466" s="12">
        <v>91</v>
      </c>
      <c r="DK466" s="12">
        <v>74</v>
      </c>
      <c r="DL466" s="12">
        <v>84</v>
      </c>
      <c r="DM466" s="12">
        <v>90</v>
      </c>
      <c r="DN466" s="12">
        <v>80</v>
      </c>
      <c r="DO466" s="12">
        <v>77</v>
      </c>
      <c r="DP466" s="12">
        <v>72</v>
      </c>
      <c r="DQ466" s="12">
        <v>72</v>
      </c>
      <c r="DR466" s="12">
        <v>78</v>
      </c>
      <c r="DS466" s="12">
        <v>88</v>
      </c>
      <c r="DT466" s="12">
        <v>86</v>
      </c>
      <c r="DU466" s="12">
        <v>82</v>
      </c>
      <c r="DV466" s="12">
        <v>80</v>
      </c>
      <c r="DW466" s="12">
        <v>78</v>
      </c>
      <c r="DX466" s="12">
        <v>64</v>
      </c>
      <c r="DY466" s="12">
        <v>60</v>
      </c>
      <c r="DZ466" s="12">
        <v>68</v>
      </c>
      <c r="EA466" s="12">
        <v>61</v>
      </c>
      <c r="EB466" s="12">
        <v>76</v>
      </c>
      <c r="EC466" s="12">
        <v>78</v>
      </c>
      <c r="ED466" s="12">
        <v>69</v>
      </c>
      <c r="EE466" s="12">
        <v>76</v>
      </c>
      <c r="EF466" s="12">
        <v>50</v>
      </c>
      <c r="EG466" s="12">
        <v>74</v>
      </c>
      <c r="EH466" s="12">
        <v>65</v>
      </c>
      <c r="EI466" s="12">
        <v>75</v>
      </c>
      <c r="EJ466" s="12">
        <v>68</v>
      </c>
      <c r="EK466" s="12">
        <v>84</v>
      </c>
      <c r="EL466" s="12">
        <v>82</v>
      </c>
      <c r="EM466" s="12">
        <v>61</v>
      </c>
      <c r="EN466" s="12">
        <v>80</v>
      </c>
      <c r="EO466" s="12">
        <v>65</v>
      </c>
      <c r="EP466" s="12">
        <v>86</v>
      </c>
      <c r="EQ466" s="12">
        <v>88</v>
      </c>
      <c r="ER466" s="12">
        <v>82</v>
      </c>
      <c r="ES466" s="12">
        <v>85</v>
      </c>
      <c r="ET466" s="12">
        <v>74</v>
      </c>
      <c r="EU466" s="12">
        <v>77</v>
      </c>
      <c r="EV466" s="12">
        <v>81</v>
      </c>
      <c r="EW466" s="12">
        <v>70</v>
      </c>
      <c r="EX466" s="12">
        <v>72</v>
      </c>
      <c r="EY466" s="12">
        <v>62</v>
      </c>
      <c r="EZ466" s="12">
        <v>75</v>
      </c>
      <c r="FA466" s="12">
        <v>85</v>
      </c>
      <c r="FB466" s="12">
        <v>65</v>
      </c>
      <c r="FC466" s="12">
        <v>59</v>
      </c>
      <c r="FD466" s="12"/>
      <c r="FE466" s="12">
        <v>82</v>
      </c>
      <c r="FF466" s="12">
        <v>53</v>
      </c>
      <c r="FG466" s="12">
        <v>71</v>
      </c>
      <c r="FH466" s="12">
        <v>83</v>
      </c>
      <c r="FI466" s="12">
        <v>83</v>
      </c>
      <c r="FJ466" s="12">
        <v>78</v>
      </c>
      <c r="FK466" s="12">
        <v>83</v>
      </c>
      <c r="FL466" s="12">
        <v>82</v>
      </c>
      <c r="FM466" s="12">
        <v>62</v>
      </c>
      <c r="FN466" s="12">
        <v>69</v>
      </c>
      <c r="FO466" s="12">
        <v>66</v>
      </c>
      <c r="FP466" s="12">
        <v>100</v>
      </c>
      <c r="FQ466" s="12">
        <v>73</v>
      </c>
      <c r="FR466" s="12">
        <v>75</v>
      </c>
      <c r="FS466" s="12">
        <v>36</v>
      </c>
      <c r="FT466" s="12">
        <v>87</v>
      </c>
      <c r="FU466" s="12">
        <v>83</v>
      </c>
      <c r="FV466" s="12">
        <v>73</v>
      </c>
      <c r="FW466" s="12">
        <v>89</v>
      </c>
      <c r="FX466" s="12">
        <v>73</v>
      </c>
      <c r="FY466" s="12">
        <v>85</v>
      </c>
      <c r="FZ466" s="12">
        <v>85</v>
      </c>
      <c r="GA466" s="12">
        <v>63</v>
      </c>
      <c r="GB466" s="12">
        <v>85</v>
      </c>
      <c r="GC466" s="12">
        <v>63</v>
      </c>
      <c r="GD466" s="7">
        <v>75</v>
      </c>
      <c r="GE466" s="7">
        <v>72</v>
      </c>
      <c r="GF466" s="7">
        <v>54</v>
      </c>
      <c r="GG466" s="7">
        <v>86</v>
      </c>
      <c r="GH466" s="7">
        <v>81</v>
      </c>
      <c r="GI466" s="7">
        <v>80</v>
      </c>
      <c r="GJ466" s="7">
        <v>76</v>
      </c>
      <c r="GK466" s="7">
        <v>84</v>
      </c>
      <c r="GL466" s="7">
        <v>89</v>
      </c>
      <c r="GM466" s="7">
        <v>79</v>
      </c>
      <c r="GN466" s="7">
        <v>72</v>
      </c>
      <c r="GO466" s="7">
        <v>87</v>
      </c>
      <c r="GP466" s="7">
        <v>74</v>
      </c>
      <c r="GQ466" s="7">
        <v>72</v>
      </c>
      <c r="GR466" s="7">
        <v>72</v>
      </c>
      <c r="GS466" s="7">
        <v>91</v>
      </c>
      <c r="GT466" s="7">
        <v>46</v>
      </c>
      <c r="GU466" s="7"/>
      <c r="GV466" s="7">
        <f t="shared" si="576"/>
        <v>74.589743589743591</v>
      </c>
      <c r="GW466" s="3"/>
      <c r="GX466" s="3"/>
      <c r="GY466" s="3"/>
    </row>
    <row r="467" spans="1:207" ht="12.75" customHeight="1">
      <c r="A467" s="68" t="s">
        <v>414</v>
      </c>
      <c r="B467" s="71"/>
      <c r="C467" s="71"/>
      <c r="D467" s="71"/>
      <c r="E467" s="71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  <c r="AQ467" s="69"/>
      <c r="AR467" s="69"/>
      <c r="AS467" s="69"/>
      <c r="AT467" s="69"/>
      <c r="AU467" s="69"/>
      <c r="AV467" s="69"/>
      <c r="AW467" s="69"/>
      <c r="AX467" s="69"/>
      <c r="AY467" s="69"/>
      <c r="AZ467" s="69"/>
      <c r="BA467" s="69"/>
      <c r="BB467" s="69"/>
      <c r="BC467" s="69"/>
      <c r="BD467" s="69"/>
      <c r="BE467" s="69"/>
      <c r="BF467" s="69"/>
      <c r="BG467" s="69"/>
      <c r="BH467" s="69"/>
      <c r="BI467" s="69"/>
      <c r="BJ467" s="69"/>
      <c r="BK467" s="69"/>
      <c r="BL467" s="69"/>
      <c r="BM467" s="69"/>
      <c r="BN467" s="69"/>
      <c r="BO467" s="69"/>
      <c r="BP467" s="69"/>
      <c r="BQ467" s="69"/>
      <c r="BR467" s="69"/>
      <c r="BS467" s="69"/>
      <c r="BT467" s="69"/>
      <c r="BU467" s="69"/>
      <c r="BV467" s="69"/>
      <c r="BW467" s="69"/>
      <c r="BX467" s="69"/>
      <c r="BY467" s="69"/>
      <c r="BZ467" s="69"/>
      <c r="CA467" s="69"/>
      <c r="CB467" s="69"/>
      <c r="CC467" s="69"/>
      <c r="CD467" s="69"/>
      <c r="CE467" s="69"/>
      <c r="CF467" s="69"/>
      <c r="CG467" s="69"/>
      <c r="CH467" s="69"/>
      <c r="CI467" s="69"/>
      <c r="CJ467" s="69"/>
      <c r="CK467" s="69"/>
      <c r="CL467" s="69"/>
      <c r="CM467" s="69"/>
      <c r="CN467" s="69"/>
      <c r="CO467" s="69"/>
      <c r="CP467" s="69"/>
      <c r="CQ467" s="69"/>
      <c r="CR467" s="69"/>
      <c r="CS467" s="69"/>
      <c r="CT467" s="69"/>
      <c r="CU467" s="69"/>
      <c r="CV467" s="69"/>
      <c r="CW467" s="69"/>
      <c r="CX467" s="69"/>
      <c r="CY467" s="69"/>
      <c r="CZ467" s="69"/>
      <c r="DA467" s="69"/>
      <c r="DB467" s="69"/>
      <c r="DC467" s="69"/>
      <c r="DD467" s="69"/>
      <c r="DE467" s="69"/>
      <c r="DF467" s="69"/>
      <c r="DG467" s="69"/>
      <c r="DH467" s="69"/>
      <c r="DI467" s="69"/>
      <c r="DJ467" s="69"/>
      <c r="DK467" s="69"/>
      <c r="DL467" s="69"/>
      <c r="DM467" s="69"/>
      <c r="DN467" s="69"/>
      <c r="DO467" s="69"/>
      <c r="DP467" s="69"/>
      <c r="DQ467" s="69"/>
      <c r="DR467" s="69"/>
      <c r="DS467" s="69"/>
      <c r="DT467" s="69"/>
      <c r="DU467" s="69"/>
      <c r="DV467" s="69"/>
      <c r="DW467" s="69"/>
      <c r="DX467" s="69"/>
      <c r="DY467" s="69"/>
      <c r="DZ467" s="69"/>
      <c r="EA467" s="69"/>
      <c r="EB467" s="69"/>
      <c r="EC467" s="69"/>
      <c r="ED467" s="69"/>
      <c r="EE467" s="69"/>
      <c r="EF467" s="69"/>
      <c r="EG467" s="69"/>
      <c r="EH467" s="69"/>
      <c r="EI467" s="69"/>
      <c r="EJ467" s="69"/>
      <c r="EK467" s="69"/>
      <c r="EL467" s="69"/>
      <c r="EM467" s="69"/>
      <c r="EN467" s="69"/>
      <c r="EO467" s="69"/>
      <c r="EP467" s="69"/>
      <c r="EQ467" s="69"/>
      <c r="ER467" s="69"/>
      <c r="ES467" s="69"/>
      <c r="ET467" s="69"/>
      <c r="EU467" s="69"/>
      <c r="EV467" s="69"/>
      <c r="EW467" s="69"/>
      <c r="EX467" s="69"/>
      <c r="EY467" s="69"/>
      <c r="EZ467" s="69"/>
      <c r="FA467" s="69"/>
      <c r="FB467" s="69"/>
      <c r="FC467" s="69"/>
      <c r="FD467" s="69"/>
      <c r="FE467" s="69"/>
      <c r="FF467" s="69"/>
      <c r="FG467" s="69"/>
      <c r="FH467" s="69"/>
      <c r="FI467" s="69"/>
      <c r="FJ467" s="69"/>
      <c r="FK467" s="69"/>
      <c r="FL467" s="69"/>
      <c r="FM467" s="69"/>
      <c r="FN467" s="69"/>
      <c r="FO467" s="69"/>
      <c r="FP467" s="69"/>
      <c r="FQ467" s="69"/>
      <c r="FR467" s="69"/>
      <c r="FS467" s="69"/>
      <c r="FT467" s="69"/>
      <c r="FU467" s="69"/>
      <c r="FV467" s="69"/>
      <c r="FW467" s="69"/>
      <c r="FX467" s="69"/>
      <c r="FY467" s="69"/>
      <c r="FZ467" s="69"/>
      <c r="GA467" s="69"/>
      <c r="GB467" s="69"/>
      <c r="GC467" s="69"/>
      <c r="GD467" s="70"/>
      <c r="GE467" s="70"/>
      <c r="GF467" s="70"/>
      <c r="GG467" s="70"/>
      <c r="GH467" s="70"/>
      <c r="GI467" s="70"/>
      <c r="GJ467" s="70"/>
      <c r="GK467" s="70"/>
      <c r="GL467" s="70"/>
      <c r="GM467" s="70"/>
      <c r="GN467" s="70"/>
      <c r="GO467" s="70"/>
      <c r="GP467" s="70"/>
      <c r="GQ467" s="70"/>
      <c r="GR467" s="70"/>
      <c r="GS467" s="70"/>
      <c r="GT467" s="70"/>
      <c r="GU467" s="70"/>
      <c r="GV467" s="70"/>
      <c r="GW467" s="3"/>
      <c r="GX467" s="3"/>
      <c r="GY467" s="3"/>
    </row>
    <row r="468" spans="1:207" ht="12.75" customHeight="1">
      <c r="A468" s="5" t="s">
        <v>415</v>
      </c>
      <c r="B468" s="6">
        <v>89</v>
      </c>
      <c r="C468" s="6">
        <v>90</v>
      </c>
      <c r="D468" s="6"/>
      <c r="E468" s="6"/>
      <c r="F468" s="5"/>
      <c r="G468" s="6">
        <v>94</v>
      </c>
      <c r="H468" s="6">
        <v>91</v>
      </c>
      <c r="I468" s="6">
        <v>97</v>
      </c>
      <c r="J468" s="5"/>
      <c r="K468" s="12"/>
      <c r="L468" s="12"/>
      <c r="M468" s="12"/>
      <c r="N468" s="12">
        <v>90</v>
      </c>
      <c r="O468" s="12"/>
      <c r="P468" s="12"/>
      <c r="Q468" s="12"/>
      <c r="R468" s="12"/>
      <c r="S468" s="12">
        <v>70</v>
      </c>
      <c r="T468" s="12"/>
      <c r="U468" s="12">
        <v>89</v>
      </c>
      <c r="V468" s="12">
        <v>96</v>
      </c>
      <c r="W468" s="12">
        <v>95</v>
      </c>
      <c r="X468" s="12"/>
      <c r="Y468" s="12">
        <v>95</v>
      </c>
      <c r="Z468" s="12">
        <v>61</v>
      </c>
      <c r="AA468" s="12">
        <v>95</v>
      </c>
      <c r="AB468" s="12">
        <v>95</v>
      </c>
      <c r="AC468" s="12"/>
      <c r="AD468" s="12"/>
      <c r="AE468" s="12">
        <v>55</v>
      </c>
      <c r="AF468" s="12">
        <v>73</v>
      </c>
      <c r="AG468" s="12">
        <v>88</v>
      </c>
      <c r="AH468" s="12">
        <v>83</v>
      </c>
      <c r="AI468" s="12">
        <v>32</v>
      </c>
      <c r="AJ468" s="12">
        <v>86</v>
      </c>
      <c r="AK468" s="12">
        <v>86</v>
      </c>
      <c r="AL468" s="12">
        <v>60</v>
      </c>
      <c r="AM468" s="12">
        <v>50</v>
      </c>
      <c r="AN468" s="12">
        <v>63</v>
      </c>
      <c r="AO468" s="12">
        <v>89</v>
      </c>
      <c r="AP468" s="12">
        <v>76</v>
      </c>
      <c r="AQ468" s="12"/>
      <c r="AR468" s="12">
        <v>86</v>
      </c>
      <c r="AS468" s="12">
        <v>90</v>
      </c>
      <c r="AT468" s="12">
        <v>88</v>
      </c>
      <c r="AU468" s="12"/>
      <c r="AV468" s="12"/>
      <c r="AW468" s="12"/>
      <c r="AX468" s="12"/>
      <c r="AY468" s="12"/>
      <c r="AZ468" s="12"/>
      <c r="BA468" s="12"/>
      <c r="BB468" s="12">
        <v>90</v>
      </c>
      <c r="BC468" s="12">
        <v>96</v>
      </c>
      <c r="BD468" s="12">
        <v>91</v>
      </c>
      <c r="BE468" s="12"/>
      <c r="BF468" s="12">
        <v>94</v>
      </c>
      <c r="BG468" s="12"/>
      <c r="BH468" s="12">
        <v>99</v>
      </c>
      <c r="BI468" s="12">
        <v>94</v>
      </c>
      <c r="BJ468" s="12"/>
      <c r="BK468" s="12"/>
      <c r="BL468" s="12">
        <v>96</v>
      </c>
      <c r="BM468" s="12">
        <v>68</v>
      </c>
      <c r="BN468" s="12"/>
      <c r="BO468" s="12">
        <v>40</v>
      </c>
      <c r="BP468" s="12">
        <v>92</v>
      </c>
      <c r="BQ468" s="12"/>
      <c r="BR468" s="12"/>
      <c r="BS468" s="12">
        <v>85</v>
      </c>
      <c r="BT468" s="12">
        <v>86</v>
      </c>
      <c r="BU468" s="12"/>
      <c r="BV468" s="12">
        <v>96</v>
      </c>
      <c r="BW468" s="12"/>
      <c r="BX468" s="12"/>
      <c r="BY468" s="12">
        <v>62</v>
      </c>
      <c r="BZ468" s="12">
        <v>92</v>
      </c>
      <c r="CA468" s="12">
        <v>58</v>
      </c>
      <c r="CB468" s="12"/>
      <c r="CC468" s="12">
        <v>88</v>
      </c>
      <c r="CD468" s="12">
        <v>100</v>
      </c>
      <c r="CE468" s="12">
        <v>58</v>
      </c>
      <c r="CF468" s="12">
        <v>91</v>
      </c>
      <c r="CG468" s="12"/>
      <c r="CH468" s="12">
        <v>86</v>
      </c>
      <c r="CI468" s="12">
        <v>95</v>
      </c>
      <c r="CJ468" s="12">
        <v>98</v>
      </c>
      <c r="CK468" s="12">
        <v>28</v>
      </c>
      <c r="CL468" s="12">
        <v>94</v>
      </c>
      <c r="CM468" s="12">
        <v>94</v>
      </c>
      <c r="CN468" s="12">
        <v>86</v>
      </c>
      <c r="CO468" s="12">
        <v>80</v>
      </c>
      <c r="CP468" s="12"/>
      <c r="CQ468" s="12"/>
      <c r="CR468" s="12">
        <v>73</v>
      </c>
      <c r="CS468" s="12">
        <v>100</v>
      </c>
      <c r="CT468" s="12">
        <v>89</v>
      </c>
      <c r="CU468" s="12">
        <v>97</v>
      </c>
      <c r="CV468" s="12">
        <v>99</v>
      </c>
      <c r="CW468" s="12">
        <v>65</v>
      </c>
      <c r="CX468" s="12"/>
      <c r="CY468" s="12">
        <v>93</v>
      </c>
      <c r="CZ468" s="12">
        <v>100</v>
      </c>
      <c r="DA468" s="12">
        <v>68</v>
      </c>
      <c r="DB468" s="12">
        <v>92</v>
      </c>
      <c r="DC468" s="12">
        <v>80</v>
      </c>
      <c r="DD468" s="12">
        <v>85</v>
      </c>
      <c r="DE468" s="12">
        <v>56</v>
      </c>
      <c r="DF468" s="12">
        <v>53</v>
      </c>
      <c r="DG468" s="12">
        <v>63</v>
      </c>
      <c r="DH468" s="12">
        <v>98</v>
      </c>
      <c r="DI468" s="12"/>
      <c r="DJ468" s="12">
        <v>95</v>
      </c>
      <c r="DK468" s="12"/>
      <c r="DL468" s="12">
        <v>94</v>
      </c>
      <c r="DM468" s="12"/>
      <c r="DN468" s="12">
        <v>95</v>
      </c>
      <c r="DO468" s="12">
        <v>79</v>
      </c>
      <c r="DP468" s="12">
        <v>51</v>
      </c>
      <c r="DQ468" s="12">
        <v>56</v>
      </c>
      <c r="DR468" s="12">
        <v>54</v>
      </c>
      <c r="DS468" s="12">
        <v>96</v>
      </c>
      <c r="DT468" s="12">
        <v>97</v>
      </c>
      <c r="DU468" s="12">
        <v>58</v>
      </c>
      <c r="DV468" s="12">
        <v>96</v>
      </c>
      <c r="DW468" s="12">
        <v>96</v>
      </c>
      <c r="DX468" s="12">
        <v>58</v>
      </c>
      <c r="DY468" s="12"/>
      <c r="DZ468" s="12">
        <v>93</v>
      </c>
      <c r="EA468" s="12">
        <v>88</v>
      </c>
      <c r="EB468" s="12">
        <v>93</v>
      </c>
      <c r="EC468" s="12">
        <v>90</v>
      </c>
      <c r="ED468" s="12">
        <v>94</v>
      </c>
      <c r="EE468" s="12">
        <v>94</v>
      </c>
      <c r="EF468" s="12">
        <v>94</v>
      </c>
      <c r="EG468" s="12">
        <v>96</v>
      </c>
      <c r="EH468" s="12">
        <v>81</v>
      </c>
      <c r="EI468" s="12">
        <v>88</v>
      </c>
      <c r="EJ468" s="12">
        <v>80</v>
      </c>
      <c r="EK468" s="12">
        <v>90</v>
      </c>
      <c r="EL468" s="12">
        <v>98</v>
      </c>
      <c r="EM468" s="12">
        <v>91</v>
      </c>
      <c r="EN468" s="12"/>
      <c r="EO468" s="12">
        <v>96</v>
      </c>
      <c r="EP468" s="12">
        <v>96</v>
      </c>
      <c r="EQ468" s="12">
        <v>64</v>
      </c>
      <c r="ER468" s="12">
        <v>97</v>
      </c>
      <c r="ES468" s="12">
        <v>98</v>
      </c>
      <c r="ET468" s="12">
        <v>95</v>
      </c>
      <c r="EU468" s="12">
        <v>91</v>
      </c>
      <c r="EV468" s="12">
        <v>94</v>
      </c>
      <c r="EW468" s="12">
        <v>98</v>
      </c>
      <c r="EX468" s="12">
        <v>87</v>
      </c>
      <c r="EY468" s="12">
        <v>89</v>
      </c>
      <c r="EZ468" s="12">
        <v>89</v>
      </c>
      <c r="FA468" s="12"/>
      <c r="FB468" s="12"/>
      <c r="FC468" s="12">
        <v>95</v>
      </c>
      <c r="FD468" s="12"/>
      <c r="FE468" s="12"/>
      <c r="FF468" s="12">
        <v>96</v>
      </c>
      <c r="FG468" s="12">
        <v>96</v>
      </c>
      <c r="FH468" s="12">
        <v>83</v>
      </c>
      <c r="FI468" s="12">
        <v>93</v>
      </c>
      <c r="FJ468" s="12">
        <v>81</v>
      </c>
      <c r="FK468" s="12">
        <v>35</v>
      </c>
      <c r="FL468" s="12"/>
      <c r="FM468" s="12">
        <v>94</v>
      </c>
      <c r="FN468" s="12">
        <v>98</v>
      </c>
      <c r="FO468" s="12">
        <v>96</v>
      </c>
      <c r="FP468" s="12">
        <v>91</v>
      </c>
      <c r="FQ468" s="12">
        <v>96</v>
      </c>
      <c r="FR468" s="12">
        <v>93</v>
      </c>
      <c r="FS468" s="12">
        <v>99</v>
      </c>
      <c r="FT468" s="12">
        <v>92</v>
      </c>
      <c r="FU468" s="12">
        <v>81</v>
      </c>
      <c r="FV468" s="12">
        <v>92</v>
      </c>
      <c r="FW468" s="12">
        <v>95</v>
      </c>
      <c r="FX468" s="12">
        <v>96</v>
      </c>
      <c r="FY468" s="12">
        <v>61</v>
      </c>
      <c r="FZ468" s="12">
        <v>92</v>
      </c>
      <c r="GA468" s="12">
        <v>87</v>
      </c>
      <c r="GB468" s="12">
        <v>95</v>
      </c>
      <c r="GC468" s="12">
        <v>97</v>
      </c>
      <c r="GD468" s="7">
        <v>65</v>
      </c>
      <c r="GE468" s="7">
        <v>58</v>
      </c>
      <c r="GF468" s="7">
        <v>47</v>
      </c>
      <c r="GG468" s="7">
        <v>68</v>
      </c>
      <c r="GH468" s="7">
        <v>96</v>
      </c>
      <c r="GI468" s="7">
        <v>99</v>
      </c>
      <c r="GJ468" s="7">
        <v>93</v>
      </c>
      <c r="GK468" s="7">
        <v>99</v>
      </c>
      <c r="GL468" s="7"/>
      <c r="GM468" s="7">
        <v>97</v>
      </c>
      <c r="GN468" s="7">
        <v>98</v>
      </c>
      <c r="GO468" s="7">
        <v>97</v>
      </c>
      <c r="GP468" s="7"/>
      <c r="GQ468" s="7">
        <v>94</v>
      </c>
      <c r="GR468" s="7">
        <v>94</v>
      </c>
      <c r="GS468" s="7">
        <v>35</v>
      </c>
      <c r="GT468" s="7">
        <v>98</v>
      </c>
      <c r="GU468" s="7"/>
      <c r="GV468" s="7">
        <f t="shared" ref="GV468:GV469" si="577">AVERAGE(B468:GT468)</f>
        <v>84.509933774834437</v>
      </c>
      <c r="GW468" s="3"/>
      <c r="GX468" s="3"/>
      <c r="GY468" s="3"/>
    </row>
    <row r="469" spans="1:207" ht="12.75" customHeight="1">
      <c r="A469" s="5" t="s">
        <v>416</v>
      </c>
      <c r="B469" s="6">
        <v>11</v>
      </c>
      <c r="C469" s="6">
        <v>10</v>
      </c>
      <c r="D469" s="6"/>
      <c r="E469" s="6"/>
      <c r="F469" s="5"/>
      <c r="G469" s="6">
        <v>6</v>
      </c>
      <c r="H469" s="6">
        <v>9</v>
      </c>
      <c r="I469" s="6">
        <v>3</v>
      </c>
      <c r="J469" s="5"/>
      <c r="K469" s="12"/>
      <c r="L469" s="12"/>
      <c r="M469" s="12"/>
      <c r="N469" s="12">
        <v>10</v>
      </c>
      <c r="O469" s="12"/>
      <c r="P469" s="12"/>
      <c r="Q469" s="12"/>
      <c r="R469" s="12"/>
      <c r="S469" s="12">
        <v>30</v>
      </c>
      <c r="T469" s="12"/>
      <c r="U469" s="12">
        <v>11</v>
      </c>
      <c r="V469" s="12">
        <v>4</v>
      </c>
      <c r="W469" s="12">
        <v>5</v>
      </c>
      <c r="X469" s="12"/>
      <c r="Y469" s="12">
        <v>2</v>
      </c>
      <c r="Z469" s="12">
        <v>31</v>
      </c>
      <c r="AA469" s="12">
        <v>2</v>
      </c>
      <c r="AB469" s="12">
        <v>0</v>
      </c>
      <c r="AC469" s="12"/>
      <c r="AD469" s="12"/>
      <c r="AE469" s="12">
        <v>45</v>
      </c>
      <c r="AF469" s="12">
        <v>27</v>
      </c>
      <c r="AG469" s="12">
        <v>12</v>
      </c>
      <c r="AH469" s="12">
        <v>17</v>
      </c>
      <c r="AI469" s="12">
        <v>68</v>
      </c>
      <c r="AJ469" s="12">
        <v>14</v>
      </c>
      <c r="AK469" s="12">
        <v>14</v>
      </c>
      <c r="AL469" s="12">
        <v>40</v>
      </c>
      <c r="AM469" s="12">
        <v>50</v>
      </c>
      <c r="AN469" s="12">
        <v>37</v>
      </c>
      <c r="AO469" s="12">
        <v>11</v>
      </c>
      <c r="AP469" s="12">
        <v>24</v>
      </c>
      <c r="AQ469" s="12"/>
      <c r="AR469" s="12">
        <v>14</v>
      </c>
      <c r="AS469" s="12">
        <v>10</v>
      </c>
      <c r="AT469" s="12">
        <v>12</v>
      </c>
      <c r="AU469" s="12"/>
      <c r="AV469" s="12"/>
      <c r="AW469" s="12"/>
      <c r="AX469" s="12"/>
      <c r="AY469" s="12"/>
      <c r="AZ469" s="12"/>
      <c r="BA469" s="12"/>
      <c r="BB469" s="12">
        <v>3</v>
      </c>
      <c r="BC469" s="12">
        <v>4</v>
      </c>
      <c r="BD469" s="12">
        <v>9</v>
      </c>
      <c r="BE469" s="12"/>
      <c r="BF469" s="12">
        <v>6</v>
      </c>
      <c r="BG469" s="12"/>
      <c r="BH469" s="12">
        <v>1</v>
      </c>
      <c r="BI469" s="12">
        <v>6</v>
      </c>
      <c r="BJ469" s="12"/>
      <c r="BK469" s="12"/>
      <c r="BL469" s="12">
        <v>4</v>
      </c>
      <c r="BM469" s="12">
        <v>32</v>
      </c>
      <c r="BN469" s="12"/>
      <c r="BO469" s="12">
        <v>60</v>
      </c>
      <c r="BP469" s="12">
        <v>8</v>
      </c>
      <c r="BQ469" s="12"/>
      <c r="BR469" s="12"/>
      <c r="BS469" s="12">
        <v>15</v>
      </c>
      <c r="BT469" s="12">
        <v>14</v>
      </c>
      <c r="BU469" s="12"/>
      <c r="BV469" s="12">
        <v>4</v>
      </c>
      <c r="BW469" s="12"/>
      <c r="BX469" s="12"/>
      <c r="BY469" s="12">
        <v>38</v>
      </c>
      <c r="BZ469" s="12">
        <v>8</v>
      </c>
      <c r="CA469" s="12">
        <v>42</v>
      </c>
      <c r="CB469" s="12"/>
      <c r="CC469" s="12">
        <v>12</v>
      </c>
      <c r="CD469" s="12">
        <v>0</v>
      </c>
      <c r="CE469" s="12">
        <v>42</v>
      </c>
      <c r="CF469" s="12">
        <v>9</v>
      </c>
      <c r="CG469" s="12"/>
      <c r="CH469" s="12">
        <v>14</v>
      </c>
      <c r="CI469" s="12">
        <v>5</v>
      </c>
      <c r="CJ469" s="12">
        <v>2</v>
      </c>
      <c r="CK469" s="12">
        <v>72</v>
      </c>
      <c r="CL469" s="12">
        <v>6</v>
      </c>
      <c r="CM469" s="12">
        <v>6</v>
      </c>
      <c r="CN469" s="12">
        <v>14</v>
      </c>
      <c r="CO469" s="12">
        <v>20</v>
      </c>
      <c r="CP469" s="12"/>
      <c r="CQ469" s="12"/>
      <c r="CR469" s="12">
        <v>27</v>
      </c>
      <c r="CS469" s="12">
        <v>0</v>
      </c>
      <c r="CT469" s="12">
        <v>11</v>
      </c>
      <c r="CU469" s="12">
        <v>3</v>
      </c>
      <c r="CV469" s="12">
        <v>1</v>
      </c>
      <c r="CW469" s="12">
        <v>35</v>
      </c>
      <c r="CX469" s="12"/>
      <c r="CY469" s="12">
        <v>7</v>
      </c>
      <c r="CZ469" s="12">
        <v>0</v>
      </c>
      <c r="DA469" s="12">
        <v>32</v>
      </c>
      <c r="DB469" s="12">
        <v>8</v>
      </c>
      <c r="DC469" s="12">
        <v>20</v>
      </c>
      <c r="DD469" s="12">
        <v>15</v>
      </c>
      <c r="DE469" s="12">
        <v>44</v>
      </c>
      <c r="DF469" s="12">
        <v>47</v>
      </c>
      <c r="DG469" s="12">
        <v>37</v>
      </c>
      <c r="DH469" s="12">
        <v>2</v>
      </c>
      <c r="DI469" s="12"/>
      <c r="DJ469" s="12">
        <v>5</v>
      </c>
      <c r="DK469" s="12"/>
      <c r="DL469" s="12">
        <v>6</v>
      </c>
      <c r="DM469" s="12"/>
      <c r="DN469" s="12">
        <v>5</v>
      </c>
      <c r="DO469" s="12">
        <v>21</v>
      </c>
      <c r="DP469" s="12">
        <v>49</v>
      </c>
      <c r="DQ469" s="12">
        <v>44</v>
      </c>
      <c r="DR469" s="12">
        <v>46</v>
      </c>
      <c r="DS469" s="12">
        <v>4</v>
      </c>
      <c r="DT469" s="12">
        <v>3</v>
      </c>
      <c r="DU469" s="12">
        <v>42</v>
      </c>
      <c r="DV469" s="12">
        <v>4</v>
      </c>
      <c r="DW469" s="12">
        <v>4</v>
      </c>
      <c r="DX469" s="12">
        <v>42</v>
      </c>
      <c r="DY469" s="12"/>
      <c r="DZ469" s="12">
        <v>7</v>
      </c>
      <c r="EA469" s="12">
        <v>12</v>
      </c>
      <c r="EB469" s="12">
        <v>7</v>
      </c>
      <c r="EC469" s="12">
        <v>10</v>
      </c>
      <c r="ED469" s="12">
        <v>6</v>
      </c>
      <c r="EE469" s="12">
        <v>6</v>
      </c>
      <c r="EF469" s="12">
        <v>6</v>
      </c>
      <c r="EG469" s="12">
        <v>4</v>
      </c>
      <c r="EH469" s="12">
        <v>19</v>
      </c>
      <c r="EI469" s="12">
        <v>12</v>
      </c>
      <c r="EJ469" s="12">
        <v>20</v>
      </c>
      <c r="EK469" s="12">
        <v>10</v>
      </c>
      <c r="EL469" s="12">
        <v>2</v>
      </c>
      <c r="EM469" s="12">
        <v>9</v>
      </c>
      <c r="EN469" s="12"/>
      <c r="EO469" s="12">
        <v>4</v>
      </c>
      <c r="EP469" s="12">
        <v>4</v>
      </c>
      <c r="EQ469" s="12">
        <v>36</v>
      </c>
      <c r="ER469" s="12">
        <v>3</v>
      </c>
      <c r="ES469" s="12">
        <v>2</v>
      </c>
      <c r="ET469" s="12">
        <v>5</v>
      </c>
      <c r="EU469" s="12">
        <v>9</v>
      </c>
      <c r="EV469" s="12">
        <v>6</v>
      </c>
      <c r="EW469" s="12">
        <v>2</v>
      </c>
      <c r="EX469" s="12">
        <v>13</v>
      </c>
      <c r="EY469" s="12">
        <v>11</v>
      </c>
      <c r="EZ469" s="12">
        <v>11</v>
      </c>
      <c r="FA469" s="12"/>
      <c r="FB469" s="12"/>
      <c r="FC469" s="12">
        <v>3</v>
      </c>
      <c r="FD469" s="12"/>
      <c r="FE469" s="12"/>
      <c r="FF469" s="12">
        <v>4</v>
      </c>
      <c r="FG469" s="12">
        <v>4</v>
      </c>
      <c r="FH469" s="12">
        <v>17</v>
      </c>
      <c r="FI469" s="12">
        <v>7</v>
      </c>
      <c r="FJ469" s="12">
        <v>19</v>
      </c>
      <c r="FK469" s="12">
        <v>65</v>
      </c>
      <c r="FL469" s="12"/>
      <c r="FM469" s="12">
        <v>6</v>
      </c>
      <c r="FN469" s="12">
        <v>2</v>
      </c>
      <c r="FO469" s="12">
        <v>4</v>
      </c>
      <c r="FP469" s="12">
        <v>9</v>
      </c>
      <c r="FQ469" s="12">
        <v>4</v>
      </c>
      <c r="FR469" s="12">
        <v>7</v>
      </c>
      <c r="FS469" s="12">
        <v>1</v>
      </c>
      <c r="FT469" s="12">
        <v>8</v>
      </c>
      <c r="FU469" s="12">
        <v>19</v>
      </c>
      <c r="FV469" s="12">
        <v>8</v>
      </c>
      <c r="FW469" s="12">
        <v>5</v>
      </c>
      <c r="FX469" s="12">
        <v>4</v>
      </c>
      <c r="FY469" s="12">
        <v>39</v>
      </c>
      <c r="FZ469" s="12">
        <v>8</v>
      </c>
      <c r="GA469" s="12">
        <v>13</v>
      </c>
      <c r="GB469" s="12">
        <v>5</v>
      </c>
      <c r="GC469" s="12">
        <v>3</v>
      </c>
      <c r="GD469" s="7">
        <v>35</v>
      </c>
      <c r="GE469" s="7">
        <v>42</v>
      </c>
      <c r="GF469" s="7">
        <v>53</v>
      </c>
      <c r="GG469" s="7">
        <v>32</v>
      </c>
      <c r="GH469" s="7">
        <v>4</v>
      </c>
      <c r="GI469" s="7">
        <v>1</v>
      </c>
      <c r="GJ469" s="7">
        <v>7</v>
      </c>
      <c r="GK469" s="7">
        <v>1</v>
      </c>
      <c r="GL469" s="7"/>
      <c r="GM469" s="7">
        <v>3</v>
      </c>
      <c r="GN469" s="7">
        <v>2</v>
      </c>
      <c r="GO469" s="7">
        <v>3</v>
      </c>
      <c r="GP469" s="7"/>
      <c r="GQ469" s="7">
        <v>6</v>
      </c>
      <c r="GR469" s="7">
        <v>6</v>
      </c>
      <c r="GS469" s="7">
        <v>65</v>
      </c>
      <c r="GT469" s="7">
        <v>2</v>
      </c>
      <c r="GU469" s="7"/>
      <c r="GV469" s="7">
        <f t="shared" si="577"/>
        <v>15.304635761589404</v>
      </c>
      <c r="GW469" s="3"/>
      <c r="GX469" s="3"/>
      <c r="GY469" s="3"/>
    </row>
    <row r="470" spans="1:207" ht="12.75" customHeight="1">
      <c r="A470" s="68" t="s">
        <v>414</v>
      </c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  <c r="AS470" s="69"/>
      <c r="AT470" s="69"/>
      <c r="AU470" s="69"/>
      <c r="AV470" s="69"/>
      <c r="AW470" s="69"/>
      <c r="AX470" s="69"/>
      <c r="AY470" s="69"/>
      <c r="AZ470" s="69"/>
      <c r="BA470" s="69"/>
      <c r="BB470" s="69"/>
      <c r="BC470" s="69"/>
      <c r="BD470" s="69"/>
      <c r="BE470" s="69"/>
      <c r="BF470" s="69"/>
      <c r="BG470" s="69"/>
      <c r="BH470" s="69"/>
      <c r="BI470" s="69"/>
      <c r="BJ470" s="69"/>
      <c r="BK470" s="69"/>
      <c r="BL470" s="69"/>
      <c r="BM470" s="69"/>
      <c r="BN470" s="69"/>
      <c r="BO470" s="69"/>
      <c r="BP470" s="69"/>
      <c r="BQ470" s="69"/>
      <c r="BR470" s="69"/>
      <c r="BS470" s="69"/>
      <c r="BT470" s="69"/>
      <c r="BU470" s="69"/>
      <c r="BV470" s="69"/>
      <c r="BW470" s="69"/>
      <c r="BX470" s="69"/>
      <c r="BY470" s="69"/>
      <c r="BZ470" s="69"/>
      <c r="CA470" s="69"/>
      <c r="CB470" s="69"/>
      <c r="CC470" s="69"/>
      <c r="CD470" s="69"/>
      <c r="CE470" s="69"/>
      <c r="CF470" s="69"/>
      <c r="CG470" s="69"/>
      <c r="CH470" s="69"/>
      <c r="CI470" s="69"/>
      <c r="CJ470" s="69"/>
      <c r="CK470" s="69"/>
      <c r="CL470" s="69"/>
      <c r="CM470" s="69"/>
      <c r="CN470" s="69"/>
      <c r="CO470" s="69"/>
      <c r="CP470" s="69"/>
      <c r="CQ470" s="69"/>
      <c r="CR470" s="69"/>
      <c r="CS470" s="69"/>
      <c r="CT470" s="69"/>
      <c r="CU470" s="69"/>
      <c r="CV470" s="69"/>
      <c r="CW470" s="69"/>
      <c r="CX470" s="69"/>
      <c r="CY470" s="69"/>
      <c r="CZ470" s="69"/>
      <c r="DA470" s="69"/>
      <c r="DB470" s="69"/>
      <c r="DC470" s="69"/>
      <c r="DD470" s="69"/>
      <c r="DE470" s="69"/>
      <c r="DF470" s="69"/>
      <c r="DG470" s="69"/>
      <c r="DH470" s="69"/>
      <c r="DI470" s="69"/>
      <c r="DJ470" s="69"/>
      <c r="DK470" s="69"/>
      <c r="DL470" s="69"/>
      <c r="DM470" s="69"/>
      <c r="DN470" s="69"/>
      <c r="DO470" s="69"/>
      <c r="DP470" s="69"/>
      <c r="DQ470" s="69"/>
      <c r="DR470" s="69"/>
      <c r="DS470" s="69"/>
      <c r="DT470" s="69"/>
      <c r="DU470" s="69"/>
      <c r="DV470" s="69"/>
      <c r="DW470" s="69"/>
      <c r="DX470" s="69"/>
      <c r="DY470" s="69"/>
      <c r="DZ470" s="69"/>
      <c r="EA470" s="69"/>
      <c r="EB470" s="69"/>
      <c r="EC470" s="69"/>
      <c r="ED470" s="69"/>
      <c r="EE470" s="69"/>
      <c r="EF470" s="69"/>
      <c r="EG470" s="69"/>
      <c r="EH470" s="69"/>
      <c r="EI470" s="69"/>
      <c r="EJ470" s="69"/>
      <c r="EK470" s="69"/>
      <c r="EL470" s="69"/>
      <c r="EM470" s="69"/>
      <c r="EN470" s="69"/>
      <c r="EO470" s="69"/>
      <c r="EP470" s="69"/>
      <c r="EQ470" s="69"/>
      <c r="ER470" s="69"/>
      <c r="ES470" s="69"/>
      <c r="ET470" s="69"/>
      <c r="EU470" s="69"/>
      <c r="EV470" s="69"/>
      <c r="EW470" s="69"/>
      <c r="EX470" s="69"/>
      <c r="EY470" s="69"/>
      <c r="EZ470" s="69"/>
      <c r="FA470" s="69"/>
      <c r="FB470" s="69"/>
      <c r="FC470" s="69"/>
      <c r="FD470" s="69"/>
      <c r="FE470" s="69"/>
      <c r="FF470" s="69"/>
      <c r="FG470" s="69"/>
      <c r="FH470" s="69"/>
      <c r="FI470" s="69"/>
      <c r="FJ470" s="69"/>
      <c r="FK470" s="69"/>
      <c r="FL470" s="69"/>
      <c r="FM470" s="69"/>
      <c r="FN470" s="69"/>
      <c r="FO470" s="69"/>
      <c r="FP470" s="69"/>
      <c r="FQ470" s="69"/>
      <c r="FR470" s="69"/>
      <c r="FS470" s="69"/>
      <c r="FT470" s="69"/>
      <c r="FU470" s="69"/>
      <c r="FV470" s="69"/>
      <c r="FW470" s="69"/>
      <c r="FX470" s="69"/>
      <c r="FY470" s="69"/>
      <c r="FZ470" s="69"/>
      <c r="GA470" s="69"/>
      <c r="GB470" s="69"/>
      <c r="GC470" s="69"/>
      <c r="GD470" s="70"/>
      <c r="GE470" s="70"/>
      <c r="GF470" s="70"/>
      <c r="GG470" s="70"/>
      <c r="GH470" s="70"/>
      <c r="GI470" s="70"/>
      <c r="GJ470" s="70"/>
      <c r="GK470" s="70"/>
      <c r="GL470" s="70"/>
      <c r="GM470" s="70"/>
      <c r="GN470" s="70"/>
      <c r="GO470" s="70"/>
      <c r="GP470" s="70"/>
      <c r="GQ470" s="70"/>
      <c r="GR470" s="70"/>
      <c r="GS470" s="70"/>
      <c r="GT470" s="70"/>
      <c r="GU470" s="70"/>
      <c r="GV470" s="70"/>
      <c r="GW470" s="3"/>
      <c r="GX470" s="3"/>
      <c r="GY470" s="3"/>
    </row>
    <row r="471" spans="1:207" ht="12.75" customHeight="1">
      <c r="A471" s="5" t="s">
        <v>417</v>
      </c>
      <c r="B471" s="5"/>
      <c r="C471" s="5"/>
      <c r="D471" s="5"/>
      <c r="E471" s="5"/>
      <c r="F471" s="5"/>
      <c r="G471" s="5"/>
      <c r="H471" s="5"/>
      <c r="I471" s="5"/>
      <c r="J471" s="5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>
        <v>61</v>
      </c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>
        <v>56</v>
      </c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>
        <v>83</v>
      </c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>
        <v>46</v>
      </c>
      <c r="BR471" s="12">
        <v>59</v>
      </c>
      <c r="BS471" s="12"/>
      <c r="BT471" s="12"/>
      <c r="BU471" s="12">
        <v>58</v>
      </c>
      <c r="BV471" s="12"/>
      <c r="BW471" s="12"/>
      <c r="BX471" s="12"/>
      <c r="BY471" s="12"/>
      <c r="BZ471" s="12"/>
      <c r="CA471" s="12">
        <v>56</v>
      </c>
      <c r="CB471" s="12"/>
      <c r="CC471" s="12"/>
      <c r="CD471" s="12"/>
      <c r="CE471" s="12">
        <v>52</v>
      </c>
      <c r="CF471" s="12">
        <v>88</v>
      </c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>
        <v>64</v>
      </c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>
        <v>39</v>
      </c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>
        <v>93</v>
      </c>
      <c r="FP471" s="12">
        <v>91</v>
      </c>
      <c r="FQ471" s="12">
        <v>90</v>
      </c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7"/>
      <c r="GE471" s="7"/>
      <c r="GF471" s="7"/>
      <c r="GG471" s="7"/>
      <c r="GH471" s="7"/>
      <c r="GI471" s="7"/>
      <c r="GJ471" s="7"/>
      <c r="GK471" s="7"/>
      <c r="GL471" s="7"/>
      <c r="GM471" s="7"/>
      <c r="GN471" s="7"/>
      <c r="GO471" s="7"/>
      <c r="GP471" s="7"/>
      <c r="GQ471" s="7"/>
      <c r="GR471" s="7"/>
      <c r="GS471" s="7"/>
      <c r="GT471" s="7"/>
      <c r="GU471" s="7"/>
      <c r="GV471" s="7">
        <f t="shared" ref="GV471:GV472" si="578">AVERAGE(B471:GS471)</f>
        <v>66.857142857142861</v>
      </c>
      <c r="GW471" s="3"/>
      <c r="GX471" s="3"/>
      <c r="GY471" s="3"/>
    </row>
    <row r="472" spans="1:207" ht="12.75" customHeight="1">
      <c r="A472" s="5" t="s">
        <v>416</v>
      </c>
      <c r="B472" s="5"/>
      <c r="C472" s="5"/>
      <c r="D472" s="5"/>
      <c r="E472" s="5"/>
      <c r="F472" s="5"/>
      <c r="G472" s="5"/>
      <c r="H472" s="5"/>
      <c r="I472" s="5"/>
      <c r="J472" s="5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>
        <v>30</v>
      </c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>
        <v>44</v>
      </c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>
        <v>17</v>
      </c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>
        <v>54</v>
      </c>
      <c r="BR472" s="12">
        <v>41</v>
      </c>
      <c r="BS472" s="12"/>
      <c r="BT472" s="12"/>
      <c r="BU472" s="12">
        <v>42</v>
      </c>
      <c r="BV472" s="12"/>
      <c r="BW472" s="12"/>
      <c r="BX472" s="12"/>
      <c r="BY472" s="12"/>
      <c r="BZ472" s="12"/>
      <c r="CA472" s="12">
        <v>44</v>
      </c>
      <c r="CB472" s="12"/>
      <c r="CC472" s="12"/>
      <c r="CD472" s="12"/>
      <c r="CE472" s="12">
        <v>48</v>
      </c>
      <c r="CF472" s="12">
        <v>12</v>
      </c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>
        <v>36</v>
      </c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>
        <v>61</v>
      </c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>
        <v>7</v>
      </c>
      <c r="FP472" s="12">
        <v>9</v>
      </c>
      <c r="FQ472" s="12">
        <v>10</v>
      </c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7"/>
      <c r="GE472" s="7"/>
      <c r="GF472" s="7"/>
      <c r="GG472" s="7"/>
      <c r="GH472" s="7"/>
      <c r="GI472" s="7"/>
      <c r="GJ472" s="7"/>
      <c r="GK472" s="7"/>
      <c r="GL472" s="7"/>
      <c r="GM472" s="7"/>
      <c r="GN472" s="7"/>
      <c r="GO472" s="7"/>
      <c r="GP472" s="7"/>
      <c r="GQ472" s="7"/>
      <c r="GR472" s="7"/>
      <c r="GS472" s="7"/>
      <c r="GT472" s="7"/>
      <c r="GU472" s="7"/>
      <c r="GV472" s="7">
        <f t="shared" si="578"/>
        <v>32.5</v>
      </c>
      <c r="GW472" s="3"/>
      <c r="GX472" s="3"/>
      <c r="GY472" s="3"/>
    </row>
    <row r="473" spans="1:207" ht="12.75" customHeight="1">
      <c r="A473" s="68" t="s">
        <v>414</v>
      </c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Q473" s="69"/>
      <c r="AR473" s="69"/>
      <c r="AS473" s="69"/>
      <c r="AT473" s="69"/>
      <c r="AU473" s="69"/>
      <c r="AV473" s="69"/>
      <c r="AW473" s="69"/>
      <c r="AX473" s="69"/>
      <c r="AY473" s="69"/>
      <c r="AZ473" s="69"/>
      <c r="BA473" s="69"/>
      <c r="BB473" s="69"/>
      <c r="BC473" s="69"/>
      <c r="BD473" s="69"/>
      <c r="BE473" s="69"/>
      <c r="BF473" s="69"/>
      <c r="BG473" s="69"/>
      <c r="BH473" s="69"/>
      <c r="BI473" s="69"/>
      <c r="BJ473" s="69"/>
      <c r="BK473" s="69"/>
      <c r="BL473" s="69"/>
      <c r="BM473" s="69"/>
      <c r="BN473" s="69"/>
      <c r="BO473" s="69"/>
      <c r="BP473" s="69"/>
      <c r="BQ473" s="69"/>
      <c r="BR473" s="69"/>
      <c r="BS473" s="69"/>
      <c r="BT473" s="69"/>
      <c r="BU473" s="69"/>
      <c r="BV473" s="69"/>
      <c r="BW473" s="69"/>
      <c r="BX473" s="69"/>
      <c r="BY473" s="69"/>
      <c r="BZ473" s="69"/>
      <c r="CA473" s="69"/>
      <c r="CB473" s="69"/>
      <c r="CC473" s="69"/>
      <c r="CD473" s="69"/>
      <c r="CE473" s="69"/>
      <c r="CF473" s="69"/>
      <c r="CG473" s="69"/>
      <c r="CH473" s="69"/>
      <c r="CI473" s="69"/>
      <c r="CJ473" s="69"/>
      <c r="CK473" s="69"/>
      <c r="CL473" s="69"/>
      <c r="CM473" s="69"/>
      <c r="CN473" s="69"/>
      <c r="CO473" s="69"/>
      <c r="CP473" s="69"/>
      <c r="CQ473" s="69"/>
      <c r="CR473" s="69"/>
      <c r="CS473" s="69"/>
      <c r="CT473" s="69"/>
      <c r="CU473" s="69"/>
      <c r="CV473" s="69"/>
      <c r="CW473" s="69"/>
      <c r="CX473" s="69"/>
      <c r="CY473" s="69"/>
      <c r="CZ473" s="69"/>
      <c r="DA473" s="69"/>
      <c r="DB473" s="69"/>
      <c r="DC473" s="69"/>
      <c r="DD473" s="69"/>
      <c r="DE473" s="69"/>
      <c r="DF473" s="69"/>
      <c r="DG473" s="69"/>
      <c r="DH473" s="69"/>
      <c r="DI473" s="69"/>
      <c r="DJ473" s="69"/>
      <c r="DK473" s="69"/>
      <c r="DL473" s="69"/>
      <c r="DM473" s="69"/>
      <c r="DN473" s="69"/>
      <c r="DO473" s="69"/>
      <c r="DP473" s="69"/>
      <c r="DQ473" s="69"/>
      <c r="DR473" s="69"/>
      <c r="DS473" s="69"/>
      <c r="DT473" s="69"/>
      <c r="DU473" s="69"/>
      <c r="DV473" s="69"/>
      <c r="DW473" s="69"/>
      <c r="DX473" s="69"/>
      <c r="DY473" s="69"/>
      <c r="DZ473" s="69"/>
      <c r="EA473" s="69"/>
      <c r="EB473" s="69"/>
      <c r="EC473" s="69"/>
      <c r="ED473" s="69"/>
      <c r="EE473" s="69"/>
      <c r="EF473" s="69"/>
      <c r="EG473" s="69"/>
      <c r="EH473" s="69"/>
      <c r="EI473" s="69"/>
      <c r="EJ473" s="69"/>
      <c r="EK473" s="69"/>
      <c r="EL473" s="69"/>
      <c r="EM473" s="69"/>
      <c r="EN473" s="69"/>
      <c r="EO473" s="69"/>
      <c r="EP473" s="69"/>
      <c r="EQ473" s="69"/>
      <c r="ER473" s="69"/>
      <c r="ES473" s="69"/>
      <c r="ET473" s="69"/>
      <c r="EU473" s="69"/>
      <c r="EV473" s="69"/>
      <c r="EW473" s="69"/>
      <c r="EX473" s="69"/>
      <c r="EY473" s="69"/>
      <c r="EZ473" s="69"/>
      <c r="FA473" s="69"/>
      <c r="FB473" s="69"/>
      <c r="FC473" s="69"/>
      <c r="FD473" s="69"/>
      <c r="FE473" s="69"/>
      <c r="FF473" s="69"/>
      <c r="FG473" s="69"/>
      <c r="FH473" s="69"/>
      <c r="FI473" s="69"/>
      <c r="FJ473" s="69"/>
      <c r="FK473" s="69"/>
      <c r="FL473" s="69"/>
      <c r="FM473" s="69"/>
      <c r="FN473" s="69"/>
      <c r="FO473" s="69"/>
      <c r="FP473" s="69"/>
      <c r="FQ473" s="69"/>
      <c r="FR473" s="69"/>
      <c r="FS473" s="69"/>
      <c r="FT473" s="69"/>
      <c r="FU473" s="69"/>
      <c r="FV473" s="69"/>
      <c r="FW473" s="69"/>
      <c r="FX473" s="69"/>
      <c r="FY473" s="69"/>
      <c r="FZ473" s="69"/>
      <c r="GA473" s="69"/>
      <c r="GB473" s="69"/>
      <c r="GC473" s="69"/>
      <c r="GD473" s="70"/>
      <c r="GE473" s="70"/>
      <c r="GF473" s="70"/>
      <c r="GG473" s="70"/>
      <c r="GH473" s="70"/>
      <c r="GI473" s="70"/>
      <c r="GJ473" s="70"/>
      <c r="GK473" s="70"/>
      <c r="GL473" s="70"/>
      <c r="GM473" s="70"/>
      <c r="GN473" s="70"/>
      <c r="GO473" s="70"/>
      <c r="GP473" s="70"/>
      <c r="GQ473" s="70"/>
      <c r="GR473" s="70"/>
      <c r="GS473" s="70"/>
      <c r="GT473" s="70"/>
      <c r="GU473" s="70"/>
      <c r="GV473" s="70"/>
      <c r="GW473" s="3"/>
      <c r="GX473" s="3"/>
      <c r="GY473" s="3"/>
    </row>
    <row r="474" spans="1:207" ht="12.75" customHeight="1">
      <c r="A474" s="5" t="s">
        <v>418</v>
      </c>
      <c r="B474" s="5"/>
      <c r="C474" s="5"/>
      <c r="D474" s="5"/>
      <c r="E474" s="5"/>
      <c r="F474" s="5"/>
      <c r="G474" s="5"/>
      <c r="H474" s="5"/>
      <c r="I474" s="5"/>
      <c r="J474" s="5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>
        <v>27</v>
      </c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>
        <v>32</v>
      </c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>
        <v>76</v>
      </c>
      <c r="BE474" s="12"/>
      <c r="BF474" s="12">
        <v>88</v>
      </c>
      <c r="BG474" s="12">
        <v>86</v>
      </c>
      <c r="BH474" s="12">
        <v>83</v>
      </c>
      <c r="BI474" s="12"/>
      <c r="BJ474" s="12">
        <v>60</v>
      </c>
      <c r="BK474" s="12"/>
      <c r="BL474" s="12"/>
      <c r="BM474" s="12">
        <v>32</v>
      </c>
      <c r="BN474" s="12"/>
      <c r="BO474" s="12">
        <v>34</v>
      </c>
      <c r="BP474" s="12">
        <v>83</v>
      </c>
      <c r="BQ474" s="12">
        <v>33</v>
      </c>
      <c r="BR474" s="12">
        <v>40</v>
      </c>
      <c r="BS474" s="12">
        <v>78</v>
      </c>
      <c r="BT474" s="12"/>
      <c r="BU474" s="12">
        <v>48</v>
      </c>
      <c r="BV474" s="12"/>
      <c r="BW474" s="12"/>
      <c r="BX474" s="12"/>
      <c r="BY474" s="12"/>
      <c r="BZ474" s="12">
        <v>90</v>
      </c>
      <c r="CA474" s="12">
        <v>49</v>
      </c>
      <c r="CB474" s="12"/>
      <c r="CC474" s="12"/>
      <c r="CD474" s="12"/>
      <c r="CE474" s="12">
        <v>44</v>
      </c>
      <c r="CF474" s="12">
        <v>91</v>
      </c>
      <c r="CG474" s="12"/>
      <c r="CH474" s="12"/>
      <c r="CI474" s="12"/>
      <c r="CJ474" s="12"/>
      <c r="CK474" s="12">
        <v>16</v>
      </c>
      <c r="CL474" s="12"/>
      <c r="CM474" s="12"/>
      <c r="CN474" s="12"/>
      <c r="CO474" s="12"/>
      <c r="CP474" s="12"/>
      <c r="CQ474" s="12"/>
      <c r="CR474" s="12">
        <v>57</v>
      </c>
      <c r="CS474" s="12"/>
      <c r="CT474" s="12"/>
      <c r="CU474" s="12">
        <v>89</v>
      </c>
      <c r="CV474" s="12">
        <v>77</v>
      </c>
      <c r="CW474" s="12">
        <v>59</v>
      </c>
      <c r="CX474" s="12"/>
      <c r="CY474" s="12"/>
      <c r="CZ474" s="12"/>
      <c r="DA474" s="12">
        <v>48</v>
      </c>
      <c r="DB474" s="12">
        <v>85</v>
      </c>
      <c r="DC474" s="12"/>
      <c r="DD474" s="12">
        <v>15</v>
      </c>
      <c r="DE474" s="12">
        <v>11</v>
      </c>
      <c r="DF474" s="12">
        <v>32</v>
      </c>
      <c r="DG474" s="12">
        <v>38</v>
      </c>
      <c r="DH474" s="12">
        <v>92</v>
      </c>
      <c r="DI474" s="12"/>
      <c r="DJ474" s="12"/>
      <c r="DK474" s="12"/>
      <c r="DL474" s="12">
        <v>86</v>
      </c>
      <c r="DM474" s="12"/>
      <c r="DN474" s="12"/>
      <c r="DO474" s="12">
        <v>44</v>
      </c>
      <c r="DP474" s="12">
        <v>30</v>
      </c>
      <c r="DQ474" s="12">
        <v>35</v>
      </c>
      <c r="DR474" s="12">
        <v>42</v>
      </c>
      <c r="DS474" s="12">
        <v>87</v>
      </c>
      <c r="DT474" s="12">
        <v>83</v>
      </c>
      <c r="DU474" s="12">
        <v>43</v>
      </c>
      <c r="DV474" s="12">
        <v>88</v>
      </c>
      <c r="DW474" s="12">
        <v>88</v>
      </c>
      <c r="DX474" s="12">
        <v>41</v>
      </c>
      <c r="DY474" s="12"/>
      <c r="DZ474" s="12"/>
      <c r="EA474" s="12"/>
      <c r="EB474" s="12"/>
      <c r="EC474" s="12">
        <v>85</v>
      </c>
      <c r="ED474" s="12"/>
      <c r="EE474" s="12">
        <v>85</v>
      </c>
      <c r="EF474" s="12"/>
      <c r="EG474" s="12"/>
      <c r="EH474" s="12"/>
      <c r="EI474" s="12"/>
      <c r="EJ474" s="12">
        <v>67</v>
      </c>
      <c r="EK474" s="12"/>
      <c r="EL474" s="12">
        <v>89</v>
      </c>
      <c r="EM474" s="12"/>
      <c r="EN474" s="12"/>
      <c r="EO474" s="12"/>
      <c r="EP474" s="12"/>
      <c r="EQ474" s="12">
        <v>46</v>
      </c>
      <c r="ER474" s="12"/>
      <c r="ES474" s="12"/>
      <c r="ET474" s="12"/>
      <c r="EU474" s="12">
        <v>83</v>
      </c>
      <c r="EV474" s="12"/>
      <c r="EW474" s="12"/>
      <c r="EX474" s="12">
        <v>76</v>
      </c>
      <c r="EY474" s="12"/>
      <c r="EZ474" s="12"/>
      <c r="FA474" s="12"/>
      <c r="FB474" s="12"/>
      <c r="FC474" s="12">
        <v>83</v>
      </c>
      <c r="FD474" s="12"/>
      <c r="FE474" s="12">
        <v>67</v>
      </c>
      <c r="FF474" s="12"/>
      <c r="FG474" s="12"/>
      <c r="FH474" s="12">
        <v>71</v>
      </c>
      <c r="FI474" s="12">
        <v>76</v>
      </c>
      <c r="FJ474" s="12"/>
      <c r="FK474" s="12">
        <v>30</v>
      </c>
      <c r="FL474" s="12"/>
      <c r="FM474" s="12"/>
      <c r="FN474" s="12"/>
      <c r="FO474" s="12">
        <v>88</v>
      </c>
      <c r="FP474" s="12">
        <v>89</v>
      </c>
      <c r="FQ474" s="12">
        <v>85</v>
      </c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7">
        <v>44</v>
      </c>
      <c r="GE474" s="7">
        <v>42</v>
      </c>
      <c r="GF474" s="7">
        <v>33</v>
      </c>
      <c r="GG474" s="7">
        <v>44</v>
      </c>
      <c r="GH474" s="7"/>
      <c r="GI474" s="7"/>
      <c r="GJ474" s="7">
        <v>89</v>
      </c>
      <c r="GK474" s="7"/>
      <c r="GL474" s="7"/>
      <c r="GM474" s="7">
        <v>93</v>
      </c>
      <c r="GN474" s="7">
        <v>93</v>
      </c>
      <c r="GO474" s="7">
        <v>89</v>
      </c>
      <c r="GP474" s="7"/>
      <c r="GQ474" s="7">
        <v>91</v>
      </c>
      <c r="GR474" s="7">
        <v>60</v>
      </c>
      <c r="GS474" s="7">
        <v>27</v>
      </c>
      <c r="GT474" s="7">
        <v>93</v>
      </c>
      <c r="GU474" s="7"/>
      <c r="GV474" s="7">
        <f t="shared" ref="GV474:GV475" si="579">AVERAGE(B474:GT474)</f>
        <v>62.911764705882355</v>
      </c>
      <c r="GW474" s="3"/>
      <c r="GX474" s="3"/>
      <c r="GY474" s="3"/>
    </row>
    <row r="475" spans="1:207" ht="12.75" customHeight="1">
      <c r="A475" s="5" t="s">
        <v>416</v>
      </c>
      <c r="B475" s="5"/>
      <c r="C475" s="5"/>
      <c r="D475" s="5"/>
      <c r="E475" s="5"/>
      <c r="F475" s="5"/>
      <c r="G475" s="5"/>
      <c r="H475" s="5"/>
      <c r="I475" s="5"/>
      <c r="J475" s="5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>
        <v>71</v>
      </c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>
        <v>68</v>
      </c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>
        <v>24</v>
      </c>
      <c r="BE475" s="12"/>
      <c r="BF475" s="12">
        <v>12</v>
      </c>
      <c r="BG475" s="12">
        <v>14</v>
      </c>
      <c r="BH475" s="12">
        <v>17</v>
      </c>
      <c r="BI475" s="12"/>
      <c r="BJ475" s="12">
        <v>40</v>
      </c>
      <c r="BK475" s="12"/>
      <c r="BL475" s="12"/>
      <c r="BM475" s="12">
        <v>68</v>
      </c>
      <c r="BN475" s="12"/>
      <c r="BO475" s="12">
        <v>66</v>
      </c>
      <c r="BP475" s="12">
        <v>17</v>
      </c>
      <c r="BQ475" s="12">
        <v>67</v>
      </c>
      <c r="BR475" s="12">
        <v>60</v>
      </c>
      <c r="BS475" s="12">
        <v>22</v>
      </c>
      <c r="BT475" s="12"/>
      <c r="BU475" s="12">
        <v>52</v>
      </c>
      <c r="BV475" s="12"/>
      <c r="BW475" s="12"/>
      <c r="BX475" s="12"/>
      <c r="BY475" s="12"/>
      <c r="BZ475" s="12">
        <v>10</v>
      </c>
      <c r="CA475" s="12">
        <v>51</v>
      </c>
      <c r="CB475" s="12"/>
      <c r="CC475" s="12"/>
      <c r="CD475" s="12"/>
      <c r="CE475" s="12">
        <v>56</v>
      </c>
      <c r="CF475" s="12">
        <v>9</v>
      </c>
      <c r="CG475" s="12"/>
      <c r="CH475" s="12"/>
      <c r="CI475" s="12"/>
      <c r="CJ475" s="12"/>
      <c r="CK475" s="12">
        <v>84</v>
      </c>
      <c r="CL475" s="12"/>
      <c r="CM475" s="12"/>
      <c r="CN475" s="12"/>
      <c r="CO475" s="12"/>
      <c r="CP475" s="12"/>
      <c r="CQ475" s="12"/>
      <c r="CR475" s="12">
        <v>43</v>
      </c>
      <c r="CS475" s="12"/>
      <c r="CT475" s="12"/>
      <c r="CU475" s="12">
        <v>11</v>
      </c>
      <c r="CV475" s="12">
        <v>23</v>
      </c>
      <c r="CW475" s="12">
        <v>41</v>
      </c>
      <c r="CX475" s="12"/>
      <c r="CY475" s="12"/>
      <c r="CZ475" s="12"/>
      <c r="DA475" s="12">
        <v>52</v>
      </c>
      <c r="DB475" s="12">
        <v>15</v>
      </c>
      <c r="DC475" s="12"/>
      <c r="DD475" s="12">
        <v>85</v>
      </c>
      <c r="DE475" s="12">
        <v>89</v>
      </c>
      <c r="DF475" s="12">
        <v>68</v>
      </c>
      <c r="DG475" s="12">
        <v>62</v>
      </c>
      <c r="DH475" s="12">
        <v>8</v>
      </c>
      <c r="DI475" s="12"/>
      <c r="DJ475" s="12"/>
      <c r="DK475" s="12"/>
      <c r="DL475" s="12">
        <v>14</v>
      </c>
      <c r="DM475" s="12"/>
      <c r="DN475" s="12"/>
      <c r="DO475" s="12">
        <v>56</v>
      </c>
      <c r="DP475" s="12">
        <v>70</v>
      </c>
      <c r="DQ475" s="12">
        <v>65</v>
      </c>
      <c r="DR475" s="12">
        <v>58</v>
      </c>
      <c r="DS475" s="12">
        <v>13</v>
      </c>
      <c r="DT475" s="12">
        <v>17</v>
      </c>
      <c r="DU475" s="12">
        <v>57</v>
      </c>
      <c r="DV475" s="12">
        <v>12</v>
      </c>
      <c r="DW475" s="12">
        <v>12</v>
      </c>
      <c r="DX475" s="12">
        <v>59</v>
      </c>
      <c r="DY475" s="12"/>
      <c r="DZ475" s="12"/>
      <c r="EA475" s="12"/>
      <c r="EB475" s="12"/>
      <c r="EC475" s="12">
        <v>15</v>
      </c>
      <c r="ED475" s="12"/>
      <c r="EE475" s="12">
        <v>15</v>
      </c>
      <c r="EF475" s="12"/>
      <c r="EG475" s="12"/>
      <c r="EH475" s="12"/>
      <c r="EI475" s="12"/>
      <c r="EJ475" s="12">
        <v>33</v>
      </c>
      <c r="EK475" s="12"/>
      <c r="EL475" s="12">
        <v>11</v>
      </c>
      <c r="EM475" s="12"/>
      <c r="EN475" s="12"/>
      <c r="EO475" s="12"/>
      <c r="EP475" s="12"/>
      <c r="EQ475" s="12">
        <v>54</v>
      </c>
      <c r="ER475" s="12"/>
      <c r="ES475" s="12"/>
      <c r="ET475" s="12"/>
      <c r="EU475" s="12">
        <v>17</v>
      </c>
      <c r="EV475" s="12"/>
      <c r="EW475" s="12"/>
      <c r="EX475" s="12">
        <v>24</v>
      </c>
      <c r="EY475" s="12"/>
      <c r="EZ475" s="12"/>
      <c r="FA475" s="12"/>
      <c r="FB475" s="12"/>
      <c r="FC475" s="12">
        <v>10</v>
      </c>
      <c r="FD475" s="12"/>
      <c r="FE475" s="12">
        <v>33</v>
      </c>
      <c r="FF475" s="12"/>
      <c r="FG475" s="12"/>
      <c r="FH475" s="12">
        <v>23</v>
      </c>
      <c r="FI475" s="12">
        <v>21</v>
      </c>
      <c r="FJ475" s="12"/>
      <c r="FK475" s="12">
        <v>70</v>
      </c>
      <c r="FL475" s="12"/>
      <c r="FM475" s="12"/>
      <c r="FN475" s="12"/>
      <c r="FO475" s="12">
        <v>12</v>
      </c>
      <c r="FP475" s="12">
        <v>11</v>
      </c>
      <c r="FQ475" s="12">
        <v>15</v>
      </c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7">
        <v>56</v>
      </c>
      <c r="GE475" s="7">
        <v>58</v>
      </c>
      <c r="GF475" s="7">
        <v>67</v>
      </c>
      <c r="GG475" s="7">
        <v>56</v>
      </c>
      <c r="GH475" s="7"/>
      <c r="GI475" s="7"/>
      <c r="GJ475" s="7">
        <v>11</v>
      </c>
      <c r="GK475" s="7"/>
      <c r="GL475" s="7"/>
      <c r="GM475" s="7">
        <v>7</v>
      </c>
      <c r="GN475" s="7">
        <v>7</v>
      </c>
      <c r="GO475" s="7">
        <v>11</v>
      </c>
      <c r="GP475" s="7"/>
      <c r="GQ475" s="7">
        <v>6</v>
      </c>
      <c r="GR475" s="7">
        <v>40</v>
      </c>
      <c r="GS475" s="7">
        <v>71</v>
      </c>
      <c r="GT475" s="7">
        <v>7</v>
      </c>
      <c r="GU475" s="7"/>
      <c r="GV475" s="7">
        <f t="shared" si="579"/>
        <v>36.75</v>
      </c>
      <c r="GW475" s="3"/>
      <c r="GX475" s="3"/>
      <c r="GY475" s="3"/>
    </row>
    <row r="476" spans="1:207" ht="12.75" customHeight="1">
      <c r="A476" s="68" t="s">
        <v>419</v>
      </c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  <c r="AS476" s="69"/>
      <c r="AT476" s="69"/>
      <c r="AU476" s="69"/>
      <c r="AV476" s="69"/>
      <c r="AW476" s="69"/>
      <c r="AX476" s="69"/>
      <c r="AY476" s="69"/>
      <c r="AZ476" s="69"/>
      <c r="BA476" s="69"/>
      <c r="BB476" s="69"/>
      <c r="BC476" s="69"/>
      <c r="BD476" s="69"/>
      <c r="BE476" s="69"/>
      <c r="BF476" s="69"/>
      <c r="BG476" s="69"/>
      <c r="BH476" s="69"/>
      <c r="BI476" s="69"/>
      <c r="BJ476" s="69"/>
      <c r="BK476" s="69"/>
      <c r="BL476" s="69"/>
      <c r="BM476" s="69"/>
      <c r="BN476" s="69"/>
      <c r="BO476" s="69"/>
      <c r="BP476" s="69"/>
      <c r="BQ476" s="69"/>
      <c r="BR476" s="69"/>
      <c r="BS476" s="69"/>
      <c r="BT476" s="69"/>
      <c r="BU476" s="69"/>
      <c r="BV476" s="69"/>
      <c r="BW476" s="69"/>
      <c r="BX476" s="69"/>
      <c r="BY476" s="69"/>
      <c r="BZ476" s="69"/>
      <c r="CA476" s="69"/>
      <c r="CB476" s="69"/>
      <c r="CC476" s="69"/>
      <c r="CD476" s="69"/>
      <c r="CE476" s="69"/>
      <c r="CF476" s="69"/>
      <c r="CG476" s="69"/>
      <c r="CH476" s="69"/>
      <c r="CI476" s="69"/>
      <c r="CJ476" s="69"/>
      <c r="CK476" s="69"/>
      <c r="CL476" s="69"/>
      <c r="CM476" s="69"/>
      <c r="CN476" s="69"/>
      <c r="CO476" s="69"/>
      <c r="CP476" s="69"/>
      <c r="CQ476" s="69"/>
      <c r="CR476" s="69"/>
      <c r="CS476" s="69"/>
      <c r="CT476" s="69"/>
      <c r="CU476" s="69"/>
      <c r="CV476" s="69"/>
      <c r="CW476" s="69"/>
      <c r="CX476" s="69"/>
      <c r="CY476" s="69"/>
      <c r="CZ476" s="69"/>
      <c r="DA476" s="69"/>
      <c r="DB476" s="69"/>
      <c r="DC476" s="69"/>
      <c r="DD476" s="69"/>
      <c r="DE476" s="69"/>
      <c r="DF476" s="69"/>
      <c r="DG476" s="69"/>
      <c r="DH476" s="69"/>
      <c r="DI476" s="69"/>
      <c r="DJ476" s="69"/>
      <c r="DK476" s="69"/>
      <c r="DL476" s="69"/>
      <c r="DM476" s="69"/>
      <c r="DN476" s="69"/>
      <c r="DO476" s="69"/>
      <c r="DP476" s="69"/>
      <c r="DQ476" s="69"/>
      <c r="DR476" s="69"/>
      <c r="DS476" s="69"/>
      <c r="DT476" s="69"/>
      <c r="DU476" s="69"/>
      <c r="DV476" s="69"/>
      <c r="DW476" s="69"/>
      <c r="DX476" s="69"/>
      <c r="DY476" s="69"/>
      <c r="DZ476" s="69"/>
      <c r="EA476" s="69"/>
      <c r="EB476" s="69"/>
      <c r="EC476" s="69"/>
      <c r="ED476" s="69"/>
      <c r="EE476" s="69"/>
      <c r="EF476" s="69"/>
      <c r="EG476" s="69"/>
      <c r="EH476" s="69"/>
      <c r="EI476" s="69"/>
      <c r="EJ476" s="69"/>
      <c r="EK476" s="69"/>
      <c r="EL476" s="69"/>
      <c r="EM476" s="69"/>
      <c r="EN476" s="69"/>
      <c r="EO476" s="69"/>
      <c r="EP476" s="69"/>
      <c r="EQ476" s="69"/>
      <c r="ER476" s="69"/>
      <c r="ES476" s="69"/>
      <c r="ET476" s="69"/>
      <c r="EU476" s="69"/>
      <c r="EV476" s="69"/>
      <c r="EW476" s="69"/>
      <c r="EX476" s="69"/>
      <c r="EY476" s="69"/>
      <c r="EZ476" s="69"/>
      <c r="FA476" s="69"/>
      <c r="FB476" s="69"/>
      <c r="FC476" s="69"/>
      <c r="FD476" s="69"/>
      <c r="FE476" s="69"/>
      <c r="FF476" s="69"/>
      <c r="FG476" s="69"/>
      <c r="FH476" s="69"/>
      <c r="FI476" s="69"/>
      <c r="FJ476" s="69"/>
      <c r="FK476" s="69"/>
      <c r="FL476" s="69"/>
      <c r="FM476" s="69"/>
      <c r="FN476" s="69"/>
      <c r="FO476" s="69"/>
      <c r="FP476" s="69"/>
      <c r="FQ476" s="69"/>
      <c r="FR476" s="69"/>
      <c r="FS476" s="69"/>
      <c r="FT476" s="69"/>
      <c r="FU476" s="69"/>
      <c r="FV476" s="69"/>
      <c r="FW476" s="69"/>
      <c r="FX476" s="69"/>
      <c r="FY476" s="69"/>
      <c r="FZ476" s="69"/>
      <c r="GA476" s="69"/>
      <c r="GB476" s="69"/>
      <c r="GC476" s="69"/>
      <c r="GD476" s="70"/>
      <c r="GE476" s="70"/>
      <c r="GF476" s="70"/>
      <c r="GG476" s="70"/>
      <c r="GH476" s="70"/>
      <c r="GI476" s="70"/>
      <c r="GJ476" s="70"/>
      <c r="GK476" s="70"/>
      <c r="GL476" s="70"/>
      <c r="GM476" s="70"/>
      <c r="GN476" s="70"/>
      <c r="GO476" s="70"/>
      <c r="GP476" s="70"/>
      <c r="GQ476" s="70"/>
      <c r="GR476" s="70"/>
      <c r="GS476" s="70"/>
      <c r="GT476" s="70"/>
      <c r="GU476" s="70"/>
      <c r="GV476" s="70"/>
      <c r="GW476" s="3"/>
      <c r="GX476" s="3"/>
      <c r="GY476" s="3"/>
    </row>
    <row r="477" spans="1:207" ht="12.75" customHeight="1">
      <c r="A477" s="5">
        <v>1</v>
      </c>
      <c r="B477" s="6"/>
      <c r="C477" s="6"/>
      <c r="D477" s="5"/>
      <c r="E477" s="5"/>
      <c r="F477" s="5"/>
      <c r="G477" s="5"/>
      <c r="H477" s="6"/>
      <c r="I477" s="6"/>
      <c r="J477" s="6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>
        <v>8</v>
      </c>
      <c r="CS477" s="12"/>
      <c r="CT477" s="12"/>
      <c r="CU477" s="12">
        <v>4</v>
      </c>
      <c r="CV477" s="12">
        <v>6</v>
      </c>
      <c r="CW477" s="12">
        <v>6</v>
      </c>
      <c r="CX477" s="12"/>
      <c r="CY477" s="12"/>
      <c r="CZ477" s="12"/>
      <c r="DA477" s="12">
        <v>11</v>
      </c>
      <c r="DB477" s="12"/>
      <c r="DC477" s="12"/>
      <c r="DD477" s="12"/>
      <c r="DE477" s="12">
        <v>18</v>
      </c>
      <c r="DF477" s="12">
        <v>8</v>
      </c>
      <c r="DG477" s="12">
        <v>9</v>
      </c>
      <c r="DH477" s="12">
        <v>6</v>
      </c>
      <c r="DI477" s="12"/>
      <c r="DJ477" s="12">
        <v>4</v>
      </c>
      <c r="DK477" s="12"/>
      <c r="DL477" s="12">
        <v>21</v>
      </c>
      <c r="DM477" s="12"/>
      <c r="DN477" s="12">
        <v>2</v>
      </c>
      <c r="DO477" s="12">
        <v>5</v>
      </c>
      <c r="DP477" s="12"/>
      <c r="DQ477" s="12">
        <v>7</v>
      </c>
      <c r="DR477" s="12">
        <v>8</v>
      </c>
      <c r="DS477" s="12">
        <v>6</v>
      </c>
      <c r="DT477" s="12">
        <v>5</v>
      </c>
      <c r="DU477" s="12">
        <v>6</v>
      </c>
      <c r="DV477" s="12">
        <v>5</v>
      </c>
      <c r="DW477" s="12">
        <v>5</v>
      </c>
      <c r="DX477" s="12">
        <v>8</v>
      </c>
      <c r="DY477" s="12"/>
      <c r="DZ477" s="12"/>
      <c r="EA477" s="12"/>
      <c r="EB477" s="12"/>
      <c r="EC477" s="12">
        <v>3</v>
      </c>
      <c r="ED477" s="12"/>
      <c r="EE477" s="12">
        <v>6</v>
      </c>
      <c r="EF477" s="12"/>
      <c r="EG477" s="12"/>
      <c r="EH477" s="12"/>
      <c r="EI477" s="12"/>
      <c r="EJ477" s="12">
        <v>9</v>
      </c>
      <c r="EK477" s="12"/>
      <c r="EL477" s="12">
        <v>3</v>
      </c>
      <c r="EM477" s="12"/>
      <c r="EN477" s="12">
        <v>13</v>
      </c>
      <c r="EO477" s="12"/>
      <c r="EP477" s="12"/>
      <c r="EQ477" s="12">
        <v>6</v>
      </c>
      <c r="ER477" s="12"/>
      <c r="ES477" s="12"/>
      <c r="ET477" s="12"/>
      <c r="EU477" s="12">
        <v>4</v>
      </c>
      <c r="EV477" s="12"/>
      <c r="EW477" s="12"/>
      <c r="EX477" s="12">
        <v>5</v>
      </c>
      <c r="EY477" s="12"/>
      <c r="EZ477" s="12"/>
      <c r="FA477" s="12">
        <v>5</v>
      </c>
      <c r="FB477" s="12"/>
      <c r="FC477" s="12">
        <v>3</v>
      </c>
      <c r="FD477" s="12"/>
      <c r="FE477" s="12">
        <v>8</v>
      </c>
      <c r="FF477" s="12"/>
      <c r="FG477" s="12"/>
      <c r="FH477" s="12">
        <v>11</v>
      </c>
      <c r="FI477" s="12">
        <v>7</v>
      </c>
      <c r="FJ477" s="12"/>
      <c r="FK477" s="12"/>
      <c r="FL477" s="12">
        <v>3</v>
      </c>
      <c r="FM477" s="12"/>
      <c r="FN477" s="12"/>
      <c r="FO477" s="12">
        <v>7</v>
      </c>
      <c r="FP477" s="12">
        <v>6</v>
      </c>
      <c r="FQ477" s="12">
        <v>6</v>
      </c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7"/>
      <c r="GE477" s="7"/>
      <c r="GF477" s="7"/>
      <c r="GG477" s="7"/>
      <c r="GH477" s="7"/>
      <c r="GI477" s="7"/>
      <c r="GJ477" s="7">
        <v>6</v>
      </c>
      <c r="GK477" s="7"/>
      <c r="GL477" s="7">
        <v>4</v>
      </c>
      <c r="GM477" s="7"/>
      <c r="GN477" s="7"/>
      <c r="GO477" s="7"/>
      <c r="GP477" s="7">
        <v>5</v>
      </c>
      <c r="GQ477" s="7">
        <v>4</v>
      </c>
      <c r="GR477" s="7">
        <v>1</v>
      </c>
      <c r="GS477" s="7"/>
      <c r="GT477" s="7"/>
      <c r="GU477" s="7"/>
      <c r="GV477" s="7">
        <f t="shared" ref="GV477:GV481" si="580">AVERAGE(B477:GS477)</f>
        <v>6.5813953488372094</v>
      </c>
      <c r="GW477" s="3"/>
      <c r="GX477" s="3"/>
      <c r="GY477" s="3"/>
    </row>
    <row r="478" spans="1:207" ht="12.75" customHeight="1">
      <c r="A478" s="5">
        <v>2</v>
      </c>
      <c r="B478" s="6"/>
      <c r="C478" s="6"/>
      <c r="D478" s="5"/>
      <c r="E478" s="5"/>
      <c r="F478" s="5"/>
      <c r="G478" s="5"/>
      <c r="H478" s="6"/>
      <c r="I478" s="6"/>
      <c r="J478" s="6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>
        <v>4</v>
      </c>
      <c r="CS478" s="12"/>
      <c r="CT478" s="12"/>
      <c r="CU478" s="12">
        <v>7</v>
      </c>
      <c r="CV478" s="12">
        <v>9</v>
      </c>
      <c r="CW478" s="12">
        <v>6</v>
      </c>
      <c r="CX478" s="12"/>
      <c r="CY478" s="12"/>
      <c r="CZ478" s="12"/>
      <c r="DA478" s="12">
        <v>9</v>
      </c>
      <c r="DB478" s="12"/>
      <c r="DC478" s="12"/>
      <c r="DD478" s="12"/>
      <c r="DE478" s="12">
        <v>4</v>
      </c>
      <c r="DF478" s="12">
        <v>6</v>
      </c>
      <c r="DG478" s="12">
        <v>9</v>
      </c>
      <c r="DH478" s="12">
        <v>7</v>
      </c>
      <c r="DI478" s="12"/>
      <c r="DJ478" s="12">
        <v>4</v>
      </c>
      <c r="DK478" s="12"/>
      <c r="DL478" s="12">
        <v>7</v>
      </c>
      <c r="DM478" s="12"/>
      <c r="DN478" s="12">
        <v>4</v>
      </c>
      <c r="DO478" s="12">
        <v>8</v>
      </c>
      <c r="DP478" s="12"/>
      <c r="DQ478" s="12">
        <v>9</v>
      </c>
      <c r="DR478" s="12">
        <v>3</v>
      </c>
      <c r="DS478" s="12">
        <v>4</v>
      </c>
      <c r="DT478" s="12">
        <v>2</v>
      </c>
      <c r="DU478" s="12">
        <v>7</v>
      </c>
      <c r="DV478" s="12">
        <v>6</v>
      </c>
      <c r="DW478" s="12">
        <v>4</v>
      </c>
      <c r="DX478" s="12">
        <v>3</v>
      </c>
      <c r="DY478" s="12"/>
      <c r="DZ478" s="12"/>
      <c r="EA478" s="12"/>
      <c r="EB478" s="12"/>
      <c r="EC478" s="12">
        <v>3</v>
      </c>
      <c r="ED478" s="12"/>
      <c r="EE478" s="12">
        <v>9</v>
      </c>
      <c r="EF478" s="12"/>
      <c r="EG478" s="12"/>
      <c r="EH478" s="12"/>
      <c r="EI478" s="12"/>
      <c r="EJ478" s="12">
        <v>14</v>
      </c>
      <c r="EK478" s="12"/>
      <c r="EL478" s="12">
        <v>5</v>
      </c>
      <c r="EM478" s="12"/>
      <c r="EN478" s="12">
        <v>16</v>
      </c>
      <c r="EO478" s="12"/>
      <c r="EP478" s="12"/>
      <c r="EQ478" s="12">
        <v>6</v>
      </c>
      <c r="ER478" s="12"/>
      <c r="ES478" s="12"/>
      <c r="ET478" s="12"/>
      <c r="EU478" s="12">
        <v>4</v>
      </c>
      <c r="EV478" s="12"/>
      <c r="EW478" s="12"/>
      <c r="EX478" s="12">
        <v>3</v>
      </c>
      <c r="EY478" s="12"/>
      <c r="EZ478" s="12"/>
      <c r="FA478" s="12">
        <v>3</v>
      </c>
      <c r="FB478" s="12"/>
      <c r="FC478" s="12">
        <v>7</v>
      </c>
      <c r="FD478" s="12"/>
      <c r="FE478" s="12">
        <v>7</v>
      </c>
      <c r="FF478" s="12"/>
      <c r="FG478" s="12"/>
      <c r="FH478" s="12">
        <v>9</v>
      </c>
      <c r="FI478" s="12">
        <v>6</v>
      </c>
      <c r="FJ478" s="12"/>
      <c r="FK478" s="12"/>
      <c r="FL478" s="12">
        <v>6</v>
      </c>
      <c r="FM478" s="12"/>
      <c r="FN478" s="12"/>
      <c r="FO478" s="12">
        <v>7</v>
      </c>
      <c r="FP478" s="12">
        <v>3</v>
      </c>
      <c r="FQ478" s="12">
        <v>7</v>
      </c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7"/>
      <c r="GE478" s="7"/>
      <c r="GF478" s="7"/>
      <c r="GG478" s="7"/>
      <c r="GH478" s="7"/>
      <c r="GI478" s="7"/>
      <c r="GJ478" s="7">
        <v>7</v>
      </c>
      <c r="GK478" s="7"/>
      <c r="GL478" s="7">
        <v>7</v>
      </c>
      <c r="GM478" s="7"/>
      <c r="GN478" s="7"/>
      <c r="GO478" s="7"/>
      <c r="GP478" s="7">
        <v>8</v>
      </c>
      <c r="GQ478" s="7">
        <v>3</v>
      </c>
      <c r="GR478" s="7">
        <v>1</v>
      </c>
      <c r="GS478" s="7"/>
      <c r="GT478" s="7"/>
      <c r="GU478" s="7"/>
      <c r="GV478" s="7">
        <f t="shared" si="580"/>
        <v>6.1162790697674421</v>
      </c>
      <c r="GW478" s="3"/>
      <c r="GX478" s="3"/>
      <c r="GY478" s="3"/>
    </row>
    <row r="479" spans="1:207" ht="12.75" customHeight="1">
      <c r="A479" s="5">
        <v>3</v>
      </c>
      <c r="B479" s="6"/>
      <c r="C479" s="6"/>
      <c r="D479" s="5"/>
      <c r="E479" s="5"/>
      <c r="F479" s="5"/>
      <c r="G479" s="5"/>
      <c r="H479" s="6"/>
      <c r="I479" s="6"/>
      <c r="J479" s="6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>
        <v>33</v>
      </c>
      <c r="CS479" s="12"/>
      <c r="CT479" s="12"/>
      <c r="CU479" s="12">
        <v>27</v>
      </c>
      <c r="CV479" s="12">
        <v>22</v>
      </c>
      <c r="CW479" s="12">
        <v>25</v>
      </c>
      <c r="CX479" s="12"/>
      <c r="CY479" s="12"/>
      <c r="CZ479" s="12"/>
      <c r="DA479" s="12">
        <v>32</v>
      </c>
      <c r="DB479" s="12"/>
      <c r="DC479" s="12"/>
      <c r="DD479" s="12"/>
      <c r="DE479" s="12">
        <v>37</v>
      </c>
      <c r="DF479" s="12">
        <v>44</v>
      </c>
      <c r="DG479" s="12">
        <v>36</v>
      </c>
      <c r="DH479" s="12">
        <v>29</v>
      </c>
      <c r="DI479" s="12"/>
      <c r="DJ479" s="12">
        <v>32</v>
      </c>
      <c r="DK479" s="12"/>
      <c r="DL479" s="12">
        <v>16</v>
      </c>
      <c r="DM479" s="12"/>
      <c r="DN479" s="12">
        <v>27</v>
      </c>
      <c r="DO479" s="12">
        <v>34</v>
      </c>
      <c r="DP479" s="12"/>
      <c r="DQ479" s="12">
        <v>29</v>
      </c>
      <c r="DR479" s="12">
        <v>23</v>
      </c>
      <c r="DS479" s="12">
        <v>26</v>
      </c>
      <c r="DT479" s="12">
        <v>21</v>
      </c>
      <c r="DU479" s="12">
        <v>37</v>
      </c>
      <c r="DV479" s="12">
        <v>22</v>
      </c>
      <c r="DW479" s="12">
        <v>19</v>
      </c>
      <c r="DX479" s="12">
        <v>20</v>
      </c>
      <c r="DY479" s="12"/>
      <c r="DZ479" s="12"/>
      <c r="EA479" s="12"/>
      <c r="EB479" s="12"/>
      <c r="EC479" s="12">
        <v>46</v>
      </c>
      <c r="ED479" s="12"/>
      <c r="EE479" s="12">
        <v>29</v>
      </c>
      <c r="EF479" s="12"/>
      <c r="EG479" s="12"/>
      <c r="EH479" s="12"/>
      <c r="EI479" s="12"/>
      <c r="EJ479" s="12">
        <v>36</v>
      </c>
      <c r="EK479" s="12"/>
      <c r="EL479" s="12">
        <v>24</v>
      </c>
      <c r="EM479" s="12"/>
      <c r="EN479" s="12">
        <v>6</v>
      </c>
      <c r="EO479" s="12"/>
      <c r="EP479" s="12"/>
      <c r="EQ479" s="12">
        <v>25</v>
      </c>
      <c r="ER479" s="12"/>
      <c r="ES479" s="12"/>
      <c r="ET479" s="12"/>
      <c r="EU479" s="12">
        <v>19</v>
      </c>
      <c r="EV479" s="12"/>
      <c r="EW479" s="12"/>
      <c r="EX479" s="12">
        <v>13</v>
      </c>
      <c r="EY479" s="12"/>
      <c r="EZ479" s="12"/>
      <c r="FA479" s="12">
        <v>18</v>
      </c>
      <c r="FB479" s="12"/>
      <c r="FC479" s="12">
        <v>25</v>
      </c>
      <c r="FD479" s="12"/>
      <c r="FE479" s="12">
        <v>28</v>
      </c>
      <c r="FF479" s="12"/>
      <c r="FG479" s="12"/>
      <c r="FH479" s="12">
        <v>20</v>
      </c>
      <c r="FI479" s="12">
        <v>24</v>
      </c>
      <c r="FJ479" s="12"/>
      <c r="FK479" s="12"/>
      <c r="FL479" s="12">
        <v>36</v>
      </c>
      <c r="FM479" s="12"/>
      <c r="FN479" s="12"/>
      <c r="FO479" s="12">
        <v>27</v>
      </c>
      <c r="FP479" s="12">
        <v>14</v>
      </c>
      <c r="FQ479" s="12">
        <v>23</v>
      </c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7"/>
      <c r="GE479" s="7"/>
      <c r="GF479" s="7"/>
      <c r="GG479" s="7"/>
      <c r="GH479" s="7"/>
      <c r="GI479" s="7"/>
      <c r="GJ479" s="7">
        <v>20</v>
      </c>
      <c r="GK479" s="7"/>
      <c r="GL479" s="7">
        <v>31</v>
      </c>
      <c r="GM479" s="7"/>
      <c r="GN479" s="7"/>
      <c r="GO479" s="7"/>
      <c r="GP479" s="7">
        <v>28</v>
      </c>
      <c r="GQ479" s="7">
        <v>12</v>
      </c>
      <c r="GR479" s="7">
        <v>19</v>
      </c>
      <c r="GS479" s="7"/>
      <c r="GT479" s="7"/>
      <c r="GU479" s="7"/>
      <c r="GV479" s="7">
        <f t="shared" si="580"/>
        <v>25.906976744186046</v>
      </c>
      <c r="GW479" s="3"/>
      <c r="GX479" s="3"/>
      <c r="GY479" s="3"/>
    </row>
    <row r="480" spans="1:207" ht="12.75" customHeight="1">
      <c r="A480" s="5">
        <v>4</v>
      </c>
      <c r="B480" s="6"/>
      <c r="C480" s="6"/>
      <c r="D480" s="5"/>
      <c r="E480" s="5"/>
      <c r="F480" s="5"/>
      <c r="G480" s="5"/>
      <c r="H480" s="6"/>
      <c r="I480" s="6"/>
      <c r="J480" s="6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>
        <v>16</v>
      </c>
      <c r="CS480" s="12"/>
      <c r="CT480" s="12"/>
      <c r="CU480" s="12">
        <v>22</v>
      </c>
      <c r="CV480" s="12">
        <v>22</v>
      </c>
      <c r="CW480" s="12">
        <v>25</v>
      </c>
      <c r="CX480" s="12"/>
      <c r="CY480" s="12"/>
      <c r="CZ480" s="12"/>
      <c r="DA480" s="12">
        <v>24</v>
      </c>
      <c r="DB480" s="12"/>
      <c r="DC480" s="12"/>
      <c r="DD480" s="12"/>
      <c r="DE480" s="12">
        <v>15</v>
      </c>
      <c r="DF480" s="12">
        <v>27</v>
      </c>
      <c r="DG480" s="12">
        <v>21</v>
      </c>
      <c r="DH480" s="12">
        <v>24</v>
      </c>
      <c r="DI480" s="12"/>
      <c r="DJ480" s="12">
        <v>20</v>
      </c>
      <c r="DK480" s="12"/>
      <c r="DL480" s="12">
        <v>17</v>
      </c>
      <c r="DM480" s="12"/>
      <c r="DN480" s="12">
        <v>27</v>
      </c>
      <c r="DO480" s="12">
        <v>19</v>
      </c>
      <c r="DP480" s="12"/>
      <c r="DQ480" s="12">
        <v>16</v>
      </c>
      <c r="DR480" s="12">
        <v>20</v>
      </c>
      <c r="DS480" s="12">
        <v>18</v>
      </c>
      <c r="DT480" s="12">
        <v>17</v>
      </c>
      <c r="DU480" s="12">
        <v>23</v>
      </c>
      <c r="DV480" s="12">
        <v>26</v>
      </c>
      <c r="DW480" s="12">
        <v>20</v>
      </c>
      <c r="DX480" s="12">
        <v>10</v>
      </c>
      <c r="DY480" s="12"/>
      <c r="DZ480" s="12"/>
      <c r="EA480" s="12"/>
      <c r="EB480" s="12"/>
      <c r="EC480" s="12">
        <v>20</v>
      </c>
      <c r="ED480" s="12"/>
      <c r="EE480" s="12">
        <v>25</v>
      </c>
      <c r="EF480" s="12"/>
      <c r="EG480" s="12"/>
      <c r="EH480" s="12"/>
      <c r="EI480" s="12"/>
      <c r="EJ480" s="12">
        <v>23</v>
      </c>
      <c r="EK480" s="12"/>
      <c r="EL480" s="12">
        <v>28</v>
      </c>
      <c r="EM480" s="12"/>
      <c r="EN480" s="12">
        <v>29</v>
      </c>
      <c r="EO480" s="12"/>
      <c r="EP480" s="12"/>
      <c r="EQ480" s="12">
        <v>19</v>
      </c>
      <c r="ER480" s="12"/>
      <c r="ES480" s="12"/>
      <c r="ET480" s="12"/>
      <c r="EU480" s="12">
        <v>22</v>
      </c>
      <c r="EV480" s="12"/>
      <c r="EW480" s="12"/>
      <c r="EX480" s="12">
        <v>16</v>
      </c>
      <c r="EY480" s="12"/>
      <c r="EZ480" s="12"/>
      <c r="FA480" s="12">
        <v>20</v>
      </c>
      <c r="FB480" s="12"/>
      <c r="FC480" s="12">
        <v>22</v>
      </c>
      <c r="FD480" s="12"/>
      <c r="FE480" s="12">
        <v>22</v>
      </c>
      <c r="FF480" s="12"/>
      <c r="FG480" s="12"/>
      <c r="FH480" s="12">
        <v>11</v>
      </c>
      <c r="FI480" s="12">
        <v>18</v>
      </c>
      <c r="FJ480" s="12"/>
      <c r="FK480" s="12"/>
      <c r="FL480" s="12">
        <v>20</v>
      </c>
      <c r="FM480" s="12"/>
      <c r="FN480" s="12"/>
      <c r="FO480" s="12">
        <v>17</v>
      </c>
      <c r="FP480" s="12">
        <v>21</v>
      </c>
      <c r="FQ480" s="12">
        <v>24</v>
      </c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7"/>
      <c r="GE480" s="7"/>
      <c r="GF480" s="7"/>
      <c r="GG480" s="7"/>
      <c r="GH480" s="7"/>
      <c r="GI480" s="7"/>
      <c r="GJ480" s="7">
        <v>25</v>
      </c>
      <c r="GK480" s="7"/>
      <c r="GL480" s="7">
        <v>29</v>
      </c>
      <c r="GM480" s="7"/>
      <c r="GN480" s="7"/>
      <c r="GO480" s="7"/>
      <c r="GP480" s="7">
        <v>26</v>
      </c>
      <c r="GQ480" s="7">
        <v>32</v>
      </c>
      <c r="GR480" s="7">
        <v>30</v>
      </c>
      <c r="GS480" s="7"/>
      <c r="GT480" s="7"/>
      <c r="GU480" s="7"/>
      <c r="GV480" s="7">
        <f t="shared" si="580"/>
        <v>21.581395348837209</v>
      </c>
      <c r="GW480" s="3"/>
      <c r="GX480" s="3"/>
      <c r="GY480" s="3"/>
    </row>
    <row r="481" spans="1:207" ht="12.75" customHeight="1">
      <c r="A481" s="5" t="s">
        <v>356</v>
      </c>
      <c r="B481" s="6"/>
      <c r="C481" s="6"/>
      <c r="D481" s="5"/>
      <c r="E481" s="5"/>
      <c r="F481" s="5"/>
      <c r="G481" s="5"/>
      <c r="H481" s="6"/>
      <c r="I481" s="6"/>
      <c r="J481" s="6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>
        <v>39</v>
      </c>
      <c r="CS481" s="12"/>
      <c r="CT481" s="12"/>
      <c r="CU481" s="12">
        <v>40</v>
      </c>
      <c r="CV481" s="12">
        <v>41</v>
      </c>
      <c r="CW481" s="12">
        <v>38</v>
      </c>
      <c r="CX481" s="12"/>
      <c r="CY481" s="12"/>
      <c r="CZ481" s="12"/>
      <c r="DA481" s="12">
        <v>24</v>
      </c>
      <c r="DB481" s="12"/>
      <c r="DC481" s="12"/>
      <c r="DD481" s="12"/>
      <c r="DE481" s="12">
        <v>26</v>
      </c>
      <c r="DF481" s="12">
        <v>16</v>
      </c>
      <c r="DG481" s="12">
        <v>26</v>
      </c>
      <c r="DH481" s="12">
        <v>33</v>
      </c>
      <c r="DI481" s="12"/>
      <c r="DJ481" s="12">
        <v>40</v>
      </c>
      <c r="DK481" s="12"/>
      <c r="DL481" s="12">
        <v>39</v>
      </c>
      <c r="DM481" s="12"/>
      <c r="DN481" s="12">
        <v>39</v>
      </c>
      <c r="DO481" s="12">
        <v>34</v>
      </c>
      <c r="DP481" s="12"/>
      <c r="DQ481" s="12">
        <v>39</v>
      </c>
      <c r="DR481" s="12">
        <v>45</v>
      </c>
      <c r="DS481" s="12">
        <v>47</v>
      </c>
      <c r="DT481" s="12">
        <v>55</v>
      </c>
      <c r="DU481" s="12">
        <v>27</v>
      </c>
      <c r="DV481" s="12">
        <v>42</v>
      </c>
      <c r="DW481" s="12">
        <v>52</v>
      </c>
      <c r="DX481" s="12">
        <v>58</v>
      </c>
      <c r="DY481" s="12"/>
      <c r="DZ481" s="12"/>
      <c r="EA481" s="12"/>
      <c r="EB481" s="12"/>
      <c r="EC481" s="12">
        <v>28</v>
      </c>
      <c r="ED481" s="12"/>
      <c r="EE481" s="12">
        <v>31</v>
      </c>
      <c r="EF481" s="12"/>
      <c r="EG481" s="12"/>
      <c r="EH481" s="12"/>
      <c r="EI481" s="12"/>
      <c r="EJ481" s="12">
        <v>18</v>
      </c>
      <c r="EK481" s="12"/>
      <c r="EL481" s="12">
        <v>40</v>
      </c>
      <c r="EM481" s="12"/>
      <c r="EN481" s="12">
        <v>36</v>
      </c>
      <c r="EO481" s="12"/>
      <c r="EP481" s="12"/>
      <c r="EQ481" s="12">
        <v>44</v>
      </c>
      <c r="ER481" s="12"/>
      <c r="ES481" s="12"/>
      <c r="ET481" s="12"/>
      <c r="EU481" s="12">
        <v>51</v>
      </c>
      <c r="EV481" s="12"/>
      <c r="EW481" s="12"/>
      <c r="EX481" s="12">
        <v>62</v>
      </c>
      <c r="EY481" s="12"/>
      <c r="EZ481" s="12"/>
      <c r="FA481" s="12">
        <v>54</v>
      </c>
      <c r="FB481" s="12"/>
      <c r="FC481" s="12">
        <v>42</v>
      </c>
      <c r="FD481" s="12"/>
      <c r="FE481" s="12">
        <v>34</v>
      </c>
      <c r="FF481" s="12"/>
      <c r="FG481" s="12"/>
      <c r="FH481" s="12">
        <v>46</v>
      </c>
      <c r="FI481" s="12">
        <v>44</v>
      </c>
      <c r="FJ481" s="12"/>
      <c r="FK481" s="12"/>
      <c r="FL481" s="12">
        <v>35</v>
      </c>
      <c r="FM481" s="12"/>
      <c r="FN481" s="12"/>
      <c r="FO481" s="12">
        <v>42</v>
      </c>
      <c r="FP481" s="12">
        <v>56</v>
      </c>
      <c r="FQ481" s="12">
        <v>40</v>
      </c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7"/>
      <c r="GE481" s="7"/>
      <c r="GF481" s="7"/>
      <c r="GG481" s="7"/>
      <c r="GH481" s="7"/>
      <c r="GI481" s="7"/>
      <c r="GJ481" s="7">
        <v>41</v>
      </c>
      <c r="GK481" s="7"/>
      <c r="GL481" s="7">
        <v>28</v>
      </c>
      <c r="GM481" s="7"/>
      <c r="GN481" s="7"/>
      <c r="GO481" s="7"/>
      <c r="GP481" s="7">
        <v>33</v>
      </c>
      <c r="GQ481" s="7">
        <v>50</v>
      </c>
      <c r="GR481" s="7">
        <v>48</v>
      </c>
      <c r="GS481" s="7"/>
      <c r="GT481" s="7"/>
      <c r="GU481" s="7"/>
      <c r="GV481" s="7">
        <f t="shared" si="580"/>
        <v>39.604651162790695</v>
      </c>
      <c r="GW481" s="3"/>
      <c r="GX481" s="3"/>
      <c r="GY481" s="3"/>
    </row>
    <row r="482" spans="1:207" ht="12.75" customHeight="1">
      <c r="A482" s="5" t="s">
        <v>233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12"/>
      <c r="M482" s="5"/>
      <c r="N482" s="5"/>
      <c r="O482" s="5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>
        <f>(CR477*1+CR478*2+CR479*3+CR480*4+CR481*5)/100</f>
        <v>3.74</v>
      </c>
      <c r="CS482" s="16"/>
      <c r="CT482" s="16"/>
      <c r="CU482" s="16">
        <f t="shared" ref="CU482:CW482" si="581">(CU477*1+CU478*2+CU479*3+CU480*4+CU481*5)/100</f>
        <v>3.87</v>
      </c>
      <c r="CV482" s="16">
        <f t="shared" si="581"/>
        <v>3.83</v>
      </c>
      <c r="CW482" s="16">
        <f t="shared" si="581"/>
        <v>3.83</v>
      </c>
      <c r="CX482" s="16"/>
      <c r="CY482" s="16"/>
      <c r="CZ482" s="16"/>
      <c r="DA482" s="16">
        <f>(DA477*1+DA478*2+DA479*3+DA480*4+DA481*5)/100</f>
        <v>3.41</v>
      </c>
      <c r="DB482" s="16"/>
      <c r="DC482" s="16"/>
      <c r="DD482" s="16"/>
      <c r="DE482" s="16">
        <f t="shared" ref="DE482:DH482" si="582">(DE477*1+DE478*2+DE479*3+DE480*4+DE481*5)/100</f>
        <v>3.27</v>
      </c>
      <c r="DF482" s="16">
        <f t="shared" si="582"/>
        <v>3.4</v>
      </c>
      <c r="DG482" s="16">
        <f t="shared" si="582"/>
        <v>3.49</v>
      </c>
      <c r="DH482" s="16">
        <f t="shared" si="582"/>
        <v>3.68</v>
      </c>
      <c r="DI482" s="16"/>
      <c r="DJ482" s="16">
        <f>(DJ477*1+DJ478*2+DJ479*3+DJ480*4+DJ481*5)/100</f>
        <v>3.88</v>
      </c>
      <c r="DK482" s="16"/>
      <c r="DL482" s="16">
        <f>(DL477*1+DL478*2+DL479*3+DL480*4+DL481*5)/100</f>
        <v>3.46</v>
      </c>
      <c r="DM482" s="16"/>
      <c r="DN482" s="16">
        <f t="shared" ref="DN482:DO482" si="583">(DN477*1+DN478*2+DN479*3+DN480*4+DN481*5)/100</f>
        <v>3.94</v>
      </c>
      <c r="DO482" s="16">
        <f t="shared" si="583"/>
        <v>3.69</v>
      </c>
      <c r="DP482" s="16"/>
      <c r="DQ482" s="16">
        <f t="shared" ref="DQ482:DX482" si="584">(DQ477*1+DQ478*2+DQ479*3+DQ480*4+DQ481*5)/100</f>
        <v>3.71</v>
      </c>
      <c r="DR482" s="16">
        <f t="shared" si="584"/>
        <v>3.88</v>
      </c>
      <c r="DS482" s="16">
        <f t="shared" si="584"/>
        <v>3.99</v>
      </c>
      <c r="DT482" s="16">
        <f t="shared" si="584"/>
        <v>4.1500000000000004</v>
      </c>
      <c r="DU482" s="16">
        <f t="shared" si="584"/>
        <v>3.58</v>
      </c>
      <c r="DV482" s="16">
        <f t="shared" si="584"/>
        <v>3.97</v>
      </c>
      <c r="DW482" s="16">
        <f t="shared" si="584"/>
        <v>4.0999999999999996</v>
      </c>
      <c r="DX482" s="16">
        <f t="shared" si="584"/>
        <v>4.04</v>
      </c>
      <c r="DY482" s="16"/>
      <c r="DZ482" s="16"/>
      <c r="EA482" s="16"/>
      <c r="EB482" s="16"/>
      <c r="EC482" s="16">
        <f>(EC477*1+EC478*2+EC479*3+EC480*4+EC481*5)/100</f>
        <v>3.67</v>
      </c>
      <c r="ED482" s="16"/>
      <c r="EE482" s="16">
        <f>(EE477*1+EE478*2+EE479*3+EE480*4+EE481*5)/100</f>
        <v>3.66</v>
      </c>
      <c r="EF482" s="16"/>
      <c r="EG482" s="16"/>
      <c r="EH482" s="16"/>
      <c r="EI482" s="16"/>
      <c r="EJ482" s="16">
        <f>(EJ477*1+EJ478*2+EJ479*3+EJ480*4+EJ481*5)/100</f>
        <v>3.27</v>
      </c>
      <c r="EK482" s="16"/>
      <c r="EL482" s="16">
        <f>(EL477*1+EL478*2+EL479*3+EL480*4+EL481*5)/100</f>
        <v>3.97</v>
      </c>
      <c r="EM482" s="16"/>
      <c r="EN482" s="16">
        <f>(EN477*1+EN478*2+EN479*3+EN480*4+EN481*5)/100</f>
        <v>3.59</v>
      </c>
      <c r="EO482" s="16"/>
      <c r="EP482" s="16"/>
      <c r="EQ482" s="16">
        <f>(EQ477*1+EQ478*2+EQ479*3+EQ480*4+EQ481*5)/100</f>
        <v>3.89</v>
      </c>
      <c r="ER482" s="16"/>
      <c r="ES482" s="16"/>
      <c r="ET482" s="16"/>
      <c r="EU482" s="16">
        <f>(EU477*1+EU478*2+EU479*3+EU480*4+EU481*5)/100</f>
        <v>4.12</v>
      </c>
      <c r="EV482" s="16"/>
      <c r="EW482" s="16"/>
      <c r="EX482" s="16">
        <f>(EX477*1+EX478*2+EX479*3+EX480*4+EX481*5)/100</f>
        <v>4.24</v>
      </c>
      <c r="EY482" s="16"/>
      <c r="EZ482" s="16"/>
      <c r="FA482" s="16">
        <f>(FA477*1+FA478*2+FA479*3+FA480*4+FA481*5)/100</f>
        <v>4.1500000000000004</v>
      </c>
      <c r="FB482" s="16"/>
      <c r="FC482" s="16">
        <f>(FC477*1+FC478*2+FC479*3+FC480*4+FC481*5)/100</f>
        <v>3.9</v>
      </c>
      <c r="FD482" s="16"/>
      <c r="FE482" s="16">
        <f>(FE477*1+FE478*2+FE479*3+FE480*4+FE481*5)/100</f>
        <v>3.64</v>
      </c>
      <c r="FF482" s="16"/>
      <c r="FG482" s="16"/>
      <c r="FH482" s="16">
        <f t="shared" ref="FH482:FI482" si="585">(FH477*1+FH478*2+FH479*3+FH480*4+FH481*5)/100</f>
        <v>3.63</v>
      </c>
      <c r="FI482" s="16">
        <f t="shared" si="585"/>
        <v>3.83</v>
      </c>
      <c r="FJ482" s="16"/>
      <c r="FK482" s="16"/>
      <c r="FL482" s="16">
        <f>(FL477*1+FL478*2+FL479*3+FL480*4+FL481*5)/100</f>
        <v>3.78</v>
      </c>
      <c r="FM482" s="16"/>
      <c r="FN482" s="16"/>
      <c r="FO482" s="16">
        <f t="shared" ref="FO482:FQ482" si="586">(FO477*1+FO478*2+FO479*3+FO480*4+FO481*5)/100</f>
        <v>3.8</v>
      </c>
      <c r="FP482" s="16">
        <f t="shared" si="586"/>
        <v>4.18</v>
      </c>
      <c r="FQ482" s="16">
        <f t="shared" si="586"/>
        <v>3.85</v>
      </c>
      <c r="FR482" s="16"/>
      <c r="FS482" s="16"/>
      <c r="FT482" s="16"/>
      <c r="FU482" s="16"/>
      <c r="FV482" s="16"/>
      <c r="FW482" s="16"/>
      <c r="FX482" s="16"/>
      <c r="FY482" s="16"/>
      <c r="FZ482" s="16"/>
      <c r="GA482" s="16"/>
      <c r="GB482" s="16"/>
      <c r="GC482" s="16"/>
      <c r="GD482" s="16"/>
      <c r="GE482" s="16"/>
      <c r="GF482" s="16"/>
      <c r="GG482" s="16"/>
      <c r="GH482" s="16"/>
      <c r="GI482" s="16"/>
      <c r="GJ482" s="16">
        <f>(GJ477*1+GJ478*2+GJ479*3+GJ480*4+GJ481*5)/100</f>
        <v>3.85</v>
      </c>
      <c r="GK482" s="16"/>
      <c r="GL482" s="16">
        <f>(GL477*1+GL478*2+GL479*3+GL480*4+GL481*5)/100</f>
        <v>3.67</v>
      </c>
      <c r="GM482" s="16"/>
      <c r="GN482" s="16"/>
      <c r="GO482" s="16"/>
      <c r="GP482" s="16">
        <f t="shared" ref="GP482:GR482" si="587">(GP477*1+GP478*2+GP479*3+GP480*4+GP481*5)/100</f>
        <v>3.74</v>
      </c>
      <c r="GQ482" s="16">
        <f t="shared" si="587"/>
        <v>4.24</v>
      </c>
      <c r="GR482" s="16">
        <f t="shared" si="587"/>
        <v>4.2</v>
      </c>
      <c r="GS482" s="16"/>
      <c r="GT482" s="16"/>
      <c r="GU482" s="16"/>
      <c r="GV482" s="16">
        <f>(GV477*1+GV478*2+GV479*3+GV480*4+GV481*5)/100</f>
        <v>3.8088372093023257</v>
      </c>
      <c r="GW482" s="3"/>
      <c r="GX482" s="3"/>
      <c r="GY482" s="3"/>
    </row>
    <row r="483" spans="1:207" ht="12.75" customHeight="1">
      <c r="A483" s="68" t="s">
        <v>420</v>
      </c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  <c r="AY483" s="69"/>
      <c r="AZ483" s="69"/>
      <c r="BA483" s="69"/>
      <c r="BB483" s="69"/>
      <c r="BC483" s="69"/>
      <c r="BD483" s="69"/>
      <c r="BE483" s="69"/>
      <c r="BF483" s="69"/>
      <c r="BG483" s="69"/>
      <c r="BH483" s="69"/>
      <c r="BI483" s="69"/>
      <c r="BJ483" s="69"/>
      <c r="BK483" s="69"/>
      <c r="BL483" s="69"/>
      <c r="BM483" s="69"/>
      <c r="BN483" s="69"/>
      <c r="BO483" s="69"/>
      <c r="BP483" s="69"/>
      <c r="BQ483" s="69"/>
      <c r="BR483" s="69"/>
      <c r="BS483" s="69"/>
      <c r="BT483" s="69"/>
      <c r="BU483" s="69"/>
      <c r="BV483" s="69"/>
      <c r="BW483" s="69"/>
      <c r="BX483" s="69"/>
      <c r="BY483" s="69"/>
      <c r="BZ483" s="69"/>
      <c r="CA483" s="69"/>
      <c r="CB483" s="69"/>
      <c r="CC483" s="69"/>
      <c r="CD483" s="69"/>
      <c r="CE483" s="69"/>
      <c r="CF483" s="69"/>
      <c r="CG483" s="69"/>
      <c r="CH483" s="69"/>
      <c r="CI483" s="69"/>
      <c r="CJ483" s="69"/>
      <c r="CK483" s="69"/>
      <c r="CL483" s="69"/>
      <c r="CM483" s="69"/>
      <c r="CN483" s="69"/>
      <c r="CO483" s="69"/>
      <c r="CP483" s="69"/>
      <c r="CQ483" s="69"/>
      <c r="CR483" s="69"/>
      <c r="CS483" s="69"/>
      <c r="CT483" s="69"/>
      <c r="CU483" s="69"/>
      <c r="CV483" s="69"/>
      <c r="CW483" s="69"/>
      <c r="CX483" s="69"/>
      <c r="CY483" s="69"/>
      <c r="CZ483" s="69"/>
      <c r="DA483" s="69"/>
      <c r="DB483" s="69"/>
      <c r="DC483" s="69"/>
      <c r="DD483" s="69"/>
      <c r="DE483" s="69"/>
      <c r="DF483" s="69"/>
      <c r="DG483" s="69"/>
      <c r="DH483" s="69"/>
      <c r="DI483" s="69"/>
      <c r="DJ483" s="69"/>
      <c r="DK483" s="69"/>
      <c r="DL483" s="69"/>
      <c r="DM483" s="69"/>
      <c r="DN483" s="69"/>
      <c r="DO483" s="69"/>
      <c r="DP483" s="69"/>
      <c r="DQ483" s="69"/>
      <c r="DR483" s="69"/>
      <c r="DS483" s="69"/>
      <c r="DT483" s="69"/>
      <c r="DU483" s="69"/>
      <c r="DV483" s="69"/>
      <c r="DW483" s="69"/>
      <c r="DX483" s="69"/>
      <c r="DY483" s="69"/>
      <c r="DZ483" s="69"/>
      <c r="EA483" s="69"/>
      <c r="EB483" s="69"/>
      <c r="EC483" s="69"/>
      <c r="ED483" s="69"/>
      <c r="EE483" s="69"/>
      <c r="EF483" s="69"/>
      <c r="EG483" s="69"/>
      <c r="EH483" s="69"/>
      <c r="EI483" s="69"/>
      <c r="EJ483" s="69"/>
      <c r="EK483" s="69"/>
      <c r="EL483" s="69"/>
      <c r="EM483" s="69"/>
      <c r="EN483" s="69"/>
      <c r="EO483" s="69"/>
      <c r="EP483" s="69"/>
      <c r="EQ483" s="69"/>
      <c r="ER483" s="69"/>
      <c r="ES483" s="69"/>
      <c r="ET483" s="69"/>
      <c r="EU483" s="69"/>
      <c r="EV483" s="69"/>
      <c r="EW483" s="69"/>
      <c r="EX483" s="69"/>
      <c r="EY483" s="69"/>
      <c r="EZ483" s="69"/>
      <c r="FA483" s="69"/>
      <c r="FB483" s="69"/>
      <c r="FC483" s="69"/>
      <c r="FD483" s="69"/>
      <c r="FE483" s="69"/>
      <c r="FF483" s="69"/>
      <c r="FG483" s="69"/>
      <c r="FH483" s="69"/>
      <c r="FI483" s="69"/>
      <c r="FJ483" s="69"/>
      <c r="FK483" s="69"/>
      <c r="FL483" s="69"/>
      <c r="FM483" s="69"/>
      <c r="FN483" s="69"/>
      <c r="FO483" s="69"/>
      <c r="FP483" s="69"/>
      <c r="FQ483" s="69"/>
      <c r="FR483" s="69"/>
      <c r="FS483" s="69"/>
      <c r="FT483" s="69"/>
      <c r="FU483" s="69"/>
      <c r="FV483" s="69"/>
      <c r="FW483" s="69"/>
      <c r="FX483" s="69"/>
      <c r="FY483" s="69"/>
      <c r="FZ483" s="69"/>
      <c r="GA483" s="69"/>
      <c r="GB483" s="69"/>
      <c r="GC483" s="69"/>
      <c r="GD483" s="70"/>
      <c r="GE483" s="70"/>
      <c r="GF483" s="70"/>
      <c r="GG483" s="70"/>
      <c r="GH483" s="70"/>
      <c r="GI483" s="70"/>
      <c r="GJ483" s="70"/>
      <c r="GK483" s="70"/>
      <c r="GL483" s="70"/>
      <c r="GM483" s="70"/>
      <c r="GN483" s="70"/>
      <c r="GO483" s="70"/>
      <c r="GP483" s="70"/>
      <c r="GQ483" s="70"/>
      <c r="GR483" s="70"/>
      <c r="GS483" s="70"/>
      <c r="GT483" s="70"/>
      <c r="GU483" s="70"/>
      <c r="GV483" s="70"/>
      <c r="GW483" s="3"/>
      <c r="GX483" s="3"/>
      <c r="GY483" s="3"/>
    </row>
    <row r="484" spans="1:207" ht="12.75" customHeight="1">
      <c r="A484" s="5" t="s">
        <v>352</v>
      </c>
      <c r="B484" s="6"/>
      <c r="C484" s="6"/>
      <c r="D484" s="6">
        <v>62</v>
      </c>
      <c r="E484" s="6"/>
      <c r="F484" s="6">
        <v>0</v>
      </c>
      <c r="G484" s="5"/>
      <c r="H484" s="6">
        <v>4</v>
      </c>
      <c r="I484" s="5"/>
      <c r="J484" s="5"/>
      <c r="K484" s="12">
        <v>24</v>
      </c>
      <c r="L484" s="12"/>
      <c r="M484" s="12">
        <v>2</v>
      </c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>
        <v>29</v>
      </c>
      <c r="Y484" s="12"/>
      <c r="Z484" s="12">
        <v>24</v>
      </c>
      <c r="AA484" s="12"/>
      <c r="AB484" s="12"/>
      <c r="AC484" s="12"/>
      <c r="AD484" s="12"/>
      <c r="AE484" s="12"/>
      <c r="AF484" s="12"/>
      <c r="AG484" s="12"/>
      <c r="AH484" s="12"/>
      <c r="AI484" s="12"/>
      <c r="AJ484" s="12">
        <v>52</v>
      </c>
      <c r="AK484" s="12">
        <v>20</v>
      </c>
      <c r="AL484" s="12">
        <v>71</v>
      </c>
      <c r="AM484" s="12">
        <v>59</v>
      </c>
      <c r="AN484" s="12">
        <v>12</v>
      </c>
      <c r="AO484" s="12">
        <v>0</v>
      </c>
      <c r="AP484" s="12"/>
      <c r="AQ484" s="12"/>
      <c r="AR484" s="12"/>
      <c r="AS484" s="12"/>
      <c r="AT484" s="12"/>
      <c r="AU484" s="12" t="s">
        <v>222</v>
      </c>
      <c r="AV484" s="12"/>
      <c r="AW484" s="12" t="s">
        <v>222</v>
      </c>
      <c r="AX484" s="12" t="s">
        <v>222</v>
      </c>
      <c r="AY484" s="12" t="s">
        <v>222</v>
      </c>
      <c r="AZ484" s="12"/>
      <c r="BA484" s="12"/>
      <c r="BB484" s="12"/>
      <c r="BC484" s="12"/>
      <c r="BD484" s="12"/>
      <c r="BE484" s="12">
        <v>8</v>
      </c>
      <c r="BF484" s="12"/>
      <c r="BG484" s="12">
        <v>8</v>
      </c>
      <c r="BH484" s="12">
        <v>17</v>
      </c>
      <c r="BI484" s="12"/>
      <c r="BJ484" s="12">
        <v>0</v>
      </c>
      <c r="BK484" s="12"/>
      <c r="BL484" s="12"/>
      <c r="BM484" s="12">
        <v>31</v>
      </c>
      <c r="BN484" s="12"/>
      <c r="BO484" s="12"/>
      <c r="BP484" s="12">
        <v>16</v>
      </c>
      <c r="BQ484" s="12">
        <v>64</v>
      </c>
      <c r="BR484" s="12">
        <v>42</v>
      </c>
      <c r="BS484" s="12">
        <v>36</v>
      </c>
      <c r="BT484" s="12"/>
      <c r="BU484" s="12">
        <v>53</v>
      </c>
      <c r="BV484" s="12">
        <v>14</v>
      </c>
      <c r="BW484" s="12">
        <v>46</v>
      </c>
      <c r="BX484" s="12">
        <v>11</v>
      </c>
      <c r="BY484" s="12">
        <v>4</v>
      </c>
      <c r="BZ484" s="12">
        <v>21</v>
      </c>
      <c r="CA484" s="12">
        <v>7</v>
      </c>
      <c r="CB484" s="12"/>
      <c r="CC484" s="12"/>
      <c r="CD484" s="12"/>
      <c r="CE484" s="12">
        <v>0</v>
      </c>
      <c r="CF484" s="12">
        <v>0</v>
      </c>
      <c r="CG484" s="12"/>
      <c r="CH484" s="12"/>
      <c r="CI484" s="12"/>
      <c r="CJ484" s="12"/>
      <c r="CK484" s="12">
        <v>55</v>
      </c>
      <c r="CL484" s="12"/>
      <c r="CM484" s="12"/>
      <c r="CN484" s="12"/>
      <c r="CO484" s="12"/>
      <c r="CP484" s="12"/>
      <c r="CQ484" s="12">
        <v>18</v>
      </c>
      <c r="CR484" s="12">
        <v>46</v>
      </c>
      <c r="CS484" s="12"/>
      <c r="CT484" s="12"/>
      <c r="CU484" s="12"/>
      <c r="CV484" s="12"/>
      <c r="CW484" s="12">
        <v>7</v>
      </c>
      <c r="CX484" s="12"/>
      <c r="CY484" s="12"/>
      <c r="CZ484" s="12"/>
      <c r="DA484" s="12">
        <v>37</v>
      </c>
      <c r="DB484" s="12"/>
      <c r="DC484" s="12"/>
      <c r="DD484" s="12"/>
      <c r="DE484" s="12">
        <v>42</v>
      </c>
      <c r="DF484" s="12">
        <v>36</v>
      </c>
      <c r="DG484" s="12">
        <v>38</v>
      </c>
      <c r="DH484" s="12"/>
      <c r="DI484" s="12"/>
      <c r="DJ484" s="12"/>
      <c r="DK484" s="12"/>
      <c r="DL484" s="12"/>
      <c r="DM484" s="12"/>
      <c r="DN484" s="12"/>
      <c r="DO484" s="12">
        <v>36</v>
      </c>
      <c r="DP484" s="12">
        <v>46</v>
      </c>
      <c r="DQ484" s="12">
        <v>43</v>
      </c>
      <c r="DR484" s="12">
        <v>61</v>
      </c>
      <c r="DS484" s="12">
        <v>11</v>
      </c>
      <c r="DT484" s="12">
        <v>9</v>
      </c>
      <c r="DU484" s="12">
        <v>20</v>
      </c>
      <c r="DV484" s="12"/>
      <c r="DW484" s="12">
        <v>12</v>
      </c>
      <c r="DX484" s="12">
        <v>60</v>
      </c>
      <c r="DY484" s="12">
        <v>13</v>
      </c>
      <c r="DZ484" s="12"/>
      <c r="EA484" s="12"/>
      <c r="EB484" s="12"/>
      <c r="EC484" s="12">
        <v>6</v>
      </c>
      <c r="ED484" s="12"/>
      <c r="EE484" s="12">
        <v>9</v>
      </c>
      <c r="EF484" s="12"/>
      <c r="EG484" s="12"/>
      <c r="EH484" s="12"/>
      <c r="EI484" s="12"/>
      <c r="EJ484" s="12"/>
      <c r="EK484" s="12"/>
      <c r="EL484" s="12"/>
      <c r="EM484" s="12"/>
      <c r="EN484" s="12">
        <v>45</v>
      </c>
      <c r="EO484" s="12"/>
      <c r="EP484" s="12"/>
      <c r="EQ484" s="12">
        <v>50</v>
      </c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6"/>
      <c r="FF484" s="16"/>
      <c r="FG484" s="16"/>
      <c r="FH484" s="16"/>
      <c r="FI484" s="16"/>
      <c r="FJ484" s="16"/>
      <c r="FK484" s="13">
        <v>66</v>
      </c>
      <c r="FL484" s="13"/>
      <c r="FM484" s="13"/>
      <c r="FN484" s="13"/>
      <c r="FO484" s="13"/>
      <c r="FP484" s="13"/>
      <c r="FQ484" s="13"/>
      <c r="FR484" s="13"/>
      <c r="FS484" s="13"/>
      <c r="FT484" s="13"/>
      <c r="FU484" s="13"/>
      <c r="FV484" s="13"/>
      <c r="FW484" s="13"/>
      <c r="FX484" s="13"/>
      <c r="FY484" s="13"/>
      <c r="FZ484" s="13"/>
      <c r="GA484" s="13"/>
      <c r="GB484" s="13"/>
      <c r="GC484" s="13"/>
      <c r="GD484" s="7">
        <v>34</v>
      </c>
      <c r="GE484" s="7">
        <v>36</v>
      </c>
      <c r="GF484" s="7">
        <v>67</v>
      </c>
      <c r="GG484" s="7">
        <v>6</v>
      </c>
      <c r="GH484" s="7"/>
      <c r="GI484" s="7"/>
      <c r="GJ484" s="7"/>
      <c r="GK484" s="7"/>
      <c r="GL484" s="7">
        <v>1</v>
      </c>
      <c r="GM484" s="7"/>
      <c r="GN484" s="7"/>
      <c r="GO484" s="7"/>
      <c r="GP484" s="7">
        <v>3</v>
      </c>
      <c r="GQ484" s="7"/>
      <c r="GR484" s="7"/>
      <c r="GS484" s="7"/>
      <c r="GT484" s="7"/>
      <c r="GU484" s="7"/>
      <c r="GV484" s="7">
        <f t="shared" ref="GV484:GV489" si="588">AVERAGE(B484:GS484)</f>
        <v>27.5</v>
      </c>
      <c r="GW484" s="14"/>
      <c r="GX484" s="3"/>
      <c r="GY484" s="3"/>
    </row>
    <row r="485" spans="1:207" ht="12.75" customHeight="1">
      <c r="A485" s="5" t="s">
        <v>421</v>
      </c>
      <c r="B485" s="6"/>
      <c r="C485" s="6"/>
      <c r="D485" s="6">
        <v>15</v>
      </c>
      <c r="E485" s="6"/>
      <c r="F485" s="6">
        <v>3</v>
      </c>
      <c r="G485" s="5"/>
      <c r="H485" s="6">
        <v>12</v>
      </c>
      <c r="I485" s="5"/>
      <c r="J485" s="5"/>
      <c r="K485" s="12">
        <v>50</v>
      </c>
      <c r="L485" s="12"/>
      <c r="M485" s="12">
        <v>21</v>
      </c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>
        <v>52</v>
      </c>
      <c r="Y485" s="12"/>
      <c r="Z485" s="12">
        <v>43</v>
      </c>
      <c r="AA485" s="12"/>
      <c r="AB485" s="12"/>
      <c r="AC485" s="12"/>
      <c r="AD485" s="12"/>
      <c r="AE485" s="12"/>
      <c r="AF485" s="12"/>
      <c r="AG485" s="12"/>
      <c r="AH485" s="12"/>
      <c r="AI485" s="12"/>
      <c r="AJ485" s="12">
        <v>7</v>
      </c>
      <c r="AK485" s="12">
        <v>0</v>
      </c>
      <c r="AL485" s="12">
        <v>9</v>
      </c>
      <c r="AM485" s="12">
        <v>14</v>
      </c>
      <c r="AN485" s="12">
        <v>56</v>
      </c>
      <c r="AO485" s="12">
        <v>27</v>
      </c>
      <c r="AP485" s="12"/>
      <c r="AQ485" s="12"/>
      <c r="AR485" s="12"/>
      <c r="AS485" s="12"/>
      <c r="AT485" s="12"/>
      <c r="AU485" s="12" t="s">
        <v>222</v>
      </c>
      <c r="AV485" s="12"/>
      <c r="AW485" s="12" t="s">
        <v>222</v>
      </c>
      <c r="AX485" s="12" t="s">
        <v>222</v>
      </c>
      <c r="AY485" s="12" t="s">
        <v>222</v>
      </c>
      <c r="AZ485" s="12"/>
      <c r="BA485" s="12"/>
      <c r="BB485" s="12"/>
      <c r="BC485" s="12"/>
      <c r="BD485" s="12"/>
      <c r="BE485" s="12">
        <v>52</v>
      </c>
      <c r="BF485" s="12"/>
      <c r="BG485" s="12">
        <v>42</v>
      </c>
      <c r="BH485" s="12">
        <v>17</v>
      </c>
      <c r="BI485" s="12"/>
      <c r="BJ485" s="12">
        <v>45</v>
      </c>
      <c r="BK485" s="12"/>
      <c r="BL485" s="12"/>
      <c r="BM485" s="12">
        <v>20</v>
      </c>
      <c r="BN485" s="12"/>
      <c r="BO485" s="12"/>
      <c r="BP485" s="12">
        <v>14</v>
      </c>
      <c r="BQ485" s="12">
        <v>13</v>
      </c>
      <c r="BR485" s="12">
        <v>27</v>
      </c>
      <c r="BS485" s="12">
        <v>13</v>
      </c>
      <c r="BT485" s="12"/>
      <c r="BU485" s="12">
        <v>16</v>
      </c>
      <c r="BV485" s="12">
        <v>23</v>
      </c>
      <c r="BW485" s="12">
        <v>28</v>
      </c>
      <c r="BX485" s="12">
        <v>28</v>
      </c>
      <c r="BY485" s="12">
        <v>40</v>
      </c>
      <c r="BZ485" s="12">
        <v>22</v>
      </c>
      <c r="CA485" s="12">
        <v>34</v>
      </c>
      <c r="CB485" s="12"/>
      <c r="CC485" s="12"/>
      <c r="CD485" s="12"/>
      <c r="CE485" s="12">
        <v>39</v>
      </c>
      <c r="CF485" s="12">
        <v>24</v>
      </c>
      <c r="CG485" s="12"/>
      <c r="CH485" s="12"/>
      <c r="CI485" s="12"/>
      <c r="CJ485" s="12"/>
      <c r="CK485" s="12">
        <v>26</v>
      </c>
      <c r="CL485" s="12"/>
      <c r="CM485" s="12"/>
      <c r="CN485" s="12"/>
      <c r="CO485" s="12"/>
      <c r="CP485" s="12"/>
      <c r="CQ485" s="12">
        <v>21</v>
      </c>
      <c r="CR485" s="12">
        <v>10</v>
      </c>
      <c r="CS485" s="12"/>
      <c r="CT485" s="12"/>
      <c r="CU485" s="12"/>
      <c r="CV485" s="12"/>
      <c r="CW485" s="12">
        <v>73</v>
      </c>
      <c r="CX485" s="12"/>
      <c r="CY485" s="12"/>
      <c r="CZ485" s="12"/>
      <c r="DA485" s="12">
        <v>22</v>
      </c>
      <c r="DB485" s="12"/>
      <c r="DC485" s="12"/>
      <c r="DD485" s="12"/>
      <c r="DE485" s="12">
        <v>31</v>
      </c>
      <c r="DF485" s="12">
        <v>46</v>
      </c>
      <c r="DG485" s="12">
        <v>40</v>
      </c>
      <c r="DH485" s="12"/>
      <c r="DI485" s="12"/>
      <c r="DJ485" s="12"/>
      <c r="DK485" s="12"/>
      <c r="DL485" s="12"/>
      <c r="DM485" s="12"/>
      <c r="DN485" s="12"/>
      <c r="DO485" s="12">
        <v>42</v>
      </c>
      <c r="DP485" s="12">
        <v>36</v>
      </c>
      <c r="DQ485" s="12">
        <v>24</v>
      </c>
      <c r="DR485" s="12">
        <v>25</v>
      </c>
      <c r="DS485" s="12">
        <v>9</v>
      </c>
      <c r="DT485" s="12">
        <v>11</v>
      </c>
      <c r="DU485" s="12">
        <v>40</v>
      </c>
      <c r="DV485" s="12"/>
      <c r="DW485" s="12">
        <v>10</v>
      </c>
      <c r="DX485" s="12">
        <v>14</v>
      </c>
      <c r="DY485" s="12">
        <v>16</v>
      </c>
      <c r="DZ485" s="12"/>
      <c r="EA485" s="12"/>
      <c r="EB485" s="12"/>
      <c r="EC485" s="12">
        <v>11</v>
      </c>
      <c r="ED485" s="12"/>
      <c r="EE485" s="12">
        <v>8</v>
      </c>
      <c r="EF485" s="12"/>
      <c r="EG485" s="12"/>
      <c r="EH485" s="12"/>
      <c r="EI485" s="12"/>
      <c r="EJ485" s="12"/>
      <c r="EK485" s="12"/>
      <c r="EL485" s="12"/>
      <c r="EM485" s="12"/>
      <c r="EN485" s="12">
        <v>26</v>
      </c>
      <c r="EO485" s="12"/>
      <c r="EP485" s="12"/>
      <c r="EQ485" s="12">
        <v>30</v>
      </c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>
        <v>14</v>
      </c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7">
        <v>43</v>
      </c>
      <c r="GE485" s="7">
        <v>28</v>
      </c>
      <c r="GF485" s="7">
        <v>21</v>
      </c>
      <c r="GG485" s="7">
        <v>48</v>
      </c>
      <c r="GH485" s="7"/>
      <c r="GI485" s="7"/>
      <c r="GJ485" s="7"/>
      <c r="GK485" s="7"/>
      <c r="GL485" s="7">
        <v>44</v>
      </c>
      <c r="GM485" s="7"/>
      <c r="GN485" s="7"/>
      <c r="GO485" s="7"/>
      <c r="GP485" s="7">
        <v>28</v>
      </c>
      <c r="GQ485" s="7"/>
      <c r="GR485" s="7"/>
      <c r="GS485" s="7"/>
      <c r="GT485" s="7"/>
      <c r="GU485" s="7"/>
      <c r="GV485" s="7">
        <f t="shared" si="588"/>
        <v>26.716666666666665</v>
      </c>
      <c r="GW485" s="14"/>
      <c r="GX485" s="3"/>
      <c r="GY485" s="3"/>
    </row>
    <row r="486" spans="1:207" ht="12.75" customHeight="1">
      <c r="A486" s="5" t="s">
        <v>422</v>
      </c>
      <c r="B486" s="6"/>
      <c r="C486" s="6"/>
      <c r="D486" s="6">
        <v>12</v>
      </c>
      <c r="E486" s="6"/>
      <c r="F486" s="6">
        <v>67</v>
      </c>
      <c r="G486" s="5"/>
      <c r="H486" s="6">
        <v>25</v>
      </c>
      <c r="I486" s="5"/>
      <c r="J486" s="5"/>
      <c r="K486" s="12">
        <v>16</v>
      </c>
      <c r="L486" s="12"/>
      <c r="M486" s="12">
        <v>32</v>
      </c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>
        <v>16</v>
      </c>
      <c r="Y486" s="12"/>
      <c r="Z486" s="12">
        <v>18</v>
      </c>
      <c r="AA486" s="12"/>
      <c r="AB486" s="12"/>
      <c r="AC486" s="12"/>
      <c r="AD486" s="12"/>
      <c r="AE486" s="12"/>
      <c r="AF486" s="12"/>
      <c r="AG486" s="12"/>
      <c r="AH486" s="12"/>
      <c r="AI486" s="12"/>
      <c r="AJ486" s="12">
        <v>12</v>
      </c>
      <c r="AK486" s="12">
        <v>20</v>
      </c>
      <c r="AL486" s="12">
        <v>7</v>
      </c>
      <c r="AM486" s="12">
        <v>18</v>
      </c>
      <c r="AN486" s="12">
        <v>24</v>
      </c>
      <c r="AO486" s="12">
        <v>60</v>
      </c>
      <c r="AP486" s="12"/>
      <c r="AQ486" s="12"/>
      <c r="AR486" s="12"/>
      <c r="AS486" s="12"/>
      <c r="AT486" s="12"/>
      <c r="AU486" s="12" t="s">
        <v>222</v>
      </c>
      <c r="AV486" s="12"/>
      <c r="AW486" s="12"/>
      <c r="AX486" s="12"/>
      <c r="AY486" s="12"/>
      <c r="AZ486" s="12"/>
      <c r="BA486" s="12"/>
      <c r="BB486" s="12"/>
      <c r="BC486" s="12"/>
      <c r="BD486" s="12"/>
      <c r="BE486" s="12">
        <v>21</v>
      </c>
      <c r="BF486" s="12"/>
      <c r="BG486" s="12">
        <v>0</v>
      </c>
      <c r="BH486" s="12">
        <v>24</v>
      </c>
      <c r="BI486" s="12"/>
      <c r="BJ486" s="12">
        <v>40</v>
      </c>
      <c r="BK486" s="12"/>
      <c r="BL486" s="12"/>
      <c r="BM486" s="12">
        <v>18</v>
      </c>
      <c r="BN486" s="12"/>
      <c r="BO486" s="12"/>
      <c r="BP486" s="12">
        <v>13</v>
      </c>
      <c r="BQ486" s="12">
        <v>12</v>
      </c>
      <c r="BR486" s="12">
        <v>16</v>
      </c>
      <c r="BS486" s="12">
        <v>22</v>
      </c>
      <c r="BT486" s="12"/>
      <c r="BU486" s="12">
        <v>14</v>
      </c>
      <c r="BV486" s="12">
        <v>17</v>
      </c>
      <c r="BW486" s="12">
        <v>6</v>
      </c>
      <c r="BX486" s="12">
        <v>25</v>
      </c>
      <c r="BY486" s="12">
        <v>35</v>
      </c>
      <c r="BZ486" s="12">
        <v>17</v>
      </c>
      <c r="CA486" s="12">
        <v>47</v>
      </c>
      <c r="CB486" s="12"/>
      <c r="CC486" s="12"/>
      <c r="CD486" s="12"/>
      <c r="CE486" s="12">
        <v>46</v>
      </c>
      <c r="CF486" s="12">
        <v>36</v>
      </c>
      <c r="CG486" s="12"/>
      <c r="CH486" s="12"/>
      <c r="CI486" s="12"/>
      <c r="CJ486" s="12"/>
      <c r="CK486" s="12">
        <v>14</v>
      </c>
      <c r="CL486" s="12"/>
      <c r="CM486" s="12"/>
      <c r="CN486" s="12"/>
      <c r="CO486" s="12"/>
      <c r="CP486" s="12"/>
      <c r="CQ486" s="12">
        <v>32</v>
      </c>
      <c r="CR486" s="12">
        <v>21</v>
      </c>
      <c r="CS486" s="12"/>
      <c r="CT486" s="12"/>
      <c r="CU486" s="12"/>
      <c r="CV486" s="12"/>
      <c r="CW486" s="12">
        <v>20</v>
      </c>
      <c r="CX486" s="12"/>
      <c r="CY486" s="12"/>
      <c r="CZ486" s="12"/>
      <c r="DA486" s="12">
        <v>22</v>
      </c>
      <c r="DB486" s="12"/>
      <c r="DC486" s="12"/>
      <c r="DD486" s="12"/>
      <c r="DE486" s="12">
        <v>27</v>
      </c>
      <c r="DF486" s="12">
        <v>12</v>
      </c>
      <c r="DG486" s="12">
        <v>11</v>
      </c>
      <c r="DH486" s="12"/>
      <c r="DI486" s="12"/>
      <c r="DJ486" s="12"/>
      <c r="DK486" s="12"/>
      <c r="DL486" s="12"/>
      <c r="DM486" s="12"/>
      <c r="DN486" s="12"/>
      <c r="DO486" s="12">
        <v>17</v>
      </c>
      <c r="DP486" s="12">
        <v>10</v>
      </c>
      <c r="DQ486" s="12">
        <v>15</v>
      </c>
      <c r="DR486" s="12">
        <v>5</v>
      </c>
      <c r="DS486" s="12">
        <v>6</v>
      </c>
      <c r="DT486" s="12">
        <v>9</v>
      </c>
      <c r="DU486" s="12">
        <v>31</v>
      </c>
      <c r="DV486" s="12"/>
      <c r="DW486" s="12">
        <v>9</v>
      </c>
      <c r="DX486" s="12">
        <v>12</v>
      </c>
      <c r="DY486" s="12">
        <v>39</v>
      </c>
      <c r="DZ486" s="12"/>
      <c r="EA486" s="12"/>
      <c r="EB486" s="12"/>
      <c r="EC486" s="12">
        <v>20</v>
      </c>
      <c r="ED486" s="12"/>
      <c r="EE486" s="12">
        <v>23</v>
      </c>
      <c r="EF486" s="12"/>
      <c r="EG486" s="12"/>
      <c r="EH486" s="12"/>
      <c r="EI486" s="12"/>
      <c r="EJ486" s="12"/>
      <c r="EK486" s="12"/>
      <c r="EL486" s="12"/>
      <c r="EM486" s="12"/>
      <c r="EN486" s="12">
        <v>16</v>
      </c>
      <c r="EO486" s="12"/>
      <c r="EP486" s="12"/>
      <c r="EQ486" s="12">
        <v>8</v>
      </c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>
        <v>13</v>
      </c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7">
        <v>9</v>
      </c>
      <c r="GE486" s="7">
        <v>17</v>
      </c>
      <c r="GF486" s="7">
        <v>0</v>
      </c>
      <c r="GG486" s="7">
        <v>32</v>
      </c>
      <c r="GH486" s="7"/>
      <c r="GI486" s="7"/>
      <c r="GJ486" s="7"/>
      <c r="GK486" s="7"/>
      <c r="GL486" s="7">
        <v>45</v>
      </c>
      <c r="GM486" s="7"/>
      <c r="GN486" s="7"/>
      <c r="GO486" s="7"/>
      <c r="GP486" s="7">
        <v>37</v>
      </c>
      <c r="GQ486" s="7"/>
      <c r="GR486" s="7"/>
      <c r="GS486" s="7"/>
      <c r="GT486" s="7"/>
      <c r="GU486" s="7"/>
      <c r="GV486" s="7">
        <f t="shared" si="588"/>
        <v>21.133333333333333</v>
      </c>
      <c r="GW486" s="14"/>
      <c r="GX486" s="3"/>
      <c r="GY486" s="3"/>
    </row>
    <row r="487" spans="1:207" ht="12.75" customHeight="1">
      <c r="A487" s="5" t="s">
        <v>423</v>
      </c>
      <c r="B487" s="6"/>
      <c r="C487" s="6"/>
      <c r="D487" s="6">
        <v>0</v>
      </c>
      <c r="E487" s="6"/>
      <c r="F487" s="6">
        <v>25</v>
      </c>
      <c r="G487" s="5"/>
      <c r="H487" s="6">
        <v>18</v>
      </c>
      <c r="I487" s="5"/>
      <c r="J487" s="5"/>
      <c r="K487" s="12">
        <v>5</v>
      </c>
      <c r="L487" s="12"/>
      <c r="M487" s="12">
        <v>19</v>
      </c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>
        <v>0</v>
      </c>
      <c r="Y487" s="12"/>
      <c r="Z487" s="12">
        <v>4</v>
      </c>
      <c r="AA487" s="12"/>
      <c r="AB487" s="12"/>
      <c r="AC487" s="12"/>
      <c r="AD487" s="12"/>
      <c r="AE487" s="12"/>
      <c r="AF487" s="12"/>
      <c r="AG487" s="12"/>
      <c r="AH487" s="12"/>
      <c r="AI487" s="12"/>
      <c r="AJ487" s="12">
        <v>14</v>
      </c>
      <c r="AK487" s="12">
        <v>0</v>
      </c>
      <c r="AL487" s="12">
        <v>1</v>
      </c>
      <c r="AM487" s="12">
        <v>4</v>
      </c>
      <c r="AN487" s="12">
        <v>0</v>
      </c>
      <c r="AO487" s="12">
        <v>0</v>
      </c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>
        <v>3</v>
      </c>
      <c r="BF487" s="12"/>
      <c r="BG487" s="12">
        <v>8</v>
      </c>
      <c r="BH487" s="12">
        <v>16</v>
      </c>
      <c r="BI487" s="12"/>
      <c r="BJ487" s="12">
        <v>4</v>
      </c>
      <c r="BK487" s="12"/>
      <c r="BL487" s="12"/>
      <c r="BM487" s="12">
        <v>13</v>
      </c>
      <c r="BN487" s="12"/>
      <c r="BO487" s="12"/>
      <c r="BP487" s="12">
        <v>7</v>
      </c>
      <c r="BQ487" s="12">
        <v>3</v>
      </c>
      <c r="BR487" s="12">
        <v>6</v>
      </c>
      <c r="BS487" s="12">
        <v>2</v>
      </c>
      <c r="BT487" s="12"/>
      <c r="BU487" s="12">
        <v>1</v>
      </c>
      <c r="BV487" s="12">
        <v>3</v>
      </c>
      <c r="BW487" s="12">
        <v>2</v>
      </c>
      <c r="BX487" s="12">
        <v>10</v>
      </c>
      <c r="BY487" s="12">
        <v>6</v>
      </c>
      <c r="BZ487" s="12">
        <v>1</v>
      </c>
      <c r="CA487" s="12">
        <v>5</v>
      </c>
      <c r="CB487" s="12"/>
      <c r="CC487" s="12"/>
      <c r="CD487" s="12"/>
      <c r="CE487" s="12">
        <v>7</v>
      </c>
      <c r="CF487" s="12">
        <v>16</v>
      </c>
      <c r="CG487" s="12"/>
      <c r="CH487" s="12"/>
      <c r="CI487" s="12"/>
      <c r="CJ487" s="12"/>
      <c r="CK487" s="12">
        <v>2</v>
      </c>
      <c r="CL487" s="12"/>
      <c r="CM487" s="12"/>
      <c r="CN487" s="12"/>
      <c r="CO487" s="12"/>
      <c r="CP487" s="12"/>
      <c r="CQ487" s="12">
        <v>25</v>
      </c>
      <c r="CR487" s="12">
        <v>2</v>
      </c>
      <c r="CS487" s="12"/>
      <c r="CT487" s="12"/>
      <c r="CU487" s="12"/>
      <c r="CV487" s="12"/>
      <c r="CW487" s="12">
        <v>0</v>
      </c>
      <c r="CX487" s="12"/>
      <c r="CY487" s="12"/>
      <c r="CZ487" s="12"/>
      <c r="DA487" s="12">
        <v>2</v>
      </c>
      <c r="DB487" s="12"/>
      <c r="DC487" s="12"/>
      <c r="DD487" s="12"/>
      <c r="DE487" s="12">
        <v>0</v>
      </c>
      <c r="DF487" s="12">
        <v>4</v>
      </c>
      <c r="DG487" s="12">
        <v>3</v>
      </c>
      <c r="DH487" s="12"/>
      <c r="DI487" s="12"/>
      <c r="DJ487" s="12"/>
      <c r="DK487" s="12"/>
      <c r="DL487" s="12"/>
      <c r="DM487" s="12"/>
      <c r="DN487" s="12"/>
      <c r="DO487" s="12">
        <v>2</v>
      </c>
      <c r="DP487" s="12">
        <v>4</v>
      </c>
      <c r="DQ487" s="12">
        <v>6</v>
      </c>
      <c r="DR487" s="12">
        <v>1</v>
      </c>
      <c r="DS487" s="12">
        <v>9</v>
      </c>
      <c r="DT487" s="12">
        <v>7</v>
      </c>
      <c r="DU487" s="12">
        <v>4</v>
      </c>
      <c r="DV487" s="12"/>
      <c r="DW487" s="12">
        <v>6</v>
      </c>
      <c r="DX487" s="12">
        <v>4</v>
      </c>
      <c r="DY487" s="12">
        <v>13</v>
      </c>
      <c r="DZ487" s="12"/>
      <c r="EA487" s="12"/>
      <c r="EB487" s="12"/>
      <c r="EC487" s="12">
        <v>9</v>
      </c>
      <c r="ED487" s="12"/>
      <c r="EE487" s="12">
        <v>10</v>
      </c>
      <c r="EF487" s="12"/>
      <c r="EG487" s="12"/>
      <c r="EH487" s="12"/>
      <c r="EI487" s="12"/>
      <c r="EJ487" s="12"/>
      <c r="EK487" s="12"/>
      <c r="EL487" s="12"/>
      <c r="EM487" s="12"/>
      <c r="EN487" s="12">
        <v>0</v>
      </c>
      <c r="EO487" s="12"/>
      <c r="EP487" s="12"/>
      <c r="EQ487" s="12">
        <v>2</v>
      </c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>
        <v>3</v>
      </c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7">
        <v>2</v>
      </c>
      <c r="GE487" s="7">
        <v>1</v>
      </c>
      <c r="GF487" s="7">
        <v>2</v>
      </c>
      <c r="GG487" s="7">
        <v>6</v>
      </c>
      <c r="GH487" s="7"/>
      <c r="GI487" s="7"/>
      <c r="GJ487" s="7"/>
      <c r="GK487" s="7"/>
      <c r="GL487" s="7">
        <v>5</v>
      </c>
      <c r="GM487" s="7"/>
      <c r="GN487" s="7"/>
      <c r="GO487" s="7"/>
      <c r="GP487" s="7">
        <v>10</v>
      </c>
      <c r="GQ487" s="7"/>
      <c r="GR487" s="7"/>
      <c r="GS487" s="7"/>
      <c r="GT487" s="7"/>
      <c r="GU487" s="7"/>
      <c r="GV487" s="7">
        <f t="shared" si="588"/>
        <v>5.7833333333333332</v>
      </c>
      <c r="GW487" s="14"/>
      <c r="GX487" s="3"/>
      <c r="GY487" s="3"/>
    </row>
    <row r="488" spans="1:207" ht="12.75" customHeight="1">
      <c r="A488" s="5" t="s">
        <v>424</v>
      </c>
      <c r="B488" s="6"/>
      <c r="C488" s="6"/>
      <c r="D488" s="6">
        <v>3</v>
      </c>
      <c r="E488" s="6"/>
      <c r="F488" s="6">
        <v>1</v>
      </c>
      <c r="G488" s="5"/>
      <c r="H488" s="6">
        <v>22</v>
      </c>
      <c r="I488" s="5"/>
      <c r="J488" s="5"/>
      <c r="K488" s="12">
        <v>0</v>
      </c>
      <c r="L488" s="12"/>
      <c r="M488" s="12">
        <v>15</v>
      </c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>
        <v>0</v>
      </c>
      <c r="Y488" s="12"/>
      <c r="Z488" s="12">
        <v>3</v>
      </c>
      <c r="AA488" s="12"/>
      <c r="AB488" s="12"/>
      <c r="AC488" s="12"/>
      <c r="AD488" s="12"/>
      <c r="AE488" s="12"/>
      <c r="AF488" s="12"/>
      <c r="AG488" s="12"/>
      <c r="AH488" s="12"/>
      <c r="AI488" s="12"/>
      <c r="AJ488" s="12">
        <v>5</v>
      </c>
      <c r="AK488" s="12">
        <v>0</v>
      </c>
      <c r="AL488" s="12">
        <v>3</v>
      </c>
      <c r="AM488" s="12">
        <v>4</v>
      </c>
      <c r="AN488" s="12">
        <v>0</v>
      </c>
      <c r="AO488" s="12">
        <v>0</v>
      </c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>
        <v>5</v>
      </c>
      <c r="BF488" s="12"/>
      <c r="BG488" s="12">
        <v>8</v>
      </c>
      <c r="BH488" s="12">
        <v>8</v>
      </c>
      <c r="BI488" s="12"/>
      <c r="BJ488" s="12">
        <v>5</v>
      </c>
      <c r="BK488" s="12"/>
      <c r="BL488" s="12"/>
      <c r="BM488" s="12">
        <v>12</v>
      </c>
      <c r="BN488" s="12"/>
      <c r="BO488" s="12"/>
      <c r="BP488" s="12">
        <v>7</v>
      </c>
      <c r="BQ488" s="12">
        <v>3</v>
      </c>
      <c r="BR488" s="12">
        <v>4</v>
      </c>
      <c r="BS488" s="12">
        <v>9</v>
      </c>
      <c r="BT488" s="12"/>
      <c r="BU488" s="12">
        <v>8</v>
      </c>
      <c r="BV488" s="12">
        <v>6</v>
      </c>
      <c r="BW488" s="12">
        <v>0</v>
      </c>
      <c r="BX488" s="12">
        <v>3</v>
      </c>
      <c r="BY488" s="12">
        <v>4</v>
      </c>
      <c r="BZ488" s="12">
        <v>12</v>
      </c>
      <c r="CA488" s="12">
        <v>4</v>
      </c>
      <c r="CB488" s="12"/>
      <c r="CC488" s="12"/>
      <c r="CD488" s="12"/>
      <c r="CE488" s="12">
        <v>6</v>
      </c>
      <c r="CF488" s="12">
        <v>20</v>
      </c>
      <c r="CG488" s="12"/>
      <c r="CH488" s="12"/>
      <c r="CI488" s="12"/>
      <c r="CJ488" s="12"/>
      <c r="CK488" s="12">
        <v>0</v>
      </c>
      <c r="CL488" s="12"/>
      <c r="CM488" s="12"/>
      <c r="CN488" s="12"/>
      <c r="CO488" s="12"/>
      <c r="CP488" s="12"/>
      <c r="CQ488" s="12">
        <v>4</v>
      </c>
      <c r="CR488" s="12">
        <v>6</v>
      </c>
      <c r="CS488" s="12"/>
      <c r="CT488" s="12"/>
      <c r="CU488" s="12"/>
      <c r="CV488" s="12"/>
      <c r="CW488" s="12">
        <v>0</v>
      </c>
      <c r="CX488" s="12"/>
      <c r="CY488" s="12"/>
      <c r="CZ488" s="12"/>
      <c r="DA488" s="12">
        <v>2</v>
      </c>
      <c r="DB488" s="12"/>
      <c r="DC488" s="12"/>
      <c r="DD488" s="12"/>
      <c r="DE488" s="12">
        <v>0</v>
      </c>
      <c r="DF488" s="12">
        <v>1</v>
      </c>
      <c r="DG488" s="12">
        <v>2</v>
      </c>
      <c r="DH488" s="12"/>
      <c r="DI488" s="12"/>
      <c r="DJ488" s="12"/>
      <c r="DK488" s="12"/>
      <c r="DL488" s="12"/>
      <c r="DM488" s="12"/>
      <c r="DN488" s="12"/>
      <c r="DO488" s="12">
        <v>2</v>
      </c>
      <c r="DP488" s="12">
        <v>1</v>
      </c>
      <c r="DQ488" s="12">
        <v>9</v>
      </c>
      <c r="DR488" s="12">
        <v>3</v>
      </c>
      <c r="DS488" s="12">
        <v>22</v>
      </c>
      <c r="DT488" s="12">
        <v>16</v>
      </c>
      <c r="DU488" s="12">
        <v>1</v>
      </c>
      <c r="DV488" s="12"/>
      <c r="DW488" s="12">
        <v>16</v>
      </c>
      <c r="DX488" s="12">
        <v>6</v>
      </c>
      <c r="DY488" s="12">
        <v>12</v>
      </c>
      <c r="DZ488" s="12"/>
      <c r="EA488" s="12"/>
      <c r="EB488" s="12"/>
      <c r="EC488" s="12">
        <v>26</v>
      </c>
      <c r="ED488" s="12"/>
      <c r="EE488" s="12">
        <v>17</v>
      </c>
      <c r="EF488" s="12"/>
      <c r="EG488" s="12"/>
      <c r="EH488" s="12"/>
      <c r="EI488" s="12"/>
      <c r="EJ488" s="12"/>
      <c r="EK488" s="12"/>
      <c r="EL488" s="12"/>
      <c r="EM488" s="12"/>
      <c r="EN488" s="12">
        <v>3</v>
      </c>
      <c r="EO488" s="12"/>
      <c r="EP488" s="12"/>
      <c r="EQ488" s="12">
        <v>2</v>
      </c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>
        <v>1</v>
      </c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7">
        <v>2</v>
      </c>
      <c r="GE488" s="7">
        <v>9</v>
      </c>
      <c r="GF488" s="7">
        <v>2</v>
      </c>
      <c r="GG488" s="7">
        <v>6</v>
      </c>
      <c r="GH488" s="7"/>
      <c r="GI488" s="7"/>
      <c r="GJ488" s="7"/>
      <c r="GK488" s="7"/>
      <c r="GL488" s="7">
        <v>3</v>
      </c>
      <c r="GM488" s="7"/>
      <c r="GN488" s="7"/>
      <c r="GO488" s="7"/>
      <c r="GP488" s="7">
        <v>11</v>
      </c>
      <c r="GQ488" s="7"/>
      <c r="GR488" s="7"/>
      <c r="GS488" s="7"/>
      <c r="GT488" s="7"/>
      <c r="GU488" s="7"/>
      <c r="GV488" s="7">
        <f t="shared" si="588"/>
        <v>6.083333333333333</v>
      </c>
      <c r="GW488" s="14"/>
      <c r="GX488" s="3"/>
      <c r="GY488" s="3"/>
    </row>
    <row r="489" spans="1:207" ht="12.75" customHeight="1">
      <c r="A489" s="5" t="s">
        <v>425</v>
      </c>
      <c r="B489" s="6"/>
      <c r="C489" s="6"/>
      <c r="D489" s="6">
        <v>9</v>
      </c>
      <c r="E489" s="6"/>
      <c r="F489" s="6">
        <v>4</v>
      </c>
      <c r="G489" s="5"/>
      <c r="H489" s="6">
        <v>18</v>
      </c>
      <c r="I489" s="5"/>
      <c r="J489" s="5"/>
      <c r="K489" s="12">
        <v>5</v>
      </c>
      <c r="L489" s="12"/>
      <c r="M489" s="12">
        <v>11</v>
      </c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>
        <v>3</v>
      </c>
      <c r="Y489" s="12"/>
      <c r="Z489" s="12">
        <v>4</v>
      </c>
      <c r="AA489" s="12"/>
      <c r="AB489" s="12"/>
      <c r="AC489" s="12"/>
      <c r="AD489" s="12"/>
      <c r="AE489" s="12"/>
      <c r="AF489" s="12"/>
      <c r="AG489" s="12"/>
      <c r="AH489" s="12"/>
      <c r="AI489" s="12"/>
      <c r="AJ489" s="12">
        <v>10</v>
      </c>
      <c r="AK489" s="12">
        <v>60</v>
      </c>
      <c r="AL489" s="12">
        <v>9</v>
      </c>
      <c r="AM489" s="12">
        <v>0</v>
      </c>
      <c r="AN489" s="12">
        <v>8</v>
      </c>
      <c r="AO489" s="12">
        <v>13</v>
      </c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>
        <v>10</v>
      </c>
      <c r="BF489" s="12"/>
      <c r="BG489" s="12">
        <v>33</v>
      </c>
      <c r="BH489" s="12">
        <v>18</v>
      </c>
      <c r="BI489" s="12"/>
      <c r="BJ489" s="12">
        <v>7</v>
      </c>
      <c r="BK489" s="12"/>
      <c r="BL489" s="12"/>
      <c r="BM489" s="12">
        <v>6</v>
      </c>
      <c r="BN489" s="12"/>
      <c r="BO489" s="12"/>
      <c r="BP489" s="12">
        <v>43</v>
      </c>
      <c r="BQ489" s="12">
        <v>4</v>
      </c>
      <c r="BR489" s="12">
        <v>5</v>
      </c>
      <c r="BS489" s="12">
        <v>16</v>
      </c>
      <c r="BT489" s="12"/>
      <c r="BU489" s="12">
        <v>7</v>
      </c>
      <c r="BV489" s="12">
        <v>37</v>
      </c>
      <c r="BW489" s="12">
        <v>1</v>
      </c>
      <c r="BX489" s="12">
        <v>8</v>
      </c>
      <c r="BY489" s="12">
        <v>11</v>
      </c>
      <c r="BZ489" s="12">
        <v>27</v>
      </c>
      <c r="CA489" s="12">
        <v>3</v>
      </c>
      <c r="CB489" s="12"/>
      <c r="CC489" s="12"/>
      <c r="CD489" s="12"/>
      <c r="CE489" s="12">
        <v>3</v>
      </c>
      <c r="CF489" s="12">
        <v>4</v>
      </c>
      <c r="CG489" s="12"/>
      <c r="CH489" s="12"/>
      <c r="CI489" s="12"/>
      <c r="CJ489" s="12"/>
      <c r="CK489" s="12">
        <v>2</v>
      </c>
      <c r="CL489" s="12"/>
      <c r="CM489" s="12"/>
      <c r="CN489" s="12"/>
      <c r="CO489" s="12"/>
      <c r="CP489" s="12"/>
      <c r="CQ489" s="12">
        <v>0</v>
      </c>
      <c r="CR489" s="12">
        <v>15</v>
      </c>
      <c r="CS489" s="12"/>
      <c r="CT489" s="12"/>
      <c r="CU489" s="12"/>
      <c r="CV489" s="12"/>
      <c r="CW489" s="12">
        <v>0</v>
      </c>
      <c r="CX489" s="12"/>
      <c r="CY489" s="12"/>
      <c r="CZ489" s="12"/>
      <c r="DA489" s="12">
        <v>15</v>
      </c>
      <c r="DB489" s="12"/>
      <c r="DC489" s="12"/>
      <c r="DD489" s="12"/>
      <c r="DE489" s="12">
        <v>0</v>
      </c>
      <c r="DF489" s="12">
        <v>1</v>
      </c>
      <c r="DG489" s="12">
        <v>6</v>
      </c>
      <c r="DH489" s="12"/>
      <c r="DI489" s="12"/>
      <c r="DJ489" s="12"/>
      <c r="DK489" s="12"/>
      <c r="DL489" s="12"/>
      <c r="DM489" s="12"/>
      <c r="DN489" s="12"/>
      <c r="DO489" s="12">
        <v>0</v>
      </c>
      <c r="DP489" s="12">
        <v>3</v>
      </c>
      <c r="DQ489" s="12">
        <v>4</v>
      </c>
      <c r="DR489" s="12">
        <v>6</v>
      </c>
      <c r="DS489" s="12">
        <v>42</v>
      </c>
      <c r="DT489" s="12">
        <v>48</v>
      </c>
      <c r="DU489" s="12">
        <v>4</v>
      </c>
      <c r="DV489" s="12"/>
      <c r="DW489" s="12">
        <v>47</v>
      </c>
      <c r="DX489" s="12">
        <v>4</v>
      </c>
      <c r="DY489" s="12">
        <v>6</v>
      </c>
      <c r="DZ489" s="12"/>
      <c r="EA489" s="12"/>
      <c r="EB489" s="12"/>
      <c r="EC489" s="12">
        <v>29</v>
      </c>
      <c r="ED489" s="12"/>
      <c r="EE489" s="12">
        <v>34</v>
      </c>
      <c r="EF489" s="12"/>
      <c r="EG489" s="12"/>
      <c r="EH489" s="12"/>
      <c r="EI489" s="12"/>
      <c r="EJ489" s="12"/>
      <c r="EK489" s="12"/>
      <c r="EL489" s="12"/>
      <c r="EM489" s="12"/>
      <c r="EN489" s="12">
        <v>10</v>
      </c>
      <c r="EO489" s="12"/>
      <c r="EP489" s="12"/>
      <c r="EQ489" s="12">
        <v>8</v>
      </c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>
        <v>2</v>
      </c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7">
        <v>10</v>
      </c>
      <c r="GE489" s="7">
        <v>9</v>
      </c>
      <c r="GF489" s="7">
        <v>7</v>
      </c>
      <c r="GG489" s="7">
        <v>3</v>
      </c>
      <c r="GH489" s="7"/>
      <c r="GI489" s="7"/>
      <c r="GJ489" s="7"/>
      <c r="GK489" s="7"/>
      <c r="GL489" s="7">
        <v>2</v>
      </c>
      <c r="GM489" s="7"/>
      <c r="GN489" s="7"/>
      <c r="GO489" s="7"/>
      <c r="GP489" s="7">
        <v>12</v>
      </c>
      <c r="GQ489" s="7"/>
      <c r="GR489" s="7"/>
      <c r="GS489" s="7"/>
      <c r="GT489" s="7"/>
      <c r="GU489" s="7"/>
      <c r="GV489" s="7">
        <f t="shared" si="588"/>
        <v>12.1</v>
      </c>
      <c r="GW489" s="14"/>
      <c r="GX489" s="3"/>
      <c r="GY489" s="3"/>
    </row>
    <row r="490" spans="1:207" ht="12.75" customHeight="1">
      <c r="A490" s="68" t="s">
        <v>426</v>
      </c>
      <c r="B490" s="71"/>
      <c r="C490" s="71"/>
      <c r="D490" s="71"/>
      <c r="E490" s="71"/>
      <c r="F490" s="71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  <c r="AP490" s="69"/>
      <c r="AQ490" s="69"/>
      <c r="AR490" s="69"/>
      <c r="AS490" s="69"/>
      <c r="AT490" s="69"/>
      <c r="AU490" s="69"/>
      <c r="AV490" s="69"/>
      <c r="AW490" s="69"/>
      <c r="AX490" s="69"/>
      <c r="AY490" s="69"/>
      <c r="AZ490" s="69"/>
      <c r="BA490" s="69"/>
      <c r="BB490" s="69"/>
      <c r="BC490" s="69"/>
      <c r="BD490" s="69"/>
      <c r="BE490" s="69"/>
      <c r="BF490" s="69"/>
      <c r="BG490" s="69"/>
      <c r="BH490" s="69"/>
      <c r="BI490" s="69"/>
      <c r="BJ490" s="69"/>
      <c r="BK490" s="69"/>
      <c r="BL490" s="69"/>
      <c r="BM490" s="69"/>
      <c r="BN490" s="69"/>
      <c r="BO490" s="69"/>
      <c r="BP490" s="69"/>
      <c r="BQ490" s="69"/>
      <c r="BR490" s="69"/>
      <c r="BS490" s="69"/>
      <c r="BT490" s="69"/>
      <c r="BU490" s="69"/>
      <c r="BV490" s="69"/>
      <c r="BW490" s="69"/>
      <c r="BX490" s="69"/>
      <c r="BY490" s="69"/>
      <c r="BZ490" s="69"/>
      <c r="CA490" s="69"/>
      <c r="CB490" s="69"/>
      <c r="CC490" s="69"/>
      <c r="CD490" s="69"/>
      <c r="CE490" s="69"/>
      <c r="CF490" s="69"/>
      <c r="CG490" s="69"/>
      <c r="CH490" s="69"/>
      <c r="CI490" s="69"/>
      <c r="CJ490" s="69"/>
      <c r="CK490" s="69"/>
      <c r="CL490" s="69"/>
      <c r="CM490" s="69"/>
      <c r="CN490" s="69"/>
      <c r="CO490" s="69"/>
      <c r="CP490" s="69"/>
      <c r="CQ490" s="69"/>
      <c r="CR490" s="69"/>
      <c r="CS490" s="69"/>
      <c r="CT490" s="69"/>
      <c r="CU490" s="69"/>
      <c r="CV490" s="69"/>
      <c r="CW490" s="69"/>
      <c r="CX490" s="69"/>
      <c r="CY490" s="69"/>
      <c r="CZ490" s="69"/>
      <c r="DA490" s="69"/>
      <c r="DB490" s="69"/>
      <c r="DC490" s="69"/>
      <c r="DD490" s="69"/>
      <c r="DE490" s="69"/>
      <c r="DF490" s="69"/>
      <c r="DG490" s="69"/>
      <c r="DH490" s="69"/>
      <c r="DI490" s="69"/>
      <c r="DJ490" s="69"/>
      <c r="DK490" s="69"/>
      <c r="DL490" s="69"/>
      <c r="DM490" s="69"/>
      <c r="DN490" s="69"/>
      <c r="DO490" s="69"/>
      <c r="DP490" s="69"/>
      <c r="DQ490" s="69"/>
      <c r="DR490" s="69"/>
      <c r="DS490" s="69"/>
      <c r="DT490" s="69"/>
      <c r="DU490" s="69"/>
      <c r="DV490" s="69"/>
      <c r="DW490" s="69"/>
      <c r="DX490" s="69"/>
      <c r="DY490" s="69"/>
      <c r="DZ490" s="69"/>
      <c r="EA490" s="69"/>
      <c r="EB490" s="69"/>
      <c r="EC490" s="69"/>
      <c r="ED490" s="69"/>
      <c r="EE490" s="69"/>
      <c r="EF490" s="69"/>
      <c r="EG490" s="69"/>
      <c r="EH490" s="69"/>
      <c r="EI490" s="69"/>
      <c r="EJ490" s="69"/>
      <c r="EK490" s="69"/>
      <c r="EL490" s="69"/>
      <c r="EM490" s="69"/>
      <c r="EN490" s="69"/>
      <c r="EO490" s="69"/>
      <c r="EP490" s="69"/>
      <c r="EQ490" s="69"/>
      <c r="ER490" s="69"/>
      <c r="ES490" s="69"/>
      <c r="ET490" s="69"/>
      <c r="EU490" s="69"/>
      <c r="EV490" s="69"/>
      <c r="EW490" s="69"/>
      <c r="EX490" s="69"/>
      <c r="EY490" s="69"/>
      <c r="EZ490" s="69"/>
      <c r="FA490" s="69"/>
      <c r="FB490" s="69"/>
      <c r="FC490" s="69"/>
      <c r="FD490" s="69"/>
      <c r="FE490" s="69"/>
      <c r="FF490" s="69"/>
      <c r="FG490" s="69"/>
      <c r="FH490" s="69"/>
      <c r="FI490" s="69"/>
      <c r="FJ490" s="69"/>
      <c r="FK490" s="69"/>
      <c r="FL490" s="69"/>
      <c r="FM490" s="69"/>
      <c r="FN490" s="69"/>
      <c r="FO490" s="69"/>
      <c r="FP490" s="69"/>
      <c r="FQ490" s="69"/>
      <c r="FR490" s="69"/>
      <c r="FS490" s="69"/>
      <c r="FT490" s="69"/>
      <c r="FU490" s="69"/>
      <c r="FV490" s="69"/>
      <c r="FW490" s="69"/>
      <c r="FX490" s="69"/>
      <c r="FY490" s="69"/>
      <c r="FZ490" s="69"/>
      <c r="GA490" s="69"/>
      <c r="GB490" s="69"/>
      <c r="GC490" s="69"/>
      <c r="GD490" s="70"/>
      <c r="GE490" s="70"/>
      <c r="GF490" s="70"/>
      <c r="GG490" s="70"/>
      <c r="GH490" s="70"/>
      <c r="GI490" s="70"/>
      <c r="GJ490" s="70"/>
      <c r="GK490" s="70"/>
      <c r="GL490" s="70"/>
      <c r="GM490" s="70"/>
      <c r="GN490" s="70"/>
      <c r="GO490" s="70"/>
      <c r="GP490" s="70"/>
      <c r="GQ490" s="70"/>
      <c r="GR490" s="70"/>
      <c r="GS490" s="70"/>
      <c r="GT490" s="70"/>
      <c r="GU490" s="70"/>
      <c r="GV490" s="70"/>
      <c r="GW490" s="3"/>
      <c r="GX490" s="3"/>
      <c r="GY490" s="3"/>
    </row>
    <row r="491" spans="1:207" ht="12.75" customHeight="1">
      <c r="A491" s="5" t="s">
        <v>427</v>
      </c>
      <c r="B491" s="6"/>
      <c r="C491" s="6"/>
      <c r="D491" s="6"/>
      <c r="E491" s="6"/>
      <c r="F491" s="6"/>
      <c r="G491" s="6">
        <v>10.9</v>
      </c>
      <c r="H491" s="6"/>
      <c r="I491" s="6">
        <v>86</v>
      </c>
      <c r="J491" s="5"/>
      <c r="K491" s="12"/>
      <c r="L491" s="12"/>
      <c r="M491" s="12"/>
      <c r="N491" s="12"/>
      <c r="O491" s="12"/>
      <c r="P491" s="12"/>
      <c r="Q491" s="12"/>
      <c r="R491" s="12"/>
      <c r="S491" s="12">
        <v>38</v>
      </c>
      <c r="T491" s="12"/>
      <c r="U491" s="12"/>
      <c r="V491" s="12"/>
      <c r="W491" s="12"/>
      <c r="X491" s="12">
        <v>28</v>
      </c>
      <c r="Y491" s="12"/>
      <c r="Z491" s="12">
        <v>39</v>
      </c>
      <c r="AA491" s="12"/>
      <c r="AB491" s="12"/>
      <c r="AC491" s="12"/>
      <c r="AD491" s="12"/>
      <c r="AE491" s="12"/>
      <c r="AF491" s="12"/>
      <c r="AG491" s="12"/>
      <c r="AH491" s="12" t="s">
        <v>222</v>
      </c>
      <c r="AI491" s="12">
        <v>8</v>
      </c>
      <c r="AJ491" s="12">
        <v>9</v>
      </c>
      <c r="AK491" s="12">
        <v>0</v>
      </c>
      <c r="AL491" s="12">
        <v>17</v>
      </c>
      <c r="AM491" s="12">
        <v>18</v>
      </c>
      <c r="AN491" s="12">
        <v>37</v>
      </c>
      <c r="AO491" s="12">
        <v>38</v>
      </c>
      <c r="AP491" s="12"/>
      <c r="AQ491" s="12"/>
      <c r="AR491" s="12"/>
      <c r="AS491" s="12"/>
      <c r="AT491" s="12"/>
      <c r="AU491" s="12">
        <v>11</v>
      </c>
      <c r="AV491" s="12">
        <v>25</v>
      </c>
      <c r="AW491" s="12"/>
      <c r="AX491" s="12"/>
      <c r="AY491" s="12"/>
      <c r="AZ491" s="12"/>
      <c r="BA491" s="12"/>
      <c r="BB491" s="12"/>
      <c r="BC491" s="12"/>
      <c r="BD491" s="12"/>
      <c r="BE491" s="12">
        <v>11</v>
      </c>
      <c r="BF491" s="12"/>
      <c r="BG491" s="12">
        <v>15</v>
      </c>
      <c r="BH491" s="12"/>
      <c r="BI491" s="12"/>
      <c r="BJ491" s="12">
        <v>10</v>
      </c>
      <c r="BK491" s="12"/>
      <c r="BL491" s="12"/>
      <c r="BM491" s="12">
        <v>14</v>
      </c>
      <c r="BN491" s="12"/>
      <c r="BO491" s="12">
        <v>43</v>
      </c>
      <c r="BP491" s="12">
        <v>13</v>
      </c>
      <c r="BQ491" s="12">
        <v>48</v>
      </c>
      <c r="BR491" s="12">
        <v>40</v>
      </c>
      <c r="BS491" s="12"/>
      <c r="BT491" s="12"/>
      <c r="BU491" s="12">
        <v>28</v>
      </c>
      <c r="BV491" s="12">
        <v>12</v>
      </c>
      <c r="BW491" s="12">
        <v>44</v>
      </c>
      <c r="BX491" s="12">
        <v>22</v>
      </c>
      <c r="BY491" s="12">
        <v>34</v>
      </c>
      <c r="BZ491" s="12"/>
      <c r="CA491" s="12"/>
      <c r="CB491" s="12"/>
      <c r="CC491" s="12"/>
      <c r="CD491" s="12"/>
      <c r="CE491" s="12"/>
      <c r="CF491" s="12"/>
      <c r="CG491" s="12">
        <v>22</v>
      </c>
      <c r="CH491" s="12"/>
      <c r="CI491" s="12"/>
      <c r="CJ491" s="12"/>
      <c r="CK491" s="12"/>
      <c r="CL491" s="12"/>
      <c r="CM491" s="12"/>
      <c r="CN491" s="12"/>
      <c r="CO491" s="12"/>
      <c r="CP491" s="12"/>
      <c r="CQ491" s="12">
        <v>28</v>
      </c>
      <c r="CR491" s="12">
        <v>21</v>
      </c>
      <c r="CS491" s="12"/>
      <c r="CT491" s="12"/>
      <c r="CU491" s="12"/>
      <c r="CV491" s="12"/>
      <c r="CW491" s="12">
        <v>24</v>
      </c>
      <c r="CX491" s="12">
        <v>25</v>
      </c>
      <c r="CY491" s="12"/>
      <c r="CZ491" s="12"/>
      <c r="DA491" s="12">
        <v>15</v>
      </c>
      <c r="DB491" s="12"/>
      <c r="DC491" s="12"/>
      <c r="DD491" s="12"/>
      <c r="DE491" s="12">
        <v>22</v>
      </c>
      <c r="DF491" s="12">
        <v>46</v>
      </c>
      <c r="DG491" s="12">
        <v>56</v>
      </c>
      <c r="DH491" s="12"/>
      <c r="DI491" s="12"/>
      <c r="DJ491" s="12"/>
      <c r="DK491" s="12"/>
      <c r="DL491" s="12"/>
      <c r="DM491" s="12"/>
      <c r="DN491" s="12"/>
      <c r="DO491" s="12">
        <v>61</v>
      </c>
      <c r="DP491" s="12">
        <v>22</v>
      </c>
      <c r="DQ491" s="12">
        <v>34</v>
      </c>
      <c r="DR491" s="12">
        <v>35</v>
      </c>
      <c r="DS491" s="12">
        <v>11</v>
      </c>
      <c r="DT491" s="12">
        <v>16</v>
      </c>
      <c r="DU491" s="12">
        <v>40</v>
      </c>
      <c r="DV491" s="12"/>
      <c r="DW491" s="12">
        <v>14</v>
      </c>
      <c r="DX491" s="12">
        <v>30</v>
      </c>
      <c r="DY491" s="12"/>
      <c r="DZ491" s="12"/>
      <c r="EA491" s="12"/>
      <c r="EB491" s="12"/>
      <c r="EC491" s="12">
        <v>14</v>
      </c>
      <c r="ED491" s="12"/>
      <c r="EE491" s="12">
        <v>10</v>
      </c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7">
        <v>27</v>
      </c>
      <c r="GE491" s="7">
        <v>36</v>
      </c>
      <c r="GF491" s="7">
        <v>43</v>
      </c>
      <c r="GG491" s="7">
        <v>10</v>
      </c>
      <c r="GH491" s="7"/>
      <c r="GI491" s="7"/>
      <c r="GJ491" s="7"/>
      <c r="GK491" s="7"/>
      <c r="GL491" s="7">
        <v>6</v>
      </c>
      <c r="GM491" s="7"/>
      <c r="GN491" s="7"/>
      <c r="GO491" s="7"/>
      <c r="GP491" s="7">
        <v>9</v>
      </c>
      <c r="GQ491" s="7"/>
      <c r="GR491" s="7"/>
      <c r="GS491" s="7"/>
      <c r="GT491" s="7"/>
      <c r="GU491" s="7"/>
      <c r="GV491" s="7">
        <f t="shared" ref="GV491:GV493" si="589">AVERAGE(B491:GS491)</f>
        <v>25.960377358490568</v>
      </c>
      <c r="GW491" s="14"/>
      <c r="GX491" s="3"/>
      <c r="GY491" s="3"/>
    </row>
    <row r="492" spans="1:207" ht="12.75" customHeight="1">
      <c r="A492" s="5" t="s">
        <v>428</v>
      </c>
      <c r="B492" s="6"/>
      <c r="C492" s="6"/>
      <c r="D492" s="6"/>
      <c r="E492" s="6"/>
      <c r="F492" s="6"/>
      <c r="G492" s="6">
        <v>72.3</v>
      </c>
      <c r="H492" s="6"/>
      <c r="I492" s="6">
        <v>11</v>
      </c>
      <c r="J492" s="5"/>
      <c r="K492" s="12"/>
      <c r="L492" s="12"/>
      <c r="M492" s="12"/>
      <c r="N492" s="12"/>
      <c r="O492" s="12"/>
      <c r="P492" s="12"/>
      <c r="Q492" s="12"/>
      <c r="R492" s="12"/>
      <c r="S492" s="12">
        <v>21</v>
      </c>
      <c r="T492" s="12"/>
      <c r="U492" s="12"/>
      <c r="V492" s="12"/>
      <c r="W492" s="12"/>
      <c r="X492" s="12">
        <v>31</v>
      </c>
      <c r="Y492" s="12"/>
      <c r="Z492" s="12">
        <v>23</v>
      </c>
      <c r="AA492" s="12"/>
      <c r="AB492" s="12"/>
      <c r="AC492" s="12"/>
      <c r="AD492" s="12"/>
      <c r="AE492" s="12"/>
      <c r="AF492" s="12"/>
      <c r="AG492" s="12"/>
      <c r="AH492" s="12" t="s">
        <v>222</v>
      </c>
      <c r="AI492" s="12">
        <v>57</v>
      </c>
      <c r="AJ492" s="12">
        <v>56</v>
      </c>
      <c r="AK492" s="12">
        <v>50</v>
      </c>
      <c r="AL492" s="12">
        <v>42</v>
      </c>
      <c r="AM492" s="12">
        <v>32</v>
      </c>
      <c r="AN492" s="12">
        <v>30</v>
      </c>
      <c r="AO492" s="12">
        <v>31</v>
      </c>
      <c r="AP492" s="12"/>
      <c r="AQ492" s="12"/>
      <c r="AR492" s="12"/>
      <c r="AS492" s="12"/>
      <c r="AT492" s="12"/>
      <c r="AU492" s="12">
        <v>89</v>
      </c>
      <c r="AV492" s="12">
        <v>75</v>
      </c>
      <c r="AW492" s="12"/>
      <c r="AX492" s="12"/>
      <c r="AY492" s="12"/>
      <c r="AZ492" s="12"/>
      <c r="BA492" s="12"/>
      <c r="BB492" s="12"/>
      <c r="BC492" s="12"/>
      <c r="BD492" s="12"/>
      <c r="BE492" s="12">
        <v>54</v>
      </c>
      <c r="BF492" s="12"/>
      <c r="BG492" s="12">
        <v>23</v>
      </c>
      <c r="BH492" s="12"/>
      <c r="BI492" s="12"/>
      <c r="BJ492" s="12">
        <v>28</v>
      </c>
      <c r="BK492" s="12"/>
      <c r="BL492" s="12"/>
      <c r="BM492" s="12">
        <v>58</v>
      </c>
      <c r="BN492" s="12"/>
      <c r="BO492" s="12">
        <v>32</v>
      </c>
      <c r="BP492" s="12">
        <v>28</v>
      </c>
      <c r="BQ492" s="12">
        <v>27</v>
      </c>
      <c r="BR492" s="12">
        <v>28</v>
      </c>
      <c r="BS492" s="12"/>
      <c r="BT492" s="12"/>
      <c r="BU492" s="12">
        <v>48</v>
      </c>
      <c r="BV492" s="12">
        <v>31</v>
      </c>
      <c r="BW492" s="12">
        <v>34</v>
      </c>
      <c r="BX492" s="12">
        <v>39</v>
      </c>
      <c r="BY492" s="12">
        <v>29</v>
      </c>
      <c r="BZ492" s="12"/>
      <c r="CA492" s="12"/>
      <c r="CB492" s="12"/>
      <c r="CC492" s="12"/>
      <c r="CD492" s="12"/>
      <c r="CE492" s="12"/>
      <c r="CF492" s="12"/>
      <c r="CG492" s="12">
        <v>48</v>
      </c>
      <c r="CH492" s="12"/>
      <c r="CI492" s="12"/>
      <c r="CJ492" s="12"/>
      <c r="CK492" s="12"/>
      <c r="CL492" s="12"/>
      <c r="CM492" s="12"/>
      <c r="CN492" s="12"/>
      <c r="CO492" s="12"/>
      <c r="CP492" s="12"/>
      <c r="CQ492" s="12">
        <v>59</v>
      </c>
      <c r="CR492" s="12">
        <v>31</v>
      </c>
      <c r="CS492" s="12"/>
      <c r="CT492" s="12"/>
      <c r="CU492" s="12"/>
      <c r="CV492" s="12"/>
      <c r="CW492" s="12">
        <v>24</v>
      </c>
      <c r="CX492" s="12">
        <v>42</v>
      </c>
      <c r="CY492" s="12"/>
      <c r="CZ492" s="12"/>
      <c r="DA492" s="12">
        <v>43</v>
      </c>
      <c r="DB492" s="12"/>
      <c r="DC492" s="12"/>
      <c r="DD492" s="12"/>
      <c r="DE492" s="12">
        <v>30</v>
      </c>
      <c r="DF492" s="12">
        <v>36</v>
      </c>
      <c r="DG492" s="12">
        <v>27</v>
      </c>
      <c r="DH492" s="12"/>
      <c r="DI492" s="12"/>
      <c r="DJ492" s="12"/>
      <c r="DK492" s="12"/>
      <c r="DL492" s="12"/>
      <c r="DM492" s="12"/>
      <c r="DN492" s="12"/>
      <c r="DO492" s="12">
        <v>18</v>
      </c>
      <c r="DP492" s="12">
        <v>46</v>
      </c>
      <c r="DQ492" s="12">
        <v>28</v>
      </c>
      <c r="DR492" s="12">
        <v>34</v>
      </c>
      <c r="DS492" s="12">
        <v>32</v>
      </c>
      <c r="DT492" s="12">
        <v>34</v>
      </c>
      <c r="DU492" s="12">
        <v>28</v>
      </c>
      <c r="DV492" s="12"/>
      <c r="DW492" s="12">
        <v>26</v>
      </c>
      <c r="DX492" s="12">
        <v>17</v>
      </c>
      <c r="DY492" s="12"/>
      <c r="DZ492" s="12"/>
      <c r="EA492" s="12"/>
      <c r="EB492" s="12"/>
      <c r="EC492" s="12">
        <v>31</v>
      </c>
      <c r="ED492" s="12"/>
      <c r="EE492" s="12">
        <v>37</v>
      </c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7">
        <v>20</v>
      </c>
      <c r="GE492" s="7">
        <v>22</v>
      </c>
      <c r="GF492" s="7">
        <v>18</v>
      </c>
      <c r="GG492" s="7">
        <v>25</v>
      </c>
      <c r="GH492" s="7"/>
      <c r="GI492" s="7"/>
      <c r="GJ492" s="7"/>
      <c r="GK492" s="7"/>
      <c r="GL492" s="7">
        <v>26</v>
      </c>
      <c r="GM492" s="7"/>
      <c r="GN492" s="7"/>
      <c r="GO492" s="7"/>
      <c r="GP492" s="7">
        <v>41</v>
      </c>
      <c r="GQ492" s="7"/>
      <c r="GR492" s="7"/>
      <c r="GS492" s="7"/>
      <c r="GT492" s="7"/>
      <c r="GU492" s="7"/>
      <c r="GV492" s="7">
        <f t="shared" si="589"/>
        <v>35.892452830188681</v>
      </c>
      <c r="GW492" s="14"/>
      <c r="GX492" s="3"/>
      <c r="GY492" s="3"/>
    </row>
    <row r="493" spans="1:207" ht="12.75" customHeight="1">
      <c r="A493" s="5" t="s">
        <v>429</v>
      </c>
      <c r="B493" s="6"/>
      <c r="C493" s="6"/>
      <c r="D493" s="6"/>
      <c r="E493" s="6"/>
      <c r="F493" s="6"/>
      <c r="G493" s="6">
        <v>16.8</v>
      </c>
      <c r="H493" s="6"/>
      <c r="I493" s="6">
        <v>3</v>
      </c>
      <c r="J493" s="5"/>
      <c r="K493" s="12"/>
      <c r="L493" s="12"/>
      <c r="M493" s="12"/>
      <c r="N493" s="12"/>
      <c r="O493" s="12"/>
      <c r="P493" s="12"/>
      <c r="Q493" s="12"/>
      <c r="R493" s="12"/>
      <c r="S493" s="12">
        <v>40</v>
      </c>
      <c r="T493" s="12"/>
      <c r="U493" s="12"/>
      <c r="V493" s="12"/>
      <c r="W493" s="12"/>
      <c r="X493" s="12">
        <v>41</v>
      </c>
      <c r="Y493" s="12"/>
      <c r="Z493" s="12">
        <v>32</v>
      </c>
      <c r="AA493" s="12"/>
      <c r="AB493" s="12"/>
      <c r="AC493" s="12"/>
      <c r="AD493" s="12"/>
      <c r="AE493" s="12"/>
      <c r="AF493" s="12"/>
      <c r="AG493" s="12"/>
      <c r="AH493" s="12" t="s">
        <v>222</v>
      </c>
      <c r="AI493" s="12">
        <v>35</v>
      </c>
      <c r="AJ493" s="12">
        <v>35</v>
      </c>
      <c r="AK493" s="12">
        <v>50</v>
      </c>
      <c r="AL493" s="12">
        <v>41</v>
      </c>
      <c r="AM493" s="12">
        <v>50</v>
      </c>
      <c r="AN493" s="12">
        <v>33</v>
      </c>
      <c r="AO493" s="12">
        <v>31</v>
      </c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>
        <v>35</v>
      </c>
      <c r="BF493" s="12"/>
      <c r="BG493" s="12">
        <v>62</v>
      </c>
      <c r="BH493" s="12"/>
      <c r="BI493" s="12"/>
      <c r="BJ493" s="12">
        <v>62</v>
      </c>
      <c r="BK493" s="12"/>
      <c r="BL493" s="12"/>
      <c r="BM493" s="12">
        <v>28</v>
      </c>
      <c r="BN493" s="12"/>
      <c r="BO493" s="12">
        <v>25</v>
      </c>
      <c r="BP493" s="12">
        <v>59</v>
      </c>
      <c r="BQ493" s="12">
        <v>25</v>
      </c>
      <c r="BR493" s="12">
        <v>32</v>
      </c>
      <c r="BS493" s="12"/>
      <c r="BT493" s="12"/>
      <c r="BU493" s="12">
        <v>23</v>
      </c>
      <c r="BV493" s="12">
        <v>56</v>
      </c>
      <c r="BW493" s="12">
        <v>21</v>
      </c>
      <c r="BX493" s="12">
        <v>40</v>
      </c>
      <c r="BY493" s="12">
        <v>37</v>
      </c>
      <c r="BZ493" s="12"/>
      <c r="CA493" s="12"/>
      <c r="CB493" s="12"/>
      <c r="CC493" s="12"/>
      <c r="CD493" s="12"/>
      <c r="CE493" s="12"/>
      <c r="CF493" s="12"/>
      <c r="CG493" s="12">
        <v>31</v>
      </c>
      <c r="CH493" s="12"/>
      <c r="CI493" s="12"/>
      <c r="CJ493" s="12"/>
      <c r="CK493" s="12"/>
      <c r="CL493" s="12"/>
      <c r="CM493" s="12"/>
      <c r="CN493" s="12"/>
      <c r="CO493" s="12"/>
      <c r="CP493" s="12"/>
      <c r="CQ493" s="12">
        <v>14</v>
      </c>
      <c r="CR493" s="12">
        <v>48</v>
      </c>
      <c r="CS493" s="12"/>
      <c r="CT493" s="12"/>
      <c r="CU493" s="12"/>
      <c r="CV493" s="12"/>
      <c r="CW493" s="12">
        <v>53</v>
      </c>
      <c r="CX493" s="12">
        <v>33</v>
      </c>
      <c r="CY493" s="12"/>
      <c r="CZ493" s="12"/>
      <c r="DA493" s="12">
        <v>43</v>
      </c>
      <c r="DB493" s="12"/>
      <c r="DC493" s="12"/>
      <c r="DD493" s="12"/>
      <c r="DE493" s="12">
        <v>48</v>
      </c>
      <c r="DF493" s="12">
        <v>18</v>
      </c>
      <c r="DG493" s="12">
        <v>17</v>
      </c>
      <c r="DH493" s="12"/>
      <c r="DI493" s="12"/>
      <c r="DJ493" s="12"/>
      <c r="DK493" s="12"/>
      <c r="DL493" s="12"/>
      <c r="DM493" s="12"/>
      <c r="DN493" s="12"/>
      <c r="DO493" s="12">
        <v>21</v>
      </c>
      <c r="DP493" s="12">
        <v>31</v>
      </c>
      <c r="DQ493" s="12">
        <v>39</v>
      </c>
      <c r="DR493" s="12">
        <v>31</v>
      </c>
      <c r="DS493" s="12">
        <v>57</v>
      </c>
      <c r="DT493" s="12">
        <v>50</v>
      </c>
      <c r="DU493" s="12">
        <v>32</v>
      </c>
      <c r="DV493" s="12"/>
      <c r="DW493" s="12">
        <v>60</v>
      </c>
      <c r="DX493" s="12">
        <v>53</v>
      </c>
      <c r="DY493" s="12"/>
      <c r="DZ493" s="12"/>
      <c r="EA493" s="12"/>
      <c r="EB493" s="12"/>
      <c r="EC493" s="12">
        <v>54</v>
      </c>
      <c r="ED493" s="12"/>
      <c r="EE493" s="12">
        <v>53</v>
      </c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7">
        <v>54</v>
      </c>
      <c r="GE493" s="7">
        <v>42</v>
      </c>
      <c r="GF493" s="7">
        <v>39</v>
      </c>
      <c r="GG493" s="7">
        <v>65</v>
      </c>
      <c r="GH493" s="7"/>
      <c r="GI493" s="7"/>
      <c r="GJ493" s="7"/>
      <c r="GK493" s="7"/>
      <c r="GL493" s="7">
        <v>68</v>
      </c>
      <c r="GM493" s="7"/>
      <c r="GN493" s="7"/>
      <c r="GO493" s="7"/>
      <c r="GP493" s="7">
        <v>50</v>
      </c>
      <c r="GQ493" s="7"/>
      <c r="GR493" s="7"/>
      <c r="GS493" s="7"/>
      <c r="GT493" s="7"/>
      <c r="GU493" s="7"/>
      <c r="GV493" s="7">
        <f t="shared" si="589"/>
        <v>39.545098039215688</v>
      </c>
      <c r="GW493" s="14"/>
      <c r="GX493" s="3"/>
      <c r="GY493" s="3"/>
    </row>
    <row r="494" spans="1:207" ht="12.75" customHeight="1">
      <c r="A494" s="68" t="s">
        <v>430</v>
      </c>
      <c r="B494" s="71"/>
      <c r="C494" s="71"/>
      <c r="D494" s="71"/>
      <c r="E494" s="71"/>
      <c r="F494" s="71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  <c r="AP494" s="69"/>
      <c r="AQ494" s="69"/>
      <c r="AR494" s="69"/>
      <c r="AS494" s="69"/>
      <c r="AT494" s="69"/>
      <c r="AU494" s="69"/>
      <c r="AV494" s="69"/>
      <c r="AW494" s="69"/>
      <c r="AX494" s="69"/>
      <c r="AY494" s="69"/>
      <c r="AZ494" s="69"/>
      <c r="BA494" s="69"/>
      <c r="BB494" s="69"/>
      <c r="BC494" s="69"/>
      <c r="BD494" s="69"/>
      <c r="BE494" s="69"/>
      <c r="BF494" s="69"/>
      <c r="BG494" s="69"/>
      <c r="BH494" s="69"/>
      <c r="BI494" s="69"/>
      <c r="BJ494" s="69"/>
      <c r="BK494" s="69"/>
      <c r="BL494" s="69"/>
      <c r="BM494" s="69"/>
      <c r="BN494" s="69"/>
      <c r="BO494" s="69"/>
      <c r="BP494" s="69"/>
      <c r="BQ494" s="69"/>
      <c r="BR494" s="69"/>
      <c r="BS494" s="69"/>
      <c r="BT494" s="69"/>
      <c r="BU494" s="69"/>
      <c r="BV494" s="69"/>
      <c r="BW494" s="69"/>
      <c r="BX494" s="69"/>
      <c r="BY494" s="69"/>
      <c r="BZ494" s="69"/>
      <c r="CA494" s="69"/>
      <c r="CB494" s="69"/>
      <c r="CC494" s="69"/>
      <c r="CD494" s="69"/>
      <c r="CE494" s="69"/>
      <c r="CF494" s="69"/>
      <c r="CG494" s="69"/>
      <c r="CH494" s="69"/>
      <c r="CI494" s="69"/>
      <c r="CJ494" s="69"/>
      <c r="CK494" s="69"/>
      <c r="CL494" s="69"/>
      <c r="CM494" s="69"/>
      <c r="CN494" s="69"/>
      <c r="CO494" s="69"/>
      <c r="CP494" s="69"/>
      <c r="CQ494" s="69"/>
      <c r="CR494" s="69"/>
      <c r="CS494" s="69"/>
      <c r="CT494" s="69"/>
      <c r="CU494" s="69"/>
      <c r="CV494" s="69"/>
      <c r="CW494" s="69"/>
      <c r="CX494" s="69"/>
      <c r="CY494" s="69"/>
      <c r="CZ494" s="69"/>
      <c r="DA494" s="69"/>
      <c r="DB494" s="69"/>
      <c r="DC494" s="69"/>
      <c r="DD494" s="69"/>
      <c r="DE494" s="69"/>
      <c r="DF494" s="69"/>
      <c r="DG494" s="69"/>
      <c r="DH494" s="69"/>
      <c r="DI494" s="69"/>
      <c r="DJ494" s="69"/>
      <c r="DK494" s="69"/>
      <c r="DL494" s="69"/>
      <c r="DM494" s="69"/>
      <c r="DN494" s="69"/>
      <c r="DO494" s="69"/>
      <c r="DP494" s="69"/>
      <c r="DQ494" s="69"/>
      <c r="DR494" s="69"/>
      <c r="DS494" s="69"/>
      <c r="DT494" s="69"/>
      <c r="DU494" s="69"/>
      <c r="DV494" s="69"/>
      <c r="DW494" s="69"/>
      <c r="DX494" s="69"/>
      <c r="DY494" s="69"/>
      <c r="DZ494" s="69"/>
      <c r="EA494" s="69"/>
      <c r="EB494" s="69"/>
      <c r="EC494" s="69"/>
      <c r="ED494" s="69"/>
      <c r="EE494" s="69"/>
      <c r="EF494" s="69"/>
      <c r="EG494" s="69"/>
      <c r="EH494" s="69"/>
      <c r="EI494" s="69"/>
      <c r="EJ494" s="69"/>
      <c r="EK494" s="69"/>
      <c r="EL494" s="69"/>
      <c r="EM494" s="69"/>
      <c r="EN494" s="69"/>
      <c r="EO494" s="69"/>
      <c r="EP494" s="69"/>
      <c r="EQ494" s="69"/>
      <c r="ER494" s="69"/>
      <c r="ES494" s="69"/>
      <c r="ET494" s="69"/>
      <c r="EU494" s="69"/>
      <c r="EV494" s="69"/>
      <c r="EW494" s="69"/>
      <c r="EX494" s="69"/>
      <c r="EY494" s="69"/>
      <c r="EZ494" s="69"/>
      <c r="FA494" s="69"/>
      <c r="FB494" s="69"/>
      <c r="FC494" s="69"/>
      <c r="FD494" s="69"/>
      <c r="FE494" s="69"/>
      <c r="FF494" s="69"/>
      <c r="FG494" s="69"/>
      <c r="FH494" s="69"/>
      <c r="FI494" s="69"/>
      <c r="FJ494" s="69"/>
      <c r="FK494" s="69"/>
      <c r="FL494" s="69"/>
      <c r="FM494" s="69"/>
      <c r="FN494" s="69"/>
      <c r="FO494" s="69"/>
      <c r="FP494" s="69"/>
      <c r="FQ494" s="69"/>
      <c r="FR494" s="69"/>
      <c r="FS494" s="69"/>
      <c r="FT494" s="69"/>
      <c r="FU494" s="69"/>
      <c r="FV494" s="69"/>
      <c r="FW494" s="69"/>
      <c r="FX494" s="69"/>
      <c r="FY494" s="69"/>
      <c r="FZ494" s="69"/>
      <c r="GA494" s="69"/>
      <c r="GB494" s="69"/>
      <c r="GC494" s="69"/>
      <c r="GD494" s="70"/>
      <c r="GE494" s="70"/>
      <c r="GF494" s="70"/>
      <c r="GG494" s="70"/>
      <c r="GH494" s="70"/>
      <c r="GI494" s="70"/>
      <c r="GJ494" s="70"/>
      <c r="GK494" s="70"/>
      <c r="GL494" s="70"/>
      <c r="GM494" s="70"/>
      <c r="GN494" s="70"/>
      <c r="GO494" s="70"/>
      <c r="GP494" s="70"/>
      <c r="GQ494" s="70"/>
      <c r="GR494" s="70"/>
      <c r="GS494" s="70"/>
      <c r="GT494" s="70"/>
      <c r="GU494" s="70"/>
      <c r="GV494" s="70"/>
      <c r="GW494" s="3"/>
      <c r="GX494" s="3"/>
      <c r="GY494" s="3"/>
    </row>
    <row r="495" spans="1:207" ht="12.75" customHeight="1">
      <c r="A495" s="5" t="s">
        <v>431</v>
      </c>
      <c r="B495" s="6">
        <v>6</v>
      </c>
      <c r="C495" s="6">
        <v>20</v>
      </c>
      <c r="D495" s="6"/>
      <c r="E495" s="6">
        <v>7</v>
      </c>
      <c r="F495" s="6">
        <v>0</v>
      </c>
      <c r="G495" s="6">
        <v>14</v>
      </c>
      <c r="H495" s="6">
        <v>5</v>
      </c>
      <c r="I495" s="6">
        <v>3</v>
      </c>
      <c r="J495" s="6"/>
      <c r="K495" s="12">
        <v>3</v>
      </c>
      <c r="L495" s="12"/>
      <c r="M495" s="12"/>
      <c r="N495" s="12">
        <v>5</v>
      </c>
      <c r="O495" s="12"/>
      <c r="P495" s="12"/>
      <c r="Q495" s="12">
        <v>0</v>
      </c>
      <c r="R495" s="12">
        <v>2</v>
      </c>
      <c r="S495" s="12">
        <v>5</v>
      </c>
      <c r="T495" s="12">
        <v>0</v>
      </c>
      <c r="U495" s="12">
        <v>7</v>
      </c>
      <c r="V495" s="12">
        <v>6</v>
      </c>
      <c r="W495" s="12"/>
      <c r="X495" s="12">
        <v>0</v>
      </c>
      <c r="Y495" s="12">
        <v>0</v>
      </c>
      <c r="Z495" s="12">
        <v>1</v>
      </c>
      <c r="AA495" s="12">
        <v>1</v>
      </c>
      <c r="AB495" s="12">
        <v>5</v>
      </c>
      <c r="AC495" s="12">
        <v>13</v>
      </c>
      <c r="AD495" s="12">
        <v>7</v>
      </c>
      <c r="AE495" s="12">
        <v>0</v>
      </c>
      <c r="AF495" s="12">
        <v>0</v>
      </c>
      <c r="AG495" s="12">
        <v>8</v>
      </c>
      <c r="AH495" s="12">
        <v>3</v>
      </c>
      <c r="AI495" s="12">
        <v>0</v>
      </c>
      <c r="AJ495" s="12"/>
      <c r="AK495" s="12"/>
      <c r="AL495" s="12">
        <v>3</v>
      </c>
      <c r="AM495" s="12">
        <v>0</v>
      </c>
      <c r="AN495" s="12">
        <v>11</v>
      </c>
      <c r="AO495" s="12">
        <v>0</v>
      </c>
      <c r="AP495" s="12">
        <v>13</v>
      </c>
      <c r="AQ495" s="12">
        <v>2</v>
      </c>
      <c r="AR495" s="12"/>
      <c r="AS495" s="12">
        <v>4</v>
      </c>
      <c r="AT495" s="12">
        <v>4</v>
      </c>
      <c r="AU495" s="12">
        <v>22</v>
      </c>
      <c r="AV495" s="12">
        <v>9</v>
      </c>
      <c r="AW495" s="12"/>
      <c r="AX495" s="12"/>
      <c r="AY495" s="12">
        <v>0</v>
      </c>
      <c r="AZ495" s="12"/>
      <c r="BA495" s="12">
        <v>0</v>
      </c>
      <c r="BB495" s="12"/>
      <c r="BC495" s="12">
        <v>4</v>
      </c>
      <c r="BD495" s="12">
        <v>5</v>
      </c>
      <c r="BE495" s="12">
        <v>0</v>
      </c>
      <c r="BF495" s="12">
        <v>8</v>
      </c>
      <c r="BG495" s="12">
        <v>0</v>
      </c>
      <c r="BH495" s="12">
        <v>4</v>
      </c>
      <c r="BI495" s="12">
        <v>2</v>
      </c>
      <c r="BJ495" s="12">
        <v>2</v>
      </c>
      <c r="BK495" s="12"/>
      <c r="BL495" s="12">
        <v>6</v>
      </c>
      <c r="BM495" s="12">
        <v>2</v>
      </c>
      <c r="BN495" s="12"/>
      <c r="BO495" s="12">
        <v>2</v>
      </c>
      <c r="BP495" s="12">
        <v>6</v>
      </c>
      <c r="BQ495" s="12">
        <v>1</v>
      </c>
      <c r="BR495" s="12">
        <v>4</v>
      </c>
      <c r="BS495" s="12"/>
      <c r="BT495" s="12">
        <v>5</v>
      </c>
      <c r="BU495" s="12">
        <v>3</v>
      </c>
      <c r="BV495" s="12">
        <v>9</v>
      </c>
      <c r="BW495" s="12"/>
      <c r="BX495" s="12">
        <v>2</v>
      </c>
      <c r="BY495" s="12">
        <v>7</v>
      </c>
      <c r="BZ495" s="12"/>
      <c r="CA495" s="12"/>
      <c r="CB495" s="12">
        <v>2</v>
      </c>
      <c r="CC495" s="12">
        <v>9</v>
      </c>
      <c r="CD495" s="12"/>
      <c r="CE495" s="12"/>
      <c r="CF495" s="12"/>
      <c r="CG495" s="12">
        <v>7</v>
      </c>
      <c r="CH495" s="12"/>
      <c r="CI495" s="12">
        <v>24</v>
      </c>
      <c r="CJ495" s="12">
        <v>7</v>
      </c>
      <c r="CK495" s="12"/>
      <c r="CL495" s="12">
        <v>7</v>
      </c>
      <c r="CM495" s="12">
        <v>10</v>
      </c>
      <c r="CN495" s="12"/>
      <c r="CO495" s="12">
        <v>2</v>
      </c>
      <c r="CP495" s="12">
        <v>16</v>
      </c>
      <c r="CQ495" s="12">
        <v>7</v>
      </c>
      <c r="CR495" s="12">
        <v>6</v>
      </c>
      <c r="CS495" s="12">
        <v>0</v>
      </c>
      <c r="CT495" s="12">
        <v>5</v>
      </c>
      <c r="CU495" s="12">
        <v>3</v>
      </c>
      <c r="CV495" s="12">
        <v>6</v>
      </c>
      <c r="CW495" s="12">
        <v>0</v>
      </c>
      <c r="CX495" s="12">
        <v>0</v>
      </c>
      <c r="CY495" s="12">
        <v>23</v>
      </c>
      <c r="CZ495" s="12">
        <v>16</v>
      </c>
      <c r="DA495" s="12">
        <v>2</v>
      </c>
      <c r="DB495" s="12"/>
      <c r="DC495" s="12">
        <v>0</v>
      </c>
      <c r="DD495" s="12">
        <v>7</v>
      </c>
      <c r="DE495" s="12">
        <v>4</v>
      </c>
      <c r="DF495" s="12">
        <v>0</v>
      </c>
      <c r="DG495" s="12">
        <v>3</v>
      </c>
      <c r="DH495" s="12">
        <v>18</v>
      </c>
      <c r="DI495" s="12">
        <v>21</v>
      </c>
      <c r="DJ495" s="12">
        <v>11</v>
      </c>
      <c r="DK495" s="12">
        <v>7</v>
      </c>
      <c r="DL495" s="12">
        <v>15</v>
      </c>
      <c r="DM495" s="12">
        <v>0</v>
      </c>
      <c r="DN495" s="12">
        <v>1</v>
      </c>
      <c r="DO495" s="12">
        <v>2</v>
      </c>
      <c r="DP495" s="12">
        <v>3</v>
      </c>
      <c r="DQ495" s="12">
        <v>4</v>
      </c>
      <c r="DR495" s="12">
        <v>7</v>
      </c>
      <c r="DS495" s="12">
        <v>16</v>
      </c>
      <c r="DT495" s="12">
        <v>34</v>
      </c>
      <c r="DU495" s="12">
        <v>9</v>
      </c>
      <c r="DV495" s="12">
        <v>9</v>
      </c>
      <c r="DW495" s="12">
        <v>19</v>
      </c>
      <c r="DX495" s="12">
        <v>4</v>
      </c>
      <c r="DY495" s="12"/>
      <c r="DZ495" s="12">
        <v>9</v>
      </c>
      <c r="EA495" s="12">
        <v>4</v>
      </c>
      <c r="EB495" s="12">
        <v>5</v>
      </c>
      <c r="EC495" s="12">
        <v>12</v>
      </c>
      <c r="ED495" s="12">
        <v>4</v>
      </c>
      <c r="EE495" s="12">
        <v>9</v>
      </c>
      <c r="EF495" s="12">
        <v>6</v>
      </c>
      <c r="EG495" s="12">
        <v>13</v>
      </c>
      <c r="EH495" s="12">
        <v>0</v>
      </c>
      <c r="EI495" s="12">
        <v>5</v>
      </c>
      <c r="EJ495" s="12">
        <v>0</v>
      </c>
      <c r="EK495" s="12">
        <v>8</v>
      </c>
      <c r="EL495" s="12">
        <v>13</v>
      </c>
      <c r="EM495" s="12">
        <v>9</v>
      </c>
      <c r="EN495" s="12">
        <v>3</v>
      </c>
      <c r="EO495" s="12">
        <v>9</v>
      </c>
      <c r="EP495" s="12">
        <v>11</v>
      </c>
      <c r="EQ495" s="12">
        <v>6</v>
      </c>
      <c r="ER495" s="12">
        <v>3</v>
      </c>
      <c r="ES495" s="12">
        <v>8</v>
      </c>
      <c r="ET495" s="12">
        <v>4</v>
      </c>
      <c r="EU495" s="12">
        <v>16</v>
      </c>
      <c r="EV495" s="12">
        <v>5</v>
      </c>
      <c r="EW495" s="12">
        <v>4</v>
      </c>
      <c r="EX495" s="12">
        <v>8</v>
      </c>
      <c r="EY495" s="12">
        <v>4</v>
      </c>
      <c r="EZ495" s="12">
        <v>3</v>
      </c>
      <c r="FA495" s="12"/>
      <c r="FB495" s="12">
        <v>7</v>
      </c>
      <c r="FC495" s="12">
        <v>7</v>
      </c>
      <c r="FD495" s="12"/>
      <c r="FE495" s="12">
        <v>15</v>
      </c>
      <c r="FF495" s="12">
        <v>14</v>
      </c>
      <c r="FG495" s="12">
        <v>3</v>
      </c>
      <c r="FH495" s="12">
        <v>60</v>
      </c>
      <c r="FI495" s="12">
        <v>40</v>
      </c>
      <c r="FJ495" s="12">
        <v>5</v>
      </c>
      <c r="FK495" s="12">
        <v>5</v>
      </c>
      <c r="FL495" s="12"/>
      <c r="FM495" s="12">
        <v>7</v>
      </c>
      <c r="FN495" s="12">
        <v>12</v>
      </c>
      <c r="FO495" s="12">
        <v>9</v>
      </c>
      <c r="FP495" s="12">
        <v>7</v>
      </c>
      <c r="FQ495" s="12">
        <v>4</v>
      </c>
      <c r="FR495" s="12">
        <v>13</v>
      </c>
      <c r="FS495" s="12">
        <v>10</v>
      </c>
      <c r="FT495" s="12">
        <v>11</v>
      </c>
      <c r="FU495" s="12">
        <v>2</v>
      </c>
      <c r="FV495" s="12">
        <v>5</v>
      </c>
      <c r="FW495" s="12">
        <v>7</v>
      </c>
      <c r="FX495" s="12">
        <v>4</v>
      </c>
      <c r="FY495" s="12">
        <v>4</v>
      </c>
      <c r="FZ495" s="12">
        <v>11</v>
      </c>
      <c r="GA495" s="12">
        <v>9</v>
      </c>
      <c r="GB495" s="12">
        <v>9</v>
      </c>
      <c r="GC495" s="12">
        <v>4</v>
      </c>
      <c r="GD495" s="7">
        <v>6</v>
      </c>
      <c r="GE495" s="7">
        <v>3</v>
      </c>
      <c r="GF495" s="7">
        <v>2</v>
      </c>
      <c r="GG495" s="7">
        <v>4</v>
      </c>
      <c r="GH495" s="7">
        <v>20</v>
      </c>
      <c r="GI495" s="7">
        <v>11</v>
      </c>
      <c r="GJ495" s="7">
        <v>6</v>
      </c>
      <c r="GK495" s="7">
        <v>7</v>
      </c>
      <c r="GL495" s="7">
        <v>14</v>
      </c>
      <c r="GM495" s="7">
        <v>12</v>
      </c>
      <c r="GN495" s="7">
        <v>14</v>
      </c>
      <c r="GO495" s="7">
        <v>15</v>
      </c>
      <c r="GP495" s="7">
        <v>8</v>
      </c>
      <c r="GQ495" s="7">
        <v>5</v>
      </c>
      <c r="GR495" s="7"/>
      <c r="GS495" s="7">
        <v>3</v>
      </c>
      <c r="GT495" s="7">
        <v>5</v>
      </c>
      <c r="GU495" s="7"/>
      <c r="GV495" s="7">
        <f t="shared" ref="GV495:GV502" si="590">AVERAGE(B495:GT495)</f>
        <v>7.1420118343195265</v>
      </c>
      <c r="GW495" s="14"/>
      <c r="GX495" s="3"/>
      <c r="GY495" s="3"/>
    </row>
    <row r="496" spans="1:207" ht="12.75" customHeight="1">
      <c r="A496" s="27">
        <v>0.22916666666666666</v>
      </c>
      <c r="B496" s="6">
        <v>7</v>
      </c>
      <c r="C496" s="6">
        <v>3</v>
      </c>
      <c r="D496" s="6"/>
      <c r="E496" s="6">
        <v>1</v>
      </c>
      <c r="F496" s="6">
        <v>0</v>
      </c>
      <c r="G496" s="6">
        <v>0</v>
      </c>
      <c r="H496" s="6">
        <v>6</v>
      </c>
      <c r="I496" s="6">
        <v>4</v>
      </c>
      <c r="J496" s="6"/>
      <c r="K496" s="12">
        <v>0</v>
      </c>
      <c r="L496" s="12"/>
      <c r="M496" s="12"/>
      <c r="N496" s="12">
        <v>3</v>
      </c>
      <c r="O496" s="12"/>
      <c r="P496" s="12"/>
      <c r="Q496" s="12">
        <v>0</v>
      </c>
      <c r="R496" s="12">
        <v>1</v>
      </c>
      <c r="S496" s="12">
        <v>7</v>
      </c>
      <c r="T496" s="12">
        <v>7</v>
      </c>
      <c r="U496" s="12">
        <v>3</v>
      </c>
      <c r="V496" s="12">
        <v>8</v>
      </c>
      <c r="W496" s="12"/>
      <c r="X496" s="12">
        <v>3</v>
      </c>
      <c r="Y496" s="12"/>
      <c r="Z496" s="12">
        <v>5</v>
      </c>
      <c r="AA496" s="12">
        <v>8</v>
      </c>
      <c r="AB496" s="12">
        <v>32</v>
      </c>
      <c r="AC496" s="12">
        <v>1</v>
      </c>
      <c r="AD496" s="12"/>
      <c r="AE496" s="12">
        <v>0</v>
      </c>
      <c r="AF496" s="12">
        <v>7</v>
      </c>
      <c r="AG496" s="12">
        <v>4</v>
      </c>
      <c r="AH496" s="12">
        <v>3</v>
      </c>
      <c r="AI496" s="12">
        <v>3</v>
      </c>
      <c r="AJ496" s="12"/>
      <c r="AK496" s="12"/>
      <c r="AL496" s="12">
        <v>3</v>
      </c>
      <c r="AM496" s="12">
        <v>14</v>
      </c>
      <c r="AN496" s="12">
        <v>21</v>
      </c>
      <c r="AO496" s="12">
        <v>0</v>
      </c>
      <c r="AP496" s="12">
        <v>8</v>
      </c>
      <c r="AQ496" s="12">
        <v>4</v>
      </c>
      <c r="AR496" s="12"/>
      <c r="AS496" s="12">
        <v>6</v>
      </c>
      <c r="AT496" s="12">
        <v>9</v>
      </c>
      <c r="AU496" s="12"/>
      <c r="AV496" s="12"/>
      <c r="AW496" s="12">
        <v>11</v>
      </c>
      <c r="AX496" s="12"/>
      <c r="AY496" s="12">
        <v>9</v>
      </c>
      <c r="AZ496" s="12"/>
      <c r="BA496" s="12">
        <v>0</v>
      </c>
      <c r="BB496" s="12"/>
      <c r="BC496" s="12">
        <v>6</v>
      </c>
      <c r="BD496" s="12">
        <v>4</v>
      </c>
      <c r="BE496" s="12">
        <v>3</v>
      </c>
      <c r="BF496" s="12">
        <v>4</v>
      </c>
      <c r="BG496" s="12">
        <v>19</v>
      </c>
      <c r="BH496" s="12">
        <v>7</v>
      </c>
      <c r="BI496" s="12">
        <v>4</v>
      </c>
      <c r="BJ496" s="12">
        <v>4</v>
      </c>
      <c r="BK496" s="12"/>
      <c r="BL496" s="12">
        <v>5</v>
      </c>
      <c r="BM496" s="12">
        <v>5</v>
      </c>
      <c r="BN496" s="12"/>
      <c r="BO496" s="12">
        <v>3</v>
      </c>
      <c r="BP496" s="12">
        <v>14</v>
      </c>
      <c r="BQ496" s="12">
        <v>2</v>
      </c>
      <c r="BR496" s="12">
        <v>1</v>
      </c>
      <c r="BS496" s="12"/>
      <c r="BT496" s="12">
        <v>2</v>
      </c>
      <c r="BU496" s="12">
        <v>2</v>
      </c>
      <c r="BV496" s="12">
        <v>6</v>
      </c>
      <c r="BW496" s="12"/>
      <c r="BX496" s="12">
        <v>4</v>
      </c>
      <c r="BY496" s="12">
        <v>6</v>
      </c>
      <c r="BZ496" s="12"/>
      <c r="CA496" s="12"/>
      <c r="CB496" s="12">
        <v>5</v>
      </c>
      <c r="CC496" s="12">
        <v>13</v>
      </c>
      <c r="CD496" s="12"/>
      <c r="CE496" s="12"/>
      <c r="CF496" s="12"/>
      <c r="CG496" s="12">
        <v>10</v>
      </c>
      <c r="CH496" s="12"/>
      <c r="CI496" s="12">
        <v>10</v>
      </c>
      <c r="CJ496" s="12">
        <v>5</v>
      </c>
      <c r="CK496" s="12"/>
      <c r="CL496" s="12">
        <v>4</v>
      </c>
      <c r="CM496" s="12">
        <v>0</v>
      </c>
      <c r="CN496" s="12"/>
      <c r="CO496" s="12">
        <v>4</v>
      </c>
      <c r="CP496" s="12">
        <v>10</v>
      </c>
      <c r="CQ496" s="12">
        <v>14</v>
      </c>
      <c r="CR496" s="12">
        <v>0</v>
      </c>
      <c r="CS496" s="12">
        <v>0</v>
      </c>
      <c r="CT496" s="12">
        <v>0</v>
      </c>
      <c r="CU496" s="12">
        <v>8</v>
      </c>
      <c r="CV496" s="12">
        <v>13</v>
      </c>
      <c r="CW496" s="12">
        <v>29</v>
      </c>
      <c r="CX496" s="12">
        <v>3</v>
      </c>
      <c r="CY496" s="12">
        <v>20</v>
      </c>
      <c r="CZ496" s="12">
        <v>32</v>
      </c>
      <c r="DA496" s="12">
        <v>2</v>
      </c>
      <c r="DB496" s="12"/>
      <c r="DC496" s="12">
        <v>8</v>
      </c>
      <c r="DD496" s="12">
        <v>2</v>
      </c>
      <c r="DE496" s="12">
        <v>0</v>
      </c>
      <c r="DF496" s="12">
        <v>6</v>
      </c>
      <c r="DG496" s="12">
        <v>1</v>
      </c>
      <c r="DH496" s="12">
        <v>23</v>
      </c>
      <c r="DI496" s="12">
        <v>6</v>
      </c>
      <c r="DJ496" s="12">
        <v>9</v>
      </c>
      <c r="DK496" s="12">
        <v>4</v>
      </c>
      <c r="DL496" s="12">
        <v>16</v>
      </c>
      <c r="DM496" s="12">
        <v>0</v>
      </c>
      <c r="DN496" s="12">
        <v>6</v>
      </c>
      <c r="DO496" s="12">
        <v>1</v>
      </c>
      <c r="DP496" s="12">
        <v>4</v>
      </c>
      <c r="DQ496" s="12">
        <v>3</v>
      </c>
      <c r="DR496" s="12">
        <v>26</v>
      </c>
      <c r="DS496" s="12">
        <v>13</v>
      </c>
      <c r="DT496" s="12">
        <v>10</v>
      </c>
      <c r="DU496" s="12">
        <v>17</v>
      </c>
      <c r="DV496" s="12">
        <v>10</v>
      </c>
      <c r="DW496" s="12">
        <v>18</v>
      </c>
      <c r="DX496" s="12">
        <v>6</v>
      </c>
      <c r="DY496" s="12"/>
      <c r="DZ496" s="12">
        <v>7</v>
      </c>
      <c r="EA496" s="12">
        <v>11</v>
      </c>
      <c r="EB496" s="12">
        <v>3</v>
      </c>
      <c r="EC496" s="12">
        <v>20</v>
      </c>
      <c r="ED496" s="12">
        <v>1</v>
      </c>
      <c r="EE496" s="12">
        <v>12</v>
      </c>
      <c r="EF496" s="12">
        <v>4</v>
      </c>
      <c r="EG496" s="12">
        <v>15</v>
      </c>
      <c r="EH496" s="12">
        <v>0</v>
      </c>
      <c r="EI496" s="12">
        <v>14</v>
      </c>
      <c r="EJ496" s="12">
        <v>10</v>
      </c>
      <c r="EK496" s="12">
        <v>10</v>
      </c>
      <c r="EL496" s="12">
        <v>8</v>
      </c>
      <c r="EM496" s="12">
        <v>12</v>
      </c>
      <c r="EN496" s="12"/>
      <c r="EO496" s="12">
        <v>2</v>
      </c>
      <c r="EP496" s="12">
        <v>12</v>
      </c>
      <c r="EQ496" s="12">
        <v>6</v>
      </c>
      <c r="ER496" s="12">
        <v>4</v>
      </c>
      <c r="ES496" s="12">
        <v>7</v>
      </c>
      <c r="ET496" s="12">
        <v>4</v>
      </c>
      <c r="EU496" s="12">
        <v>18</v>
      </c>
      <c r="EV496" s="12">
        <v>6</v>
      </c>
      <c r="EW496" s="12">
        <v>2</v>
      </c>
      <c r="EX496" s="12">
        <v>9</v>
      </c>
      <c r="EY496" s="12">
        <v>4</v>
      </c>
      <c r="EZ496" s="12">
        <v>4</v>
      </c>
      <c r="FA496" s="12"/>
      <c r="FB496" s="12">
        <v>5</v>
      </c>
      <c r="FC496" s="12">
        <v>22</v>
      </c>
      <c r="FD496" s="12"/>
      <c r="FE496" s="12">
        <v>11</v>
      </c>
      <c r="FF496" s="12">
        <v>16</v>
      </c>
      <c r="FG496" s="12">
        <v>3</v>
      </c>
      <c r="FH496" s="12">
        <v>6</v>
      </c>
      <c r="FI496" s="12">
        <v>11</v>
      </c>
      <c r="FJ496" s="12">
        <v>2</v>
      </c>
      <c r="FK496" s="12">
        <v>27</v>
      </c>
      <c r="FL496" s="12"/>
      <c r="FM496" s="12">
        <v>1</v>
      </c>
      <c r="FN496" s="12">
        <v>10</v>
      </c>
      <c r="FO496" s="12">
        <v>8</v>
      </c>
      <c r="FP496" s="12">
        <v>12</v>
      </c>
      <c r="FQ496" s="12">
        <v>2</v>
      </c>
      <c r="FR496" s="12">
        <v>9</v>
      </c>
      <c r="FS496" s="12">
        <v>1</v>
      </c>
      <c r="FT496" s="12">
        <v>16</v>
      </c>
      <c r="FU496" s="12">
        <v>6</v>
      </c>
      <c r="FV496" s="12">
        <v>6</v>
      </c>
      <c r="FW496" s="12">
        <v>5</v>
      </c>
      <c r="FX496" s="12">
        <v>9</v>
      </c>
      <c r="FY496" s="12">
        <v>7</v>
      </c>
      <c r="FZ496" s="12">
        <v>5</v>
      </c>
      <c r="GA496" s="12">
        <v>5</v>
      </c>
      <c r="GB496" s="12">
        <v>6</v>
      </c>
      <c r="GC496" s="12">
        <v>8</v>
      </c>
      <c r="GD496" s="7">
        <v>6</v>
      </c>
      <c r="GE496" s="7">
        <v>7</v>
      </c>
      <c r="GF496" s="7">
        <v>10</v>
      </c>
      <c r="GG496" s="7">
        <v>11</v>
      </c>
      <c r="GH496" s="7">
        <v>22</v>
      </c>
      <c r="GI496" s="7">
        <v>10</v>
      </c>
      <c r="GJ496" s="7">
        <v>9</v>
      </c>
      <c r="GK496" s="7">
        <v>8</v>
      </c>
      <c r="GL496" s="7">
        <v>15</v>
      </c>
      <c r="GM496" s="7">
        <v>22</v>
      </c>
      <c r="GN496" s="7">
        <v>19</v>
      </c>
      <c r="GO496" s="7">
        <v>18</v>
      </c>
      <c r="GP496" s="7">
        <v>8</v>
      </c>
      <c r="GQ496" s="7">
        <v>7</v>
      </c>
      <c r="GR496" s="7"/>
      <c r="GS496" s="7">
        <v>3</v>
      </c>
      <c r="GT496" s="7">
        <v>6</v>
      </c>
      <c r="GU496" s="7"/>
      <c r="GV496" s="7">
        <f t="shared" si="590"/>
        <v>7.7454545454545451</v>
      </c>
      <c r="GW496" s="14"/>
      <c r="GX496" s="3"/>
      <c r="GY496" s="3"/>
    </row>
    <row r="497" spans="1:207" ht="12.75" customHeight="1">
      <c r="A497" s="27">
        <v>0.25</v>
      </c>
      <c r="B497" s="6">
        <v>34</v>
      </c>
      <c r="C497" s="6">
        <v>17</v>
      </c>
      <c r="D497" s="6"/>
      <c r="E497" s="6">
        <v>20</v>
      </c>
      <c r="F497" s="6">
        <v>0</v>
      </c>
      <c r="G497" s="6">
        <v>21</v>
      </c>
      <c r="H497" s="6">
        <v>18</v>
      </c>
      <c r="I497" s="6">
        <v>21</v>
      </c>
      <c r="J497" s="6"/>
      <c r="K497" s="12">
        <v>33</v>
      </c>
      <c r="L497" s="12"/>
      <c r="M497" s="12"/>
      <c r="N497" s="12">
        <v>12</v>
      </c>
      <c r="O497" s="12"/>
      <c r="P497" s="12"/>
      <c r="Q497" s="12">
        <v>24</v>
      </c>
      <c r="R497" s="12">
        <v>46</v>
      </c>
      <c r="S497" s="12">
        <v>36</v>
      </c>
      <c r="T497" s="12">
        <v>7</v>
      </c>
      <c r="U497" s="12">
        <v>19</v>
      </c>
      <c r="V497" s="12">
        <v>50</v>
      </c>
      <c r="W497" s="12"/>
      <c r="X497" s="12">
        <v>67</v>
      </c>
      <c r="Y497" s="12">
        <v>10</v>
      </c>
      <c r="Z497" s="12">
        <v>13</v>
      </c>
      <c r="AA497" s="12">
        <v>8</v>
      </c>
      <c r="AB497" s="12">
        <v>26</v>
      </c>
      <c r="AC497" s="12">
        <v>25</v>
      </c>
      <c r="AD497" s="12">
        <v>10</v>
      </c>
      <c r="AE497" s="12">
        <v>25</v>
      </c>
      <c r="AF497" s="12">
        <v>7</v>
      </c>
      <c r="AG497" s="12">
        <v>16</v>
      </c>
      <c r="AH497" s="12">
        <v>54</v>
      </c>
      <c r="AI497" s="12">
        <v>16</v>
      </c>
      <c r="AJ497" s="12">
        <v>2</v>
      </c>
      <c r="AK497" s="12">
        <v>0</v>
      </c>
      <c r="AL497" s="12">
        <v>26</v>
      </c>
      <c r="AM497" s="12">
        <v>32</v>
      </c>
      <c r="AN497" s="12">
        <v>36</v>
      </c>
      <c r="AO497" s="12">
        <v>6</v>
      </c>
      <c r="AP497" s="12">
        <v>18</v>
      </c>
      <c r="AQ497" s="12">
        <v>8</v>
      </c>
      <c r="AR497" s="12"/>
      <c r="AS497" s="12">
        <v>29</v>
      </c>
      <c r="AT497" s="12">
        <v>16</v>
      </c>
      <c r="AU497" s="12">
        <v>39</v>
      </c>
      <c r="AV497" s="12">
        <v>15</v>
      </c>
      <c r="AW497" s="12">
        <v>20</v>
      </c>
      <c r="AX497" s="12"/>
      <c r="AY497" s="12">
        <v>41</v>
      </c>
      <c r="AZ497" s="12"/>
      <c r="BA497" s="12">
        <v>60</v>
      </c>
      <c r="BB497" s="12">
        <v>5</v>
      </c>
      <c r="BC497" s="12">
        <v>14</v>
      </c>
      <c r="BD497" s="12">
        <v>16</v>
      </c>
      <c r="BE497" s="12">
        <v>15</v>
      </c>
      <c r="BF497" s="12">
        <v>20</v>
      </c>
      <c r="BG497" s="12">
        <v>12</v>
      </c>
      <c r="BH497" s="12">
        <v>18</v>
      </c>
      <c r="BI497" s="12">
        <v>19</v>
      </c>
      <c r="BJ497" s="12">
        <v>38</v>
      </c>
      <c r="BK497" s="12"/>
      <c r="BL497" s="12">
        <v>20</v>
      </c>
      <c r="BM497" s="12">
        <v>54</v>
      </c>
      <c r="BN497" s="12"/>
      <c r="BO497" s="12">
        <v>72</v>
      </c>
      <c r="BP497" s="12">
        <v>37</v>
      </c>
      <c r="BQ497" s="12">
        <v>13</v>
      </c>
      <c r="BR497" s="12">
        <v>14</v>
      </c>
      <c r="BS497" s="12"/>
      <c r="BT497" s="12">
        <v>25</v>
      </c>
      <c r="BU497" s="12">
        <v>24</v>
      </c>
      <c r="BV497" s="12">
        <v>14</v>
      </c>
      <c r="BW497" s="12"/>
      <c r="BX497" s="12">
        <v>10</v>
      </c>
      <c r="BY497" s="12">
        <v>33</v>
      </c>
      <c r="BZ497" s="12"/>
      <c r="CA497" s="12"/>
      <c r="CB497" s="12">
        <v>13</v>
      </c>
      <c r="CC497" s="12">
        <v>26</v>
      </c>
      <c r="CD497" s="12"/>
      <c r="CE497" s="12"/>
      <c r="CF497" s="12"/>
      <c r="CG497" s="12">
        <v>13</v>
      </c>
      <c r="CH497" s="12"/>
      <c r="CI497" s="12">
        <v>42</v>
      </c>
      <c r="CJ497" s="12">
        <v>67</v>
      </c>
      <c r="CK497" s="12"/>
      <c r="CL497" s="12">
        <v>16</v>
      </c>
      <c r="CM497" s="12">
        <v>13</v>
      </c>
      <c r="CN497" s="12"/>
      <c r="CO497" s="12">
        <v>42</v>
      </c>
      <c r="CP497" s="12">
        <v>50</v>
      </c>
      <c r="CQ497" s="12">
        <v>31</v>
      </c>
      <c r="CR497" s="12">
        <v>23</v>
      </c>
      <c r="CS497" s="12">
        <v>10</v>
      </c>
      <c r="CT497" s="12">
        <v>5</v>
      </c>
      <c r="CU497" s="12">
        <v>24</v>
      </c>
      <c r="CV497" s="12">
        <v>58</v>
      </c>
      <c r="CW497" s="12">
        <v>41</v>
      </c>
      <c r="CX497" s="12">
        <v>31</v>
      </c>
      <c r="CY497" s="12">
        <v>36</v>
      </c>
      <c r="CZ497" s="12">
        <v>36</v>
      </c>
      <c r="DA497" s="12">
        <v>40</v>
      </c>
      <c r="DB497" s="12"/>
      <c r="DC497" s="12">
        <v>69</v>
      </c>
      <c r="DD497" s="12">
        <v>15</v>
      </c>
      <c r="DE497" s="12">
        <v>22</v>
      </c>
      <c r="DF497" s="12">
        <v>21</v>
      </c>
      <c r="DG497" s="12">
        <v>21</v>
      </c>
      <c r="DH497" s="12">
        <v>30</v>
      </c>
      <c r="DI497" s="12">
        <v>42</v>
      </c>
      <c r="DJ497" s="12">
        <v>44</v>
      </c>
      <c r="DK497" s="12">
        <v>17</v>
      </c>
      <c r="DL497" s="12">
        <v>10</v>
      </c>
      <c r="DM497" s="12">
        <v>6</v>
      </c>
      <c r="DN497" s="12">
        <v>11</v>
      </c>
      <c r="DO497" s="12">
        <v>7</v>
      </c>
      <c r="DP497" s="12">
        <v>42</v>
      </c>
      <c r="DQ497" s="12">
        <v>44</v>
      </c>
      <c r="DR497" s="12">
        <v>44</v>
      </c>
      <c r="DS497" s="12">
        <v>27</v>
      </c>
      <c r="DT497" s="12">
        <v>22</v>
      </c>
      <c r="DU497" s="12">
        <v>47</v>
      </c>
      <c r="DV497" s="12">
        <v>19</v>
      </c>
      <c r="DW497" s="12">
        <v>19</v>
      </c>
      <c r="DX497" s="12">
        <v>14</v>
      </c>
      <c r="DY497" s="12"/>
      <c r="DZ497" s="12">
        <v>30</v>
      </c>
      <c r="EA497" s="12">
        <v>30</v>
      </c>
      <c r="EB497" s="12">
        <v>28</v>
      </c>
      <c r="EC497" s="12">
        <v>15</v>
      </c>
      <c r="ED497" s="12">
        <v>17</v>
      </c>
      <c r="EE497" s="12">
        <v>22</v>
      </c>
      <c r="EF497" s="12">
        <v>68</v>
      </c>
      <c r="EG497" s="12">
        <v>47</v>
      </c>
      <c r="EH497" s="12">
        <v>17</v>
      </c>
      <c r="EI497" s="12">
        <v>35</v>
      </c>
      <c r="EJ497" s="12">
        <v>35</v>
      </c>
      <c r="EK497" s="12">
        <v>22</v>
      </c>
      <c r="EL497" s="12">
        <v>18</v>
      </c>
      <c r="EM497" s="12">
        <v>50</v>
      </c>
      <c r="EN497" s="12">
        <v>26</v>
      </c>
      <c r="EO497" s="12">
        <v>28</v>
      </c>
      <c r="EP497" s="12">
        <v>28</v>
      </c>
      <c r="EQ497" s="12">
        <v>19</v>
      </c>
      <c r="ER497" s="12">
        <v>18</v>
      </c>
      <c r="ES497" s="12">
        <v>18</v>
      </c>
      <c r="ET497" s="12">
        <v>14</v>
      </c>
      <c r="EU497" s="12">
        <v>37</v>
      </c>
      <c r="EV497" s="12">
        <v>24</v>
      </c>
      <c r="EW497" s="12">
        <v>23</v>
      </c>
      <c r="EX497" s="12">
        <v>17</v>
      </c>
      <c r="EY497" s="12">
        <v>52</v>
      </c>
      <c r="EZ497" s="12">
        <v>19</v>
      </c>
      <c r="FA497" s="12"/>
      <c r="FB497" s="12">
        <v>26</v>
      </c>
      <c r="FC497" s="12">
        <v>36</v>
      </c>
      <c r="FD497" s="12"/>
      <c r="FE497" s="12">
        <v>51</v>
      </c>
      <c r="FF497" s="12">
        <v>21</v>
      </c>
      <c r="FG497" s="12">
        <v>32</v>
      </c>
      <c r="FH497" s="12">
        <v>20</v>
      </c>
      <c r="FI497" s="12">
        <v>27</v>
      </c>
      <c r="FJ497" s="12">
        <v>30</v>
      </c>
      <c r="FK497" s="12">
        <v>33</v>
      </c>
      <c r="FL497" s="12"/>
      <c r="FM497" s="12">
        <v>26</v>
      </c>
      <c r="FN497" s="12">
        <v>50</v>
      </c>
      <c r="FO497" s="12">
        <v>16</v>
      </c>
      <c r="FP497" s="12">
        <v>13</v>
      </c>
      <c r="FQ497" s="12">
        <v>16</v>
      </c>
      <c r="FR497" s="12">
        <v>43</v>
      </c>
      <c r="FS497" s="12">
        <v>28</v>
      </c>
      <c r="FT497" s="12">
        <v>29</v>
      </c>
      <c r="FU497" s="12">
        <v>22</v>
      </c>
      <c r="FV497" s="12">
        <v>21</v>
      </c>
      <c r="FW497" s="12">
        <v>38</v>
      </c>
      <c r="FX497" s="12">
        <v>32</v>
      </c>
      <c r="FY497" s="12">
        <v>22</v>
      </c>
      <c r="FZ497" s="12">
        <v>62</v>
      </c>
      <c r="GA497" s="12">
        <v>36</v>
      </c>
      <c r="GB497" s="12">
        <v>27</v>
      </c>
      <c r="GC497" s="12">
        <v>23</v>
      </c>
      <c r="GD497" s="7">
        <v>40</v>
      </c>
      <c r="GE497" s="7">
        <v>56</v>
      </c>
      <c r="GF497" s="7">
        <v>15</v>
      </c>
      <c r="GG497" s="7">
        <v>26</v>
      </c>
      <c r="GH497" s="7">
        <v>19</v>
      </c>
      <c r="GI497" s="7">
        <v>29</v>
      </c>
      <c r="GJ497" s="7">
        <v>33</v>
      </c>
      <c r="GK497" s="7">
        <v>19</v>
      </c>
      <c r="GL497" s="7">
        <v>24</v>
      </c>
      <c r="GM497" s="7">
        <v>29</v>
      </c>
      <c r="GN497" s="7">
        <v>25</v>
      </c>
      <c r="GO497" s="7">
        <v>19</v>
      </c>
      <c r="GP497" s="7">
        <v>39</v>
      </c>
      <c r="GQ497" s="7">
        <v>25</v>
      </c>
      <c r="GR497" s="7"/>
      <c r="GS497" s="7">
        <v>23</v>
      </c>
      <c r="GT497" s="7">
        <v>6</v>
      </c>
      <c r="GU497" s="7"/>
      <c r="GV497" s="7">
        <f t="shared" si="590"/>
        <v>26.76300578034682</v>
      </c>
      <c r="GW497" s="14"/>
      <c r="GX497" s="3"/>
      <c r="GY497" s="3"/>
    </row>
    <row r="498" spans="1:207" ht="12.75" customHeight="1">
      <c r="A498" s="27">
        <v>0.27083333333333331</v>
      </c>
      <c r="B498" s="6">
        <v>9</v>
      </c>
      <c r="C498" s="6">
        <v>0</v>
      </c>
      <c r="D498" s="6"/>
      <c r="E498" s="6">
        <v>5</v>
      </c>
      <c r="F498" s="6">
        <v>36</v>
      </c>
      <c r="G498" s="6">
        <v>3</v>
      </c>
      <c r="H498" s="6">
        <v>7</v>
      </c>
      <c r="I498" s="6">
        <v>1</v>
      </c>
      <c r="J498" s="6"/>
      <c r="K498" s="12">
        <v>5</v>
      </c>
      <c r="L498" s="12"/>
      <c r="M498" s="12"/>
      <c r="N498" s="12">
        <v>18</v>
      </c>
      <c r="O498" s="12"/>
      <c r="P498" s="12"/>
      <c r="Q498" s="12">
        <v>53</v>
      </c>
      <c r="R498" s="12">
        <v>7</v>
      </c>
      <c r="S498" s="12">
        <v>15</v>
      </c>
      <c r="T498" s="12">
        <v>4</v>
      </c>
      <c r="U498" s="12">
        <v>5</v>
      </c>
      <c r="V498" s="12">
        <v>5</v>
      </c>
      <c r="W498" s="12"/>
      <c r="X498" s="12">
        <v>12</v>
      </c>
      <c r="Y498" s="12">
        <v>2</v>
      </c>
      <c r="Z498" s="12">
        <v>8</v>
      </c>
      <c r="AA498" s="12">
        <v>4</v>
      </c>
      <c r="AB498" s="12">
        <v>0</v>
      </c>
      <c r="AC498" s="12">
        <v>3</v>
      </c>
      <c r="AD498" s="12">
        <v>6</v>
      </c>
      <c r="AE498" s="12">
        <v>12</v>
      </c>
      <c r="AF498" s="12">
        <v>60</v>
      </c>
      <c r="AG498" s="12">
        <v>1</v>
      </c>
      <c r="AH498" s="12">
        <v>8</v>
      </c>
      <c r="AI498" s="12">
        <v>13</v>
      </c>
      <c r="AJ498" s="12">
        <v>7</v>
      </c>
      <c r="AK498" s="12">
        <v>33</v>
      </c>
      <c r="AL498" s="12">
        <v>5</v>
      </c>
      <c r="AM498" s="12">
        <v>41</v>
      </c>
      <c r="AN498" s="12">
        <v>7</v>
      </c>
      <c r="AO498" s="12">
        <v>0</v>
      </c>
      <c r="AP498" s="12">
        <v>5</v>
      </c>
      <c r="AQ498" s="12">
        <v>12</v>
      </c>
      <c r="AR498" s="12"/>
      <c r="AS498" s="12">
        <v>10</v>
      </c>
      <c r="AT498" s="12">
        <v>26</v>
      </c>
      <c r="AU498" s="12">
        <v>22</v>
      </c>
      <c r="AV498" s="12">
        <v>28</v>
      </c>
      <c r="AW498" s="12">
        <v>5</v>
      </c>
      <c r="AX498" s="12"/>
      <c r="AY498" s="12">
        <v>31</v>
      </c>
      <c r="AZ498" s="12"/>
      <c r="BA498" s="12">
        <v>7</v>
      </c>
      <c r="BB498" s="12">
        <v>10</v>
      </c>
      <c r="BC498" s="12">
        <v>18</v>
      </c>
      <c r="BD498" s="12">
        <v>37</v>
      </c>
      <c r="BE498" s="12">
        <v>4</v>
      </c>
      <c r="BF498" s="12">
        <v>8</v>
      </c>
      <c r="BG498" s="12">
        <v>12</v>
      </c>
      <c r="BH498" s="12">
        <v>5</v>
      </c>
      <c r="BI498" s="12">
        <v>1</v>
      </c>
      <c r="BJ498" s="12">
        <v>1</v>
      </c>
      <c r="BK498" s="12"/>
      <c r="BL498" s="12">
        <v>1</v>
      </c>
      <c r="BM498" s="12">
        <v>5</v>
      </c>
      <c r="BN498" s="12"/>
      <c r="BO498" s="12">
        <v>7</v>
      </c>
      <c r="BP498" s="12">
        <v>6</v>
      </c>
      <c r="BQ498" s="12">
        <v>2</v>
      </c>
      <c r="BR498" s="12">
        <v>3</v>
      </c>
      <c r="BS498" s="12"/>
      <c r="BT498" s="12">
        <v>0</v>
      </c>
      <c r="BU498" s="12">
        <v>8</v>
      </c>
      <c r="BV498" s="12">
        <v>0</v>
      </c>
      <c r="BW498" s="12"/>
      <c r="BX498" s="12">
        <v>7</v>
      </c>
      <c r="BY498" s="12">
        <v>7</v>
      </c>
      <c r="BZ498" s="12"/>
      <c r="CA498" s="12"/>
      <c r="CB498" s="12">
        <v>7</v>
      </c>
      <c r="CC498" s="12">
        <v>16</v>
      </c>
      <c r="CD498" s="12"/>
      <c r="CE498" s="12"/>
      <c r="CF498" s="12"/>
      <c r="CG498" s="12">
        <v>22</v>
      </c>
      <c r="CH498" s="12"/>
      <c r="CI498" s="12">
        <v>6</v>
      </c>
      <c r="CJ498" s="12">
        <v>5</v>
      </c>
      <c r="CK498" s="12"/>
      <c r="CL498" s="12">
        <v>5</v>
      </c>
      <c r="CM498" s="12">
        <v>0</v>
      </c>
      <c r="CN498" s="12"/>
      <c r="CO498" s="12">
        <v>9</v>
      </c>
      <c r="CP498" s="12">
        <v>3</v>
      </c>
      <c r="CQ498" s="12">
        <v>0</v>
      </c>
      <c r="CR498" s="12">
        <v>0</v>
      </c>
      <c r="CS498" s="12">
        <v>0</v>
      </c>
      <c r="CT498" s="12">
        <v>0</v>
      </c>
      <c r="CU498" s="12">
        <v>7</v>
      </c>
      <c r="CV498" s="12">
        <v>1</v>
      </c>
      <c r="CW498" s="12">
        <v>0</v>
      </c>
      <c r="CX498" s="12">
        <v>20</v>
      </c>
      <c r="CY498" s="12">
        <v>2</v>
      </c>
      <c r="CZ498" s="12">
        <v>4</v>
      </c>
      <c r="DA498" s="12">
        <v>6</v>
      </c>
      <c r="DB498" s="12"/>
      <c r="DC498" s="12">
        <v>8</v>
      </c>
      <c r="DD498" s="12">
        <v>12</v>
      </c>
      <c r="DE498" s="12">
        <v>13</v>
      </c>
      <c r="DF498" s="12">
        <v>34</v>
      </c>
      <c r="DG498" s="12">
        <v>41</v>
      </c>
      <c r="DH498" s="12">
        <v>4</v>
      </c>
      <c r="DI498" s="12">
        <v>4</v>
      </c>
      <c r="DJ498" s="12">
        <v>4</v>
      </c>
      <c r="DK498" s="12">
        <v>4</v>
      </c>
      <c r="DL498" s="12">
        <v>14</v>
      </c>
      <c r="DM498" s="12">
        <v>2</v>
      </c>
      <c r="DN498" s="12">
        <v>9</v>
      </c>
      <c r="DO498" s="12">
        <v>2</v>
      </c>
      <c r="DP498" s="12">
        <v>27</v>
      </c>
      <c r="DQ498" s="12">
        <v>32</v>
      </c>
      <c r="DR498" s="12">
        <v>9</v>
      </c>
      <c r="DS498" s="12">
        <v>4</v>
      </c>
      <c r="DT498" s="12">
        <v>4</v>
      </c>
      <c r="DU498" s="12">
        <v>7</v>
      </c>
      <c r="DV498" s="12">
        <v>28</v>
      </c>
      <c r="DW498" s="12">
        <v>8</v>
      </c>
      <c r="DX498" s="12">
        <v>4</v>
      </c>
      <c r="DY498" s="12"/>
      <c r="DZ498" s="12">
        <v>5</v>
      </c>
      <c r="EA498" s="12">
        <v>34</v>
      </c>
      <c r="EB498" s="12">
        <v>1</v>
      </c>
      <c r="EC498" s="12">
        <v>22</v>
      </c>
      <c r="ED498" s="12">
        <v>1</v>
      </c>
      <c r="EE498" s="12">
        <v>16</v>
      </c>
      <c r="EF498" s="12">
        <v>4</v>
      </c>
      <c r="EG498" s="12">
        <v>4</v>
      </c>
      <c r="EH498" s="12">
        <v>33</v>
      </c>
      <c r="EI498" s="12">
        <v>14</v>
      </c>
      <c r="EJ498" s="12">
        <v>35</v>
      </c>
      <c r="EK498" s="12">
        <v>2</v>
      </c>
      <c r="EL498" s="12">
        <v>28</v>
      </c>
      <c r="EM498" s="12">
        <v>4</v>
      </c>
      <c r="EN498" s="12">
        <v>6</v>
      </c>
      <c r="EO498" s="12">
        <v>1</v>
      </c>
      <c r="EP498" s="12">
        <v>3</v>
      </c>
      <c r="EQ498" s="12">
        <v>10</v>
      </c>
      <c r="ER498" s="12">
        <v>4</v>
      </c>
      <c r="ES498" s="12">
        <v>4</v>
      </c>
      <c r="ET498" s="12">
        <v>13</v>
      </c>
      <c r="EU498" s="12">
        <v>3</v>
      </c>
      <c r="EV498" s="12">
        <v>3</v>
      </c>
      <c r="EW498" s="12">
        <v>5</v>
      </c>
      <c r="EX498" s="12">
        <v>10</v>
      </c>
      <c r="EY498" s="12">
        <v>5</v>
      </c>
      <c r="EZ498" s="12">
        <v>7</v>
      </c>
      <c r="FA498" s="12"/>
      <c r="FB498" s="12">
        <v>4</v>
      </c>
      <c r="FC498" s="12">
        <v>17</v>
      </c>
      <c r="FD498" s="12"/>
      <c r="FE498" s="12">
        <v>10</v>
      </c>
      <c r="FF498" s="12">
        <v>31</v>
      </c>
      <c r="FG498" s="12">
        <v>5</v>
      </c>
      <c r="FH498" s="12">
        <v>6</v>
      </c>
      <c r="FI498" s="12">
        <v>7</v>
      </c>
      <c r="FJ498" s="12">
        <v>2</v>
      </c>
      <c r="FK498" s="12">
        <v>5</v>
      </c>
      <c r="FL498" s="12"/>
      <c r="FM498" s="12">
        <v>3</v>
      </c>
      <c r="FN498" s="12">
        <v>2</v>
      </c>
      <c r="FO498" s="12">
        <v>28</v>
      </c>
      <c r="FP498" s="12">
        <v>28</v>
      </c>
      <c r="FQ498" s="12">
        <v>5</v>
      </c>
      <c r="FR498" s="12">
        <v>2</v>
      </c>
      <c r="FS498" s="12">
        <v>3</v>
      </c>
      <c r="FT498" s="12">
        <v>16</v>
      </c>
      <c r="FU498" s="12">
        <v>3</v>
      </c>
      <c r="FV498" s="12">
        <v>8</v>
      </c>
      <c r="FW498" s="12">
        <v>8</v>
      </c>
      <c r="FX498" s="12">
        <v>9</v>
      </c>
      <c r="FY498" s="12">
        <v>25</v>
      </c>
      <c r="FZ498" s="12">
        <v>1</v>
      </c>
      <c r="GA498" s="12">
        <v>5</v>
      </c>
      <c r="GB498" s="12">
        <v>1</v>
      </c>
      <c r="GC498" s="12">
        <v>15</v>
      </c>
      <c r="GD498" s="7">
        <v>22</v>
      </c>
      <c r="GE498" s="7">
        <v>15</v>
      </c>
      <c r="GF498" s="7">
        <v>52</v>
      </c>
      <c r="GG498" s="7">
        <v>20</v>
      </c>
      <c r="GH498" s="7">
        <v>1</v>
      </c>
      <c r="GI498" s="7">
        <v>2</v>
      </c>
      <c r="GJ498" s="7">
        <v>4</v>
      </c>
      <c r="GK498" s="7">
        <v>5</v>
      </c>
      <c r="GL498" s="7">
        <v>17</v>
      </c>
      <c r="GM498" s="7">
        <v>9</v>
      </c>
      <c r="GN498" s="7">
        <v>11</v>
      </c>
      <c r="GO498" s="7">
        <v>8</v>
      </c>
      <c r="GP498" s="7">
        <v>7</v>
      </c>
      <c r="GQ498" s="7">
        <v>11</v>
      </c>
      <c r="GR498" s="7"/>
      <c r="GS498" s="7">
        <v>32</v>
      </c>
      <c r="GT498" s="7">
        <v>11</v>
      </c>
      <c r="GU498" s="7"/>
      <c r="GV498" s="7">
        <f t="shared" si="590"/>
        <v>10.537572254335259</v>
      </c>
      <c r="GW498" s="14"/>
      <c r="GX498" s="3"/>
      <c r="GY498" s="3"/>
    </row>
    <row r="499" spans="1:207" ht="12.75" customHeight="1">
      <c r="A499" s="27">
        <v>0.29166666666666669</v>
      </c>
      <c r="B499" s="6">
        <v>34</v>
      </c>
      <c r="C499" s="6">
        <v>37</v>
      </c>
      <c r="D499" s="6"/>
      <c r="E499" s="6">
        <v>64</v>
      </c>
      <c r="F499" s="6">
        <v>8</v>
      </c>
      <c r="G499" s="6">
        <v>48</v>
      </c>
      <c r="H499" s="6">
        <v>36</v>
      </c>
      <c r="I499" s="6">
        <v>28</v>
      </c>
      <c r="J499" s="6"/>
      <c r="K499" s="12">
        <v>59</v>
      </c>
      <c r="L499" s="12"/>
      <c r="M499" s="12"/>
      <c r="N499" s="12">
        <v>25</v>
      </c>
      <c r="O499" s="12"/>
      <c r="P499" s="12"/>
      <c r="Q499" s="12">
        <v>18</v>
      </c>
      <c r="R499" s="12">
        <v>36</v>
      </c>
      <c r="S499" s="12">
        <v>27</v>
      </c>
      <c r="T499" s="12">
        <v>19</v>
      </c>
      <c r="U499" s="12">
        <v>51</v>
      </c>
      <c r="V499" s="12">
        <v>17</v>
      </c>
      <c r="W499" s="12"/>
      <c r="X499" s="12">
        <v>18</v>
      </c>
      <c r="Y499" s="12">
        <v>70</v>
      </c>
      <c r="Z499" s="12">
        <v>43</v>
      </c>
      <c r="AA499" s="12">
        <v>20</v>
      </c>
      <c r="AB499" s="12">
        <v>26</v>
      </c>
      <c r="AC499" s="12">
        <v>48</v>
      </c>
      <c r="AD499" s="12">
        <v>54</v>
      </c>
      <c r="AE499" s="12">
        <v>25</v>
      </c>
      <c r="AF499" s="12">
        <v>7</v>
      </c>
      <c r="AG499" s="12">
        <v>66</v>
      </c>
      <c r="AH499" s="12">
        <v>14</v>
      </c>
      <c r="AI499" s="12">
        <v>46</v>
      </c>
      <c r="AJ499" s="12">
        <v>64</v>
      </c>
      <c r="AK499" s="12">
        <v>67</v>
      </c>
      <c r="AL499" s="12">
        <v>56</v>
      </c>
      <c r="AM499" s="12">
        <v>9</v>
      </c>
      <c r="AN499" s="12">
        <v>7</v>
      </c>
      <c r="AO499" s="12">
        <v>24</v>
      </c>
      <c r="AP499" s="12">
        <v>29</v>
      </c>
      <c r="AQ499" s="12">
        <v>44</v>
      </c>
      <c r="AR499" s="12"/>
      <c r="AS499" s="12">
        <v>35</v>
      </c>
      <c r="AT499" s="12">
        <v>23</v>
      </c>
      <c r="AU499" s="12">
        <v>6</v>
      </c>
      <c r="AV499" s="12">
        <v>38</v>
      </c>
      <c r="AW499" s="12">
        <v>52</v>
      </c>
      <c r="AX499" s="12"/>
      <c r="AY499" s="12">
        <v>12</v>
      </c>
      <c r="AZ499" s="12"/>
      <c r="BA499" s="12">
        <v>33</v>
      </c>
      <c r="BB499" s="12">
        <v>25</v>
      </c>
      <c r="BC499" s="12">
        <v>21</v>
      </c>
      <c r="BD499" s="12">
        <v>16</v>
      </c>
      <c r="BE499" s="12">
        <v>41</v>
      </c>
      <c r="BF499" s="12">
        <v>37</v>
      </c>
      <c r="BG499" s="12">
        <v>44</v>
      </c>
      <c r="BH499" s="12">
        <v>37</v>
      </c>
      <c r="BI499" s="12">
        <v>65</v>
      </c>
      <c r="BJ499" s="12">
        <v>33</v>
      </c>
      <c r="BK499" s="12"/>
      <c r="BL499" s="12">
        <v>58</v>
      </c>
      <c r="BM499" s="12">
        <v>28</v>
      </c>
      <c r="BN499" s="12"/>
      <c r="BO499" s="12">
        <v>10</v>
      </c>
      <c r="BP499" s="12">
        <v>20</v>
      </c>
      <c r="BQ499" s="12">
        <v>64</v>
      </c>
      <c r="BR499" s="12">
        <v>45</v>
      </c>
      <c r="BS499" s="12"/>
      <c r="BT499" s="12">
        <v>40</v>
      </c>
      <c r="BU499" s="12">
        <v>51</v>
      </c>
      <c r="BV499" s="12">
        <v>58</v>
      </c>
      <c r="BW499" s="12"/>
      <c r="BX499" s="12">
        <v>55</v>
      </c>
      <c r="BY499" s="12">
        <v>34</v>
      </c>
      <c r="BZ499" s="12"/>
      <c r="CA499" s="12"/>
      <c r="CB499" s="12">
        <v>45</v>
      </c>
      <c r="CC499" s="12">
        <v>18</v>
      </c>
      <c r="CD499" s="12"/>
      <c r="CE499" s="12"/>
      <c r="CF499" s="12"/>
      <c r="CG499" s="12">
        <v>29</v>
      </c>
      <c r="CH499" s="12"/>
      <c r="CI499" s="12">
        <v>6</v>
      </c>
      <c r="CJ499" s="12">
        <v>12</v>
      </c>
      <c r="CK499" s="12"/>
      <c r="CL499" s="12">
        <v>57</v>
      </c>
      <c r="CM499" s="12">
        <v>58</v>
      </c>
      <c r="CN499" s="12"/>
      <c r="CO499" s="12">
        <v>34</v>
      </c>
      <c r="CP499" s="12">
        <v>16</v>
      </c>
      <c r="CQ499" s="12">
        <v>41</v>
      </c>
      <c r="CR499" s="12">
        <v>38</v>
      </c>
      <c r="CS499" s="12">
        <v>76</v>
      </c>
      <c r="CT499" s="12">
        <v>63</v>
      </c>
      <c r="CU499" s="12">
        <v>12</v>
      </c>
      <c r="CV499" s="12">
        <v>9</v>
      </c>
      <c r="CW499" s="12">
        <v>24</v>
      </c>
      <c r="CX499" s="12">
        <v>29</v>
      </c>
      <c r="CY499" s="12">
        <v>7</v>
      </c>
      <c r="CZ499" s="12">
        <v>8</v>
      </c>
      <c r="DA499" s="12">
        <v>40</v>
      </c>
      <c r="DB499" s="12"/>
      <c r="DC499" s="12">
        <v>0</v>
      </c>
      <c r="DD499" s="12">
        <v>49</v>
      </c>
      <c r="DE499" s="12">
        <v>35</v>
      </c>
      <c r="DF499" s="12">
        <v>33</v>
      </c>
      <c r="DG499" s="12">
        <v>23</v>
      </c>
      <c r="DH499" s="12">
        <v>8</v>
      </c>
      <c r="DI499" s="12">
        <v>22</v>
      </c>
      <c r="DJ499" s="12">
        <v>28</v>
      </c>
      <c r="DK499" s="12">
        <v>48</v>
      </c>
      <c r="DL499" s="12">
        <v>26</v>
      </c>
      <c r="DM499" s="12">
        <v>12</v>
      </c>
      <c r="DN499" s="12">
        <v>49</v>
      </c>
      <c r="DO499" s="12">
        <v>29</v>
      </c>
      <c r="DP499" s="12">
        <v>18</v>
      </c>
      <c r="DQ499" s="12">
        <v>14</v>
      </c>
      <c r="DR499" s="12">
        <v>9</v>
      </c>
      <c r="DS499" s="12">
        <v>22</v>
      </c>
      <c r="DT499" s="12">
        <v>12</v>
      </c>
      <c r="DU499" s="12">
        <v>17</v>
      </c>
      <c r="DV499" s="12">
        <v>23</v>
      </c>
      <c r="DW499" s="12">
        <v>13</v>
      </c>
      <c r="DX499" s="12">
        <v>55</v>
      </c>
      <c r="DY499" s="12"/>
      <c r="DZ499" s="12">
        <v>40</v>
      </c>
      <c r="EA499" s="12">
        <v>11</v>
      </c>
      <c r="EB499" s="12">
        <v>53</v>
      </c>
      <c r="EC499" s="12">
        <v>22</v>
      </c>
      <c r="ED499" s="12">
        <v>33</v>
      </c>
      <c r="EE499" s="12">
        <v>31</v>
      </c>
      <c r="EF499" s="12">
        <v>5</v>
      </c>
      <c r="EG499" s="12">
        <v>13</v>
      </c>
      <c r="EH499" s="12">
        <v>22</v>
      </c>
      <c r="EI499" s="12">
        <v>16</v>
      </c>
      <c r="EJ499" s="12">
        <v>10</v>
      </c>
      <c r="EK499" s="12">
        <v>41</v>
      </c>
      <c r="EL499" s="12">
        <v>21</v>
      </c>
      <c r="EM499" s="12">
        <v>12</v>
      </c>
      <c r="EN499" s="12">
        <v>42</v>
      </c>
      <c r="EO499" s="12">
        <v>53</v>
      </c>
      <c r="EP499" s="12">
        <v>34</v>
      </c>
      <c r="EQ499" s="12">
        <v>45</v>
      </c>
      <c r="ER499" s="12">
        <v>52</v>
      </c>
      <c r="ES499" s="12">
        <v>46</v>
      </c>
      <c r="ET499" s="12">
        <v>26</v>
      </c>
      <c r="EU499" s="12">
        <v>13</v>
      </c>
      <c r="EV499" s="12">
        <v>51</v>
      </c>
      <c r="EW499" s="12">
        <v>50</v>
      </c>
      <c r="EX499" s="12">
        <v>34</v>
      </c>
      <c r="EY499" s="12">
        <v>19</v>
      </c>
      <c r="EZ499" s="12">
        <v>54</v>
      </c>
      <c r="FA499" s="12"/>
      <c r="FB499" s="12">
        <v>41</v>
      </c>
      <c r="FC499" s="12">
        <v>10</v>
      </c>
      <c r="FD499" s="12"/>
      <c r="FE499" s="12">
        <v>6</v>
      </c>
      <c r="FF499" s="12">
        <v>8</v>
      </c>
      <c r="FG499" s="12">
        <v>52</v>
      </c>
      <c r="FH499" s="12">
        <v>3</v>
      </c>
      <c r="FI499" s="12">
        <v>5</v>
      </c>
      <c r="FJ499" s="12">
        <v>20</v>
      </c>
      <c r="FK499" s="12">
        <v>26</v>
      </c>
      <c r="FL499" s="12"/>
      <c r="FM499" s="12">
        <v>58</v>
      </c>
      <c r="FN499" s="12">
        <v>10</v>
      </c>
      <c r="FO499" s="12">
        <v>23</v>
      </c>
      <c r="FP499" s="12">
        <v>25</v>
      </c>
      <c r="FQ499" s="12">
        <v>59</v>
      </c>
      <c r="FR499" s="12">
        <v>24</v>
      </c>
      <c r="FS499" s="12">
        <v>52</v>
      </c>
      <c r="FT499" s="12">
        <v>19</v>
      </c>
      <c r="FU499" s="12">
        <v>55</v>
      </c>
      <c r="FV499" s="12">
        <v>40</v>
      </c>
      <c r="FW499" s="12">
        <v>27</v>
      </c>
      <c r="FX499" s="12">
        <v>38</v>
      </c>
      <c r="FY499" s="12">
        <v>31</v>
      </c>
      <c r="FZ499" s="12">
        <v>14</v>
      </c>
      <c r="GA499" s="12">
        <v>39</v>
      </c>
      <c r="GB499" s="12">
        <v>47</v>
      </c>
      <c r="GC499" s="12">
        <v>17</v>
      </c>
      <c r="GD499" s="7">
        <v>20</v>
      </c>
      <c r="GE499" s="7">
        <v>10</v>
      </c>
      <c r="GF499" s="7">
        <v>17</v>
      </c>
      <c r="GG499" s="7">
        <v>21</v>
      </c>
      <c r="GH499" s="7">
        <v>15</v>
      </c>
      <c r="GI499" s="7">
        <v>22</v>
      </c>
      <c r="GJ499" s="7">
        <v>16</v>
      </c>
      <c r="GK499" s="7">
        <v>34</v>
      </c>
      <c r="GL499" s="7">
        <v>19</v>
      </c>
      <c r="GM499" s="7">
        <v>17</v>
      </c>
      <c r="GN499" s="7">
        <v>22</v>
      </c>
      <c r="GO499" s="7">
        <v>18</v>
      </c>
      <c r="GP499" s="7">
        <v>21</v>
      </c>
      <c r="GQ499" s="7">
        <v>28</v>
      </c>
      <c r="GR499" s="7"/>
      <c r="GS499" s="7">
        <v>35</v>
      </c>
      <c r="GT499" s="7">
        <v>47</v>
      </c>
      <c r="GU499" s="7"/>
      <c r="GV499" s="7">
        <f t="shared" si="590"/>
        <v>30.936416184971097</v>
      </c>
      <c r="GW499" s="14"/>
      <c r="GX499" s="3"/>
      <c r="GY499" s="3"/>
    </row>
    <row r="500" spans="1:207" ht="12.75" customHeight="1">
      <c r="A500" s="27">
        <v>0.3125</v>
      </c>
      <c r="B500" s="6">
        <v>4</v>
      </c>
      <c r="C500" s="6">
        <v>0</v>
      </c>
      <c r="D500" s="6"/>
      <c r="E500" s="6">
        <v>1</v>
      </c>
      <c r="F500" s="6">
        <v>36</v>
      </c>
      <c r="G500" s="6">
        <v>1</v>
      </c>
      <c r="H500" s="6">
        <v>8</v>
      </c>
      <c r="I500" s="6">
        <v>3</v>
      </c>
      <c r="J500" s="6"/>
      <c r="K500" s="12">
        <v>0</v>
      </c>
      <c r="L500" s="12"/>
      <c r="M500" s="12"/>
      <c r="N500" s="12">
        <v>16</v>
      </c>
      <c r="O500" s="12"/>
      <c r="P500" s="12"/>
      <c r="Q500" s="12">
        <v>6</v>
      </c>
      <c r="R500" s="12">
        <v>1</v>
      </c>
      <c r="S500" s="12">
        <v>3</v>
      </c>
      <c r="T500" s="12">
        <v>7</v>
      </c>
      <c r="U500" s="12">
        <v>2</v>
      </c>
      <c r="V500" s="12">
        <v>2</v>
      </c>
      <c r="W500" s="12"/>
      <c r="X500" s="12">
        <v>0</v>
      </c>
      <c r="Y500" s="12">
        <v>4</v>
      </c>
      <c r="Z500" s="12">
        <v>22</v>
      </c>
      <c r="AA500" s="12">
        <v>2</v>
      </c>
      <c r="AB500" s="12">
        <v>5</v>
      </c>
      <c r="AC500" s="12">
        <v>2</v>
      </c>
      <c r="AD500" s="12">
        <v>13</v>
      </c>
      <c r="AE500" s="12">
        <v>0</v>
      </c>
      <c r="AF500" s="12">
        <v>7</v>
      </c>
      <c r="AG500" s="12">
        <v>1</v>
      </c>
      <c r="AH500" s="12">
        <v>5</v>
      </c>
      <c r="AI500" s="12">
        <v>16</v>
      </c>
      <c r="AJ500" s="12">
        <v>16</v>
      </c>
      <c r="AK500" s="12">
        <v>0</v>
      </c>
      <c r="AL500" s="12">
        <v>2</v>
      </c>
      <c r="AM500" s="12">
        <v>0</v>
      </c>
      <c r="AN500" s="12">
        <v>11</v>
      </c>
      <c r="AO500" s="12">
        <v>24</v>
      </c>
      <c r="AP500" s="12">
        <v>3</v>
      </c>
      <c r="AQ500" s="12">
        <v>14</v>
      </c>
      <c r="AR500" s="12"/>
      <c r="AS500" s="12">
        <v>2</v>
      </c>
      <c r="AT500" s="12">
        <v>11</v>
      </c>
      <c r="AU500" s="12">
        <v>0</v>
      </c>
      <c r="AV500" s="12">
        <v>0</v>
      </c>
      <c r="AW500" s="12">
        <v>6</v>
      </c>
      <c r="AX500" s="12"/>
      <c r="AY500" s="12">
        <v>6</v>
      </c>
      <c r="AZ500" s="12"/>
      <c r="BA500" s="12">
        <v>0</v>
      </c>
      <c r="BB500" s="12">
        <v>5</v>
      </c>
      <c r="BC500" s="12">
        <v>20</v>
      </c>
      <c r="BD500" s="12">
        <v>6</v>
      </c>
      <c r="BE500" s="12">
        <v>12</v>
      </c>
      <c r="BF500" s="12">
        <v>4</v>
      </c>
      <c r="BG500" s="12">
        <v>0</v>
      </c>
      <c r="BH500" s="12">
        <v>13</v>
      </c>
      <c r="BI500" s="12">
        <v>2</v>
      </c>
      <c r="BJ500" s="12">
        <v>5</v>
      </c>
      <c r="BK500" s="12"/>
      <c r="BL500" s="12">
        <v>1</v>
      </c>
      <c r="BM500" s="12">
        <v>2</v>
      </c>
      <c r="BN500" s="12"/>
      <c r="BO500" s="12">
        <v>1</v>
      </c>
      <c r="BP500" s="12">
        <v>3</v>
      </c>
      <c r="BQ500" s="12">
        <v>3</v>
      </c>
      <c r="BR500" s="12">
        <v>10</v>
      </c>
      <c r="BS500" s="12"/>
      <c r="BT500" s="12">
        <v>5</v>
      </c>
      <c r="BU500" s="12">
        <v>6</v>
      </c>
      <c r="BV500" s="12">
        <v>0</v>
      </c>
      <c r="BW500" s="12"/>
      <c r="BX500" s="12">
        <v>1</v>
      </c>
      <c r="BY500" s="12">
        <v>2</v>
      </c>
      <c r="BZ500" s="12"/>
      <c r="CA500" s="12"/>
      <c r="CB500" s="12">
        <v>16</v>
      </c>
      <c r="CC500" s="12">
        <v>4</v>
      </c>
      <c r="CD500" s="12"/>
      <c r="CE500" s="12"/>
      <c r="CF500" s="12"/>
      <c r="CG500" s="12">
        <v>6</v>
      </c>
      <c r="CH500" s="12"/>
      <c r="CI500" s="12">
        <v>2</v>
      </c>
      <c r="CJ500" s="12">
        <v>0</v>
      </c>
      <c r="CK500" s="12"/>
      <c r="CL500" s="12">
        <v>8</v>
      </c>
      <c r="CM500" s="12">
        <v>3</v>
      </c>
      <c r="CN500" s="12"/>
      <c r="CO500" s="12">
        <v>1</v>
      </c>
      <c r="CP500" s="12">
        <v>0</v>
      </c>
      <c r="CQ500" s="12">
        <v>7</v>
      </c>
      <c r="CR500" s="12">
        <v>4</v>
      </c>
      <c r="CS500" s="12">
        <v>5</v>
      </c>
      <c r="CT500" s="12">
        <v>10</v>
      </c>
      <c r="CU500" s="12">
        <v>40</v>
      </c>
      <c r="CV500" s="12">
        <v>4</v>
      </c>
      <c r="CW500" s="12">
        <v>6</v>
      </c>
      <c r="CX500" s="12">
        <v>1</v>
      </c>
      <c r="CY500" s="12">
        <v>1</v>
      </c>
      <c r="CZ500" s="12">
        <v>0</v>
      </c>
      <c r="DA500" s="12">
        <v>0</v>
      </c>
      <c r="DB500" s="12"/>
      <c r="DC500" s="12">
        <v>0</v>
      </c>
      <c r="DD500" s="12">
        <v>2</v>
      </c>
      <c r="DE500" s="12">
        <v>17</v>
      </c>
      <c r="DF500" s="12">
        <v>2</v>
      </c>
      <c r="DG500" s="12">
        <v>5</v>
      </c>
      <c r="DH500" s="12">
        <v>2</v>
      </c>
      <c r="DI500" s="12">
        <v>3</v>
      </c>
      <c r="DJ500" s="12">
        <v>0</v>
      </c>
      <c r="DK500" s="12">
        <v>3</v>
      </c>
      <c r="DL500" s="12">
        <v>8</v>
      </c>
      <c r="DM500" s="12">
        <v>6</v>
      </c>
      <c r="DN500" s="12">
        <v>8</v>
      </c>
      <c r="DO500" s="12">
        <v>7</v>
      </c>
      <c r="DP500" s="12">
        <v>1</v>
      </c>
      <c r="DQ500" s="12">
        <v>1</v>
      </c>
      <c r="DR500" s="12">
        <v>1</v>
      </c>
      <c r="DS500" s="12">
        <v>5</v>
      </c>
      <c r="DT500" s="12">
        <v>2</v>
      </c>
      <c r="DU500" s="12">
        <v>2</v>
      </c>
      <c r="DV500" s="12">
        <v>2</v>
      </c>
      <c r="DW500" s="12">
        <v>5</v>
      </c>
      <c r="DX500" s="12">
        <v>4</v>
      </c>
      <c r="DY500" s="12"/>
      <c r="DZ500" s="12">
        <v>1</v>
      </c>
      <c r="EA500" s="12">
        <v>4</v>
      </c>
      <c r="EB500" s="12">
        <v>1</v>
      </c>
      <c r="EC500" s="12">
        <v>7</v>
      </c>
      <c r="ED500" s="12">
        <v>3</v>
      </c>
      <c r="EE500" s="12">
        <v>6</v>
      </c>
      <c r="EF500" s="12">
        <v>2</v>
      </c>
      <c r="EG500" s="12">
        <v>1</v>
      </c>
      <c r="EH500" s="12">
        <v>6</v>
      </c>
      <c r="EI500" s="12">
        <v>2</v>
      </c>
      <c r="EJ500" s="12">
        <v>5</v>
      </c>
      <c r="EK500" s="12">
        <v>5</v>
      </c>
      <c r="EL500" s="12">
        <v>7</v>
      </c>
      <c r="EM500" s="12">
        <v>2</v>
      </c>
      <c r="EN500" s="12">
        <v>0</v>
      </c>
      <c r="EO500" s="12">
        <v>1</v>
      </c>
      <c r="EP500" s="12">
        <v>2</v>
      </c>
      <c r="EQ500" s="12">
        <v>4</v>
      </c>
      <c r="ER500" s="12">
        <v>2</v>
      </c>
      <c r="ES500" s="12">
        <v>0</v>
      </c>
      <c r="ET500" s="12">
        <v>23</v>
      </c>
      <c r="EU500" s="12">
        <v>4</v>
      </c>
      <c r="EV500" s="12">
        <v>1</v>
      </c>
      <c r="EW500" s="12">
        <v>3</v>
      </c>
      <c r="EX500" s="12">
        <v>6</v>
      </c>
      <c r="EY500" s="12">
        <v>4</v>
      </c>
      <c r="EZ500" s="12">
        <v>3</v>
      </c>
      <c r="FA500" s="12"/>
      <c r="FB500" s="12">
        <v>5</v>
      </c>
      <c r="FC500" s="12">
        <v>2</v>
      </c>
      <c r="FD500" s="12"/>
      <c r="FE500" s="12">
        <v>1</v>
      </c>
      <c r="FF500" s="12">
        <v>2</v>
      </c>
      <c r="FG500" s="12">
        <v>2</v>
      </c>
      <c r="FH500" s="12">
        <v>3</v>
      </c>
      <c r="FI500" s="12">
        <v>1</v>
      </c>
      <c r="FJ500" s="12">
        <v>0</v>
      </c>
      <c r="FK500" s="12">
        <v>0</v>
      </c>
      <c r="FL500" s="12"/>
      <c r="FM500" s="12">
        <v>3</v>
      </c>
      <c r="FN500" s="12">
        <v>2</v>
      </c>
      <c r="FO500" s="12">
        <v>4</v>
      </c>
      <c r="FP500" s="12">
        <v>3</v>
      </c>
      <c r="FQ500" s="12">
        <v>3</v>
      </c>
      <c r="FR500" s="12">
        <v>2</v>
      </c>
      <c r="FS500" s="12">
        <v>1</v>
      </c>
      <c r="FT500" s="12">
        <v>1</v>
      </c>
      <c r="FU500" s="12">
        <v>2</v>
      </c>
      <c r="FV500" s="12">
        <v>4</v>
      </c>
      <c r="FW500" s="12">
        <v>7</v>
      </c>
      <c r="FX500" s="12">
        <v>2</v>
      </c>
      <c r="FY500" s="12">
        <v>6</v>
      </c>
      <c r="FZ500" s="12">
        <v>2</v>
      </c>
      <c r="GA500" s="12">
        <v>1</v>
      </c>
      <c r="GB500" s="12">
        <v>1</v>
      </c>
      <c r="GC500" s="12">
        <v>7</v>
      </c>
      <c r="GD500" s="7">
        <v>2</v>
      </c>
      <c r="GE500" s="7">
        <v>1</v>
      </c>
      <c r="GF500" s="7">
        <v>0</v>
      </c>
      <c r="GG500" s="7">
        <v>3</v>
      </c>
      <c r="GH500" s="7">
        <v>2</v>
      </c>
      <c r="GI500" s="7">
        <v>5</v>
      </c>
      <c r="GJ500" s="7">
        <v>2</v>
      </c>
      <c r="GK500" s="7">
        <v>7</v>
      </c>
      <c r="GL500" s="7">
        <v>2</v>
      </c>
      <c r="GM500" s="7">
        <v>3</v>
      </c>
      <c r="GN500" s="7">
        <v>2</v>
      </c>
      <c r="GO500" s="7">
        <v>6</v>
      </c>
      <c r="GP500" s="7">
        <v>3</v>
      </c>
      <c r="GQ500" s="7">
        <v>6</v>
      </c>
      <c r="GR500" s="7"/>
      <c r="GS500" s="7">
        <v>1</v>
      </c>
      <c r="GT500" s="7">
        <v>14</v>
      </c>
      <c r="GU500" s="7"/>
      <c r="GV500" s="7">
        <f t="shared" si="590"/>
        <v>4.6127167630057802</v>
      </c>
      <c r="GW500" s="14"/>
      <c r="GX500" s="3"/>
      <c r="GY500" s="3"/>
    </row>
    <row r="501" spans="1:207" ht="12.75" customHeight="1">
      <c r="A501" s="27">
        <v>0.33333333333333331</v>
      </c>
      <c r="B501" s="6">
        <v>7</v>
      </c>
      <c r="C501" s="6">
        <v>13</v>
      </c>
      <c r="D501" s="6"/>
      <c r="E501" s="6">
        <v>2</v>
      </c>
      <c r="F501" s="6">
        <v>0</v>
      </c>
      <c r="G501" s="6">
        <v>8</v>
      </c>
      <c r="H501" s="6">
        <v>16</v>
      </c>
      <c r="I501" s="6">
        <v>38</v>
      </c>
      <c r="J501" s="6"/>
      <c r="K501" s="12">
        <v>0</v>
      </c>
      <c r="L501" s="12"/>
      <c r="M501" s="12"/>
      <c r="N501" s="12">
        <v>14</v>
      </c>
      <c r="O501" s="12"/>
      <c r="P501" s="12"/>
      <c r="Q501" s="12">
        <v>0</v>
      </c>
      <c r="R501" s="12">
        <v>8</v>
      </c>
      <c r="S501" s="12">
        <v>5</v>
      </c>
      <c r="T501" s="12">
        <v>56</v>
      </c>
      <c r="U501" s="12">
        <v>11</v>
      </c>
      <c r="V501" s="12">
        <v>7</v>
      </c>
      <c r="W501" s="12"/>
      <c r="X501" s="12">
        <v>0</v>
      </c>
      <c r="Y501" s="12">
        <v>12</v>
      </c>
      <c r="Z501" s="12">
        <v>8</v>
      </c>
      <c r="AA501" s="12">
        <v>51</v>
      </c>
      <c r="AB501" s="12">
        <v>0</v>
      </c>
      <c r="AC501" s="12">
        <v>6</v>
      </c>
      <c r="AD501" s="12">
        <v>7</v>
      </c>
      <c r="AE501" s="12">
        <v>25</v>
      </c>
      <c r="AF501" s="12">
        <v>13</v>
      </c>
      <c r="AG501" s="12">
        <v>2</v>
      </c>
      <c r="AH501" s="12">
        <v>14</v>
      </c>
      <c r="AI501" s="12">
        <v>5</v>
      </c>
      <c r="AJ501" s="12">
        <v>9</v>
      </c>
      <c r="AK501" s="12">
        <v>0</v>
      </c>
      <c r="AL501" s="12">
        <v>2</v>
      </c>
      <c r="AM501" s="12">
        <v>4</v>
      </c>
      <c r="AN501" s="12">
        <v>7</v>
      </c>
      <c r="AO501" s="12">
        <v>24</v>
      </c>
      <c r="AP501" s="12">
        <v>21</v>
      </c>
      <c r="AQ501" s="12">
        <v>9</v>
      </c>
      <c r="AR501" s="12"/>
      <c r="AS501" s="12">
        <v>15</v>
      </c>
      <c r="AT501" s="12">
        <v>8</v>
      </c>
      <c r="AU501" s="12">
        <v>6</v>
      </c>
      <c r="AV501" s="12">
        <v>2</v>
      </c>
      <c r="AW501" s="12">
        <v>6</v>
      </c>
      <c r="AX501" s="12"/>
      <c r="AY501" s="12">
        <v>0</v>
      </c>
      <c r="AZ501" s="12"/>
      <c r="BA501" s="12">
        <v>0</v>
      </c>
      <c r="BB501" s="12">
        <v>49</v>
      </c>
      <c r="BC501" s="12">
        <v>11</v>
      </c>
      <c r="BD501" s="12">
        <v>12</v>
      </c>
      <c r="BE501" s="12">
        <v>23</v>
      </c>
      <c r="BF501" s="12">
        <v>10</v>
      </c>
      <c r="BG501" s="12">
        <v>12</v>
      </c>
      <c r="BH501" s="12">
        <v>10</v>
      </c>
      <c r="BI501" s="12">
        <v>4</v>
      </c>
      <c r="BJ501" s="12">
        <v>15</v>
      </c>
      <c r="BK501" s="12"/>
      <c r="BL501" s="12">
        <v>9</v>
      </c>
      <c r="BM501" s="12">
        <v>1</v>
      </c>
      <c r="BN501" s="12"/>
      <c r="BO501" s="12">
        <v>4</v>
      </c>
      <c r="BP501" s="12">
        <v>8</v>
      </c>
      <c r="BQ501" s="12">
        <v>11</v>
      </c>
      <c r="BR501" s="12">
        <v>19</v>
      </c>
      <c r="BS501" s="12"/>
      <c r="BT501" s="12">
        <v>18</v>
      </c>
      <c r="BU501" s="12">
        <v>5</v>
      </c>
      <c r="BV501" s="12">
        <v>11</v>
      </c>
      <c r="BW501" s="12"/>
      <c r="BX501" s="12">
        <v>19</v>
      </c>
      <c r="BY501" s="12">
        <v>7</v>
      </c>
      <c r="BZ501" s="12"/>
      <c r="CA501" s="12"/>
      <c r="CB501" s="12">
        <v>9</v>
      </c>
      <c r="CC501" s="12">
        <v>8</v>
      </c>
      <c r="CD501" s="12"/>
      <c r="CE501" s="12"/>
      <c r="CF501" s="12"/>
      <c r="CG501" s="12">
        <v>12</v>
      </c>
      <c r="CH501" s="12"/>
      <c r="CI501" s="12">
        <v>5</v>
      </c>
      <c r="CJ501" s="12">
        <v>5</v>
      </c>
      <c r="CK501" s="12"/>
      <c r="CL501" s="12">
        <v>2</v>
      </c>
      <c r="CM501" s="12">
        <v>10</v>
      </c>
      <c r="CN501" s="12"/>
      <c r="CO501" s="12">
        <v>6</v>
      </c>
      <c r="CP501" s="12">
        <v>2</v>
      </c>
      <c r="CQ501" s="12">
        <v>0</v>
      </c>
      <c r="CR501" s="12">
        <v>25</v>
      </c>
      <c r="CS501" s="12">
        <v>5</v>
      </c>
      <c r="CT501" s="12">
        <v>10</v>
      </c>
      <c r="CU501" s="12">
        <v>5</v>
      </c>
      <c r="CV501" s="12">
        <v>4</v>
      </c>
      <c r="CW501" s="12">
        <v>0</v>
      </c>
      <c r="CX501" s="12">
        <v>12</v>
      </c>
      <c r="CY501" s="12">
        <v>6</v>
      </c>
      <c r="CZ501" s="12">
        <v>4</v>
      </c>
      <c r="DA501" s="12">
        <v>9</v>
      </c>
      <c r="DB501" s="12"/>
      <c r="DC501" s="12">
        <v>8</v>
      </c>
      <c r="DD501" s="12">
        <v>10</v>
      </c>
      <c r="DE501" s="12">
        <v>9</v>
      </c>
      <c r="DF501" s="12">
        <v>4</v>
      </c>
      <c r="DG501" s="12">
        <v>6</v>
      </c>
      <c r="DH501" s="12">
        <v>6</v>
      </c>
      <c r="DI501" s="12">
        <v>2</v>
      </c>
      <c r="DJ501" s="12">
        <v>2</v>
      </c>
      <c r="DK501" s="12">
        <v>15</v>
      </c>
      <c r="DL501" s="12">
        <v>9</v>
      </c>
      <c r="DM501" s="12">
        <v>18</v>
      </c>
      <c r="DN501" s="12">
        <v>14</v>
      </c>
      <c r="DO501" s="12">
        <v>44</v>
      </c>
      <c r="DP501" s="12">
        <v>3</v>
      </c>
      <c r="DQ501" s="12">
        <v>2</v>
      </c>
      <c r="DR501" s="12">
        <v>3</v>
      </c>
      <c r="DS501" s="12">
        <v>10</v>
      </c>
      <c r="DT501" s="12">
        <v>8</v>
      </c>
      <c r="DU501" s="12">
        <v>1</v>
      </c>
      <c r="DV501" s="12">
        <v>6</v>
      </c>
      <c r="DW501" s="12">
        <v>8</v>
      </c>
      <c r="DX501" s="12">
        <v>14</v>
      </c>
      <c r="DY501" s="12"/>
      <c r="DZ501" s="12">
        <v>2</v>
      </c>
      <c r="EA501" s="12">
        <v>4</v>
      </c>
      <c r="EB501" s="12">
        <v>5</v>
      </c>
      <c r="EC501" s="12">
        <v>0</v>
      </c>
      <c r="ED501" s="12">
        <v>37</v>
      </c>
      <c r="EE501" s="12">
        <v>4</v>
      </c>
      <c r="EF501" s="12">
        <v>6</v>
      </c>
      <c r="EG501" s="12">
        <v>4</v>
      </c>
      <c r="EH501" s="12">
        <v>22</v>
      </c>
      <c r="EI501" s="12">
        <v>12</v>
      </c>
      <c r="EJ501" s="12">
        <v>5</v>
      </c>
      <c r="EK501" s="12">
        <v>8</v>
      </c>
      <c r="EL501" s="12">
        <v>5</v>
      </c>
      <c r="EM501" s="12">
        <v>5</v>
      </c>
      <c r="EN501" s="12">
        <v>10</v>
      </c>
      <c r="EO501" s="12">
        <v>4</v>
      </c>
      <c r="EP501" s="12">
        <v>8</v>
      </c>
      <c r="EQ501" s="12">
        <v>6</v>
      </c>
      <c r="ER501" s="12">
        <v>6</v>
      </c>
      <c r="ES501" s="12">
        <v>12</v>
      </c>
      <c r="ET501" s="12">
        <v>14</v>
      </c>
      <c r="EU501" s="12">
        <v>8</v>
      </c>
      <c r="EV501" s="12">
        <v>9</v>
      </c>
      <c r="EW501" s="12">
        <v>13</v>
      </c>
      <c r="EX501" s="12">
        <v>8</v>
      </c>
      <c r="EY501" s="12">
        <v>8</v>
      </c>
      <c r="EZ501" s="12">
        <v>8</v>
      </c>
      <c r="FA501" s="12"/>
      <c r="FB501" s="12">
        <v>8</v>
      </c>
      <c r="FC501" s="12">
        <v>3</v>
      </c>
      <c r="FD501" s="12"/>
      <c r="FE501" s="12">
        <v>2</v>
      </c>
      <c r="FF501" s="12">
        <v>4</v>
      </c>
      <c r="FG501" s="12">
        <v>3</v>
      </c>
      <c r="FH501" s="12">
        <v>0</v>
      </c>
      <c r="FI501" s="12">
        <v>4</v>
      </c>
      <c r="FJ501" s="12">
        <v>36</v>
      </c>
      <c r="FK501" s="12">
        <v>3</v>
      </c>
      <c r="FL501" s="12"/>
      <c r="FM501" s="12">
        <v>2</v>
      </c>
      <c r="FN501" s="12">
        <v>8</v>
      </c>
      <c r="FO501" s="12">
        <v>8</v>
      </c>
      <c r="FP501" s="12">
        <v>8</v>
      </c>
      <c r="FQ501" s="12">
        <v>9</v>
      </c>
      <c r="FR501" s="12">
        <v>2</v>
      </c>
      <c r="FS501" s="12">
        <v>6</v>
      </c>
      <c r="FT501" s="12">
        <v>6</v>
      </c>
      <c r="FU501" s="12">
        <v>8</v>
      </c>
      <c r="FV501" s="12">
        <v>9</v>
      </c>
      <c r="FW501" s="12">
        <v>7</v>
      </c>
      <c r="FX501" s="12">
        <v>6</v>
      </c>
      <c r="FY501" s="12">
        <v>3</v>
      </c>
      <c r="FZ501" s="12">
        <v>5</v>
      </c>
      <c r="GA501" s="12">
        <v>1</v>
      </c>
      <c r="GB501" s="12">
        <v>7</v>
      </c>
      <c r="GC501" s="12">
        <v>16</v>
      </c>
      <c r="GD501" s="7">
        <v>4</v>
      </c>
      <c r="GE501" s="7">
        <v>6</v>
      </c>
      <c r="GF501" s="7">
        <v>4</v>
      </c>
      <c r="GG501" s="7">
        <v>12</v>
      </c>
      <c r="GH501" s="7">
        <v>12</v>
      </c>
      <c r="GI501" s="7">
        <v>13</v>
      </c>
      <c r="GJ501" s="7">
        <v>25</v>
      </c>
      <c r="GK501" s="7">
        <v>15</v>
      </c>
      <c r="GL501" s="7">
        <v>7</v>
      </c>
      <c r="GM501" s="7">
        <v>4</v>
      </c>
      <c r="GN501" s="7">
        <v>3</v>
      </c>
      <c r="GO501" s="7">
        <v>10</v>
      </c>
      <c r="GP501" s="7">
        <v>11</v>
      </c>
      <c r="GQ501" s="7">
        <v>14</v>
      </c>
      <c r="GR501" s="7"/>
      <c r="GS501" s="7">
        <v>3</v>
      </c>
      <c r="GT501" s="7">
        <v>5</v>
      </c>
      <c r="GU501" s="7"/>
      <c r="GV501" s="7">
        <f t="shared" si="590"/>
        <v>9.2196531791907521</v>
      </c>
      <c r="GW501" s="14"/>
      <c r="GX501" s="3"/>
      <c r="GY501" s="3"/>
    </row>
    <row r="502" spans="1:207" ht="12.75" customHeight="1">
      <c r="A502" s="5" t="s">
        <v>432</v>
      </c>
      <c r="B502" s="6">
        <v>0</v>
      </c>
      <c r="C502" s="6">
        <v>10</v>
      </c>
      <c r="D502" s="6"/>
      <c r="E502" s="6">
        <v>0</v>
      </c>
      <c r="F502" s="6">
        <v>0</v>
      </c>
      <c r="G502" s="6">
        <v>4</v>
      </c>
      <c r="H502" s="6">
        <v>3</v>
      </c>
      <c r="I502" s="6">
        <v>2</v>
      </c>
      <c r="J502" s="6"/>
      <c r="K502" s="12">
        <v>0</v>
      </c>
      <c r="L502" s="12"/>
      <c r="M502" s="12"/>
      <c r="N502" s="12">
        <v>8</v>
      </c>
      <c r="O502" s="12"/>
      <c r="P502" s="12"/>
      <c r="Q502" s="12">
        <v>0</v>
      </c>
      <c r="R502" s="12">
        <v>0</v>
      </c>
      <c r="S502" s="12">
        <v>2</v>
      </c>
      <c r="T502" s="12">
        <v>0</v>
      </c>
      <c r="U502" s="12">
        <v>2</v>
      </c>
      <c r="V502" s="12">
        <v>6</v>
      </c>
      <c r="W502" s="12"/>
      <c r="X502" s="12">
        <v>0</v>
      </c>
      <c r="Y502" s="12">
        <v>2</v>
      </c>
      <c r="Z502" s="12">
        <v>1</v>
      </c>
      <c r="AA502" s="12">
        <v>2</v>
      </c>
      <c r="AB502" s="12">
        <v>0</v>
      </c>
      <c r="AC502" s="12">
        <v>3</v>
      </c>
      <c r="AD502" s="12">
        <v>4</v>
      </c>
      <c r="AE502" s="12">
        <v>12</v>
      </c>
      <c r="AF502" s="12">
        <v>0</v>
      </c>
      <c r="AG502" s="12">
        <v>1</v>
      </c>
      <c r="AH502" s="12">
        <v>0</v>
      </c>
      <c r="AI502" s="12">
        <v>2</v>
      </c>
      <c r="AJ502" s="12">
        <v>2</v>
      </c>
      <c r="AK502" s="12">
        <v>0</v>
      </c>
      <c r="AL502" s="12">
        <v>2</v>
      </c>
      <c r="AM502" s="12">
        <v>0</v>
      </c>
      <c r="AN502" s="12">
        <v>0</v>
      </c>
      <c r="AO502" s="12">
        <v>24</v>
      </c>
      <c r="AP502" s="12">
        <v>3</v>
      </c>
      <c r="AQ502" s="12">
        <v>8</v>
      </c>
      <c r="AR502" s="12"/>
      <c r="AS502" s="12">
        <v>0</v>
      </c>
      <c r="AT502" s="12">
        <v>1</v>
      </c>
      <c r="AU502" s="12">
        <v>6</v>
      </c>
      <c r="AV502" s="12">
        <v>8</v>
      </c>
      <c r="AW502" s="12">
        <v>2</v>
      </c>
      <c r="AX502" s="12"/>
      <c r="AY502" s="12">
        <v>0</v>
      </c>
      <c r="AZ502" s="12"/>
      <c r="BA502" s="12">
        <v>0</v>
      </c>
      <c r="BB502" s="12">
        <v>6</v>
      </c>
      <c r="BC502" s="12">
        <v>6</v>
      </c>
      <c r="BD502" s="12">
        <v>3</v>
      </c>
      <c r="BE502" s="12">
        <v>2</v>
      </c>
      <c r="BF502" s="12">
        <v>10</v>
      </c>
      <c r="BG502" s="12">
        <v>0</v>
      </c>
      <c r="BH502" s="12">
        <v>6</v>
      </c>
      <c r="BI502" s="12">
        <v>2</v>
      </c>
      <c r="BJ502" s="12">
        <v>2</v>
      </c>
      <c r="BK502" s="12"/>
      <c r="BL502" s="12">
        <v>0</v>
      </c>
      <c r="BM502" s="12">
        <v>1</v>
      </c>
      <c r="BN502" s="12"/>
      <c r="BO502" s="12">
        <v>2</v>
      </c>
      <c r="BP502" s="12">
        <v>6</v>
      </c>
      <c r="BQ502" s="12">
        <v>1</v>
      </c>
      <c r="BR502" s="12">
        <v>4</v>
      </c>
      <c r="BS502" s="12"/>
      <c r="BT502" s="12">
        <v>5</v>
      </c>
      <c r="BU502" s="12">
        <v>1</v>
      </c>
      <c r="BV502" s="12">
        <v>2</v>
      </c>
      <c r="BW502" s="12"/>
      <c r="BX502" s="12">
        <v>3</v>
      </c>
      <c r="BY502" s="12">
        <v>2</v>
      </c>
      <c r="BZ502" s="12"/>
      <c r="CA502" s="12"/>
      <c r="CB502" s="12">
        <v>3</v>
      </c>
      <c r="CC502" s="12">
        <v>4</v>
      </c>
      <c r="CD502" s="12"/>
      <c r="CE502" s="12"/>
      <c r="CF502" s="12"/>
      <c r="CG502" s="12">
        <v>2</v>
      </c>
      <c r="CH502" s="12"/>
      <c r="CI502" s="12">
        <v>4</v>
      </c>
      <c r="CJ502" s="12">
        <v>0</v>
      </c>
      <c r="CK502" s="12"/>
      <c r="CL502" s="12">
        <v>1</v>
      </c>
      <c r="CM502" s="12">
        <v>6</v>
      </c>
      <c r="CN502" s="12"/>
      <c r="CO502" s="12">
        <v>2</v>
      </c>
      <c r="CP502" s="12">
        <v>2</v>
      </c>
      <c r="CQ502" s="12">
        <v>0</v>
      </c>
      <c r="CR502" s="12">
        <v>4</v>
      </c>
      <c r="CS502" s="12">
        <v>5</v>
      </c>
      <c r="CT502" s="12">
        <v>5</v>
      </c>
      <c r="CU502" s="12">
        <v>1</v>
      </c>
      <c r="CV502" s="12">
        <v>5</v>
      </c>
      <c r="CW502" s="12">
        <v>0</v>
      </c>
      <c r="CX502" s="12">
        <v>4</v>
      </c>
      <c r="CY502" s="12">
        <v>5</v>
      </c>
      <c r="CZ502" s="12">
        <v>0</v>
      </c>
      <c r="DA502" s="12">
        <v>2</v>
      </c>
      <c r="DB502" s="12"/>
      <c r="DC502" s="12">
        <v>8</v>
      </c>
      <c r="DD502" s="12">
        <v>2</v>
      </c>
      <c r="DE502" s="12">
        <v>0</v>
      </c>
      <c r="DF502" s="12">
        <v>0</v>
      </c>
      <c r="DG502" s="12">
        <v>1</v>
      </c>
      <c r="DH502" s="12">
        <v>10</v>
      </c>
      <c r="DI502" s="12">
        <v>0</v>
      </c>
      <c r="DJ502" s="12">
        <v>2</v>
      </c>
      <c r="DK502" s="12">
        <v>3</v>
      </c>
      <c r="DL502" s="12">
        <v>3</v>
      </c>
      <c r="DM502" s="12">
        <v>56</v>
      </c>
      <c r="DN502" s="12">
        <v>2</v>
      </c>
      <c r="DO502" s="12">
        <v>8</v>
      </c>
      <c r="DP502" s="12">
        <v>1</v>
      </c>
      <c r="DQ502" s="12">
        <v>0</v>
      </c>
      <c r="DR502" s="12">
        <v>0</v>
      </c>
      <c r="DS502" s="12">
        <v>4</v>
      </c>
      <c r="DT502" s="12">
        <v>7</v>
      </c>
      <c r="DU502" s="12">
        <v>0</v>
      </c>
      <c r="DV502" s="12">
        <v>2</v>
      </c>
      <c r="DW502" s="12">
        <v>11</v>
      </c>
      <c r="DX502" s="12">
        <v>0</v>
      </c>
      <c r="DY502" s="12"/>
      <c r="DZ502" s="12">
        <v>5</v>
      </c>
      <c r="EA502" s="12">
        <v>3</v>
      </c>
      <c r="EB502" s="12">
        <v>4</v>
      </c>
      <c r="EC502" s="12">
        <v>2</v>
      </c>
      <c r="ED502" s="12">
        <v>4</v>
      </c>
      <c r="EE502" s="12">
        <v>1</v>
      </c>
      <c r="EF502" s="12">
        <v>5</v>
      </c>
      <c r="EG502" s="12">
        <v>2</v>
      </c>
      <c r="EH502" s="12">
        <v>0</v>
      </c>
      <c r="EI502" s="12">
        <v>3</v>
      </c>
      <c r="EJ502" s="12">
        <v>0</v>
      </c>
      <c r="EK502" s="12">
        <v>3</v>
      </c>
      <c r="EL502" s="12">
        <v>1</v>
      </c>
      <c r="EM502" s="12">
        <v>6</v>
      </c>
      <c r="EN502" s="12">
        <v>13</v>
      </c>
      <c r="EO502" s="12">
        <v>2</v>
      </c>
      <c r="EP502" s="12">
        <v>3</v>
      </c>
      <c r="EQ502" s="12">
        <v>3</v>
      </c>
      <c r="ER502" s="12">
        <v>12</v>
      </c>
      <c r="ES502" s="12">
        <v>6</v>
      </c>
      <c r="ET502" s="12">
        <v>1</v>
      </c>
      <c r="EU502" s="12">
        <v>1</v>
      </c>
      <c r="EV502" s="12">
        <v>1</v>
      </c>
      <c r="EW502" s="12">
        <v>0</v>
      </c>
      <c r="EX502" s="12">
        <v>9</v>
      </c>
      <c r="EY502" s="12">
        <v>4</v>
      </c>
      <c r="EZ502" s="12">
        <v>4</v>
      </c>
      <c r="FA502" s="12"/>
      <c r="FB502" s="12">
        <v>3</v>
      </c>
      <c r="FC502" s="12">
        <v>1</v>
      </c>
      <c r="FD502" s="12"/>
      <c r="FE502" s="12">
        <v>2</v>
      </c>
      <c r="FF502" s="12">
        <v>4</v>
      </c>
      <c r="FG502" s="12">
        <v>1</v>
      </c>
      <c r="FH502" s="12">
        <v>3</v>
      </c>
      <c r="FI502" s="12">
        <v>1</v>
      </c>
      <c r="FJ502" s="12">
        <v>4</v>
      </c>
      <c r="FK502" s="12">
        <v>1</v>
      </c>
      <c r="FL502" s="12"/>
      <c r="FM502" s="12">
        <v>0</v>
      </c>
      <c r="FN502" s="12">
        <v>6</v>
      </c>
      <c r="FO502" s="12">
        <v>4</v>
      </c>
      <c r="FP502" s="12">
        <v>4</v>
      </c>
      <c r="FQ502" s="12">
        <v>3</v>
      </c>
      <c r="FR502" s="12">
        <v>5</v>
      </c>
      <c r="FS502" s="12">
        <v>0</v>
      </c>
      <c r="FT502" s="12">
        <v>1</v>
      </c>
      <c r="FU502" s="12">
        <v>2</v>
      </c>
      <c r="FV502" s="12">
        <v>8</v>
      </c>
      <c r="FW502" s="12">
        <v>0</v>
      </c>
      <c r="FX502" s="12">
        <v>1</v>
      </c>
      <c r="FY502" s="12">
        <v>2</v>
      </c>
      <c r="FZ502" s="12">
        <v>0</v>
      </c>
      <c r="GA502" s="12">
        <v>3</v>
      </c>
      <c r="GB502" s="12">
        <v>2</v>
      </c>
      <c r="GC502" s="12">
        <v>8</v>
      </c>
      <c r="GD502" s="7">
        <v>0</v>
      </c>
      <c r="GE502" s="7">
        <v>1</v>
      </c>
      <c r="GF502" s="7">
        <v>0</v>
      </c>
      <c r="GG502" s="7">
        <v>2</v>
      </c>
      <c r="GH502" s="7">
        <v>9</v>
      </c>
      <c r="GI502" s="7">
        <v>7</v>
      </c>
      <c r="GJ502" s="7">
        <v>4</v>
      </c>
      <c r="GK502" s="7">
        <v>6</v>
      </c>
      <c r="GL502" s="7">
        <v>2</v>
      </c>
      <c r="GM502" s="7">
        <v>4</v>
      </c>
      <c r="GN502" s="7">
        <v>5</v>
      </c>
      <c r="GO502" s="7">
        <v>6</v>
      </c>
      <c r="GP502" s="7">
        <v>2</v>
      </c>
      <c r="GQ502" s="7">
        <v>5</v>
      </c>
      <c r="GR502" s="7"/>
      <c r="GS502" s="7">
        <v>0</v>
      </c>
      <c r="GT502" s="7">
        <v>6</v>
      </c>
      <c r="GU502" s="7"/>
      <c r="GV502" s="7">
        <f t="shared" si="590"/>
        <v>3.3815028901734103</v>
      </c>
      <c r="GW502" s="14"/>
      <c r="GX502" s="3"/>
      <c r="GY502" s="3"/>
    </row>
    <row r="503" spans="1:207" ht="12.75" customHeight="1">
      <c r="A503" s="68" t="s">
        <v>433</v>
      </c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  <c r="AP503" s="69"/>
      <c r="AQ503" s="69"/>
      <c r="AR503" s="69"/>
      <c r="AS503" s="69"/>
      <c r="AT503" s="69"/>
      <c r="AU503" s="69"/>
      <c r="AV503" s="69"/>
      <c r="AW503" s="69"/>
      <c r="AX503" s="69"/>
      <c r="AY503" s="69"/>
      <c r="AZ503" s="69"/>
      <c r="BA503" s="69"/>
      <c r="BB503" s="69"/>
      <c r="BC503" s="69"/>
      <c r="BD503" s="69"/>
      <c r="BE503" s="69"/>
      <c r="BF503" s="69"/>
      <c r="BG503" s="69"/>
      <c r="BH503" s="69"/>
      <c r="BI503" s="69"/>
      <c r="BJ503" s="69"/>
      <c r="BK503" s="69"/>
      <c r="BL503" s="69"/>
      <c r="BM503" s="69"/>
      <c r="BN503" s="69"/>
      <c r="BO503" s="69"/>
      <c r="BP503" s="69"/>
      <c r="BQ503" s="69"/>
      <c r="BR503" s="69"/>
      <c r="BS503" s="69"/>
      <c r="BT503" s="69"/>
      <c r="BU503" s="69"/>
      <c r="BV503" s="69"/>
      <c r="BW503" s="69"/>
      <c r="BX503" s="69"/>
      <c r="BY503" s="69"/>
      <c r="BZ503" s="69"/>
      <c r="CA503" s="69"/>
      <c r="CB503" s="69"/>
      <c r="CC503" s="69"/>
      <c r="CD503" s="69"/>
      <c r="CE503" s="69"/>
      <c r="CF503" s="69"/>
      <c r="CG503" s="69"/>
      <c r="CH503" s="69"/>
      <c r="CI503" s="69"/>
      <c r="CJ503" s="69"/>
      <c r="CK503" s="69"/>
      <c r="CL503" s="69"/>
      <c r="CM503" s="69"/>
      <c r="CN503" s="69"/>
      <c r="CO503" s="69"/>
      <c r="CP503" s="69"/>
      <c r="CQ503" s="69"/>
      <c r="CR503" s="69"/>
      <c r="CS503" s="69"/>
      <c r="CT503" s="69"/>
      <c r="CU503" s="69"/>
      <c r="CV503" s="69"/>
      <c r="CW503" s="69"/>
      <c r="CX503" s="69"/>
      <c r="CY503" s="69"/>
      <c r="CZ503" s="69"/>
      <c r="DA503" s="69"/>
      <c r="DB503" s="69"/>
      <c r="DC503" s="69"/>
      <c r="DD503" s="69"/>
      <c r="DE503" s="69"/>
      <c r="DF503" s="69"/>
      <c r="DG503" s="69"/>
      <c r="DH503" s="69"/>
      <c r="DI503" s="69"/>
      <c r="DJ503" s="69"/>
      <c r="DK503" s="69"/>
      <c r="DL503" s="69"/>
      <c r="DM503" s="69"/>
      <c r="DN503" s="69"/>
      <c r="DO503" s="69"/>
      <c r="DP503" s="69"/>
      <c r="DQ503" s="69"/>
      <c r="DR503" s="69"/>
      <c r="DS503" s="69"/>
      <c r="DT503" s="69"/>
      <c r="DU503" s="69"/>
      <c r="DV503" s="69"/>
      <c r="DW503" s="69"/>
      <c r="DX503" s="69"/>
      <c r="DY503" s="69"/>
      <c r="DZ503" s="69"/>
      <c r="EA503" s="69"/>
      <c r="EB503" s="69"/>
      <c r="EC503" s="69"/>
      <c r="ED503" s="69"/>
      <c r="EE503" s="69"/>
      <c r="EF503" s="69"/>
      <c r="EG503" s="69"/>
      <c r="EH503" s="69"/>
      <c r="EI503" s="69"/>
      <c r="EJ503" s="69"/>
      <c r="EK503" s="69"/>
      <c r="EL503" s="69"/>
      <c r="EM503" s="69"/>
      <c r="EN503" s="69"/>
      <c r="EO503" s="69"/>
      <c r="EP503" s="69"/>
      <c r="EQ503" s="69"/>
      <c r="ER503" s="69"/>
      <c r="ES503" s="69"/>
      <c r="ET503" s="69"/>
      <c r="EU503" s="69"/>
      <c r="EV503" s="69"/>
      <c r="EW503" s="69"/>
      <c r="EX503" s="69"/>
      <c r="EY503" s="69"/>
      <c r="EZ503" s="69"/>
      <c r="FA503" s="69"/>
      <c r="FB503" s="69"/>
      <c r="FC503" s="69"/>
      <c r="FD503" s="69"/>
      <c r="FE503" s="69"/>
      <c r="FF503" s="69"/>
      <c r="FG503" s="69"/>
      <c r="FH503" s="69"/>
      <c r="FI503" s="69"/>
      <c r="FJ503" s="69"/>
      <c r="FK503" s="69"/>
      <c r="FL503" s="69"/>
      <c r="FM503" s="69"/>
      <c r="FN503" s="69"/>
      <c r="FO503" s="69"/>
      <c r="FP503" s="69"/>
      <c r="FQ503" s="69"/>
      <c r="FR503" s="69"/>
      <c r="FS503" s="69"/>
      <c r="FT503" s="69"/>
      <c r="FU503" s="69"/>
      <c r="FV503" s="69"/>
      <c r="FW503" s="69"/>
      <c r="FX503" s="69"/>
      <c r="FY503" s="69"/>
      <c r="FZ503" s="69"/>
      <c r="GA503" s="69"/>
      <c r="GB503" s="69"/>
      <c r="GC503" s="69"/>
      <c r="GD503" s="70"/>
      <c r="GE503" s="70"/>
      <c r="GF503" s="70"/>
      <c r="GG503" s="70"/>
      <c r="GH503" s="70"/>
      <c r="GI503" s="70"/>
      <c r="GJ503" s="70"/>
      <c r="GK503" s="70"/>
      <c r="GL503" s="70"/>
      <c r="GM503" s="70"/>
      <c r="GN503" s="70"/>
      <c r="GO503" s="70"/>
      <c r="GP503" s="70"/>
      <c r="GQ503" s="70"/>
      <c r="GR503" s="70"/>
      <c r="GS503" s="70"/>
      <c r="GT503" s="70"/>
      <c r="GU503" s="70"/>
      <c r="GV503" s="70"/>
      <c r="GW503" s="3"/>
      <c r="GX503" s="3"/>
      <c r="GY503" s="3"/>
    </row>
    <row r="504" spans="1:207" ht="12.75" customHeight="1">
      <c r="A504" s="5" t="s">
        <v>431</v>
      </c>
      <c r="B504" s="6">
        <v>6</v>
      </c>
      <c r="C504" s="6"/>
      <c r="D504" s="6"/>
      <c r="E504" s="6">
        <v>11</v>
      </c>
      <c r="F504" s="5"/>
      <c r="G504" s="5"/>
      <c r="H504" s="6">
        <v>17</v>
      </c>
      <c r="I504" s="5"/>
      <c r="J504" s="5"/>
      <c r="K504" s="12">
        <v>22</v>
      </c>
      <c r="L504" s="12"/>
      <c r="M504" s="12"/>
      <c r="N504" s="12">
        <v>6</v>
      </c>
      <c r="O504" s="12"/>
      <c r="P504" s="12"/>
      <c r="Q504" s="12">
        <v>12</v>
      </c>
      <c r="R504" s="12">
        <v>4</v>
      </c>
      <c r="S504" s="12"/>
      <c r="T504" s="12">
        <v>0</v>
      </c>
      <c r="U504" s="12"/>
      <c r="V504" s="12"/>
      <c r="W504" s="12"/>
      <c r="X504" s="12"/>
      <c r="Y504" s="12"/>
      <c r="Z504" s="12"/>
      <c r="AA504" s="12">
        <v>5</v>
      </c>
      <c r="AB504" s="12">
        <v>10</v>
      </c>
      <c r="AC504" s="12">
        <v>39</v>
      </c>
      <c r="AD504" s="12"/>
      <c r="AE504" s="12"/>
      <c r="AF504" s="12"/>
      <c r="AG504" s="12"/>
      <c r="AH504" s="12"/>
      <c r="AI504" s="12">
        <v>5</v>
      </c>
      <c r="AJ504" s="12"/>
      <c r="AK504" s="12"/>
      <c r="AL504" s="12">
        <v>9</v>
      </c>
      <c r="AM504" s="12">
        <v>18</v>
      </c>
      <c r="AN504" s="12"/>
      <c r="AO504" s="12">
        <v>0</v>
      </c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>
        <v>9</v>
      </c>
      <c r="BD504" s="12"/>
      <c r="BE504" s="12"/>
      <c r="BF504" s="12"/>
      <c r="BG504" s="12">
        <v>0</v>
      </c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>
        <v>8</v>
      </c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>
        <v>14</v>
      </c>
      <c r="CS504" s="12">
        <v>10</v>
      </c>
      <c r="CT504" s="12">
        <v>5</v>
      </c>
      <c r="CU504" s="12"/>
      <c r="CV504" s="12">
        <v>20</v>
      </c>
      <c r="CW504" s="12">
        <v>0</v>
      </c>
      <c r="CX504" s="12"/>
      <c r="CY504" s="12"/>
      <c r="CZ504" s="12"/>
      <c r="DA504" s="12">
        <v>4</v>
      </c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>
        <v>23</v>
      </c>
      <c r="DM504" s="12"/>
      <c r="DN504" s="12"/>
      <c r="DO504" s="12">
        <v>1</v>
      </c>
      <c r="DP504" s="12"/>
      <c r="DQ504" s="12"/>
      <c r="DR504" s="12">
        <v>10</v>
      </c>
      <c r="DS504" s="12">
        <v>25</v>
      </c>
      <c r="DT504" s="12">
        <v>46</v>
      </c>
      <c r="DU504" s="12"/>
      <c r="DV504" s="12">
        <v>18</v>
      </c>
      <c r="DW504" s="12">
        <v>27</v>
      </c>
      <c r="DX504" s="12">
        <v>9</v>
      </c>
      <c r="DY504" s="12"/>
      <c r="DZ504" s="12"/>
      <c r="EA504" s="12"/>
      <c r="EB504" s="12"/>
      <c r="EC504" s="12">
        <v>20</v>
      </c>
      <c r="ED504" s="12"/>
      <c r="EE504" s="12">
        <v>19</v>
      </c>
      <c r="EF504" s="12"/>
      <c r="EG504" s="12"/>
      <c r="EH504" s="12"/>
      <c r="EI504" s="12"/>
      <c r="EJ504" s="12">
        <v>23</v>
      </c>
      <c r="EK504" s="12"/>
      <c r="EL504" s="12">
        <v>33</v>
      </c>
      <c r="EM504" s="12"/>
      <c r="EN504" s="12"/>
      <c r="EO504" s="12"/>
      <c r="EP504" s="12"/>
      <c r="EQ504" s="12">
        <v>5</v>
      </c>
      <c r="ER504" s="12"/>
      <c r="ES504" s="12"/>
      <c r="ET504" s="12"/>
      <c r="EU504" s="12"/>
      <c r="EV504" s="12"/>
      <c r="EW504" s="12"/>
      <c r="EX504" s="12">
        <v>11</v>
      </c>
      <c r="EY504" s="12"/>
      <c r="EZ504" s="12"/>
      <c r="FA504" s="12">
        <v>54</v>
      </c>
      <c r="FB504" s="12"/>
      <c r="FC504" s="12">
        <v>17</v>
      </c>
      <c r="FD504" s="12"/>
      <c r="FE504" s="12"/>
      <c r="FF504" s="12"/>
      <c r="FG504" s="12"/>
      <c r="FH504" s="12">
        <v>66</v>
      </c>
      <c r="FI504" s="12">
        <v>47</v>
      </c>
      <c r="FJ504" s="12"/>
      <c r="FK504" s="12"/>
      <c r="FL504" s="12"/>
      <c r="FM504" s="12"/>
      <c r="FN504" s="12"/>
      <c r="FO504" s="12">
        <v>14</v>
      </c>
      <c r="FP504" s="12">
        <v>21</v>
      </c>
      <c r="FQ504" s="12">
        <v>6</v>
      </c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7"/>
      <c r="GE504" s="7"/>
      <c r="GF504" s="7"/>
      <c r="GG504" s="7"/>
      <c r="GH504" s="7">
        <v>21</v>
      </c>
      <c r="GI504" s="7"/>
      <c r="GJ504" s="7">
        <v>12</v>
      </c>
      <c r="GK504" s="7"/>
      <c r="GL504" s="7"/>
      <c r="GM504" s="7">
        <v>10</v>
      </c>
      <c r="GN504" s="7">
        <v>9</v>
      </c>
      <c r="GO504" s="7">
        <v>15</v>
      </c>
      <c r="GP504" s="7"/>
      <c r="GQ504" s="7"/>
      <c r="GR504" s="7"/>
      <c r="GS504" s="7"/>
      <c r="GT504" s="7"/>
      <c r="GU504" s="7"/>
      <c r="GV504" s="7">
        <f t="shared" ref="GV504:GV511" si="591">AVERAGE(B504:GS504)</f>
        <v>15.92</v>
      </c>
      <c r="GW504" s="14"/>
      <c r="GX504" s="3"/>
      <c r="GY504" s="3"/>
    </row>
    <row r="505" spans="1:207" ht="12.75" customHeight="1">
      <c r="A505" s="27">
        <v>0.22916666666666666</v>
      </c>
      <c r="B505" s="6">
        <v>7</v>
      </c>
      <c r="C505" s="6"/>
      <c r="D505" s="6"/>
      <c r="E505" s="6">
        <v>1</v>
      </c>
      <c r="F505" s="5"/>
      <c r="G505" s="5"/>
      <c r="H505" s="6">
        <v>13</v>
      </c>
      <c r="I505" s="5"/>
      <c r="J505" s="5"/>
      <c r="K505" s="12">
        <v>11</v>
      </c>
      <c r="L505" s="12"/>
      <c r="M505" s="12"/>
      <c r="N505" s="12">
        <v>8</v>
      </c>
      <c r="O505" s="12"/>
      <c r="P505" s="12"/>
      <c r="Q505" s="12">
        <v>6</v>
      </c>
      <c r="R505" s="12">
        <v>18</v>
      </c>
      <c r="S505" s="12"/>
      <c r="T505" s="12">
        <v>0</v>
      </c>
      <c r="U505" s="12"/>
      <c r="V505" s="12"/>
      <c r="W505" s="12"/>
      <c r="X505" s="12"/>
      <c r="Y505" s="12"/>
      <c r="Z505" s="12"/>
      <c r="AA505" s="12">
        <v>4</v>
      </c>
      <c r="AB505" s="12">
        <v>58</v>
      </c>
      <c r="AC505" s="12">
        <v>5</v>
      </c>
      <c r="AD505" s="12"/>
      <c r="AE505" s="12"/>
      <c r="AF505" s="12"/>
      <c r="AG505" s="12"/>
      <c r="AH505" s="12"/>
      <c r="AI505" s="12">
        <v>8</v>
      </c>
      <c r="AJ505" s="12"/>
      <c r="AK505" s="12"/>
      <c r="AL505" s="12">
        <v>6</v>
      </c>
      <c r="AM505" s="12">
        <v>23</v>
      </c>
      <c r="AN505" s="12"/>
      <c r="AO505" s="12">
        <v>0</v>
      </c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>
        <v>12</v>
      </c>
      <c r="BD505" s="12"/>
      <c r="BE505" s="12"/>
      <c r="BF505" s="12"/>
      <c r="BG505" s="12">
        <v>20</v>
      </c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>
        <v>15</v>
      </c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>
        <v>4</v>
      </c>
      <c r="CS505" s="12">
        <v>5</v>
      </c>
      <c r="CT505" s="12">
        <v>0</v>
      </c>
      <c r="CU505" s="12"/>
      <c r="CV505" s="12">
        <v>20</v>
      </c>
      <c r="CW505" s="12">
        <v>35</v>
      </c>
      <c r="CX505" s="12"/>
      <c r="CY505" s="12"/>
      <c r="CZ505" s="12"/>
      <c r="DA505" s="12">
        <v>4</v>
      </c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>
        <v>28</v>
      </c>
      <c r="DM505" s="12"/>
      <c r="DN505" s="12"/>
      <c r="DO505" s="12">
        <v>4</v>
      </c>
      <c r="DP505" s="12"/>
      <c r="DQ505" s="12"/>
      <c r="DR505" s="12">
        <v>32</v>
      </c>
      <c r="DS505" s="12">
        <v>13</v>
      </c>
      <c r="DT505" s="12">
        <v>14</v>
      </c>
      <c r="DU505" s="12"/>
      <c r="DV505" s="12">
        <v>9</v>
      </c>
      <c r="DW505" s="12">
        <v>24</v>
      </c>
      <c r="DX505" s="12">
        <v>11</v>
      </c>
      <c r="DY505" s="12"/>
      <c r="DZ505" s="12"/>
      <c r="EA505" s="12"/>
      <c r="EB505" s="12"/>
      <c r="EC505" s="12">
        <v>12</v>
      </c>
      <c r="ED505" s="12"/>
      <c r="EE505" s="12">
        <v>18</v>
      </c>
      <c r="EF505" s="12"/>
      <c r="EG505" s="12"/>
      <c r="EH505" s="12"/>
      <c r="EI505" s="12"/>
      <c r="EJ505" s="12">
        <v>14</v>
      </c>
      <c r="EK505" s="12"/>
      <c r="EL505" s="12">
        <v>15</v>
      </c>
      <c r="EM505" s="12"/>
      <c r="EN505" s="12"/>
      <c r="EO505" s="12"/>
      <c r="EP505" s="12"/>
      <c r="EQ505" s="12">
        <v>9</v>
      </c>
      <c r="ER505" s="12"/>
      <c r="ES505" s="12"/>
      <c r="ET505" s="12"/>
      <c r="EU505" s="12"/>
      <c r="EV505" s="12"/>
      <c r="EW505" s="12"/>
      <c r="EX505" s="12">
        <v>11</v>
      </c>
      <c r="EY505" s="12"/>
      <c r="EZ505" s="12"/>
      <c r="FA505" s="12">
        <v>2</v>
      </c>
      <c r="FB505" s="12"/>
      <c r="FC505" s="12">
        <v>20</v>
      </c>
      <c r="FD505" s="12"/>
      <c r="FE505" s="12"/>
      <c r="FF505" s="12"/>
      <c r="FG505" s="12"/>
      <c r="FH505" s="12">
        <v>6</v>
      </c>
      <c r="FI505" s="12">
        <v>10</v>
      </c>
      <c r="FJ505" s="12"/>
      <c r="FK505" s="12"/>
      <c r="FL505" s="12"/>
      <c r="FM505" s="12"/>
      <c r="FN505" s="12"/>
      <c r="FO505" s="12">
        <v>25</v>
      </c>
      <c r="FP505" s="12">
        <v>20</v>
      </c>
      <c r="FQ505" s="12">
        <v>11</v>
      </c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7"/>
      <c r="GE505" s="7"/>
      <c r="GF505" s="7"/>
      <c r="GG505" s="7"/>
      <c r="GH505" s="7">
        <v>30</v>
      </c>
      <c r="GI505" s="7"/>
      <c r="GJ505" s="7">
        <v>21</v>
      </c>
      <c r="GK505" s="7"/>
      <c r="GL505" s="7"/>
      <c r="GM505" s="7">
        <v>18</v>
      </c>
      <c r="GN505" s="7">
        <v>19</v>
      </c>
      <c r="GO505" s="7">
        <v>19</v>
      </c>
      <c r="GP505" s="7"/>
      <c r="GQ505" s="7"/>
      <c r="GR505" s="7"/>
      <c r="GS505" s="7"/>
      <c r="GT505" s="7"/>
      <c r="GU505" s="7"/>
      <c r="GV505" s="7">
        <f t="shared" si="591"/>
        <v>13.96</v>
      </c>
      <c r="GW505" s="14"/>
      <c r="GX505" s="3"/>
      <c r="GY505" s="3"/>
    </row>
    <row r="506" spans="1:207" ht="12.75" customHeight="1">
      <c r="A506" s="27">
        <v>0.25</v>
      </c>
      <c r="B506" s="6">
        <v>34</v>
      </c>
      <c r="C506" s="6"/>
      <c r="D506" s="6"/>
      <c r="E506" s="6">
        <v>31</v>
      </c>
      <c r="F506" s="5"/>
      <c r="G506" s="5"/>
      <c r="H506" s="6">
        <v>34</v>
      </c>
      <c r="I506" s="5"/>
      <c r="J506" s="5"/>
      <c r="K506" s="12">
        <v>43</v>
      </c>
      <c r="L506" s="12"/>
      <c r="M506" s="12"/>
      <c r="N506" s="12">
        <v>15</v>
      </c>
      <c r="O506" s="12"/>
      <c r="P506" s="12"/>
      <c r="Q506" s="12">
        <v>24</v>
      </c>
      <c r="R506" s="12">
        <v>56</v>
      </c>
      <c r="S506" s="12"/>
      <c r="T506" s="12">
        <v>30</v>
      </c>
      <c r="U506" s="12"/>
      <c r="V506" s="12"/>
      <c r="W506" s="12"/>
      <c r="X506" s="12"/>
      <c r="Y506" s="12"/>
      <c r="Z506" s="12"/>
      <c r="AA506" s="12">
        <v>33</v>
      </c>
      <c r="AB506" s="12">
        <v>21</v>
      </c>
      <c r="AC506" s="12">
        <v>31</v>
      </c>
      <c r="AD506" s="12"/>
      <c r="AE506" s="12"/>
      <c r="AF506" s="12"/>
      <c r="AG506" s="12"/>
      <c r="AH506" s="12"/>
      <c r="AI506" s="12">
        <v>29</v>
      </c>
      <c r="AJ506" s="12">
        <v>4</v>
      </c>
      <c r="AK506" s="12">
        <v>40</v>
      </c>
      <c r="AL506" s="12">
        <v>49</v>
      </c>
      <c r="AM506" s="12">
        <v>32</v>
      </c>
      <c r="AN506" s="12"/>
      <c r="AO506" s="12">
        <v>12</v>
      </c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>
        <v>28</v>
      </c>
      <c r="BD506" s="12"/>
      <c r="BE506" s="12"/>
      <c r="BF506" s="12"/>
      <c r="BG506" s="12">
        <v>20</v>
      </c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>
        <v>24</v>
      </c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>
        <v>44</v>
      </c>
      <c r="CS506" s="12">
        <v>33</v>
      </c>
      <c r="CT506" s="12">
        <v>26</v>
      </c>
      <c r="CU506" s="12"/>
      <c r="CV506" s="12">
        <v>37</v>
      </c>
      <c r="CW506" s="12">
        <v>29</v>
      </c>
      <c r="CX506" s="12"/>
      <c r="CY506" s="12"/>
      <c r="CZ506" s="12"/>
      <c r="DA506" s="12">
        <v>44</v>
      </c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>
        <v>11</v>
      </c>
      <c r="DM506" s="12"/>
      <c r="DN506" s="12"/>
      <c r="DO506" s="12">
        <v>24</v>
      </c>
      <c r="DP506" s="12"/>
      <c r="DQ506" s="12"/>
      <c r="DR506" s="12">
        <v>43</v>
      </c>
      <c r="DS506" s="12">
        <v>30</v>
      </c>
      <c r="DT506" s="12">
        <v>19</v>
      </c>
      <c r="DU506" s="12"/>
      <c r="DV506" s="12">
        <v>25</v>
      </c>
      <c r="DW506" s="12">
        <v>18</v>
      </c>
      <c r="DX506" s="12">
        <v>32</v>
      </c>
      <c r="DY506" s="12"/>
      <c r="DZ506" s="12"/>
      <c r="EA506" s="12"/>
      <c r="EB506" s="12"/>
      <c r="EC506" s="12">
        <v>25</v>
      </c>
      <c r="ED506" s="12"/>
      <c r="EE506" s="12">
        <v>33</v>
      </c>
      <c r="EF506" s="12"/>
      <c r="EG506" s="12"/>
      <c r="EH506" s="12"/>
      <c r="EI506" s="12"/>
      <c r="EJ506" s="12">
        <v>36</v>
      </c>
      <c r="EK506" s="12"/>
      <c r="EL506" s="12">
        <v>22</v>
      </c>
      <c r="EM506" s="12"/>
      <c r="EN506" s="12"/>
      <c r="EO506" s="12"/>
      <c r="EP506" s="12"/>
      <c r="EQ506" s="12">
        <v>22</v>
      </c>
      <c r="ER506" s="12"/>
      <c r="ES506" s="12"/>
      <c r="ET506" s="12"/>
      <c r="EU506" s="12"/>
      <c r="EV506" s="12"/>
      <c r="EW506" s="12"/>
      <c r="EX506" s="12">
        <v>20</v>
      </c>
      <c r="EY506" s="12"/>
      <c r="EZ506" s="12"/>
      <c r="FA506" s="12">
        <v>34</v>
      </c>
      <c r="FB506" s="12"/>
      <c r="FC506" s="12">
        <v>24</v>
      </c>
      <c r="FD506" s="12"/>
      <c r="FE506" s="12"/>
      <c r="FF506" s="12"/>
      <c r="FG506" s="12"/>
      <c r="FH506" s="12">
        <v>20</v>
      </c>
      <c r="FI506" s="12">
        <v>19</v>
      </c>
      <c r="FJ506" s="12"/>
      <c r="FK506" s="12"/>
      <c r="FL506" s="12"/>
      <c r="FM506" s="12"/>
      <c r="FN506" s="12"/>
      <c r="FO506" s="12">
        <v>22</v>
      </c>
      <c r="FP506" s="12">
        <v>22</v>
      </c>
      <c r="FQ506" s="12">
        <v>32</v>
      </c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7"/>
      <c r="GE506" s="7"/>
      <c r="GF506" s="7"/>
      <c r="GG506" s="7"/>
      <c r="GH506" s="7">
        <v>17</v>
      </c>
      <c r="GI506" s="7"/>
      <c r="GJ506" s="7">
        <v>33</v>
      </c>
      <c r="GK506" s="7"/>
      <c r="GL506" s="7"/>
      <c r="GM506" s="7">
        <v>32</v>
      </c>
      <c r="GN506" s="7">
        <v>23</v>
      </c>
      <c r="GO506" s="7">
        <v>31</v>
      </c>
      <c r="GP506" s="7"/>
      <c r="GQ506" s="7"/>
      <c r="GR506" s="7"/>
      <c r="GS506" s="7"/>
      <c r="GT506" s="7"/>
      <c r="GU506" s="7"/>
      <c r="GV506" s="7">
        <f t="shared" si="591"/>
        <v>28.307692307692307</v>
      </c>
      <c r="GW506" s="14"/>
      <c r="GX506" s="3"/>
      <c r="GY506" s="3"/>
    </row>
    <row r="507" spans="1:207" ht="12.75" customHeight="1">
      <c r="A507" s="27">
        <v>0.27083333333333331</v>
      </c>
      <c r="B507" s="6">
        <v>9</v>
      </c>
      <c r="C507" s="6"/>
      <c r="D507" s="6"/>
      <c r="E507" s="6">
        <v>6</v>
      </c>
      <c r="F507" s="5"/>
      <c r="G507" s="5"/>
      <c r="H507" s="6">
        <v>6</v>
      </c>
      <c r="I507" s="5"/>
      <c r="J507" s="5"/>
      <c r="K507" s="12">
        <v>8</v>
      </c>
      <c r="L507" s="12"/>
      <c r="M507" s="12"/>
      <c r="N507" s="12">
        <v>18</v>
      </c>
      <c r="O507" s="12"/>
      <c r="P507" s="12"/>
      <c r="Q507" s="12">
        <v>41</v>
      </c>
      <c r="R507" s="12">
        <v>12</v>
      </c>
      <c r="S507" s="12"/>
      <c r="T507" s="12">
        <v>4</v>
      </c>
      <c r="U507" s="12"/>
      <c r="V507" s="12"/>
      <c r="W507" s="12"/>
      <c r="X507" s="12"/>
      <c r="Y507" s="12"/>
      <c r="Z507" s="12"/>
      <c r="AA507" s="12">
        <v>6</v>
      </c>
      <c r="AB507" s="12">
        <v>0</v>
      </c>
      <c r="AC507" s="12">
        <v>1</v>
      </c>
      <c r="AD507" s="12"/>
      <c r="AE507" s="12"/>
      <c r="AF507" s="12"/>
      <c r="AG507" s="12"/>
      <c r="AH507" s="12"/>
      <c r="AI507" s="12">
        <v>18</v>
      </c>
      <c r="AJ507" s="12">
        <v>23</v>
      </c>
      <c r="AK507" s="12">
        <v>0</v>
      </c>
      <c r="AL507" s="12">
        <v>7</v>
      </c>
      <c r="AM507" s="12">
        <v>18</v>
      </c>
      <c r="AN507" s="12"/>
      <c r="AO507" s="12">
        <v>0</v>
      </c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>
        <v>15</v>
      </c>
      <c r="BD507" s="12"/>
      <c r="BE507" s="12"/>
      <c r="BF507" s="12"/>
      <c r="BG507" s="12">
        <v>0</v>
      </c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>
        <v>9</v>
      </c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>
        <v>2</v>
      </c>
      <c r="CS507" s="12">
        <v>0</v>
      </c>
      <c r="CT507" s="12">
        <v>0</v>
      </c>
      <c r="CU507" s="12"/>
      <c r="CV507" s="12">
        <v>4</v>
      </c>
      <c r="CW507" s="12">
        <v>0</v>
      </c>
      <c r="CX507" s="12"/>
      <c r="CY507" s="12"/>
      <c r="CZ507" s="12"/>
      <c r="DA507" s="12">
        <v>4</v>
      </c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>
        <v>4</v>
      </c>
      <c r="DM507" s="12"/>
      <c r="DN507" s="12"/>
      <c r="DO507" s="12">
        <v>11</v>
      </c>
      <c r="DP507" s="12"/>
      <c r="DQ507" s="12"/>
      <c r="DR507" s="12">
        <v>8</v>
      </c>
      <c r="DS507" s="12">
        <v>3</v>
      </c>
      <c r="DT507" s="12">
        <v>3</v>
      </c>
      <c r="DU507" s="12"/>
      <c r="DV507" s="12">
        <v>11</v>
      </c>
      <c r="DW507" s="12">
        <v>5</v>
      </c>
      <c r="DX507" s="12">
        <v>7</v>
      </c>
      <c r="DY507" s="12"/>
      <c r="DZ507" s="12"/>
      <c r="EA507" s="12"/>
      <c r="EB507" s="12"/>
      <c r="EC507" s="12">
        <v>10</v>
      </c>
      <c r="ED507" s="12"/>
      <c r="EE507" s="12">
        <v>7</v>
      </c>
      <c r="EF507" s="12"/>
      <c r="EG507" s="12"/>
      <c r="EH507" s="12"/>
      <c r="EI507" s="12"/>
      <c r="EJ507" s="12">
        <v>9</v>
      </c>
      <c r="EK507" s="12"/>
      <c r="EL507" s="12">
        <v>5</v>
      </c>
      <c r="EM507" s="12"/>
      <c r="EN507" s="12"/>
      <c r="EO507" s="12"/>
      <c r="EP507" s="12"/>
      <c r="EQ507" s="12">
        <v>16</v>
      </c>
      <c r="ER507" s="12"/>
      <c r="ES507" s="12"/>
      <c r="ET507" s="12"/>
      <c r="EU507" s="12"/>
      <c r="EV507" s="12"/>
      <c r="EW507" s="12"/>
      <c r="EX507" s="12">
        <v>6</v>
      </c>
      <c r="EY507" s="12"/>
      <c r="EZ507" s="12"/>
      <c r="FA507" s="12">
        <v>2</v>
      </c>
      <c r="FB507" s="12"/>
      <c r="FC507" s="12">
        <v>5</v>
      </c>
      <c r="FD507" s="12"/>
      <c r="FE507" s="12"/>
      <c r="FF507" s="12"/>
      <c r="FG507" s="12"/>
      <c r="FH507" s="12">
        <v>0</v>
      </c>
      <c r="FI507" s="12">
        <v>3</v>
      </c>
      <c r="FJ507" s="12"/>
      <c r="FK507" s="12"/>
      <c r="FL507" s="12"/>
      <c r="FM507" s="12"/>
      <c r="FN507" s="12"/>
      <c r="FO507" s="12">
        <v>12</v>
      </c>
      <c r="FP507" s="12">
        <v>14</v>
      </c>
      <c r="FQ507" s="12">
        <v>6</v>
      </c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7"/>
      <c r="GE507" s="7"/>
      <c r="GF507" s="7"/>
      <c r="GG507" s="7"/>
      <c r="GH507" s="7">
        <v>0</v>
      </c>
      <c r="GI507" s="7"/>
      <c r="GJ507" s="7">
        <v>4</v>
      </c>
      <c r="GK507" s="7"/>
      <c r="GL507" s="7"/>
      <c r="GM507" s="7">
        <v>8</v>
      </c>
      <c r="GN507" s="7">
        <v>15</v>
      </c>
      <c r="GO507" s="7">
        <v>6</v>
      </c>
      <c r="GP507" s="7"/>
      <c r="GQ507" s="7"/>
      <c r="GR507" s="7"/>
      <c r="GS507" s="7"/>
      <c r="GT507" s="7"/>
      <c r="GU507" s="7"/>
      <c r="GV507" s="7">
        <f t="shared" si="591"/>
        <v>7.5192307692307692</v>
      </c>
      <c r="GW507" s="14"/>
      <c r="GX507" s="3"/>
      <c r="GY507" s="3"/>
    </row>
    <row r="508" spans="1:207" ht="12.75" customHeight="1">
      <c r="A508" s="27">
        <v>0.29166666666666669</v>
      </c>
      <c r="B508" s="6">
        <v>34</v>
      </c>
      <c r="C508" s="6"/>
      <c r="D508" s="6"/>
      <c r="E508" s="6">
        <v>50</v>
      </c>
      <c r="F508" s="5"/>
      <c r="G508" s="5"/>
      <c r="H508" s="6">
        <v>23</v>
      </c>
      <c r="I508" s="5"/>
      <c r="J508" s="5"/>
      <c r="K508" s="12">
        <v>16</v>
      </c>
      <c r="L508" s="12"/>
      <c r="M508" s="12"/>
      <c r="N508" s="12">
        <v>21</v>
      </c>
      <c r="O508" s="12"/>
      <c r="P508" s="12"/>
      <c r="Q508" s="12">
        <v>18</v>
      </c>
      <c r="R508" s="12">
        <v>8</v>
      </c>
      <c r="S508" s="12"/>
      <c r="T508" s="12">
        <v>22</v>
      </c>
      <c r="U508" s="12"/>
      <c r="V508" s="12"/>
      <c r="W508" s="12"/>
      <c r="X508" s="12"/>
      <c r="Y508" s="12"/>
      <c r="Z508" s="12"/>
      <c r="AA508" s="12">
        <v>20</v>
      </c>
      <c r="AB508" s="12">
        <v>0</v>
      </c>
      <c r="AC508" s="12">
        <v>18</v>
      </c>
      <c r="AD508" s="12"/>
      <c r="AE508" s="12"/>
      <c r="AF508" s="12"/>
      <c r="AG508" s="12"/>
      <c r="AH508" s="12"/>
      <c r="AI508" s="12">
        <v>32</v>
      </c>
      <c r="AJ508" s="12">
        <v>61</v>
      </c>
      <c r="AK508" s="12">
        <v>60</v>
      </c>
      <c r="AL508" s="12">
        <v>27</v>
      </c>
      <c r="AM508" s="12">
        <v>4</v>
      </c>
      <c r="AN508" s="12"/>
      <c r="AO508" s="12">
        <v>35</v>
      </c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>
        <v>14</v>
      </c>
      <c r="BD508" s="12"/>
      <c r="BE508" s="12"/>
      <c r="BF508" s="12"/>
      <c r="BG508" s="12">
        <v>33</v>
      </c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>
        <v>27</v>
      </c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>
        <v>17</v>
      </c>
      <c r="CS508" s="12">
        <v>48</v>
      </c>
      <c r="CT508" s="12">
        <v>58</v>
      </c>
      <c r="CU508" s="12"/>
      <c r="CV508" s="12">
        <v>7</v>
      </c>
      <c r="CW508" s="12">
        <v>24</v>
      </c>
      <c r="CX508" s="12"/>
      <c r="CY508" s="12"/>
      <c r="CZ508" s="12"/>
      <c r="DA508" s="12">
        <v>37</v>
      </c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>
        <v>16</v>
      </c>
      <c r="DM508" s="12"/>
      <c r="DN508" s="12"/>
      <c r="DO508" s="12">
        <v>39</v>
      </c>
      <c r="DP508" s="12"/>
      <c r="DQ508" s="12"/>
      <c r="DR508" s="12">
        <v>5</v>
      </c>
      <c r="DS508" s="12">
        <v>17</v>
      </c>
      <c r="DT508" s="12">
        <v>9</v>
      </c>
      <c r="DU508" s="12"/>
      <c r="DV508" s="12">
        <v>11</v>
      </c>
      <c r="DW508" s="12">
        <v>8</v>
      </c>
      <c r="DX508" s="12">
        <v>27</v>
      </c>
      <c r="DY508" s="12"/>
      <c r="DZ508" s="12"/>
      <c r="EA508" s="12"/>
      <c r="EB508" s="12"/>
      <c r="EC508" s="12">
        <v>18</v>
      </c>
      <c r="ED508" s="12"/>
      <c r="EE508" s="12">
        <v>15</v>
      </c>
      <c r="EF508" s="12"/>
      <c r="EG508" s="12"/>
      <c r="EH508" s="12"/>
      <c r="EI508" s="12"/>
      <c r="EJ508" s="12">
        <v>4</v>
      </c>
      <c r="EK508" s="12"/>
      <c r="EL508" s="12">
        <v>6</v>
      </c>
      <c r="EM508" s="12"/>
      <c r="EN508" s="12"/>
      <c r="EO508" s="12"/>
      <c r="EP508" s="12"/>
      <c r="EQ508" s="12">
        <v>40</v>
      </c>
      <c r="ER508" s="12"/>
      <c r="ES508" s="12"/>
      <c r="ET508" s="12"/>
      <c r="EU508" s="12"/>
      <c r="EV508" s="12"/>
      <c r="EW508" s="12"/>
      <c r="EX508" s="12">
        <v>20</v>
      </c>
      <c r="EY508" s="12"/>
      <c r="EZ508" s="12"/>
      <c r="FA508" s="12">
        <v>5</v>
      </c>
      <c r="FB508" s="12"/>
      <c r="FC508" s="12">
        <v>7</v>
      </c>
      <c r="FD508" s="12"/>
      <c r="FE508" s="12"/>
      <c r="FF508" s="12"/>
      <c r="FG508" s="12"/>
      <c r="FH508" s="12">
        <v>3</v>
      </c>
      <c r="FI508" s="12">
        <v>8</v>
      </c>
      <c r="FJ508" s="12"/>
      <c r="FK508" s="12"/>
      <c r="FL508" s="12"/>
      <c r="FM508" s="12"/>
      <c r="FN508" s="12"/>
      <c r="FO508" s="12">
        <v>10</v>
      </c>
      <c r="FP508" s="12">
        <v>13</v>
      </c>
      <c r="FQ508" s="12">
        <v>31</v>
      </c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7"/>
      <c r="GE508" s="7"/>
      <c r="GF508" s="7"/>
      <c r="GG508" s="7"/>
      <c r="GH508" s="7">
        <v>13</v>
      </c>
      <c r="GI508" s="7"/>
      <c r="GJ508" s="7">
        <v>10</v>
      </c>
      <c r="GK508" s="7"/>
      <c r="GL508" s="7"/>
      <c r="GM508" s="7">
        <v>8</v>
      </c>
      <c r="GN508" s="7">
        <v>10</v>
      </c>
      <c r="GO508" s="7">
        <v>12</v>
      </c>
      <c r="GP508" s="7"/>
      <c r="GQ508" s="7"/>
      <c r="GR508" s="7"/>
      <c r="GS508" s="7"/>
      <c r="GT508" s="7"/>
      <c r="GU508" s="7"/>
      <c r="GV508" s="7">
        <f t="shared" si="591"/>
        <v>20.75</v>
      </c>
      <c r="GW508" s="14"/>
      <c r="GX508" s="3"/>
      <c r="GY508" s="3"/>
    </row>
    <row r="509" spans="1:207" ht="12.75" customHeight="1">
      <c r="A509" s="27">
        <v>0.3125</v>
      </c>
      <c r="B509" s="6">
        <v>4</v>
      </c>
      <c r="C509" s="6"/>
      <c r="D509" s="6"/>
      <c r="E509" s="6">
        <v>1</v>
      </c>
      <c r="F509" s="5"/>
      <c r="G509" s="5"/>
      <c r="H509" s="6">
        <v>2</v>
      </c>
      <c r="I509" s="5"/>
      <c r="J509" s="5"/>
      <c r="K509" s="12">
        <v>0</v>
      </c>
      <c r="L509" s="12"/>
      <c r="M509" s="12"/>
      <c r="N509" s="12">
        <v>9</v>
      </c>
      <c r="O509" s="12"/>
      <c r="P509" s="12"/>
      <c r="Q509" s="12">
        <v>0</v>
      </c>
      <c r="R509" s="12">
        <v>2</v>
      </c>
      <c r="S509" s="12"/>
      <c r="T509" s="12">
        <v>0</v>
      </c>
      <c r="U509" s="12"/>
      <c r="V509" s="12"/>
      <c r="W509" s="12"/>
      <c r="X509" s="12"/>
      <c r="Y509" s="12"/>
      <c r="Z509" s="12"/>
      <c r="AA509" s="12">
        <v>5</v>
      </c>
      <c r="AB509" s="12">
        <v>0</v>
      </c>
      <c r="AC509" s="12">
        <v>1</v>
      </c>
      <c r="AD509" s="12"/>
      <c r="AE509" s="12"/>
      <c r="AF509" s="12"/>
      <c r="AG509" s="12"/>
      <c r="AH509" s="12"/>
      <c r="AI509" s="12">
        <v>5</v>
      </c>
      <c r="AJ509" s="12">
        <v>7</v>
      </c>
      <c r="AK509" s="12">
        <v>0</v>
      </c>
      <c r="AL509" s="12">
        <v>0</v>
      </c>
      <c r="AM509" s="12">
        <v>0</v>
      </c>
      <c r="AN509" s="12"/>
      <c r="AO509" s="12">
        <v>0</v>
      </c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>
        <v>12</v>
      </c>
      <c r="BD509" s="12"/>
      <c r="BE509" s="12"/>
      <c r="BF509" s="12"/>
      <c r="BG509" s="12">
        <v>7</v>
      </c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>
        <v>6</v>
      </c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>
        <v>0</v>
      </c>
      <c r="CS509" s="12">
        <v>5</v>
      </c>
      <c r="CT509" s="12">
        <v>0</v>
      </c>
      <c r="CU509" s="12"/>
      <c r="CV509" s="12">
        <v>0</v>
      </c>
      <c r="CW509" s="12">
        <v>0</v>
      </c>
      <c r="CX509" s="12"/>
      <c r="CY509" s="12"/>
      <c r="CZ509" s="12"/>
      <c r="DA509" s="12">
        <v>0</v>
      </c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>
        <v>2</v>
      </c>
      <c r="DM509" s="12"/>
      <c r="DN509" s="12"/>
      <c r="DO509" s="12">
        <v>4</v>
      </c>
      <c r="DP509" s="12"/>
      <c r="DQ509" s="12"/>
      <c r="DR509" s="12">
        <v>0</v>
      </c>
      <c r="DS509" s="12">
        <v>4</v>
      </c>
      <c r="DT509" s="12">
        <v>2</v>
      </c>
      <c r="DU509" s="12"/>
      <c r="DV509" s="12">
        <v>4</v>
      </c>
      <c r="DW509" s="12">
        <v>2</v>
      </c>
      <c r="DX509" s="12">
        <v>4</v>
      </c>
      <c r="DY509" s="12"/>
      <c r="DZ509" s="12"/>
      <c r="EA509" s="12"/>
      <c r="EB509" s="12"/>
      <c r="EC509" s="12">
        <v>8</v>
      </c>
      <c r="ED509" s="12"/>
      <c r="EE509" s="12">
        <v>2</v>
      </c>
      <c r="EF509" s="12"/>
      <c r="EG509" s="12"/>
      <c r="EH509" s="12"/>
      <c r="EI509" s="12"/>
      <c r="EJ509" s="12">
        <v>4</v>
      </c>
      <c r="EK509" s="12"/>
      <c r="EL509" s="12">
        <v>4</v>
      </c>
      <c r="EM509" s="12"/>
      <c r="EN509" s="12"/>
      <c r="EO509" s="12"/>
      <c r="EP509" s="12"/>
      <c r="EQ509" s="12">
        <v>3</v>
      </c>
      <c r="ER509" s="12"/>
      <c r="ES509" s="12"/>
      <c r="ET509" s="12"/>
      <c r="EU509" s="12"/>
      <c r="EV509" s="12"/>
      <c r="EW509" s="12"/>
      <c r="EX509" s="12">
        <v>4</v>
      </c>
      <c r="EY509" s="12"/>
      <c r="EZ509" s="12"/>
      <c r="FA509" s="12">
        <v>1</v>
      </c>
      <c r="FB509" s="12"/>
      <c r="FC509" s="12">
        <v>3</v>
      </c>
      <c r="FD509" s="12"/>
      <c r="FE509" s="12"/>
      <c r="FF509" s="12"/>
      <c r="FG509" s="12"/>
      <c r="FH509" s="12">
        <v>0</v>
      </c>
      <c r="FI509" s="12">
        <v>0</v>
      </c>
      <c r="FJ509" s="12"/>
      <c r="FK509" s="12"/>
      <c r="FL509" s="12"/>
      <c r="FM509" s="12"/>
      <c r="FN509" s="12"/>
      <c r="FO509" s="12">
        <v>1</v>
      </c>
      <c r="FP509" s="12">
        <v>2</v>
      </c>
      <c r="FQ509" s="12">
        <v>1</v>
      </c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7"/>
      <c r="GE509" s="7"/>
      <c r="GF509" s="7"/>
      <c r="GG509" s="7"/>
      <c r="GH509" s="7">
        <v>0</v>
      </c>
      <c r="GI509" s="7"/>
      <c r="GJ509" s="7">
        <v>5</v>
      </c>
      <c r="GK509" s="7"/>
      <c r="GL509" s="7"/>
      <c r="GM509" s="7">
        <v>3</v>
      </c>
      <c r="GN509" s="7">
        <v>2</v>
      </c>
      <c r="GO509" s="7">
        <v>2</v>
      </c>
      <c r="GP509" s="7"/>
      <c r="GQ509" s="7"/>
      <c r="GR509" s="7"/>
      <c r="GS509" s="7"/>
      <c r="GT509" s="7"/>
      <c r="GU509" s="7"/>
      <c r="GV509" s="7">
        <f t="shared" si="591"/>
        <v>2.5576923076923075</v>
      </c>
      <c r="GW509" s="14"/>
      <c r="GX509" s="3"/>
      <c r="GY509" s="3"/>
    </row>
    <row r="510" spans="1:207" ht="12.75" customHeight="1">
      <c r="A510" s="27">
        <v>0.33333333333333331</v>
      </c>
      <c r="B510" s="6">
        <v>7</v>
      </c>
      <c r="C510" s="6"/>
      <c r="D510" s="6"/>
      <c r="E510" s="6">
        <v>1</v>
      </c>
      <c r="F510" s="5"/>
      <c r="G510" s="5"/>
      <c r="H510" s="6">
        <v>5</v>
      </c>
      <c r="I510" s="5"/>
      <c r="J510" s="5"/>
      <c r="K510" s="12">
        <v>0</v>
      </c>
      <c r="L510" s="12"/>
      <c r="M510" s="12"/>
      <c r="N510" s="12">
        <v>13</v>
      </c>
      <c r="O510" s="12"/>
      <c r="P510" s="12"/>
      <c r="Q510" s="12">
        <v>0</v>
      </c>
      <c r="R510" s="12">
        <v>0</v>
      </c>
      <c r="S510" s="12"/>
      <c r="T510" s="12">
        <v>41</v>
      </c>
      <c r="U510" s="12"/>
      <c r="V510" s="12"/>
      <c r="W510" s="12"/>
      <c r="X510" s="12"/>
      <c r="Y510" s="12"/>
      <c r="Z510" s="12"/>
      <c r="AA510" s="12">
        <v>12</v>
      </c>
      <c r="AB510" s="12">
        <v>0</v>
      </c>
      <c r="AC510" s="12">
        <v>2</v>
      </c>
      <c r="AD510" s="12"/>
      <c r="AE510" s="12"/>
      <c r="AF510" s="12"/>
      <c r="AG510" s="12"/>
      <c r="AH510" s="12"/>
      <c r="AI510" s="12">
        <v>3</v>
      </c>
      <c r="AJ510" s="12">
        <v>0</v>
      </c>
      <c r="AK510" s="12">
        <v>0</v>
      </c>
      <c r="AL510" s="12">
        <v>1</v>
      </c>
      <c r="AM510" s="12">
        <v>4</v>
      </c>
      <c r="AN510" s="12"/>
      <c r="AO510" s="12">
        <v>29</v>
      </c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>
        <v>8</v>
      </c>
      <c r="BD510" s="12"/>
      <c r="BE510" s="12"/>
      <c r="BF510" s="12"/>
      <c r="BG510" s="12">
        <v>20</v>
      </c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>
        <v>5</v>
      </c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>
        <v>14</v>
      </c>
      <c r="CS510" s="12">
        <v>0</v>
      </c>
      <c r="CT510" s="12">
        <v>5</v>
      </c>
      <c r="CU510" s="12"/>
      <c r="CV510" s="12">
        <v>4</v>
      </c>
      <c r="CW510" s="12">
        <v>6</v>
      </c>
      <c r="CX510" s="12"/>
      <c r="CY510" s="12"/>
      <c r="CZ510" s="12"/>
      <c r="DA510" s="12">
        <v>6</v>
      </c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>
        <v>9</v>
      </c>
      <c r="DM510" s="12"/>
      <c r="DN510" s="12"/>
      <c r="DO510" s="12">
        <v>13</v>
      </c>
      <c r="DP510" s="12"/>
      <c r="DQ510" s="12"/>
      <c r="DR510" s="12">
        <v>1</v>
      </c>
      <c r="DS510" s="12">
        <v>5</v>
      </c>
      <c r="DT510" s="12">
        <v>4</v>
      </c>
      <c r="DU510" s="12"/>
      <c r="DV510" s="12">
        <v>10</v>
      </c>
      <c r="DW510" s="12">
        <v>5</v>
      </c>
      <c r="DX510" s="12">
        <v>9</v>
      </c>
      <c r="DY510" s="12"/>
      <c r="DZ510" s="12"/>
      <c r="EA510" s="12"/>
      <c r="EB510" s="12"/>
      <c r="EC510" s="12">
        <v>5</v>
      </c>
      <c r="ED510" s="12"/>
      <c r="EE510" s="12">
        <v>3</v>
      </c>
      <c r="EF510" s="12"/>
      <c r="EG510" s="12"/>
      <c r="EH510" s="12"/>
      <c r="EI510" s="12"/>
      <c r="EJ510" s="12">
        <v>4</v>
      </c>
      <c r="EK510" s="12"/>
      <c r="EL510" s="12">
        <v>2</v>
      </c>
      <c r="EM510" s="12"/>
      <c r="EN510" s="12"/>
      <c r="EO510" s="12"/>
      <c r="EP510" s="12"/>
      <c r="EQ510" s="12">
        <v>3</v>
      </c>
      <c r="ER510" s="12"/>
      <c r="ES510" s="12"/>
      <c r="ET510" s="12"/>
      <c r="EU510" s="12"/>
      <c r="EV510" s="12"/>
      <c r="EW510" s="12"/>
      <c r="EX510" s="12">
        <v>12</v>
      </c>
      <c r="EY510" s="12"/>
      <c r="EZ510" s="12"/>
      <c r="FA510" s="12">
        <v>1</v>
      </c>
      <c r="FB510" s="12"/>
      <c r="FC510" s="12">
        <v>6</v>
      </c>
      <c r="FD510" s="12"/>
      <c r="FE510" s="12"/>
      <c r="FF510" s="12"/>
      <c r="FG510" s="12"/>
      <c r="FH510" s="12">
        <v>0</v>
      </c>
      <c r="FI510" s="12">
        <v>4</v>
      </c>
      <c r="FJ510" s="12"/>
      <c r="FK510" s="12"/>
      <c r="FL510" s="12"/>
      <c r="FM510" s="12"/>
      <c r="FN510" s="12"/>
      <c r="FO510" s="12">
        <v>6</v>
      </c>
      <c r="FP510" s="12">
        <v>25</v>
      </c>
      <c r="FQ510" s="12">
        <v>7</v>
      </c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7"/>
      <c r="GE510" s="7"/>
      <c r="GF510" s="7"/>
      <c r="GG510" s="7"/>
      <c r="GH510" s="7">
        <v>5</v>
      </c>
      <c r="GI510" s="7"/>
      <c r="GJ510" s="7">
        <v>9</v>
      </c>
      <c r="GK510" s="7"/>
      <c r="GL510" s="7"/>
      <c r="GM510" s="7">
        <v>5</v>
      </c>
      <c r="GN510" s="7">
        <v>3</v>
      </c>
      <c r="GO510" s="7">
        <v>6</v>
      </c>
      <c r="GP510" s="7"/>
      <c r="GQ510" s="7"/>
      <c r="GR510" s="7"/>
      <c r="GS510" s="7"/>
      <c r="GT510" s="7"/>
      <c r="GU510" s="7"/>
      <c r="GV510" s="7">
        <f t="shared" si="591"/>
        <v>6.6923076923076925</v>
      </c>
      <c r="GW510" s="14"/>
      <c r="GX510" s="3"/>
      <c r="GY510" s="3"/>
    </row>
    <row r="511" spans="1:207" ht="12.75" customHeight="1">
      <c r="A511" s="5" t="s">
        <v>432</v>
      </c>
      <c r="B511" s="6">
        <v>0</v>
      </c>
      <c r="C511" s="6"/>
      <c r="D511" s="6"/>
      <c r="E511" s="6">
        <v>0</v>
      </c>
      <c r="F511" s="5"/>
      <c r="G511" s="5"/>
      <c r="H511" s="6">
        <v>1</v>
      </c>
      <c r="I511" s="5"/>
      <c r="J511" s="5"/>
      <c r="K511" s="12">
        <v>0</v>
      </c>
      <c r="L511" s="12"/>
      <c r="M511" s="12"/>
      <c r="N511" s="12">
        <v>9</v>
      </c>
      <c r="O511" s="12"/>
      <c r="P511" s="12"/>
      <c r="Q511" s="12">
        <v>0</v>
      </c>
      <c r="R511" s="12">
        <v>0</v>
      </c>
      <c r="S511" s="12"/>
      <c r="T511" s="12">
        <v>4</v>
      </c>
      <c r="U511" s="12"/>
      <c r="V511" s="12"/>
      <c r="W511" s="12"/>
      <c r="X511" s="12"/>
      <c r="Y511" s="12"/>
      <c r="Z511" s="12"/>
      <c r="AA511" s="12">
        <v>2</v>
      </c>
      <c r="AB511" s="12">
        <v>0</v>
      </c>
      <c r="AC511" s="12">
        <v>4</v>
      </c>
      <c r="AD511" s="12"/>
      <c r="AE511" s="12"/>
      <c r="AF511" s="12"/>
      <c r="AG511" s="12"/>
      <c r="AH511" s="12"/>
      <c r="AI511" s="12">
        <v>2</v>
      </c>
      <c r="AJ511" s="12">
        <v>5</v>
      </c>
      <c r="AK511" s="12">
        <v>0</v>
      </c>
      <c r="AL511" s="12">
        <v>1</v>
      </c>
      <c r="AM511" s="12">
        <v>0</v>
      </c>
      <c r="AN511" s="12"/>
      <c r="AO511" s="12">
        <v>24</v>
      </c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>
        <v>2</v>
      </c>
      <c r="BD511" s="12"/>
      <c r="BE511" s="12"/>
      <c r="BF511" s="12"/>
      <c r="BG511" s="12">
        <v>0</v>
      </c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>
        <v>6</v>
      </c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>
        <v>6</v>
      </c>
      <c r="CS511" s="12">
        <v>0</v>
      </c>
      <c r="CT511" s="12">
        <v>5</v>
      </c>
      <c r="CU511" s="12"/>
      <c r="CV511" s="12">
        <v>9</v>
      </c>
      <c r="CW511" s="12">
        <v>6</v>
      </c>
      <c r="CX511" s="12"/>
      <c r="CY511" s="12"/>
      <c r="CZ511" s="12"/>
      <c r="DA511" s="12">
        <v>2</v>
      </c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>
        <v>6</v>
      </c>
      <c r="DM511" s="12"/>
      <c r="DN511" s="12"/>
      <c r="DO511" s="12">
        <v>4</v>
      </c>
      <c r="DP511" s="12"/>
      <c r="DQ511" s="12"/>
      <c r="DR511" s="12">
        <v>0</v>
      </c>
      <c r="DS511" s="12">
        <v>3</v>
      </c>
      <c r="DT511" s="12">
        <v>3</v>
      </c>
      <c r="DU511" s="12"/>
      <c r="DV511" s="12">
        <v>12</v>
      </c>
      <c r="DW511" s="12">
        <v>11</v>
      </c>
      <c r="DX511" s="12">
        <v>0</v>
      </c>
      <c r="DY511" s="12"/>
      <c r="DZ511" s="12"/>
      <c r="EA511" s="12"/>
      <c r="EB511" s="12"/>
      <c r="EC511" s="12">
        <v>2</v>
      </c>
      <c r="ED511" s="12"/>
      <c r="EE511" s="12">
        <v>4</v>
      </c>
      <c r="EF511" s="12"/>
      <c r="EG511" s="12"/>
      <c r="EH511" s="12"/>
      <c r="EI511" s="12"/>
      <c r="EJ511" s="12">
        <v>4</v>
      </c>
      <c r="EK511" s="12"/>
      <c r="EL511" s="12">
        <v>12</v>
      </c>
      <c r="EM511" s="12"/>
      <c r="EN511" s="12"/>
      <c r="EO511" s="12"/>
      <c r="EP511" s="12"/>
      <c r="EQ511" s="12">
        <v>1</v>
      </c>
      <c r="ER511" s="12"/>
      <c r="ES511" s="12"/>
      <c r="ET511" s="12"/>
      <c r="EU511" s="12"/>
      <c r="EV511" s="12"/>
      <c r="EW511" s="12"/>
      <c r="EX511" s="12">
        <v>14</v>
      </c>
      <c r="EY511" s="12"/>
      <c r="EZ511" s="12"/>
      <c r="FA511" s="12">
        <v>1</v>
      </c>
      <c r="FB511" s="12"/>
      <c r="FC511" s="12">
        <v>9</v>
      </c>
      <c r="FD511" s="12"/>
      <c r="FE511" s="12"/>
      <c r="FF511" s="12"/>
      <c r="FG511" s="12"/>
      <c r="FH511" s="12">
        <v>6</v>
      </c>
      <c r="FI511" s="12">
        <v>4</v>
      </c>
      <c r="FJ511" s="12"/>
      <c r="FK511" s="12"/>
      <c r="FL511" s="12"/>
      <c r="FM511" s="12"/>
      <c r="FN511" s="12"/>
      <c r="FO511" s="12">
        <v>9</v>
      </c>
      <c r="FP511" s="12">
        <v>6</v>
      </c>
      <c r="FQ511" s="12">
        <v>5</v>
      </c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7"/>
      <c r="GE511" s="7"/>
      <c r="GF511" s="7"/>
      <c r="GG511" s="7"/>
      <c r="GH511" s="7">
        <v>13</v>
      </c>
      <c r="GI511" s="7"/>
      <c r="GJ511" s="7">
        <v>6</v>
      </c>
      <c r="GK511" s="7"/>
      <c r="GL511" s="7"/>
      <c r="GM511" s="7">
        <v>15</v>
      </c>
      <c r="GN511" s="7">
        <v>19</v>
      </c>
      <c r="GO511" s="7">
        <v>9</v>
      </c>
      <c r="GP511" s="7"/>
      <c r="GQ511" s="7"/>
      <c r="GR511" s="7"/>
      <c r="GS511" s="7"/>
      <c r="GT511" s="7"/>
      <c r="GU511" s="7"/>
      <c r="GV511" s="7">
        <f t="shared" si="591"/>
        <v>5.115384615384615</v>
      </c>
      <c r="GW511" s="14"/>
      <c r="GX511" s="3"/>
      <c r="GY511" s="3"/>
    </row>
    <row r="512" spans="1:207" ht="12.75" customHeight="1">
      <c r="A512" s="68" t="s">
        <v>434</v>
      </c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Q512" s="69"/>
      <c r="AR512" s="69"/>
      <c r="AS512" s="69"/>
      <c r="AT512" s="69"/>
      <c r="AU512" s="69"/>
      <c r="AV512" s="69"/>
      <c r="AW512" s="69"/>
      <c r="AX512" s="69"/>
      <c r="AY512" s="69"/>
      <c r="AZ512" s="69"/>
      <c r="BA512" s="69"/>
      <c r="BB512" s="69"/>
      <c r="BC512" s="69"/>
      <c r="BD512" s="69"/>
      <c r="BE512" s="69"/>
      <c r="BF512" s="69"/>
      <c r="BG512" s="69"/>
      <c r="BH512" s="69"/>
      <c r="BI512" s="69"/>
      <c r="BJ512" s="69"/>
      <c r="BK512" s="69"/>
      <c r="BL512" s="69"/>
      <c r="BM512" s="69"/>
      <c r="BN512" s="69"/>
      <c r="BO512" s="69"/>
      <c r="BP512" s="69"/>
      <c r="BQ512" s="69"/>
      <c r="BR512" s="69"/>
      <c r="BS512" s="69"/>
      <c r="BT512" s="69"/>
      <c r="BU512" s="69"/>
      <c r="BV512" s="69"/>
      <c r="BW512" s="69"/>
      <c r="BX512" s="69"/>
      <c r="BY512" s="69"/>
      <c r="BZ512" s="69"/>
      <c r="CA512" s="69"/>
      <c r="CB512" s="69"/>
      <c r="CC512" s="69"/>
      <c r="CD512" s="69"/>
      <c r="CE512" s="69"/>
      <c r="CF512" s="69"/>
      <c r="CG512" s="69"/>
      <c r="CH512" s="69"/>
      <c r="CI512" s="69"/>
      <c r="CJ512" s="69"/>
      <c r="CK512" s="69"/>
      <c r="CL512" s="69"/>
      <c r="CM512" s="69"/>
      <c r="CN512" s="69"/>
      <c r="CO512" s="69"/>
      <c r="CP512" s="69"/>
      <c r="CQ512" s="69"/>
      <c r="CR512" s="69"/>
      <c r="CS512" s="69"/>
      <c r="CT512" s="69"/>
      <c r="CU512" s="69"/>
      <c r="CV512" s="69"/>
      <c r="CW512" s="69"/>
      <c r="CX512" s="69"/>
      <c r="CY512" s="69"/>
      <c r="CZ512" s="69"/>
      <c r="DA512" s="69"/>
      <c r="DB512" s="69"/>
      <c r="DC512" s="69"/>
      <c r="DD512" s="69"/>
      <c r="DE512" s="69"/>
      <c r="DF512" s="69"/>
      <c r="DG512" s="69"/>
      <c r="DH512" s="69"/>
      <c r="DI512" s="69"/>
      <c r="DJ512" s="69"/>
      <c r="DK512" s="69"/>
      <c r="DL512" s="69"/>
      <c r="DM512" s="69"/>
      <c r="DN512" s="69"/>
      <c r="DO512" s="69"/>
      <c r="DP512" s="69"/>
      <c r="DQ512" s="69"/>
      <c r="DR512" s="69"/>
      <c r="DS512" s="69"/>
      <c r="DT512" s="69"/>
      <c r="DU512" s="69"/>
      <c r="DV512" s="69"/>
      <c r="DW512" s="69"/>
      <c r="DX512" s="69"/>
      <c r="DY512" s="69"/>
      <c r="DZ512" s="69"/>
      <c r="EA512" s="69"/>
      <c r="EB512" s="69"/>
      <c r="EC512" s="69"/>
      <c r="ED512" s="69"/>
      <c r="EE512" s="69"/>
      <c r="EF512" s="69"/>
      <c r="EG512" s="69"/>
      <c r="EH512" s="69"/>
      <c r="EI512" s="69"/>
      <c r="EJ512" s="69"/>
      <c r="EK512" s="69"/>
      <c r="EL512" s="69"/>
      <c r="EM512" s="69"/>
      <c r="EN512" s="69"/>
      <c r="EO512" s="69"/>
      <c r="EP512" s="69"/>
      <c r="EQ512" s="69"/>
      <c r="ER512" s="69"/>
      <c r="ES512" s="69"/>
      <c r="ET512" s="69"/>
      <c r="EU512" s="69"/>
      <c r="EV512" s="69"/>
      <c r="EW512" s="69"/>
      <c r="EX512" s="69"/>
      <c r="EY512" s="69"/>
      <c r="EZ512" s="69"/>
      <c r="FA512" s="69"/>
      <c r="FB512" s="69"/>
      <c r="FC512" s="69"/>
      <c r="FD512" s="69"/>
      <c r="FE512" s="69"/>
      <c r="FF512" s="69"/>
      <c r="FG512" s="69"/>
      <c r="FH512" s="69"/>
      <c r="FI512" s="69"/>
      <c r="FJ512" s="69"/>
      <c r="FK512" s="69"/>
      <c r="FL512" s="69"/>
      <c r="FM512" s="69"/>
      <c r="FN512" s="69"/>
      <c r="FO512" s="69"/>
      <c r="FP512" s="69"/>
      <c r="FQ512" s="69"/>
      <c r="FR512" s="69"/>
      <c r="FS512" s="69"/>
      <c r="FT512" s="69"/>
      <c r="FU512" s="69"/>
      <c r="FV512" s="69"/>
      <c r="FW512" s="69"/>
      <c r="FX512" s="69"/>
      <c r="FY512" s="69"/>
      <c r="FZ512" s="69"/>
      <c r="GA512" s="69"/>
      <c r="GB512" s="69"/>
      <c r="GC512" s="69"/>
      <c r="GD512" s="70"/>
      <c r="GE512" s="70"/>
      <c r="GF512" s="70"/>
      <c r="GG512" s="70"/>
      <c r="GH512" s="70"/>
      <c r="GI512" s="70"/>
      <c r="GJ512" s="70"/>
      <c r="GK512" s="70"/>
      <c r="GL512" s="70"/>
      <c r="GM512" s="70"/>
      <c r="GN512" s="70"/>
      <c r="GO512" s="70"/>
      <c r="GP512" s="70"/>
      <c r="GQ512" s="70"/>
      <c r="GR512" s="70"/>
      <c r="GS512" s="70"/>
      <c r="GT512" s="70"/>
      <c r="GU512" s="70"/>
      <c r="GV512" s="70"/>
      <c r="GW512" s="3"/>
      <c r="GX512" s="3"/>
      <c r="GY512" s="3"/>
    </row>
    <row r="513" spans="1:207" ht="12.75" customHeight="1">
      <c r="A513" s="5" t="s">
        <v>435</v>
      </c>
      <c r="B513" s="6">
        <v>0</v>
      </c>
      <c r="C513" s="6"/>
      <c r="D513" s="6">
        <v>14</v>
      </c>
      <c r="E513" s="6">
        <v>7</v>
      </c>
      <c r="F513" s="6">
        <v>0</v>
      </c>
      <c r="G513" s="6">
        <v>0</v>
      </c>
      <c r="H513" s="6">
        <v>14</v>
      </c>
      <c r="I513" s="6">
        <v>12</v>
      </c>
      <c r="J513" s="5"/>
      <c r="K513" s="12">
        <v>24</v>
      </c>
      <c r="L513" s="12"/>
      <c r="M513" s="12">
        <v>0</v>
      </c>
      <c r="N513" s="12">
        <v>5</v>
      </c>
      <c r="O513" s="12"/>
      <c r="P513" s="12"/>
      <c r="Q513" s="12"/>
      <c r="R513" s="12">
        <v>4</v>
      </c>
      <c r="S513" s="12">
        <v>10</v>
      </c>
      <c r="T513" s="12"/>
      <c r="U513" s="12">
        <v>22</v>
      </c>
      <c r="V513" s="12">
        <v>15</v>
      </c>
      <c r="W513" s="12">
        <v>2</v>
      </c>
      <c r="X513" s="12">
        <v>3</v>
      </c>
      <c r="Y513" s="12">
        <v>2</v>
      </c>
      <c r="Z513" s="12">
        <v>9</v>
      </c>
      <c r="AA513" s="12">
        <v>6</v>
      </c>
      <c r="AB513" s="12">
        <v>16</v>
      </c>
      <c r="AC513" s="12"/>
      <c r="AD513" s="12">
        <v>4</v>
      </c>
      <c r="AE513" s="12">
        <v>0</v>
      </c>
      <c r="AF513" s="12">
        <v>21</v>
      </c>
      <c r="AG513" s="12">
        <v>8</v>
      </c>
      <c r="AH513" s="12">
        <v>0</v>
      </c>
      <c r="AI513" s="12">
        <v>8</v>
      </c>
      <c r="AJ513" s="12"/>
      <c r="AK513" s="12"/>
      <c r="AL513" s="12">
        <v>15</v>
      </c>
      <c r="AM513" s="12">
        <v>23</v>
      </c>
      <c r="AN513" s="12">
        <v>18</v>
      </c>
      <c r="AO513" s="12">
        <v>0</v>
      </c>
      <c r="AP513" s="12">
        <v>21</v>
      </c>
      <c r="AQ513" s="12"/>
      <c r="AR513" s="12"/>
      <c r="AS513" s="12">
        <v>10</v>
      </c>
      <c r="AT513" s="12">
        <v>19</v>
      </c>
      <c r="AU513" s="12">
        <v>28</v>
      </c>
      <c r="AV513" s="12">
        <v>19</v>
      </c>
      <c r="AW513" s="12">
        <v>0</v>
      </c>
      <c r="AX513" s="12">
        <v>13</v>
      </c>
      <c r="AY513" s="12">
        <v>0</v>
      </c>
      <c r="AZ513" s="12"/>
      <c r="BA513" s="12">
        <v>0</v>
      </c>
      <c r="BB513" s="12"/>
      <c r="BC513" s="12"/>
      <c r="BD513" s="12">
        <v>13</v>
      </c>
      <c r="BE513" s="12">
        <v>2</v>
      </c>
      <c r="BF513" s="12">
        <v>13</v>
      </c>
      <c r="BG513" s="12">
        <v>0</v>
      </c>
      <c r="BH513" s="12">
        <v>9</v>
      </c>
      <c r="BI513" s="12">
        <v>15</v>
      </c>
      <c r="BJ513" s="12">
        <v>2</v>
      </c>
      <c r="BK513" s="12"/>
      <c r="BL513" s="12">
        <v>8</v>
      </c>
      <c r="BM513" s="12">
        <v>1</v>
      </c>
      <c r="BN513" s="12"/>
      <c r="BO513" s="12">
        <v>7</v>
      </c>
      <c r="BP513" s="12">
        <v>18</v>
      </c>
      <c r="BQ513" s="12">
        <v>3</v>
      </c>
      <c r="BR513" s="12">
        <v>11</v>
      </c>
      <c r="BS513" s="12">
        <v>15</v>
      </c>
      <c r="BT513" s="12">
        <v>14</v>
      </c>
      <c r="BU513" s="12">
        <v>7</v>
      </c>
      <c r="BV513" s="12">
        <v>21</v>
      </c>
      <c r="BW513" s="12"/>
      <c r="BX513" s="12">
        <v>6</v>
      </c>
      <c r="BY513" s="12"/>
      <c r="BZ513" s="12">
        <v>37</v>
      </c>
      <c r="CA513" s="12"/>
      <c r="CB513" s="12">
        <v>9</v>
      </c>
      <c r="CC513" s="12">
        <v>15</v>
      </c>
      <c r="CD513" s="12"/>
      <c r="CE513" s="12">
        <v>7</v>
      </c>
      <c r="CF513" s="12">
        <v>55</v>
      </c>
      <c r="CG513" s="12">
        <v>15</v>
      </c>
      <c r="CH513" s="12"/>
      <c r="CI513" s="12"/>
      <c r="CJ513" s="12">
        <v>21</v>
      </c>
      <c r="CK513" s="12">
        <v>5</v>
      </c>
      <c r="CL513" s="12">
        <v>10</v>
      </c>
      <c r="CM513" s="12"/>
      <c r="CN513" s="12"/>
      <c r="CO513" s="12"/>
      <c r="CP513" s="12">
        <v>13</v>
      </c>
      <c r="CQ513" s="12"/>
      <c r="CR513" s="12">
        <v>26</v>
      </c>
      <c r="CS513" s="12">
        <v>15</v>
      </c>
      <c r="CT513" s="12">
        <v>11</v>
      </c>
      <c r="CU513" s="12">
        <v>21</v>
      </c>
      <c r="CV513" s="12">
        <v>25</v>
      </c>
      <c r="CW513" s="12">
        <v>0</v>
      </c>
      <c r="CX513" s="12">
        <v>5</v>
      </c>
      <c r="CY513" s="12">
        <v>37</v>
      </c>
      <c r="CZ513" s="12">
        <v>39</v>
      </c>
      <c r="DA513" s="12">
        <v>6</v>
      </c>
      <c r="DB513" s="12"/>
      <c r="DC513" s="12">
        <v>8</v>
      </c>
      <c r="DD513" s="12">
        <v>5</v>
      </c>
      <c r="DE513" s="12">
        <v>0</v>
      </c>
      <c r="DF513" s="12">
        <v>5</v>
      </c>
      <c r="DG513" s="12">
        <v>7</v>
      </c>
      <c r="DH513" s="12">
        <v>25</v>
      </c>
      <c r="DI513" s="12"/>
      <c r="DJ513" s="12">
        <v>19</v>
      </c>
      <c r="DK513" s="12">
        <v>12</v>
      </c>
      <c r="DL513" s="12">
        <v>20</v>
      </c>
      <c r="DM513" s="12"/>
      <c r="DN513" s="12">
        <v>13</v>
      </c>
      <c r="DO513" s="12">
        <v>3</v>
      </c>
      <c r="DP513" s="12">
        <v>7</v>
      </c>
      <c r="DQ513" s="12">
        <v>4</v>
      </c>
      <c r="DR513" s="12">
        <v>10</v>
      </c>
      <c r="DS513" s="12">
        <v>30</v>
      </c>
      <c r="DT513" s="12">
        <v>49</v>
      </c>
      <c r="DU513" s="12">
        <v>13</v>
      </c>
      <c r="DV513" s="12">
        <v>14</v>
      </c>
      <c r="DW513" s="12">
        <v>32</v>
      </c>
      <c r="DX513" s="12">
        <v>9</v>
      </c>
      <c r="DY513" s="12">
        <v>4</v>
      </c>
      <c r="DZ513" s="12">
        <v>24</v>
      </c>
      <c r="EA513" s="12">
        <v>21</v>
      </c>
      <c r="EB513" s="12">
        <v>14</v>
      </c>
      <c r="EC513" s="12">
        <v>23</v>
      </c>
      <c r="ED513" s="12">
        <v>15</v>
      </c>
      <c r="EE513" s="12">
        <v>20</v>
      </c>
      <c r="EF513" s="12">
        <v>10</v>
      </c>
      <c r="EG513" s="12">
        <v>22</v>
      </c>
      <c r="EH513" s="12">
        <v>12</v>
      </c>
      <c r="EI513" s="12">
        <v>11</v>
      </c>
      <c r="EJ513" s="12">
        <v>19</v>
      </c>
      <c r="EK513" s="12">
        <v>17</v>
      </c>
      <c r="EL513" s="12">
        <v>37</v>
      </c>
      <c r="EM513" s="12">
        <v>16</v>
      </c>
      <c r="EN513" s="12">
        <v>0</v>
      </c>
      <c r="EO513" s="12">
        <v>43</v>
      </c>
      <c r="EP513" s="12">
        <v>28</v>
      </c>
      <c r="EQ513" s="12"/>
      <c r="ER513" s="12">
        <v>10</v>
      </c>
      <c r="ES513" s="12">
        <v>20</v>
      </c>
      <c r="ET513" s="12">
        <v>6</v>
      </c>
      <c r="EU513" s="12">
        <v>22</v>
      </c>
      <c r="EV513" s="12">
        <v>16</v>
      </c>
      <c r="EW513" s="12">
        <v>19</v>
      </c>
      <c r="EX513" s="12">
        <v>12</v>
      </c>
      <c r="EY513" s="12">
        <v>16</v>
      </c>
      <c r="EZ513" s="12">
        <v>6</v>
      </c>
      <c r="FA513" s="12">
        <v>74</v>
      </c>
      <c r="FB513" s="12">
        <v>17</v>
      </c>
      <c r="FC513" s="12">
        <v>18</v>
      </c>
      <c r="FD513" s="12"/>
      <c r="FE513" s="12"/>
      <c r="FF513" s="12">
        <v>26</v>
      </c>
      <c r="FG513" s="12">
        <v>16</v>
      </c>
      <c r="FH513" s="12">
        <v>60</v>
      </c>
      <c r="FI513" s="12">
        <v>47</v>
      </c>
      <c r="FJ513" s="12">
        <v>10</v>
      </c>
      <c r="FK513" s="12">
        <v>7</v>
      </c>
      <c r="FL513" s="12"/>
      <c r="FM513" s="12">
        <v>17</v>
      </c>
      <c r="FN513" s="12">
        <v>20</v>
      </c>
      <c r="FO513" s="12">
        <v>17</v>
      </c>
      <c r="FP513" s="12">
        <v>21</v>
      </c>
      <c r="FQ513" s="12">
        <v>4</v>
      </c>
      <c r="FR513" s="12">
        <v>30</v>
      </c>
      <c r="FS513" s="12">
        <v>26</v>
      </c>
      <c r="FT513" s="12">
        <v>15</v>
      </c>
      <c r="FU513" s="12">
        <v>10</v>
      </c>
      <c r="FV513" s="12">
        <v>10</v>
      </c>
      <c r="FW513" s="12">
        <v>11</v>
      </c>
      <c r="FX513" s="12">
        <v>11</v>
      </c>
      <c r="FY513" s="12">
        <v>9</v>
      </c>
      <c r="FZ513" s="12">
        <v>31</v>
      </c>
      <c r="GA513" s="12">
        <v>17</v>
      </c>
      <c r="GB513" s="12">
        <v>23</v>
      </c>
      <c r="GC513" s="12">
        <v>6</v>
      </c>
      <c r="GD513" s="7">
        <v>7</v>
      </c>
      <c r="GE513" s="7">
        <v>6</v>
      </c>
      <c r="GF513" s="7">
        <v>7</v>
      </c>
      <c r="GG513" s="7">
        <v>6</v>
      </c>
      <c r="GH513" s="7"/>
      <c r="GI513" s="7">
        <v>19</v>
      </c>
      <c r="GJ513" s="7">
        <v>12</v>
      </c>
      <c r="GK513" s="7">
        <v>5</v>
      </c>
      <c r="GL513" s="7">
        <v>13</v>
      </c>
      <c r="GM513" s="7">
        <v>15</v>
      </c>
      <c r="GN513" s="7">
        <v>14</v>
      </c>
      <c r="GO513" s="7">
        <v>14</v>
      </c>
      <c r="GP513" s="7">
        <v>7</v>
      </c>
      <c r="GQ513" s="7">
        <v>15</v>
      </c>
      <c r="GR513" s="7"/>
      <c r="GS513" s="7">
        <v>4</v>
      </c>
      <c r="GT513" s="7">
        <v>7</v>
      </c>
      <c r="GU513" s="7"/>
      <c r="GV513" s="7">
        <f t="shared" ref="GV513:GV522" si="592">AVERAGE(B513:GT513)</f>
        <v>14.309090909090909</v>
      </c>
      <c r="GW513" s="14"/>
      <c r="GX513" s="3"/>
      <c r="GY513" s="3"/>
    </row>
    <row r="514" spans="1:207" ht="12.75" customHeight="1">
      <c r="A514" s="27">
        <v>0.22916666666666666</v>
      </c>
      <c r="B514" s="6">
        <v>6</v>
      </c>
      <c r="C514" s="6"/>
      <c r="D514" s="6">
        <v>1</v>
      </c>
      <c r="E514" s="6">
        <v>10</v>
      </c>
      <c r="F514" s="6">
        <v>0</v>
      </c>
      <c r="G514" s="6">
        <v>0</v>
      </c>
      <c r="H514" s="6">
        <v>20</v>
      </c>
      <c r="I514" s="6">
        <v>6</v>
      </c>
      <c r="J514" s="5"/>
      <c r="K514" s="12">
        <v>3</v>
      </c>
      <c r="L514" s="12"/>
      <c r="M514" s="12">
        <v>2</v>
      </c>
      <c r="N514" s="12">
        <v>9</v>
      </c>
      <c r="O514" s="12"/>
      <c r="P514" s="12"/>
      <c r="Q514" s="12"/>
      <c r="R514" s="12">
        <v>7</v>
      </c>
      <c r="S514" s="12">
        <v>12</v>
      </c>
      <c r="T514" s="12"/>
      <c r="U514" s="12">
        <v>9</v>
      </c>
      <c r="V514" s="12">
        <v>10</v>
      </c>
      <c r="W514" s="12">
        <v>4</v>
      </c>
      <c r="X514" s="12">
        <v>0</v>
      </c>
      <c r="Y514" s="12"/>
      <c r="Z514" s="12">
        <v>17</v>
      </c>
      <c r="AA514" s="12">
        <v>7</v>
      </c>
      <c r="AB514" s="12">
        <v>42</v>
      </c>
      <c r="AC514" s="12"/>
      <c r="AD514" s="12"/>
      <c r="AE514" s="12">
        <v>0</v>
      </c>
      <c r="AF514" s="12">
        <v>0</v>
      </c>
      <c r="AG514" s="12">
        <v>7</v>
      </c>
      <c r="AH514" s="12">
        <v>3</v>
      </c>
      <c r="AI514" s="12">
        <v>12</v>
      </c>
      <c r="AJ514" s="12"/>
      <c r="AK514" s="12"/>
      <c r="AL514" s="12">
        <v>8</v>
      </c>
      <c r="AM514" s="12">
        <v>23</v>
      </c>
      <c r="AN514" s="12">
        <v>43</v>
      </c>
      <c r="AO514" s="12">
        <v>0</v>
      </c>
      <c r="AP514" s="12">
        <v>3</v>
      </c>
      <c r="AQ514" s="12"/>
      <c r="AR514" s="12"/>
      <c r="AS514" s="12">
        <v>18</v>
      </c>
      <c r="AT514" s="12">
        <v>15</v>
      </c>
      <c r="AU514" s="12">
        <v>0</v>
      </c>
      <c r="AV514" s="12">
        <v>0</v>
      </c>
      <c r="AW514" s="12">
        <v>11</v>
      </c>
      <c r="AX514" s="12"/>
      <c r="AY514" s="12">
        <v>3</v>
      </c>
      <c r="AZ514" s="12"/>
      <c r="BA514" s="12">
        <v>0</v>
      </c>
      <c r="BB514" s="12"/>
      <c r="BC514" s="12"/>
      <c r="BD514" s="12">
        <v>7</v>
      </c>
      <c r="BE514" s="12">
        <v>4</v>
      </c>
      <c r="BF514" s="12">
        <v>16</v>
      </c>
      <c r="BG514" s="12">
        <v>20</v>
      </c>
      <c r="BH514" s="12">
        <v>10</v>
      </c>
      <c r="BI514" s="12">
        <v>3</v>
      </c>
      <c r="BJ514" s="12">
        <v>8</v>
      </c>
      <c r="BK514" s="12"/>
      <c r="BL514" s="12">
        <v>7</v>
      </c>
      <c r="BM514" s="12">
        <v>5</v>
      </c>
      <c r="BN514" s="12"/>
      <c r="BO514" s="12">
        <v>2</v>
      </c>
      <c r="BP514" s="12">
        <v>14</v>
      </c>
      <c r="BQ514" s="12">
        <v>6</v>
      </c>
      <c r="BR514" s="12">
        <v>6</v>
      </c>
      <c r="BS514" s="12">
        <v>21</v>
      </c>
      <c r="BT514" s="12">
        <v>9</v>
      </c>
      <c r="BU514" s="12">
        <v>4</v>
      </c>
      <c r="BV514" s="12">
        <v>11</v>
      </c>
      <c r="BW514" s="12"/>
      <c r="BX514" s="12">
        <v>8</v>
      </c>
      <c r="BY514" s="12"/>
      <c r="BZ514" s="12">
        <v>35</v>
      </c>
      <c r="CA514" s="12"/>
      <c r="CB514" s="12">
        <v>8</v>
      </c>
      <c r="CC514" s="12">
        <v>15</v>
      </c>
      <c r="CD514" s="12"/>
      <c r="CE514" s="12">
        <v>6</v>
      </c>
      <c r="CF514" s="12">
        <v>10</v>
      </c>
      <c r="CG514" s="12">
        <v>10</v>
      </c>
      <c r="CH514" s="12"/>
      <c r="CI514" s="12"/>
      <c r="CJ514" s="12">
        <v>14</v>
      </c>
      <c r="CK514" s="12">
        <v>9</v>
      </c>
      <c r="CL514" s="12">
        <v>15</v>
      </c>
      <c r="CM514" s="12"/>
      <c r="CN514" s="12"/>
      <c r="CO514" s="12"/>
      <c r="CP514" s="12">
        <v>14</v>
      </c>
      <c r="CQ514" s="12"/>
      <c r="CR514" s="12">
        <v>4</v>
      </c>
      <c r="CS514" s="12">
        <v>5</v>
      </c>
      <c r="CT514" s="12">
        <v>0</v>
      </c>
      <c r="CU514" s="12">
        <v>18</v>
      </c>
      <c r="CV514" s="12">
        <v>13</v>
      </c>
      <c r="CW514" s="12">
        <v>33</v>
      </c>
      <c r="CX514" s="12">
        <v>5</v>
      </c>
      <c r="CY514" s="12">
        <v>16</v>
      </c>
      <c r="CZ514" s="12">
        <v>22</v>
      </c>
      <c r="DA514" s="12">
        <v>4</v>
      </c>
      <c r="DB514" s="12"/>
      <c r="DC514" s="12">
        <v>46</v>
      </c>
      <c r="DD514" s="12">
        <v>2</v>
      </c>
      <c r="DE514" s="12">
        <v>4</v>
      </c>
      <c r="DF514" s="12">
        <v>13</v>
      </c>
      <c r="DG514" s="12">
        <v>11</v>
      </c>
      <c r="DH514" s="12">
        <v>21</v>
      </c>
      <c r="DI514" s="12"/>
      <c r="DJ514" s="12">
        <v>13</v>
      </c>
      <c r="DK514" s="12">
        <v>7</v>
      </c>
      <c r="DL514" s="12">
        <v>22</v>
      </c>
      <c r="DM514" s="12"/>
      <c r="DN514" s="12">
        <v>15</v>
      </c>
      <c r="DO514" s="12">
        <v>5</v>
      </c>
      <c r="DP514" s="12">
        <v>22</v>
      </c>
      <c r="DQ514" s="12">
        <v>9</v>
      </c>
      <c r="DR514" s="12">
        <v>30</v>
      </c>
      <c r="DS514" s="12">
        <v>15</v>
      </c>
      <c r="DT514" s="12">
        <v>19</v>
      </c>
      <c r="DU514" s="12">
        <v>19</v>
      </c>
      <c r="DV514" s="12">
        <v>11</v>
      </c>
      <c r="DW514" s="12">
        <v>24</v>
      </c>
      <c r="DX514" s="12">
        <v>15</v>
      </c>
      <c r="DY514" s="12">
        <v>2</v>
      </c>
      <c r="DZ514" s="12">
        <v>14</v>
      </c>
      <c r="EA514" s="12">
        <v>22</v>
      </c>
      <c r="EB514" s="12">
        <v>4</v>
      </c>
      <c r="EC514" s="12">
        <v>15</v>
      </c>
      <c r="ED514" s="12">
        <v>6</v>
      </c>
      <c r="EE514" s="12">
        <v>16</v>
      </c>
      <c r="EF514" s="12">
        <v>6</v>
      </c>
      <c r="EG514" s="12">
        <v>12</v>
      </c>
      <c r="EH514" s="12">
        <v>6</v>
      </c>
      <c r="EI514" s="12">
        <v>15</v>
      </c>
      <c r="EJ514" s="12">
        <v>5</v>
      </c>
      <c r="EK514" s="12">
        <v>9</v>
      </c>
      <c r="EL514" s="12">
        <v>14</v>
      </c>
      <c r="EM514" s="12">
        <v>16</v>
      </c>
      <c r="EN514" s="12">
        <v>6</v>
      </c>
      <c r="EO514" s="12">
        <v>1</v>
      </c>
      <c r="EP514" s="12">
        <v>14</v>
      </c>
      <c r="EQ514" s="12"/>
      <c r="ER514" s="12">
        <v>6</v>
      </c>
      <c r="ES514" s="12">
        <v>6</v>
      </c>
      <c r="ET514" s="12">
        <v>13</v>
      </c>
      <c r="EU514" s="12">
        <v>12</v>
      </c>
      <c r="EV514" s="12">
        <v>12</v>
      </c>
      <c r="EW514" s="12">
        <v>7</v>
      </c>
      <c r="EX514" s="12">
        <v>11</v>
      </c>
      <c r="EY514" s="12">
        <v>8</v>
      </c>
      <c r="EZ514" s="12">
        <v>7</v>
      </c>
      <c r="FA514" s="12">
        <v>3</v>
      </c>
      <c r="FB514" s="12">
        <v>10</v>
      </c>
      <c r="FC514" s="12">
        <v>16</v>
      </c>
      <c r="FD514" s="12"/>
      <c r="FE514" s="12"/>
      <c r="FF514" s="12">
        <v>21</v>
      </c>
      <c r="FG514" s="12">
        <v>9</v>
      </c>
      <c r="FH514" s="12">
        <v>9</v>
      </c>
      <c r="FI514" s="12">
        <v>6</v>
      </c>
      <c r="FJ514" s="12">
        <v>3</v>
      </c>
      <c r="FK514" s="12">
        <v>40</v>
      </c>
      <c r="FL514" s="12"/>
      <c r="FM514" s="12">
        <v>12</v>
      </c>
      <c r="FN514" s="12">
        <v>10</v>
      </c>
      <c r="FO514" s="12">
        <v>22</v>
      </c>
      <c r="FP514" s="12">
        <v>21</v>
      </c>
      <c r="FQ514" s="12">
        <v>8</v>
      </c>
      <c r="FR514" s="12">
        <v>15</v>
      </c>
      <c r="FS514" s="12">
        <v>5</v>
      </c>
      <c r="FT514" s="12">
        <v>20</v>
      </c>
      <c r="FU514" s="12">
        <v>8</v>
      </c>
      <c r="FV514" s="12">
        <v>12</v>
      </c>
      <c r="FW514" s="12">
        <v>5</v>
      </c>
      <c r="FX514" s="12">
        <v>14</v>
      </c>
      <c r="FY514" s="12">
        <v>13</v>
      </c>
      <c r="FZ514" s="12">
        <v>7</v>
      </c>
      <c r="GA514" s="12">
        <v>10</v>
      </c>
      <c r="GB514" s="12">
        <v>12</v>
      </c>
      <c r="GC514" s="12">
        <v>10</v>
      </c>
      <c r="GD514" s="7">
        <v>9</v>
      </c>
      <c r="GE514" s="7">
        <v>10</v>
      </c>
      <c r="GF514" s="7">
        <v>23</v>
      </c>
      <c r="GG514" s="7">
        <v>12</v>
      </c>
      <c r="GH514" s="7"/>
      <c r="GI514" s="7">
        <v>14</v>
      </c>
      <c r="GJ514" s="7">
        <v>19</v>
      </c>
      <c r="GK514" s="7">
        <v>20</v>
      </c>
      <c r="GL514" s="7">
        <v>23</v>
      </c>
      <c r="GM514" s="7">
        <v>19</v>
      </c>
      <c r="GN514" s="7">
        <v>22</v>
      </c>
      <c r="GO514" s="7">
        <v>34</v>
      </c>
      <c r="GP514" s="7">
        <v>8</v>
      </c>
      <c r="GQ514" s="7">
        <v>20</v>
      </c>
      <c r="GR514" s="7"/>
      <c r="GS514" s="7">
        <v>8</v>
      </c>
      <c r="GT514" s="7">
        <v>11</v>
      </c>
      <c r="GU514" s="7"/>
      <c r="GV514" s="7">
        <f t="shared" si="592"/>
        <v>11.660493827160494</v>
      </c>
      <c r="GW514" s="14"/>
      <c r="GX514" s="3"/>
      <c r="GY514" s="3"/>
    </row>
    <row r="515" spans="1:207" ht="12.75" customHeight="1">
      <c r="A515" s="27">
        <v>0.25</v>
      </c>
      <c r="B515" s="6">
        <v>7</v>
      </c>
      <c r="C515" s="6"/>
      <c r="D515" s="6">
        <v>31</v>
      </c>
      <c r="E515" s="6">
        <v>37</v>
      </c>
      <c r="F515" s="6">
        <v>0</v>
      </c>
      <c r="G515" s="6">
        <v>13</v>
      </c>
      <c r="H515" s="6">
        <v>38</v>
      </c>
      <c r="I515" s="6">
        <v>47</v>
      </c>
      <c r="J515" s="5"/>
      <c r="K515" s="12">
        <v>49</v>
      </c>
      <c r="L515" s="12"/>
      <c r="M515" s="12">
        <v>2</v>
      </c>
      <c r="N515" s="12">
        <v>14</v>
      </c>
      <c r="O515" s="12"/>
      <c r="P515" s="12"/>
      <c r="Q515" s="12"/>
      <c r="R515" s="12">
        <v>63</v>
      </c>
      <c r="S515" s="12">
        <v>54</v>
      </c>
      <c r="T515" s="12"/>
      <c r="U515" s="12">
        <v>29</v>
      </c>
      <c r="V515" s="12">
        <v>50</v>
      </c>
      <c r="W515" s="12">
        <v>26</v>
      </c>
      <c r="X515" s="12">
        <v>58</v>
      </c>
      <c r="Y515" s="12">
        <v>7</v>
      </c>
      <c r="Z515" s="12">
        <v>31</v>
      </c>
      <c r="AA515" s="12">
        <v>31</v>
      </c>
      <c r="AB515" s="12">
        <v>10</v>
      </c>
      <c r="AC515" s="12"/>
      <c r="AD515" s="12">
        <v>12</v>
      </c>
      <c r="AE515" s="12">
        <v>33</v>
      </c>
      <c r="AF515" s="12">
        <v>7</v>
      </c>
      <c r="AG515" s="12">
        <v>28</v>
      </c>
      <c r="AH515" s="12">
        <v>78</v>
      </c>
      <c r="AI515" s="12">
        <v>44</v>
      </c>
      <c r="AJ515" s="12">
        <v>29</v>
      </c>
      <c r="AK515" s="12">
        <v>40</v>
      </c>
      <c r="AL515" s="12">
        <v>52</v>
      </c>
      <c r="AM515" s="12">
        <v>32</v>
      </c>
      <c r="AN515" s="12">
        <v>21</v>
      </c>
      <c r="AO515" s="12">
        <v>12</v>
      </c>
      <c r="AP515" s="12">
        <v>21</v>
      </c>
      <c r="AQ515" s="12"/>
      <c r="AR515" s="12"/>
      <c r="AS515" s="12">
        <v>28</v>
      </c>
      <c r="AT515" s="12">
        <v>26</v>
      </c>
      <c r="AU515" s="12">
        <v>39</v>
      </c>
      <c r="AV515" s="12">
        <v>29</v>
      </c>
      <c r="AW515" s="12">
        <v>26</v>
      </c>
      <c r="AX515" s="12">
        <v>53</v>
      </c>
      <c r="AY515" s="12">
        <v>38</v>
      </c>
      <c r="AZ515" s="12"/>
      <c r="BA515" s="12">
        <v>80</v>
      </c>
      <c r="BB515" s="12">
        <v>3</v>
      </c>
      <c r="BC515" s="12"/>
      <c r="BD515" s="12">
        <v>29</v>
      </c>
      <c r="BE515" s="12">
        <v>18</v>
      </c>
      <c r="BF515" s="12">
        <v>38</v>
      </c>
      <c r="BG515" s="12">
        <v>27</v>
      </c>
      <c r="BH515" s="12">
        <v>35</v>
      </c>
      <c r="BI515" s="12">
        <v>39</v>
      </c>
      <c r="BJ515" s="12">
        <v>71</v>
      </c>
      <c r="BK515" s="12"/>
      <c r="BL515" s="12">
        <v>57</v>
      </c>
      <c r="BM515" s="12">
        <v>77</v>
      </c>
      <c r="BN515" s="12"/>
      <c r="BO515" s="12">
        <v>71</v>
      </c>
      <c r="BP515" s="12">
        <v>35</v>
      </c>
      <c r="BQ515" s="12">
        <v>21</v>
      </c>
      <c r="BR515" s="12">
        <v>23</v>
      </c>
      <c r="BS515" s="12">
        <v>35</v>
      </c>
      <c r="BT515" s="12">
        <v>49</v>
      </c>
      <c r="BU515" s="12">
        <v>35</v>
      </c>
      <c r="BV515" s="12">
        <v>21</v>
      </c>
      <c r="BW515" s="12"/>
      <c r="BX515" s="12">
        <v>33</v>
      </c>
      <c r="BY515" s="12"/>
      <c r="BZ515" s="12">
        <v>14</v>
      </c>
      <c r="CA515" s="12"/>
      <c r="CB515" s="12">
        <v>25</v>
      </c>
      <c r="CC515" s="12">
        <v>39</v>
      </c>
      <c r="CD515" s="12"/>
      <c r="CE515" s="12">
        <v>50</v>
      </c>
      <c r="CF515" s="12">
        <v>23</v>
      </c>
      <c r="CG515" s="12">
        <v>23</v>
      </c>
      <c r="CH515" s="12"/>
      <c r="CI515" s="12"/>
      <c r="CJ515" s="12">
        <v>55</v>
      </c>
      <c r="CK515" s="12">
        <v>28</v>
      </c>
      <c r="CL515" s="12">
        <v>17</v>
      </c>
      <c r="CM515" s="12"/>
      <c r="CN515" s="12"/>
      <c r="CO515" s="12"/>
      <c r="CP515" s="12">
        <v>63</v>
      </c>
      <c r="CQ515" s="12"/>
      <c r="CR515" s="12">
        <v>26</v>
      </c>
      <c r="CS515" s="12">
        <v>35</v>
      </c>
      <c r="CT515" s="12">
        <v>22</v>
      </c>
      <c r="CU515" s="12">
        <v>35</v>
      </c>
      <c r="CV515" s="12">
        <v>42</v>
      </c>
      <c r="CW515" s="12">
        <v>27</v>
      </c>
      <c r="CX515" s="12">
        <v>36</v>
      </c>
      <c r="CY515" s="12">
        <v>27</v>
      </c>
      <c r="CZ515" s="12">
        <v>26</v>
      </c>
      <c r="DA515" s="12">
        <v>39</v>
      </c>
      <c r="DB515" s="12"/>
      <c r="DC515" s="12">
        <v>8</v>
      </c>
      <c r="DD515" s="12">
        <v>40</v>
      </c>
      <c r="DE515" s="12">
        <v>15</v>
      </c>
      <c r="DF515" s="12">
        <v>32</v>
      </c>
      <c r="DG515" s="12">
        <v>30</v>
      </c>
      <c r="DH515" s="12">
        <v>28</v>
      </c>
      <c r="DI515" s="12"/>
      <c r="DJ515" s="12">
        <v>53</v>
      </c>
      <c r="DK515" s="12">
        <v>31</v>
      </c>
      <c r="DL515" s="12">
        <v>22</v>
      </c>
      <c r="DM515" s="12"/>
      <c r="DN515" s="12">
        <v>16</v>
      </c>
      <c r="DO515" s="12">
        <v>40</v>
      </c>
      <c r="DP515" s="12">
        <v>39</v>
      </c>
      <c r="DQ515" s="12">
        <v>55</v>
      </c>
      <c r="DR515" s="12">
        <v>46</v>
      </c>
      <c r="DS515" s="12">
        <v>28</v>
      </c>
      <c r="DT515" s="12">
        <v>15</v>
      </c>
      <c r="DU515" s="12">
        <v>52</v>
      </c>
      <c r="DV515" s="12">
        <v>25</v>
      </c>
      <c r="DW515" s="12">
        <v>17</v>
      </c>
      <c r="DX515" s="12">
        <v>30</v>
      </c>
      <c r="DY515" s="12">
        <v>15</v>
      </c>
      <c r="DZ515" s="12">
        <v>42</v>
      </c>
      <c r="EA515" s="12">
        <v>34</v>
      </c>
      <c r="EB515" s="12">
        <v>34</v>
      </c>
      <c r="EC515" s="12">
        <v>28</v>
      </c>
      <c r="ED515" s="12">
        <v>23</v>
      </c>
      <c r="EE515" s="12">
        <v>32</v>
      </c>
      <c r="EF515" s="12">
        <v>66</v>
      </c>
      <c r="EG515" s="12">
        <v>52</v>
      </c>
      <c r="EH515" s="12">
        <v>19</v>
      </c>
      <c r="EI515" s="12">
        <v>44</v>
      </c>
      <c r="EJ515" s="12">
        <v>33</v>
      </c>
      <c r="EK515" s="12">
        <v>30</v>
      </c>
      <c r="EL515" s="12">
        <v>18</v>
      </c>
      <c r="EM515" s="12">
        <v>45</v>
      </c>
      <c r="EN515" s="12">
        <v>16</v>
      </c>
      <c r="EO515" s="12">
        <v>34</v>
      </c>
      <c r="EP515" s="12">
        <v>34</v>
      </c>
      <c r="EQ515" s="12"/>
      <c r="ER515" s="12">
        <v>36</v>
      </c>
      <c r="ES515" s="12">
        <v>28</v>
      </c>
      <c r="ET515" s="12">
        <v>41</v>
      </c>
      <c r="EU515" s="12">
        <v>37</v>
      </c>
      <c r="EV515" s="12">
        <v>44</v>
      </c>
      <c r="EW515" s="12">
        <v>36</v>
      </c>
      <c r="EX515" s="12">
        <v>20</v>
      </c>
      <c r="EY515" s="12">
        <v>53</v>
      </c>
      <c r="EZ515" s="12">
        <v>34</v>
      </c>
      <c r="FA515" s="12">
        <v>19</v>
      </c>
      <c r="FB515" s="12">
        <v>41</v>
      </c>
      <c r="FC515" s="12">
        <v>23</v>
      </c>
      <c r="FD515" s="12"/>
      <c r="FE515" s="12"/>
      <c r="FF515" s="12">
        <v>19</v>
      </c>
      <c r="FG515" s="12">
        <v>44</v>
      </c>
      <c r="FH515" s="12">
        <v>17</v>
      </c>
      <c r="FI515" s="12">
        <v>22</v>
      </c>
      <c r="FJ515" s="12">
        <v>36</v>
      </c>
      <c r="FK515" s="12">
        <v>31</v>
      </c>
      <c r="FL515" s="12"/>
      <c r="FM515" s="12">
        <v>42</v>
      </c>
      <c r="FN515" s="12">
        <v>44</v>
      </c>
      <c r="FO515" s="12">
        <v>20</v>
      </c>
      <c r="FP515" s="12">
        <v>20</v>
      </c>
      <c r="FQ515" s="12">
        <v>21</v>
      </c>
      <c r="FR515" s="12">
        <v>36</v>
      </c>
      <c r="FS515" s="12">
        <v>31</v>
      </c>
      <c r="FT515" s="12">
        <v>30</v>
      </c>
      <c r="FU515" s="12">
        <v>30</v>
      </c>
      <c r="FV515" s="12">
        <v>24</v>
      </c>
      <c r="FW515" s="12">
        <v>44</v>
      </c>
      <c r="FX515" s="12">
        <v>35</v>
      </c>
      <c r="FY515" s="12">
        <v>38</v>
      </c>
      <c r="FZ515" s="12">
        <v>40</v>
      </c>
      <c r="GA515" s="12">
        <v>44</v>
      </c>
      <c r="GB515" s="12">
        <v>40</v>
      </c>
      <c r="GC515" s="12">
        <v>37</v>
      </c>
      <c r="GD515" s="7">
        <v>52</v>
      </c>
      <c r="GE515" s="7">
        <v>60</v>
      </c>
      <c r="GF515" s="7">
        <v>27</v>
      </c>
      <c r="GG515" s="7">
        <v>29</v>
      </c>
      <c r="GH515" s="7"/>
      <c r="GI515" s="7">
        <v>34</v>
      </c>
      <c r="GJ515" s="7">
        <v>50</v>
      </c>
      <c r="GK515" s="7">
        <v>25</v>
      </c>
      <c r="GL515" s="7">
        <v>37</v>
      </c>
      <c r="GM515" s="7">
        <v>43</v>
      </c>
      <c r="GN515" s="7">
        <v>29</v>
      </c>
      <c r="GO515" s="7">
        <v>34</v>
      </c>
      <c r="GP515" s="7">
        <v>54</v>
      </c>
      <c r="GQ515" s="7">
        <v>21</v>
      </c>
      <c r="GR515" s="7"/>
      <c r="GS515" s="7">
        <v>32</v>
      </c>
      <c r="GT515" s="7">
        <v>17</v>
      </c>
      <c r="GU515" s="7"/>
      <c r="GV515" s="7">
        <f t="shared" si="592"/>
        <v>33.428571428571431</v>
      </c>
      <c r="GW515" s="14"/>
      <c r="GX515" s="3"/>
      <c r="GY515" s="3"/>
    </row>
    <row r="516" spans="1:207" ht="12.75" customHeight="1">
      <c r="A516" s="27">
        <v>0.27083333333333331</v>
      </c>
      <c r="B516" s="6">
        <v>34</v>
      </c>
      <c r="C516" s="6"/>
      <c r="D516" s="6">
        <v>0</v>
      </c>
      <c r="E516" s="6">
        <v>5</v>
      </c>
      <c r="F516" s="6">
        <v>37</v>
      </c>
      <c r="G516" s="6">
        <v>0</v>
      </c>
      <c r="H516" s="6">
        <v>5</v>
      </c>
      <c r="I516" s="6">
        <v>1</v>
      </c>
      <c r="J516" s="5"/>
      <c r="K516" s="12">
        <v>5</v>
      </c>
      <c r="L516" s="12"/>
      <c r="M516" s="12">
        <v>3</v>
      </c>
      <c r="N516" s="12">
        <v>23</v>
      </c>
      <c r="O516" s="12"/>
      <c r="P516" s="12"/>
      <c r="Q516" s="12"/>
      <c r="R516" s="12">
        <v>5</v>
      </c>
      <c r="S516" s="12">
        <v>6</v>
      </c>
      <c r="T516" s="12"/>
      <c r="U516" s="12">
        <v>2</v>
      </c>
      <c r="V516" s="12">
        <v>3</v>
      </c>
      <c r="W516" s="12">
        <v>7</v>
      </c>
      <c r="X516" s="12">
        <v>12</v>
      </c>
      <c r="Y516" s="12">
        <v>2</v>
      </c>
      <c r="Z516" s="12">
        <v>10</v>
      </c>
      <c r="AA516" s="12">
        <v>7</v>
      </c>
      <c r="AB516" s="12">
        <v>0</v>
      </c>
      <c r="AC516" s="12"/>
      <c r="AD516" s="12">
        <v>8</v>
      </c>
      <c r="AE516" s="12">
        <v>11</v>
      </c>
      <c r="AF516" s="12">
        <v>43</v>
      </c>
      <c r="AG516" s="12">
        <v>0</v>
      </c>
      <c r="AH516" s="12">
        <v>5</v>
      </c>
      <c r="AI516" s="12">
        <v>5</v>
      </c>
      <c r="AJ516" s="12">
        <v>26</v>
      </c>
      <c r="AK516" s="12">
        <v>20</v>
      </c>
      <c r="AL516" s="12">
        <v>3</v>
      </c>
      <c r="AM516" s="12">
        <v>14</v>
      </c>
      <c r="AN516" s="12">
        <v>4</v>
      </c>
      <c r="AO516" s="12">
        <v>19</v>
      </c>
      <c r="AP516" s="12">
        <v>18</v>
      </c>
      <c r="AQ516" s="12"/>
      <c r="AR516" s="12"/>
      <c r="AS516" s="12">
        <v>8</v>
      </c>
      <c r="AT516" s="12">
        <v>15</v>
      </c>
      <c r="AU516" s="12">
        <v>6</v>
      </c>
      <c r="AV516" s="12">
        <v>4</v>
      </c>
      <c r="AW516" s="12">
        <v>6</v>
      </c>
      <c r="AX516" s="12">
        <v>3</v>
      </c>
      <c r="AY516" s="12">
        <v>31</v>
      </c>
      <c r="AZ516" s="12"/>
      <c r="BA516" s="12">
        <v>7</v>
      </c>
      <c r="BB516" s="12">
        <v>11</v>
      </c>
      <c r="BC516" s="12"/>
      <c r="BD516" s="12">
        <v>13</v>
      </c>
      <c r="BE516" s="12">
        <v>6</v>
      </c>
      <c r="BF516" s="12">
        <v>5</v>
      </c>
      <c r="BG516" s="12">
        <v>0</v>
      </c>
      <c r="BH516" s="12">
        <v>6</v>
      </c>
      <c r="BI516" s="12">
        <v>1</v>
      </c>
      <c r="BJ516" s="12">
        <v>1</v>
      </c>
      <c r="BK516" s="12"/>
      <c r="BL516" s="12">
        <v>1</v>
      </c>
      <c r="BM516" s="12">
        <v>5</v>
      </c>
      <c r="BN516" s="12"/>
      <c r="BO516" s="12">
        <v>1</v>
      </c>
      <c r="BP516" s="12">
        <v>3</v>
      </c>
      <c r="BQ516" s="12">
        <v>2</v>
      </c>
      <c r="BR516" s="12">
        <v>3</v>
      </c>
      <c r="BS516" s="12">
        <v>5</v>
      </c>
      <c r="BT516" s="12">
        <v>5</v>
      </c>
      <c r="BU516" s="12">
        <v>8</v>
      </c>
      <c r="BV516" s="12">
        <v>2</v>
      </c>
      <c r="BW516" s="12"/>
      <c r="BX516" s="12">
        <v>11</v>
      </c>
      <c r="BY516" s="12"/>
      <c r="BZ516" s="12">
        <v>5</v>
      </c>
      <c r="CA516" s="12"/>
      <c r="CB516" s="12">
        <v>5</v>
      </c>
      <c r="CC516" s="12">
        <v>5</v>
      </c>
      <c r="CD516" s="12"/>
      <c r="CE516" s="12">
        <v>3</v>
      </c>
      <c r="CF516" s="12">
        <v>0</v>
      </c>
      <c r="CG516" s="12">
        <v>16</v>
      </c>
      <c r="CH516" s="12"/>
      <c r="CI516" s="12"/>
      <c r="CJ516" s="12">
        <v>0</v>
      </c>
      <c r="CK516" s="12">
        <v>30</v>
      </c>
      <c r="CL516" s="12">
        <v>4</v>
      </c>
      <c r="CM516" s="12"/>
      <c r="CN516" s="12"/>
      <c r="CO516" s="12"/>
      <c r="CP516" s="12">
        <v>2</v>
      </c>
      <c r="CQ516" s="12"/>
      <c r="CR516" s="12">
        <v>2</v>
      </c>
      <c r="CS516" s="12">
        <v>0</v>
      </c>
      <c r="CT516" s="12">
        <v>6</v>
      </c>
      <c r="CU516" s="12">
        <v>2</v>
      </c>
      <c r="CV516" s="12">
        <v>3</v>
      </c>
      <c r="CW516" s="12">
        <v>0</v>
      </c>
      <c r="CX516" s="12">
        <v>22</v>
      </c>
      <c r="CY516" s="12">
        <v>0</v>
      </c>
      <c r="CZ516" s="12">
        <v>0</v>
      </c>
      <c r="DA516" s="12">
        <v>4</v>
      </c>
      <c r="DB516" s="12"/>
      <c r="DC516" s="12">
        <v>23</v>
      </c>
      <c r="DD516" s="12">
        <v>2</v>
      </c>
      <c r="DE516" s="12">
        <v>48</v>
      </c>
      <c r="DF516" s="12">
        <v>15</v>
      </c>
      <c r="DG516" s="12">
        <v>18</v>
      </c>
      <c r="DH516" s="12">
        <v>3</v>
      </c>
      <c r="DI516" s="12"/>
      <c r="DJ516" s="12">
        <v>2</v>
      </c>
      <c r="DK516" s="12">
        <v>4</v>
      </c>
      <c r="DL516" s="12">
        <v>2</v>
      </c>
      <c r="DM516" s="12"/>
      <c r="DN516" s="12">
        <v>5</v>
      </c>
      <c r="DO516" s="12">
        <v>14</v>
      </c>
      <c r="DP516" s="12">
        <v>10</v>
      </c>
      <c r="DQ516" s="12">
        <v>24</v>
      </c>
      <c r="DR516" s="12">
        <v>8</v>
      </c>
      <c r="DS516" s="12">
        <v>3</v>
      </c>
      <c r="DT516" s="12">
        <v>4</v>
      </c>
      <c r="DU516" s="12">
        <v>3</v>
      </c>
      <c r="DV516" s="12">
        <v>20</v>
      </c>
      <c r="DW516" s="12">
        <v>4</v>
      </c>
      <c r="DX516" s="12">
        <v>2</v>
      </c>
      <c r="DY516" s="12">
        <v>4</v>
      </c>
      <c r="DZ516" s="12">
        <v>1</v>
      </c>
      <c r="EA516" s="12">
        <v>8</v>
      </c>
      <c r="EB516" s="12">
        <v>0</v>
      </c>
      <c r="EC516" s="12">
        <v>3</v>
      </c>
      <c r="ED516" s="12">
        <v>1</v>
      </c>
      <c r="EE516" s="12">
        <v>4</v>
      </c>
      <c r="EF516" s="12">
        <v>2</v>
      </c>
      <c r="EG516" s="12">
        <v>4</v>
      </c>
      <c r="EH516" s="12">
        <v>31</v>
      </c>
      <c r="EI516" s="12">
        <v>9</v>
      </c>
      <c r="EJ516" s="12">
        <v>19</v>
      </c>
      <c r="EK516" s="12">
        <v>2</v>
      </c>
      <c r="EL516" s="12">
        <v>2</v>
      </c>
      <c r="EM516" s="12">
        <v>2</v>
      </c>
      <c r="EN516" s="12">
        <v>10</v>
      </c>
      <c r="EO516" s="12">
        <v>1</v>
      </c>
      <c r="EP516" s="12">
        <v>1</v>
      </c>
      <c r="EQ516" s="12"/>
      <c r="ER516" s="12">
        <v>9</v>
      </c>
      <c r="ES516" s="12">
        <v>2</v>
      </c>
      <c r="ET516" s="12">
        <v>8</v>
      </c>
      <c r="EU516" s="12">
        <v>5</v>
      </c>
      <c r="EV516" s="12">
        <v>2</v>
      </c>
      <c r="EW516" s="12">
        <v>2</v>
      </c>
      <c r="EX516" s="12">
        <v>6</v>
      </c>
      <c r="EY516" s="12">
        <v>2</v>
      </c>
      <c r="EZ516" s="12">
        <v>4</v>
      </c>
      <c r="FA516" s="12">
        <v>0</v>
      </c>
      <c r="FB516" s="12">
        <v>4</v>
      </c>
      <c r="FC516" s="12">
        <v>3</v>
      </c>
      <c r="FD516" s="12"/>
      <c r="FE516" s="12"/>
      <c r="FF516" s="12">
        <v>13</v>
      </c>
      <c r="FG516" s="12">
        <v>8</v>
      </c>
      <c r="FH516" s="12">
        <v>0</v>
      </c>
      <c r="FI516" s="12">
        <v>4</v>
      </c>
      <c r="FJ516" s="12">
        <v>2</v>
      </c>
      <c r="FK516" s="12">
        <v>4</v>
      </c>
      <c r="FL516" s="12"/>
      <c r="FM516" s="12">
        <v>3</v>
      </c>
      <c r="FN516" s="12">
        <v>1</v>
      </c>
      <c r="FO516" s="12">
        <v>9</v>
      </c>
      <c r="FP516" s="12">
        <v>10</v>
      </c>
      <c r="FQ516" s="12">
        <v>4</v>
      </c>
      <c r="FR516" s="12">
        <v>2</v>
      </c>
      <c r="FS516" s="12">
        <v>2</v>
      </c>
      <c r="FT516" s="12">
        <v>14</v>
      </c>
      <c r="FU516" s="12">
        <v>2</v>
      </c>
      <c r="FV516" s="12">
        <v>8</v>
      </c>
      <c r="FW516" s="12">
        <v>5</v>
      </c>
      <c r="FX516" s="12">
        <v>8</v>
      </c>
      <c r="FY516" s="12">
        <v>21</v>
      </c>
      <c r="FZ516" s="12">
        <v>1</v>
      </c>
      <c r="GA516" s="12">
        <v>6</v>
      </c>
      <c r="GB516" s="12">
        <v>2</v>
      </c>
      <c r="GC516" s="12">
        <v>12</v>
      </c>
      <c r="GD516" s="7">
        <v>16</v>
      </c>
      <c r="GE516" s="7">
        <v>9</v>
      </c>
      <c r="GF516" s="7">
        <v>39</v>
      </c>
      <c r="GG516" s="7">
        <v>38</v>
      </c>
      <c r="GH516" s="7"/>
      <c r="GI516" s="7">
        <v>4</v>
      </c>
      <c r="GJ516" s="7">
        <v>2</v>
      </c>
      <c r="GK516" s="7">
        <v>4</v>
      </c>
      <c r="GL516" s="7">
        <v>21</v>
      </c>
      <c r="GM516" s="7">
        <v>3</v>
      </c>
      <c r="GN516" s="7">
        <v>7</v>
      </c>
      <c r="GO516" s="7">
        <v>7</v>
      </c>
      <c r="GP516" s="7">
        <v>6</v>
      </c>
      <c r="GQ516" s="7">
        <v>4</v>
      </c>
      <c r="GR516" s="7"/>
      <c r="GS516" s="7">
        <v>26</v>
      </c>
      <c r="GT516" s="7">
        <v>6</v>
      </c>
      <c r="GU516" s="7"/>
      <c r="GV516" s="7">
        <f t="shared" si="592"/>
        <v>7.8511904761904763</v>
      </c>
      <c r="GW516" s="14"/>
      <c r="GX516" s="3"/>
      <c r="GY516" s="3"/>
    </row>
    <row r="517" spans="1:207" ht="12.75" customHeight="1">
      <c r="A517" s="27">
        <v>0.29166666666666669</v>
      </c>
      <c r="B517" s="6">
        <v>9</v>
      </c>
      <c r="C517" s="6"/>
      <c r="D517" s="6">
        <v>47</v>
      </c>
      <c r="E517" s="6">
        <v>39</v>
      </c>
      <c r="F517" s="6">
        <v>31</v>
      </c>
      <c r="G517" s="6">
        <v>75</v>
      </c>
      <c r="H517" s="6">
        <v>16</v>
      </c>
      <c r="I517" s="6">
        <v>16</v>
      </c>
      <c r="J517" s="5"/>
      <c r="K517" s="12">
        <v>16</v>
      </c>
      <c r="L517" s="12"/>
      <c r="M517" s="12">
        <v>55</v>
      </c>
      <c r="N517" s="12">
        <v>16</v>
      </c>
      <c r="O517" s="12"/>
      <c r="P517" s="12"/>
      <c r="Q517" s="12"/>
      <c r="R517" s="12">
        <v>13</v>
      </c>
      <c r="S517" s="12">
        <v>11</v>
      </c>
      <c r="T517" s="12"/>
      <c r="U517" s="12">
        <v>27</v>
      </c>
      <c r="V517" s="12">
        <v>10</v>
      </c>
      <c r="W517" s="12">
        <v>35</v>
      </c>
      <c r="X517" s="12">
        <v>24</v>
      </c>
      <c r="Y517" s="12">
        <v>83</v>
      </c>
      <c r="Z517" s="12">
        <v>18</v>
      </c>
      <c r="AA517" s="12">
        <v>16</v>
      </c>
      <c r="AB517" s="12">
        <v>5</v>
      </c>
      <c r="AC517" s="12"/>
      <c r="AD517" s="12">
        <v>58</v>
      </c>
      <c r="AE517" s="12">
        <v>22</v>
      </c>
      <c r="AF517" s="12">
        <v>21</v>
      </c>
      <c r="AG517" s="12">
        <v>51</v>
      </c>
      <c r="AH517" s="12">
        <v>8</v>
      </c>
      <c r="AI517" s="12">
        <v>27</v>
      </c>
      <c r="AJ517" s="12">
        <v>38</v>
      </c>
      <c r="AK517" s="12">
        <v>40</v>
      </c>
      <c r="AL517" s="12">
        <v>19</v>
      </c>
      <c r="AM517" s="12">
        <v>4</v>
      </c>
      <c r="AN517" s="12">
        <v>7</v>
      </c>
      <c r="AO517" s="12">
        <v>38</v>
      </c>
      <c r="AP517" s="12">
        <v>18</v>
      </c>
      <c r="AQ517" s="12"/>
      <c r="AR517" s="12"/>
      <c r="AS517" s="12">
        <v>33</v>
      </c>
      <c r="AT517" s="12">
        <v>14</v>
      </c>
      <c r="AU517" s="12">
        <v>17</v>
      </c>
      <c r="AV517" s="12">
        <v>38</v>
      </c>
      <c r="AW517" s="12">
        <v>44</v>
      </c>
      <c r="AX517" s="12">
        <v>29</v>
      </c>
      <c r="AY517" s="12">
        <v>10</v>
      </c>
      <c r="AZ517" s="12"/>
      <c r="BA517" s="12">
        <v>13</v>
      </c>
      <c r="BB517" s="12">
        <v>16</v>
      </c>
      <c r="BC517" s="12"/>
      <c r="BD517" s="12">
        <v>19</v>
      </c>
      <c r="BE517" s="12">
        <v>40</v>
      </c>
      <c r="BF517" s="12">
        <v>15</v>
      </c>
      <c r="BG517" s="12">
        <v>27</v>
      </c>
      <c r="BH517" s="12">
        <v>25</v>
      </c>
      <c r="BI517" s="12">
        <v>29</v>
      </c>
      <c r="BJ517" s="12">
        <v>12</v>
      </c>
      <c r="BK517" s="12"/>
      <c r="BL517" s="12">
        <v>19</v>
      </c>
      <c r="BM517" s="12">
        <v>10</v>
      </c>
      <c r="BN517" s="12"/>
      <c r="BO517" s="12">
        <v>8</v>
      </c>
      <c r="BP517" s="12">
        <v>8</v>
      </c>
      <c r="BQ517" s="12">
        <v>59</v>
      </c>
      <c r="BR517" s="12">
        <v>35</v>
      </c>
      <c r="BS517" s="12">
        <v>19</v>
      </c>
      <c r="BT517" s="12">
        <v>12</v>
      </c>
      <c r="BU517" s="12">
        <v>35</v>
      </c>
      <c r="BV517" s="12">
        <v>41</v>
      </c>
      <c r="BW517" s="12"/>
      <c r="BX517" s="12">
        <v>34</v>
      </c>
      <c r="BY517" s="12"/>
      <c r="BZ517" s="12">
        <v>8</v>
      </c>
      <c r="CA517" s="12"/>
      <c r="CB517" s="12">
        <v>39</v>
      </c>
      <c r="CC517" s="12">
        <v>10</v>
      </c>
      <c r="CD517" s="12"/>
      <c r="CE517" s="12">
        <v>10</v>
      </c>
      <c r="CF517" s="12">
        <v>3</v>
      </c>
      <c r="CG517" s="12">
        <v>24</v>
      </c>
      <c r="CH517" s="12"/>
      <c r="CI517" s="12"/>
      <c r="CJ517" s="12">
        <v>5</v>
      </c>
      <c r="CK517" s="12">
        <v>28</v>
      </c>
      <c r="CL517" s="12">
        <v>31</v>
      </c>
      <c r="CM517" s="12"/>
      <c r="CN517" s="12"/>
      <c r="CO517" s="12"/>
      <c r="CP517" s="12">
        <v>7</v>
      </c>
      <c r="CQ517" s="12"/>
      <c r="CR517" s="12">
        <v>16</v>
      </c>
      <c r="CS517" s="12">
        <v>45</v>
      </c>
      <c r="CT517" s="12">
        <v>50</v>
      </c>
      <c r="CU517" s="12">
        <v>9</v>
      </c>
      <c r="CV517" s="12">
        <v>8</v>
      </c>
      <c r="CW517" s="12">
        <v>27</v>
      </c>
      <c r="CX517" s="12">
        <v>25</v>
      </c>
      <c r="CY517" s="12">
        <v>8</v>
      </c>
      <c r="CZ517" s="12">
        <v>0</v>
      </c>
      <c r="DA517" s="12">
        <v>43</v>
      </c>
      <c r="DB517" s="12"/>
      <c r="DC517" s="12">
        <v>0</v>
      </c>
      <c r="DD517" s="12">
        <v>32</v>
      </c>
      <c r="DE517" s="12">
        <v>15</v>
      </c>
      <c r="DF517" s="12">
        <v>24</v>
      </c>
      <c r="DG517" s="12">
        <v>19</v>
      </c>
      <c r="DH517" s="12">
        <v>4</v>
      </c>
      <c r="DI517" s="12"/>
      <c r="DJ517" s="12">
        <v>8</v>
      </c>
      <c r="DK517" s="12">
        <v>38</v>
      </c>
      <c r="DL517" s="12">
        <v>9</v>
      </c>
      <c r="DM517" s="12"/>
      <c r="DN517" s="12">
        <v>24</v>
      </c>
      <c r="DO517" s="12">
        <v>24</v>
      </c>
      <c r="DP517" s="12">
        <v>11</v>
      </c>
      <c r="DQ517" s="12">
        <v>7</v>
      </c>
      <c r="DR517" s="12">
        <v>4</v>
      </c>
      <c r="DS517" s="12">
        <v>10</v>
      </c>
      <c r="DT517" s="12">
        <v>4</v>
      </c>
      <c r="DU517" s="12">
        <v>10</v>
      </c>
      <c r="DV517" s="12">
        <v>13</v>
      </c>
      <c r="DW517" s="12">
        <v>6</v>
      </c>
      <c r="DX517" s="12">
        <v>35</v>
      </c>
      <c r="DY517" s="12">
        <v>15</v>
      </c>
      <c r="DZ517" s="12">
        <v>12</v>
      </c>
      <c r="EA517" s="12">
        <v>6</v>
      </c>
      <c r="EB517" s="12">
        <v>38</v>
      </c>
      <c r="EC517" s="12">
        <v>18</v>
      </c>
      <c r="ED517" s="12">
        <v>19</v>
      </c>
      <c r="EE517" s="12">
        <v>18</v>
      </c>
      <c r="EF517" s="12">
        <v>6</v>
      </c>
      <c r="EG517" s="12">
        <v>6</v>
      </c>
      <c r="EH517" s="12">
        <v>19</v>
      </c>
      <c r="EI517" s="12">
        <v>11</v>
      </c>
      <c r="EJ517" s="12">
        <v>5</v>
      </c>
      <c r="EK517" s="12">
        <v>29</v>
      </c>
      <c r="EL517" s="12">
        <v>4</v>
      </c>
      <c r="EM517" s="12">
        <v>9</v>
      </c>
      <c r="EN517" s="12">
        <v>48</v>
      </c>
      <c r="EO517" s="12">
        <v>14</v>
      </c>
      <c r="EP517" s="12">
        <v>14</v>
      </c>
      <c r="EQ517" s="12"/>
      <c r="ER517" s="12">
        <v>19</v>
      </c>
      <c r="ES517" s="12">
        <v>22</v>
      </c>
      <c r="ET517" s="12">
        <v>18</v>
      </c>
      <c r="EU517" s="12">
        <v>12</v>
      </c>
      <c r="EV517" s="12">
        <v>19</v>
      </c>
      <c r="EW517" s="12">
        <v>31</v>
      </c>
      <c r="EX517" s="12">
        <v>23</v>
      </c>
      <c r="EY517" s="12">
        <v>9</v>
      </c>
      <c r="EZ517" s="12">
        <v>34</v>
      </c>
      <c r="FA517" s="12">
        <v>2</v>
      </c>
      <c r="FB517" s="12">
        <v>17</v>
      </c>
      <c r="FC517" s="12">
        <v>9</v>
      </c>
      <c r="FD517" s="12"/>
      <c r="FE517" s="12"/>
      <c r="FF517" s="12">
        <v>6</v>
      </c>
      <c r="FG517" s="12">
        <v>18</v>
      </c>
      <c r="FH517" s="12">
        <v>6</v>
      </c>
      <c r="FI517" s="12">
        <v>9</v>
      </c>
      <c r="FJ517" s="12">
        <v>12</v>
      </c>
      <c r="FK517" s="12">
        <v>14</v>
      </c>
      <c r="FL517" s="12"/>
      <c r="FM517" s="12">
        <v>22</v>
      </c>
      <c r="FN517" s="12">
        <v>8</v>
      </c>
      <c r="FO517" s="12">
        <v>16</v>
      </c>
      <c r="FP517" s="12">
        <v>16</v>
      </c>
      <c r="FQ517" s="12">
        <v>48</v>
      </c>
      <c r="FR517" s="12">
        <v>11</v>
      </c>
      <c r="FS517" s="12">
        <v>28</v>
      </c>
      <c r="FT517" s="12">
        <v>9</v>
      </c>
      <c r="FU517" s="12">
        <v>41</v>
      </c>
      <c r="FV517" s="12">
        <v>23</v>
      </c>
      <c r="FW517" s="12">
        <v>23</v>
      </c>
      <c r="FX517" s="12">
        <v>26</v>
      </c>
      <c r="FY517" s="12">
        <v>13</v>
      </c>
      <c r="FZ517" s="12">
        <v>14</v>
      </c>
      <c r="GA517" s="12">
        <v>15</v>
      </c>
      <c r="GB517" s="12">
        <v>13</v>
      </c>
      <c r="GC517" s="12">
        <v>14</v>
      </c>
      <c r="GD517" s="7">
        <v>13</v>
      </c>
      <c r="GE517" s="7">
        <v>11</v>
      </c>
      <c r="GF517" s="7">
        <v>5</v>
      </c>
      <c r="GG517" s="7">
        <v>9</v>
      </c>
      <c r="GH517" s="7"/>
      <c r="GI517" s="7">
        <v>15</v>
      </c>
      <c r="GJ517" s="7">
        <v>5</v>
      </c>
      <c r="GK517" s="7">
        <v>25</v>
      </c>
      <c r="GL517" s="7">
        <v>3</v>
      </c>
      <c r="GM517" s="7">
        <v>9</v>
      </c>
      <c r="GN517" s="7">
        <v>14</v>
      </c>
      <c r="GO517" s="7">
        <v>5</v>
      </c>
      <c r="GP517" s="7">
        <v>10</v>
      </c>
      <c r="GQ517" s="7">
        <v>14</v>
      </c>
      <c r="GR517" s="7"/>
      <c r="GS517" s="7">
        <v>27</v>
      </c>
      <c r="GT517" s="7">
        <v>38</v>
      </c>
      <c r="GU517" s="7"/>
      <c r="GV517" s="7">
        <f t="shared" si="592"/>
        <v>20.125</v>
      </c>
      <c r="GW517" s="14"/>
      <c r="GX517" s="3"/>
      <c r="GY517" s="3"/>
    </row>
    <row r="518" spans="1:207" ht="12.75" customHeight="1">
      <c r="A518" s="27">
        <v>0.3125</v>
      </c>
      <c r="B518" s="6">
        <v>34</v>
      </c>
      <c r="C518" s="6"/>
      <c r="D518" s="6">
        <v>0</v>
      </c>
      <c r="E518" s="6">
        <v>1</v>
      </c>
      <c r="F518" s="6">
        <v>32</v>
      </c>
      <c r="G518" s="6">
        <v>0</v>
      </c>
      <c r="H518" s="6">
        <v>1</v>
      </c>
      <c r="I518" s="6">
        <v>2</v>
      </c>
      <c r="J518" s="5"/>
      <c r="K518" s="12">
        <v>0</v>
      </c>
      <c r="L518" s="12"/>
      <c r="M518" s="12">
        <v>23</v>
      </c>
      <c r="N518" s="12">
        <v>9</v>
      </c>
      <c r="O518" s="12"/>
      <c r="P518" s="12"/>
      <c r="Q518" s="12"/>
      <c r="R518" s="12">
        <v>2</v>
      </c>
      <c r="S518" s="12">
        <v>1</v>
      </c>
      <c r="T518" s="12"/>
      <c r="U518" s="12">
        <v>0</v>
      </c>
      <c r="V518" s="12">
        <v>1</v>
      </c>
      <c r="W518" s="12">
        <v>8</v>
      </c>
      <c r="X518" s="12">
        <v>0</v>
      </c>
      <c r="Y518" s="12">
        <v>1</v>
      </c>
      <c r="Z518" s="12">
        <v>3</v>
      </c>
      <c r="AA518" s="12">
        <v>5</v>
      </c>
      <c r="AB518" s="12">
        <v>0</v>
      </c>
      <c r="AC518" s="12"/>
      <c r="AD518" s="12">
        <v>4</v>
      </c>
      <c r="AE518" s="12">
        <v>0</v>
      </c>
      <c r="AF518" s="12">
        <v>0</v>
      </c>
      <c r="AG518" s="12">
        <v>0</v>
      </c>
      <c r="AH518" s="12">
        <v>0</v>
      </c>
      <c r="AI518" s="12">
        <v>2</v>
      </c>
      <c r="AJ518" s="12">
        <v>0</v>
      </c>
      <c r="AK518" s="12">
        <v>0</v>
      </c>
      <c r="AL518" s="12">
        <v>0</v>
      </c>
      <c r="AM518" s="12">
        <v>0</v>
      </c>
      <c r="AN518" s="12">
        <v>0</v>
      </c>
      <c r="AO518" s="12">
        <v>0</v>
      </c>
      <c r="AP518" s="12">
        <v>3</v>
      </c>
      <c r="AQ518" s="12"/>
      <c r="AR518" s="12"/>
      <c r="AS518" s="12">
        <v>0</v>
      </c>
      <c r="AT518" s="12">
        <v>4</v>
      </c>
      <c r="AU518" s="12">
        <v>6</v>
      </c>
      <c r="AV518" s="12">
        <v>2</v>
      </c>
      <c r="AW518" s="12">
        <v>4</v>
      </c>
      <c r="AX518" s="12">
        <v>0</v>
      </c>
      <c r="AY518" s="12">
        <v>3</v>
      </c>
      <c r="AZ518" s="12"/>
      <c r="BA518" s="12">
        <v>0</v>
      </c>
      <c r="BB518" s="12">
        <v>5</v>
      </c>
      <c r="BC518" s="12"/>
      <c r="BD518" s="12">
        <v>2</v>
      </c>
      <c r="BE518" s="12">
        <v>7</v>
      </c>
      <c r="BF518" s="12">
        <v>2</v>
      </c>
      <c r="BG518" s="12">
        <v>7</v>
      </c>
      <c r="BH518" s="12">
        <v>1</v>
      </c>
      <c r="BI518" s="12">
        <v>3</v>
      </c>
      <c r="BJ518" s="12">
        <v>2</v>
      </c>
      <c r="BK518" s="12"/>
      <c r="BL518" s="12">
        <v>0</v>
      </c>
      <c r="BM518" s="12">
        <v>0</v>
      </c>
      <c r="BN518" s="12"/>
      <c r="BO518" s="12">
        <v>1</v>
      </c>
      <c r="BP518" s="12">
        <v>3</v>
      </c>
      <c r="BQ518" s="12">
        <v>2</v>
      </c>
      <c r="BR518" s="12">
        <v>5</v>
      </c>
      <c r="BS518" s="12">
        <v>1</v>
      </c>
      <c r="BT518" s="12">
        <v>2</v>
      </c>
      <c r="BU518" s="12">
        <v>5</v>
      </c>
      <c r="BV518" s="12">
        <v>0</v>
      </c>
      <c r="BW518" s="12"/>
      <c r="BX518" s="12">
        <v>0</v>
      </c>
      <c r="BY518" s="12"/>
      <c r="BZ518" s="12">
        <v>0</v>
      </c>
      <c r="CA518" s="12"/>
      <c r="CB518" s="12">
        <v>4</v>
      </c>
      <c r="CC518" s="12">
        <v>3</v>
      </c>
      <c r="CD518" s="12"/>
      <c r="CE518" s="12">
        <v>3</v>
      </c>
      <c r="CF518" s="12">
        <v>0</v>
      </c>
      <c r="CG518" s="12">
        <v>1</v>
      </c>
      <c r="CH518" s="12"/>
      <c r="CI518" s="12"/>
      <c r="CJ518" s="12">
        <v>2</v>
      </c>
      <c r="CK518" s="12">
        <v>0</v>
      </c>
      <c r="CL518" s="12">
        <v>2</v>
      </c>
      <c r="CM518" s="12"/>
      <c r="CN518" s="12"/>
      <c r="CO518" s="12"/>
      <c r="CP518" s="12">
        <v>0</v>
      </c>
      <c r="CQ518" s="12"/>
      <c r="CR518" s="12">
        <v>0</v>
      </c>
      <c r="CS518" s="12">
        <v>0</v>
      </c>
      <c r="CT518" s="12">
        <v>0</v>
      </c>
      <c r="CU518" s="12">
        <v>3</v>
      </c>
      <c r="CV518" s="12">
        <v>0</v>
      </c>
      <c r="CW518" s="12">
        <v>7</v>
      </c>
      <c r="CX518" s="12">
        <v>3</v>
      </c>
      <c r="CY518" s="12">
        <v>0</v>
      </c>
      <c r="CZ518" s="12">
        <v>0</v>
      </c>
      <c r="DA518" s="12">
        <v>0</v>
      </c>
      <c r="DB518" s="12"/>
      <c r="DC518" s="12">
        <v>0</v>
      </c>
      <c r="DD518" s="12">
        <v>0</v>
      </c>
      <c r="DE518" s="12">
        <v>11</v>
      </c>
      <c r="DF518" s="12">
        <v>2</v>
      </c>
      <c r="DG518" s="12">
        <v>3</v>
      </c>
      <c r="DH518" s="12">
        <v>1</v>
      </c>
      <c r="DI518" s="12"/>
      <c r="DJ518" s="12">
        <v>0</v>
      </c>
      <c r="DK518" s="12">
        <v>1</v>
      </c>
      <c r="DL518" s="12">
        <v>1</v>
      </c>
      <c r="DM518" s="12"/>
      <c r="DN518" s="12">
        <v>5</v>
      </c>
      <c r="DO518" s="12">
        <v>2</v>
      </c>
      <c r="DP518" s="12">
        <v>1</v>
      </c>
      <c r="DQ518" s="12">
        <v>1</v>
      </c>
      <c r="DR518" s="12">
        <v>1</v>
      </c>
      <c r="DS518" s="12">
        <v>2</v>
      </c>
      <c r="DT518" s="12">
        <v>2</v>
      </c>
      <c r="DU518" s="12">
        <v>0</v>
      </c>
      <c r="DV518" s="12">
        <v>0</v>
      </c>
      <c r="DW518" s="12">
        <v>2</v>
      </c>
      <c r="DX518" s="12">
        <v>0</v>
      </c>
      <c r="DY518" s="12">
        <v>4</v>
      </c>
      <c r="DZ518" s="12">
        <v>0</v>
      </c>
      <c r="EA518" s="12">
        <v>1</v>
      </c>
      <c r="EB518" s="12">
        <v>1</v>
      </c>
      <c r="EC518" s="12">
        <v>3</v>
      </c>
      <c r="ED518" s="12">
        <v>1</v>
      </c>
      <c r="EE518" s="12">
        <v>1</v>
      </c>
      <c r="EF518" s="12">
        <v>0</v>
      </c>
      <c r="EG518" s="12">
        <v>0</v>
      </c>
      <c r="EH518" s="12">
        <v>0</v>
      </c>
      <c r="EI518" s="12">
        <v>1</v>
      </c>
      <c r="EJ518" s="12">
        <v>0</v>
      </c>
      <c r="EK518" s="12">
        <v>3</v>
      </c>
      <c r="EL518" s="12">
        <v>2</v>
      </c>
      <c r="EM518" s="12">
        <v>0</v>
      </c>
      <c r="EN518" s="12">
        <v>0</v>
      </c>
      <c r="EO518" s="12">
        <v>0</v>
      </c>
      <c r="EP518" s="12">
        <v>1</v>
      </c>
      <c r="EQ518" s="12"/>
      <c r="ER518" s="12">
        <v>2</v>
      </c>
      <c r="ES518" s="12">
        <v>1</v>
      </c>
      <c r="ET518" s="12">
        <v>5</v>
      </c>
      <c r="EU518" s="12">
        <v>0</v>
      </c>
      <c r="EV518" s="12">
        <v>1</v>
      </c>
      <c r="EW518" s="12">
        <v>0</v>
      </c>
      <c r="EX518" s="12">
        <v>2</v>
      </c>
      <c r="EY518" s="12">
        <v>1</v>
      </c>
      <c r="EZ518" s="12">
        <v>1</v>
      </c>
      <c r="FA518" s="12">
        <v>0</v>
      </c>
      <c r="FB518" s="12">
        <v>1</v>
      </c>
      <c r="FC518" s="12">
        <v>0</v>
      </c>
      <c r="FD518" s="12"/>
      <c r="FE518" s="12"/>
      <c r="FF518" s="12">
        <v>1</v>
      </c>
      <c r="FG518" s="12">
        <v>1</v>
      </c>
      <c r="FH518" s="12">
        <v>0</v>
      </c>
      <c r="FI518" s="12">
        <v>0</v>
      </c>
      <c r="FJ518" s="12">
        <v>1</v>
      </c>
      <c r="FK518" s="12">
        <v>1</v>
      </c>
      <c r="FL518" s="12"/>
      <c r="FM518" s="12">
        <v>1</v>
      </c>
      <c r="FN518" s="12">
        <v>1</v>
      </c>
      <c r="FO518" s="12">
        <v>1</v>
      </c>
      <c r="FP518" s="12">
        <v>2</v>
      </c>
      <c r="FQ518" s="12">
        <v>1</v>
      </c>
      <c r="FR518" s="12">
        <v>1</v>
      </c>
      <c r="FS518" s="12">
        <v>0</v>
      </c>
      <c r="FT518" s="12">
        <v>1</v>
      </c>
      <c r="FU518" s="12">
        <v>0</v>
      </c>
      <c r="FV518" s="12">
        <v>1</v>
      </c>
      <c r="FW518" s="12">
        <v>3</v>
      </c>
      <c r="FX518" s="12">
        <v>1</v>
      </c>
      <c r="FY518" s="12">
        <v>2</v>
      </c>
      <c r="FZ518" s="12">
        <v>0</v>
      </c>
      <c r="GA518" s="12">
        <v>1</v>
      </c>
      <c r="GB518" s="12">
        <v>1</v>
      </c>
      <c r="GC518" s="12">
        <v>2</v>
      </c>
      <c r="GD518" s="7">
        <v>0</v>
      </c>
      <c r="GE518" s="7">
        <v>1</v>
      </c>
      <c r="GF518" s="7">
        <v>0</v>
      </c>
      <c r="GG518" s="7">
        <v>2</v>
      </c>
      <c r="GH518" s="7"/>
      <c r="GI518" s="7">
        <v>1</v>
      </c>
      <c r="GJ518" s="7">
        <v>1</v>
      </c>
      <c r="GK518" s="7">
        <v>3</v>
      </c>
      <c r="GL518" s="7">
        <v>1</v>
      </c>
      <c r="GM518" s="7">
        <v>1</v>
      </c>
      <c r="GN518" s="7">
        <v>2</v>
      </c>
      <c r="GO518" s="7">
        <v>0</v>
      </c>
      <c r="GP518" s="7">
        <v>2</v>
      </c>
      <c r="GQ518" s="7">
        <v>2</v>
      </c>
      <c r="GR518" s="7"/>
      <c r="GS518" s="7">
        <v>1</v>
      </c>
      <c r="GT518" s="7">
        <v>9</v>
      </c>
      <c r="GU518" s="7"/>
      <c r="GV518" s="7">
        <f t="shared" si="592"/>
        <v>2.0416666666666665</v>
      </c>
      <c r="GW518" s="14"/>
      <c r="GX518" s="3"/>
      <c r="GY518" s="3"/>
    </row>
    <row r="519" spans="1:207" ht="12.75" customHeight="1">
      <c r="A519" s="27">
        <v>0.33333333333333331</v>
      </c>
      <c r="B519" s="6">
        <v>4</v>
      </c>
      <c r="C519" s="6"/>
      <c r="D519" s="6">
        <v>3</v>
      </c>
      <c r="E519" s="6">
        <v>1</v>
      </c>
      <c r="F519" s="6">
        <v>0</v>
      </c>
      <c r="G519" s="6">
        <v>0</v>
      </c>
      <c r="H519" s="6">
        <v>3</v>
      </c>
      <c r="I519" s="6">
        <v>11</v>
      </c>
      <c r="J519" s="5"/>
      <c r="K519" s="12">
        <v>0</v>
      </c>
      <c r="L519" s="12"/>
      <c r="M519" s="12">
        <v>14</v>
      </c>
      <c r="N519" s="12">
        <v>11</v>
      </c>
      <c r="O519" s="12"/>
      <c r="P519" s="12"/>
      <c r="Q519" s="12"/>
      <c r="R519" s="12">
        <v>2</v>
      </c>
      <c r="S519" s="12">
        <v>2</v>
      </c>
      <c r="T519" s="12"/>
      <c r="U519" s="12">
        <v>4</v>
      </c>
      <c r="V519" s="12">
        <v>5</v>
      </c>
      <c r="W519" s="12">
        <v>8</v>
      </c>
      <c r="X519" s="12">
        <v>3</v>
      </c>
      <c r="Y519" s="12">
        <v>4</v>
      </c>
      <c r="Z519" s="12">
        <v>2</v>
      </c>
      <c r="AA519" s="12">
        <v>19</v>
      </c>
      <c r="AB519" s="12">
        <v>0</v>
      </c>
      <c r="AC519" s="12"/>
      <c r="AD519" s="12">
        <v>12</v>
      </c>
      <c r="AE519" s="12">
        <v>11</v>
      </c>
      <c r="AF519" s="12">
        <v>0</v>
      </c>
      <c r="AG519" s="12">
        <v>4</v>
      </c>
      <c r="AH519" s="12">
        <v>5</v>
      </c>
      <c r="AI519" s="12">
        <v>2</v>
      </c>
      <c r="AJ519" s="12">
        <v>2</v>
      </c>
      <c r="AK519" s="12">
        <v>0</v>
      </c>
      <c r="AL519" s="12">
        <v>1</v>
      </c>
      <c r="AM519" s="12">
        <v>0</v>
      </c>
      <c r="AN519" s="12">
        <v>4</v>
      </c>
      <c r="AO519" s="12">
        <v>6</v>
      </c>
      <c r="AP519" s="12">
        <v>8</v>
      </c>
      <c r="AQ519" s="12"/>
      <c r="AR519" s="12"/>
      <c r="AS519" s="12">
        <v>2</v>
      </c>
      <c r="AT519" s="12">
        <v>5</v>
      </c>
      <c r="AU519" s="12">
        <v>0</v>
      </c>
      <c r="AV519" s="12">
        <v>2</v>
      </c>
      <c r="AW519" s="12">
        <v>7</v>
      </c>
      <c r="AX519" s="12">
        <v>0</v>
      </c>
      <c r="AY519" s="12">
        <v>7</v>
      </c>
      <c r="AZ519" s="12"/>
      <c r="BA519" s="12">
        <v>0</v>
      </c>
      <c r="BB519" s="12">
        <v>61</v>
      </c>
      <c r="BC519" s="12"/>
      <c r="BD519" s="12">
        <v>9</v>
      </c>
      <c r="BE519" s="12">
        <v>14</v>
      </c>
      <c r="BF519" s="12">
        <v>4</v>
      </c>
      <c r="BG519" s="12">
        <v>13</v>
      </c>
      <c r="BH519" s="12">
        <v>5</v>
      </c>
      <c r="BI519" s="12">
        <v>2</v>
      </c>
      <c r="BJ519" s="12">
        <v>4</v>
      </c>
      <c r="BK519" s="12"/>
      <c r="BL519" s="12">
        <v>4</v>
      </c>
      <c r="BM519" s="12">
        <v>1</v>
      </c>
      <c r="BN519" s="12"/>
      <c r="BO519" s="12">
        <v>5</v>
      </c>
      <c r="BP519" s="12">
        <v>10</v>
      </c>
      <c r="BQ519" s="12">
        <v>5</v>
      </c>
      <c r="BR519" s="12">
        <v>13</v>
      </c>
      <c r="BS519" s="12">
        <v>3</v>
      </c>
      <c r="BT519" s="12">
        <v>5</v>
      </c>
      <c r="BU519" s="12">
        <v>3</v>
      </c>
      <c r="BV519" s="12">
        <v>2</v>
      </c>
      <c r="BW519" s="12"/>
      <c r="BX519" s="12">
        <v>6</v>
      </c>
      <c r="BY519" s="12"/>
      <c r="BZ519" s="12">
        <v>0</v>
      </c>
      <c r="CA519" s="12"/>
      <c r="CB519" s="12">
        <v>5</v>
      </c>
      <c r="CC519" s="12">
        <v>6</v>
      </c>
      <c r="CD519" s="12"/>
      <c r="CE519" s="12">
        <v>8</v>
      </c>
      <c r="CF519" s="12">
        <v>3</v>
      </c>
      <c r="CG519" s="12">
        <v>7</v>
      </c>
      <c r="CH519" s="12"/>
      <c r="CI519" s="12"/>
      <c r="CJ519" s="12">
        <v>2</v>
      </c>
      <c r="CK519" s="12">
        <v>0</v>
      </c>
      <c r="CL519" s="12">
        <v>2</v>
      </c>
      <c r="CM519" s="12"/>
      <c r="CN519" s="12"/>
      <c r="CO519" s="12"/>
      <c r="CP519" s="12">
        <v>1</v>
      </c>
      <c r="CQ519" s="12"/>
      <c r="CR519" s="12">
        <v>16</v>
      </c>
      <c r="CS519" s="12">
        <v>0</v>
      </c>
      <c r="CT519" s="12">
        <v>6</v>
      </c>
      <c r="CU519" s="12">
        <v>3</v>
      </c>
      <c r="CV519" s="12">
        <v>5</v>
      </c>
      <c r="CW519" s="12">
        <v>0</v>
      </c>
      <c r="CX519" s="12">
        <v>4</v>
      </c>
      <c r="CY519" s="12">
        <v>6</v>
      </c>
      <c r="CZ519" s="12">
        <v>4</v>
      </c>
      <c r="DA519" s="12">
        <v>2</v>
      </c>
      <c r="DB519" s="12"/>
      <c r="DC519" s="12">
        <v>0</v>
      </c>
      <c r="DD519" s="12">
        <v>8</v>
      </c>
      <c r="DE519" s="12">
        <v>4</v>
      </c>
      <c r="DF519" s="12">
        <v>6</v>
      </c>
      <c r="DG519" s="12">
        <v>9</v>
      </c>
      <c r="DH519" s="12">
        <v>3</v>
      </c>
      <c r="DI519" s="12"/>
      <c r="DJ519" s="12">
        <v>1</v>
      </c>
      <c r="DK519" s="12">
        <v>4</v>
      </c>
      <c r="DL519" s="12">
        <v>3</v>
      </c>
      <c r="DM519" s="12"/>
      <c r="DN519" s="12">
        <v>8</v>
      </c>
      <c r="DO519" s="12">
        <v>8</v>
      </c>
      <c r="DP519" s="12">
        <v>4</v>
      </c>
      <c r="DQ519" s="12">
        <v>1</v>
      </c>
      <c r="DR519" s="12">
        <v>1</v>
      </c>
      <c r="DS519" s="12">
        <v>6</v>
      </c>
      <c r="DT519" s="12">
        <v>2</v>
      </c>
      <c r="DU519" s="12">
        <v>1</v>
      </c>
      <c r="DV519" s="12">
        <v>5</v>
      </c>
      <c r="DW519" s="12">
        <v>4</v>
      </c>
      <c r="DX519" s="12">
        <v>4</v>
      </c>
      <c r="DY519" s="12">
        <v>35</v>
      </c>
      <c r="DZ519" s="12">
        <v>2</v>
      </c>
      <c r="EA519" s="12">
        <v>2</v>
      </c>
      <c r="EB519" s="12">
        <v>4</v>
      </c>
      <c r="EC519" s="12">
        <v>3</v>
      </c>
      <c r="ED519" s="12">
        <v>22</v>
      </c>
      <c r="EE519" s="12">
        <v>4</v>
      </c>
      <c r="EF519" s="12">
        <v>4</v>
      </c>
      <c r="EG519" s="12">
        <v>1</v>
      </c>
      <c r="EH519" s="12">
        <v>6</v>
      </c>
      <c r="EI519" s="12">
        <v>4</v>
      </c>
      <c r="EJ519" s="12">
        <v>5</v>
      </c>
      <c r="EK519" s="12">
        <v>5</v>
      </c>
      <c r="EL519" s="12">
        <v>7</v>
      </c>
      <c r="EM519" s="12">
        <v>5</v>
      </c>
      <c r="EN519" s="12">
        <v>10</v>
      </c>
      <c r="EO519" s="12">
        <v>4</v>
      </c>
      <c r="EP519" s="12">
        <v>4</v>
      </c>
      <c r="EQ519" s="12"/>
      <c r="ER519" s="12">
        <v>8</v>
      </c>
      <c r="ES519" s="12">
        <v>7</v>
      </c>
      <c r="ET519" s="12">
        <v>4</v>
      </c>
      <c r="EU519" s="12">
        <v>4</v>
      </c>
      <c r="EV519" s="12">
        <v>3</v>
      </c>
      <c r="EW519" s="12">
        <v>5</v>
      </c>
      <c r="EX519" s="12">
        <v>9</v>
      </c>
      <c r="EY519" s="12">
        <v>5</v>
      </c>
      <c r="EZ519" s="12">
        <v>6</v>
      </c>
      <c r="FA519" s="12">
        <v>1</v>
      </c>
      <c r="FB519" s="12">
        <v>3</v>
      </c>
      <c r="FC519" s="12">
        <v>7</v>
      </c>
      <c r="FD519" s="12"/>
      <c r="FE519" s="12"/>
      <c r="FF519" s="12">
        <v>2</v>
      </c>
      <c r="FG519" s="12">
        <v>3</v>
      </c>
      <c r="FH519" s="12">
        <v>3</v>
      </c>
      <c r="FI519" s="12">
        <v>2</v>
      </c>
      <c r="FJ519" s="12">
        <v>28</v>
      </c>
      <c r="FK519" s="12">
        <v>1</v>
      </c>
      <c r="FL519" s="12"/>
      <c r="FM519" s="12">
        <v>1</v>
      </c>
      <c r="FN519" s="12">
        <v>7</v>
      </c>
      <c r="FO519" s="12">
        <v>5</v>
      </c>
      <c r="FP519" s="12">
        <v>3</v>
      </c>
      <c r="FQ519" s="12">
        <v>4</v>
      </c>
      <c r="FR519" s="12">
        <v>2</v>
      </c>
      <c r="FS519" s="12">
        <v>5</v>
      </c>
      <c r="FT519" s="12">
        <v>4</v>
      </c>
      <c r="FU519" s="12">
        <v>4</v>
      </c>
      <c r="FV519" s="12">
        <v>8</v>
      </c>
      <c r="FW519" s="12">
        <v>4</v>
      </c>
      <c r="FX519" s="12">
        <v>4</v>
      </c>
      <c r="FY519" s="12">
        <v>3</v>
      </c>
      <c r="FZ519" s="12">
        <v>6</v>
      </c>
      <c r="GA519" s="12">
        <v>3</v>
      </c>
      <c r="GB519" s="12">
        <v>3</v>
      </c>
      <c r="GC519" s="12">
        <v>9</v>
      </c>
      <c r="GD519" s="7">
        <v>2</v>
      </c>
      <c r="GE519" s="7">
        <v>1</v>
      </c>
      <c r="GF519" s="7">
        <v>0</v>
      </c>
      <c r="GG519" s="7">
        <v>3</v>
      </c>
      <c r="GH519" s="7"/>
      <c r="GI519" s="7">
        <v>3</v>
      </c>
      <c r="GJ519" s="7">
        <v>3</v>
      </c>
      <c r="GK519" s="7">
        <v>8</v>
      </c>
      <c r="GL519" s="7">
        <v>3</v>
      </c>
      <c r="GM519" s="7">
        <v>1</v>
      </c>
      <c r="GN519" s="7">
        <v>4</v>
      </c>
      <c r="GO519" s="7">
        <v>0</v>
      </c>
      <c r="GP519" s="7">
        <v>6</v>
      </c>
      <c r="GQ519" s="7">
        <v>4</v>
      </c>
      <c r="GR519" s="7"/>
      <c r="GS519" s="7">
        <v>1</v>
      </c>
      <c r="GT519" s="7">
        <v>3</v>
      </c>
      <c r="GU519" s="7"/>
      <c r="GV519" s="7">
        <f t="shared" si="592"/>
        <v>5.0595238095238093</v>
      </c>
      <c r="GW519" s="14"/>
      <c r="GX519" s="3"/>
      <c r="GY519" s="3"/>
    </row>
    <row r="520" spans="1:207" ht="12.75" customHeight="1">
      <c r="A520" s="5" t="s">
        <v>436</v>
      </c>
      <c r="B520" s="6">
        <v>7</v>
      </c>
      <c r="C520" s="6"/>
      <c r="D520" s="6">
        <v>1</v>
      </c>
      <c r="E520" s="6">
        <v>0</v>
      </c>
      <c r="F520" s="6">
        <v>0</v>
      </c>
      <c r="G520" s="6">
        <v>0</v>
      </c>
      <c r="H520" s="6">
        <v>1</v>
      </c>
      <c r="I520" s="6">
        <v>2</v>
      </c>
      <c r="J520" s="5"/>
      <c r="K520" s="12">
        <v>0</v>
      </c>
      <c r="L520" s="12"/>
      <c r="M520" s="12">
        <v>2</v>
      </c>
      <c r="N520" s="12">
        <v>9</v>
      </c>
      <c r="O520" s="12"/>
      <c r="P520" s="12"/>
      <c r="Q520" s="12"/>
      <c r="R520" s="12">
        <v>1</v>
      </c>
      <c r="S520" s="12">
        <v>1</v>
      </c>
      <c r="T520" s="12"/>
      <c r="U520" s="12">
        <v>2</v>
      </c>
      <c r="V520" s="12">
        <v>4</v>
      </c>
      <c r="W520" s="12">
        <v>3</v>
      </c>
      <c r="X520" s="12">
        <v>0</v>
      </c>
      <c r="Y520" s="12">
        <v>2</v>
      </c>
      <c r="Z520" s="12">
        <v>1</v>
      </c>
      <c r="AA520" s="12">
        <v>2</v>
      </c>
      <c r="AB520" s="12">
        <v>0</v>
      </c>
      <c r="AC520" s="12"/>
      <c r="AD520" s="12">
        <v>1</v>
      </c>
      <c r="AE520" s="12">
        <v>22</v>
      </c>
      <c r="AF520" s="12">
        <v>7</v>
      </c>
      <c r="AG520" s="12">
        <v>0</v>
      </c>
      <c r="AH520" s="12">
        <v>0</v>
      </c>
      <c r="AI520" s="12">
        <v>0</v>
      </c>
      <c r="AJ520" s="12">
        <v>4</v>
      </c>
      <c r="AK520" s="12">
        <v>0</v>
      </c>
      <c r="AL520" s="12">
        <v>0</v>
      </c>
      <c r="AM520" s="12">
        <v>4</v>
      </c>
      <c r="AN520" s="12">
        <v>0</v>
      </c>
      <c r="AO520" s="12">
        <v>19</v>
      </c>
      <c r="AP520" s="12">
        <v>3</v>
      </c>
      <c r="AQ520" s="12"/>
      <c r="AR520" s="12"/>
      <c r="AS520" s="12">
        <v>0</v>
      </c>
      <c r="AT520" s="12">
        <v>1</v>
      </c>
      <c r="AU520" s="12">
        <v>6</v>
      </c>
      <c r="AV520" s="12">
        <v>6</v>
      </c>
      <c r="AW520" s="12">
        <v>3</v>
      </c>
      <c r="AX520" s="12">
        <v>3</v>
      </c>
      <c r="AY520" s="12">
        <v>3</v>
      </c>
      <c r="AZ520" s="12"/>
      <c r="BA520" s="12">
        <v>0</v>
      </c>
      <c r="BB520" s="12">
        <v>2</v>
      </c>
      <c r="BC520" s="12"/>
      <c r="BD520" s="12">
        <v>3</v>
      </c>
      <c r="BE520" s="12">
        <v>3</v>
      </c>
      <c r="BF520" s="12">
        <v>3</v>
      </c>
      <c r="BG520" s="12">
        <v>0</v>
      </c>
      <c r="BH520" s="12">
        <v>6</v>
      </c>
      <c r="BI520" s="12">
        <v>3</v>
      </c>
      <c r="BJ520" s="12">
        <v>0</v>
      </c>
      <c r="BK520" s="12"/>
      <c r="BL520" s="12">
        <v>2</v>
      </c>
      <c r="BM520" s="12">
        <v>1</v>
      </c>
      <c r="BN520" s="12"/>
      <c r="BO520" s="12">
        <v>2</v>
      </c>
      <c r="BP520" s="12">
        <v>6</v>
      </c>
      <c r="BQ520" s="12">
        <v>1</v>
      </c>
      <c r="BR520" s="12">
        <v>2</v>
      </c>
      <c r="BS520" s="12">
        <v>1</v>
      </c>
      <c r="BT520" s="12">
        <v>0</v>
      </c>
      <c r="BU520" s="12">
        <v>2</v>
      </c>
      <c r="BV520" s="12">
        <v>0</v>
      </c>
      <c r="BW520" s="12"/>
      <c r="BX520" s="12">
        <v>1</v>
      </c>
      <c r="BY520" s="12"/>
      <c r="BZ520" s="12">
        <v>1</v>
      </c>
      <c r="CA520" s="12"/>
      <c r="CB520" s="12">
        <v>1</v>
      </c>
      <c r="CC520" s="12">
        <v>4</v>
      </c>
      <c r="CD520" s="12"/>
      <c r="CE520" s="12">
        <v>7</v>
      </c>
      <c r="CF520" s="12">
        <v>0</v>
      </c>
      <c r="CG520" s="12">
        <v>0</v>
      </c>
      <c r="CH520" s="12"/>
      <c r="CI520" s="12"/>
      <c r="CJ520" s="12">
        <v>0</v>
      </c>
      <c r="CK520" s="12">
        <v>0</v>
      </c>
      <c r="CL520" s="12">
        <v>2</v>
      </c>
      <c r="CM520" s="12"/>
      <c r="CN520" s="12"/>
      <c r="CO520" s="12"/>
      <c r="CP520" s="12">
        <v>0</v>
      </c>
      <c r="CQ520" s="12"/>
      <c r="CR520" s="12">
        <v>4</v>
      </c>
      <c r="CS520" s="12">
        <v>0</v>
      </c>
      <c r="CT520" s="12">
        <v>6</v>
      </c>
      <c r="CU520" s="12">
        <v>2</v>
      </c>
      <c r="CV520" s="12">
        <v>0</v>
      </c>
      <c r="CW520" s="12">
        <v>0</v>
      </c>
      <c r="CX520" s="12">
        <v>0</v>
      </c>
      <c r="CY520" s="12">
        <v>2</v>
      </c>
      <c r="CZ520" s="12">
        <v>4</v>
      </c>
      <c r="DA520" s="12">
        <v>2</v>
      </c>
      <c r="DB520" s="12"/>
      <c r="DC520" s="12">
        <v>8</v>
      </c>
      <c r="DD520" s="12">
        <v>2</v>
      </c>
      <c r="DE520" s="12">
        <v>0</v>
      </c>
      <c r="DF520" s="12">
        <v>1</v>
      </c>
      <c r="DG520" s="12">
        <v>1</v>
      </c>
      <c r="DH520" s="12">
        <v>10</v>
      </c>
      <c r="DI520" s="12"/>
      <c r="DJ520" s="12">
        <v>2</v>
      </c>
      <c r="DK520" s="12">
        <v>1</v>
      </c>
      <c r="DL520" s="12">
        <v>4</v>
      </c>
      <c r="DM520" s="12"/>
      <c r="DN520" s="12">
        <v>5</v>
      </c>
      <c r="DO520" s="12">
        <v>4</v>
      </c>
      <c r="DP520" s="12">
        <v>0</v>
      </c>
      <c r="DQ520" s="12">
        <v>0</v>
      </c>
      <c r="DR520" s="12">
        <v>1</v>
      </c>
      <c r="DS520" s="12">
        <v>4</v>
      </c>
      <c r="DT520" s="12">
        <v>4</v>
      </c>
      <c r="DU520" s="12">
        <v>1</v>
      </c>
      <c r="DV520" s="12">
        <v>4</v>
      </c>
      <c r="DW520" s="12">
        <v>10</v>
      </c>
      <c r="DX520" s="12">
        <v>0</v>
      </c>
      <c r="DY520" s="12">
        <v>7</v>
      </c>
      <c r="DZ520" s="12">
        <v>0</v>
      </c>
      <c r="EA520" s="12">
        <v>3</v>
      </c>
      <c r="EB520" s="12">
        <v>3</v>
      </c>
      <c r="EC520" s="12">
        <v>5</v>
      </c>
      <c r="ED520" s="12">
        <v>2</v>
      </c>
      <c r="EE520" s="12">
        <v>2</v>
      </c>
      <c r="EF520" s="12">
        <v>2</v>
      </c>
      <c r="EG520" s="12">
        <v>0</v>
      </c>
      <c r="EH520" s="12">
        <v>0</v>
      </c>
      <c r="EI520" s="12">
        <v>2</v>
      </c>
      <c r="EJ520" s="12">
        <v>14</v>
      </c>
      <c r="EK520" s="12">
        <v>2</v>
      </c>
      <c r="EL520" s="12">
        <v>6</v>
      </c>
      <c r="EM520" s="12">
        <v>4</v>
      </c>
      <c r="EN520" s="12">
        <v>6</v>
      </c>
      <c r="EO520" s="12">
        <v>1</v>
      </c>
      <c r="EP520" s="12">
        <v>1</v>
      </c>
      <c r="EQ520" s="12"/>
      <c r="ER520" s="12">
        <v>8</v>
      </c>
      <c r="ES520" s="12">
        <v>11</v>
      </c>
      <c r="ET520" s="12">
        <v>2</v>
      </c>
      <c r="EU520" s="12">
        <v>4</v>
      </c>
      <c r="EV520" s="12">
        <v>1</v>
      </c>
      <c r="EW520" s="12">
        <v>1</v>
      </c>
      <c r="EX520" s="12">
        <v>5</v>
      </c>
      <c r="EY520" s="12">
        <v>2</v>
      </c>
      <c r="EZ520" s="12">
        <v>3</v>
      </c>
      <c r="FA520" s="12">
        <v>1</v>
      </c>
      <c r="FB520" s="12">
        <v>2</v>
      </c>
      <c r="FC520" s="12">
        <v>4</v>
      </c>
      <c r="FD520" s="12"/>
      <c r="FE520" s="12"/>
      <c r="FF520" s="12">
        <v>4</v>
      </c>
      <c r="FG520" s="12">
        <v>0</v>
      </c>
      <c r="FH520" s="12">
        <v>3</v>
      </c>
      <c r="FI520" s="12">
        <v>2</v>
      </c>
      <c r="FJ520" s="12">
        <v>4</v>
      </c>
      <c r="FK520" s="12">
        <v>1</v>
      </c>
      <c r="FL520" s="12"/>
      <c r="FM520" s="12">
        <v>0</v>
      </c>
      <c r="FN520" s="12">
        <v>4</v>
      </c>
      <c r="FO520" s="12">
        <v>3</v>
      </c>
      <c r="FP520" s="12">
        <v>4</v>
      </c>
      <c r="FQ520" s="12">
        <v>3</v>
      </c>
      <c r="FR520" s="12">
        <v>2</v>
      </c>
      <c r="FS520" s="12">
        <v>0</v>
      </c>
      <c r="FT520" s="12">
        <v>2</v>
      </c>
      <c r="FU520" s="12">
        <v>2</v>
      </c>
      <c r="FV520" s="12">
        <v>6</v>
      </c>
      <c r="FW520" s="12">
        <v>1</v>
      </c>
      <c r="FX520" s="12">
        <v>1</v>
      </c>
      <c r="FY520" s="12">
        <v>0</v>
      </c>
      <c r="FZ520" s="12">
        <v>0</v>
      </c>
      <c r="GA520" s="12">
        <v>1</v>
      </c>
      <c r="GB520" s="12">
        <v>2</v>
      </c>
      <c r="GC520" s="12">
        <v>5</v>
      </c>
      <c r="GD520" s="7">
        <v>0</v>
      </c>
      <c r="GE520" s="7">
        <v>0</v>
      </c>
      <c r="GF520" s="7">
        <v>0</v>
      </c>
      <c r="GG520" s="7">
        <v>0</v>
      </c>
      <c r="GH520" s="7"/>
      <c r="GI520" s="7">
        <v>6</v>
      </c>
      <c r="GJ520" s="7">
        <v>2</v>
      </c>
      <c r="GK520" s="7">
        <v>5</v>
      </c>
      <c r="GL520" s="7">
        <v>0</v>
      </c>
      <c r="GM520" s="7">
        <v>6</v>
      </c>
      <c r="GN520" s="7">
        <v>5</v>
      </c>
      <c r="GO520" s="7">
        <v>1</v>
      </c>
      <c r="GP520" s="7">
        <v>2</v>
      </c>
      <c r="GQ520" s="7">
        <v>7</v>
      </c>
      <c r="GR520" s="7"/>
      <c r="GS520" s="7">
        <v>1</v>
      </c>
      <c r="GT520" s="7">
        <v>5</v>
      </c>
      <c r="GU520" s="7"/>
      <c r="GV520" s="7">
        <f t="shared" si="592"/>
        <v>2.6726190476190474</v>
      </c>
      <c r="GW520" s="14"/>
      <c r="GX520" s="3"/>
      <c r="GY520" s="3"/>
    </row>
    <row r="521" spans="1:207" ht="12.75" customHeight="1">
      <c r="A521" s="5" t="s">
        <v>287</v>
      </c>
      <c r="B521" s="6">
        <v>0</v>
      </c>
      <c r="C521" s="6"/>
      <c r="D521" s="6">
        <v>3</v>
      </c>
      <c r="E521" s="6">
        <v>0</v>
      </c>
      <c r="F521" s="6">
        <v>0</v>
      </c>
      <c r="G521" s="6">
        <v>0</v>
      </c>
      <c r="H521" s="6">
        <v>0</v>
      </c>
      <c r="I521" s="6">
        <v>2</v>
      </c>
      <c r="J521" s="5"/>
      <c r="K521" s="12">
        <v>0</v>
      </c>
      <c r="L521" s="12"/>
      <c r="M521" s="12">
        <v>0</v>
      </c>
      <c r="N521" s="12">
        <v>3</v>
      </c>
      <c r="O521" s="12"/>
      <c r="P521" s="12"/>
      <c r="Q521" s="12"/>
      <c r="R521" s="12">
        <v>2</v>
      </c>
      <c r="S521" s="12">
        <v>1</v>
      </c>
      <c r="T521" s="12"/>
      <c r="U521" s="12">
        <v>3</v>
      </c>
      <c r="V521" s="12">
        <v>3</v>
      </c>
      <c r="W521" s="12">
        <v>6</v>
      </c>
      <c r="X521" s="12">
        <v>0</v>
      </c>
      <c r="Y521" s="12"/>
      <c r="Z521" s="12">
        <v>0</v>
      </c>
      <c r="AA521" s="12">
        <v>1</v>
      </c>
      <c r="AB521" s="12">
        <v>0</v>
      </c>
      <c r="AC521" s="12"/>
      <c r="AD521" s="12"/>
      <c r="AE521" s="12">
        <v>0</v>
      </c>
      <c r="AF521" s="12">
        <v>0</v>
      </c>
      <c r="AG521" s="12">
        <v>1</v>
      </c>
      <c r="AH521" s="12">
        <v>0</v>
      </c>
      <c r="AI521" s="12"/>
      <c r="AJ521" s="12">
        <v>0</v>
      </c>
      <c r="AK521" s="12">
        <v>0</v>
      </c>
      <c r="AL521" s="12">
        <v>1</v>
      </c>
      <c r="AM521" s="12">
        <v>0</v>
      </c>
      <c r="AN521" s="12">
        <v>0</v>
      </c>
      <c r="AO521" s="12">
        <v>6</v>
      </c>
      <c r="AP521" s="12">
        <v>0</v>
      </c>
      <c r="AQ521" s="12"/>
      <c r="AR521" s="12"/>
      <c r="AS521" s="12">
        <v>2</v>
      </c>
      <c r="AT521" s="12">
        <v>1</v>
      </c>
      <c r="AU521" s="12"/>
      <c r="AV521" s="12"/>
      <c r="AW521" s="12"/>
      <c r="AX521" s="12"/>
      <c r="AY521" s="12">
        <v>3</v>
      </c>
      <c r="AZ521" s="12"/>
      <c r="BA521" s="12">
        <v>0</v>
      </c>
      <c r="BB521" s="12">
        <v>2</v>
      </c>
      <c r="BC521" s="12"/>
      <c r="BD521" s="12">
        <v>2</v>
      </c>
      <c r="BE521" s="12">
        <v>6</v>
      </c>
      <c r="BF521" s="12">
        <v>3</v>
      </c>
      <c r="BG521" s="12">
        <v>7</v>
      </c>
      <c r="BH521" s="12">
        <v>0</v>
      </c>
      <c r="BI521" s="12">
        <v>2</v>
      </c>
      <c r="BJ521" s="12">
        <v>0</v>
      </c>
      <c r="BK521" s="12"/>
      <c r="BL521" s="12">
        <v>1</v>
      </c>
      <c r="BM521" s="12">
        <v>0</v>
      </c>
      <c r="BN521" s="12"/>
      <c r="BO521" s="12">
        <v>2</v>
      </c>
      <c r="BP521" s="12">
        <v>3</v>
      </c>
      <c r="BQ521" s="12">
        <v>0</v>
      </c>
      <c r="BR521" s="12">
        <v>1</v>
      </c>
      <c r="BS521" s="12"/>
      <c r="BT521" s="12">
        <v>2</v>
      </c>
      <c r="BU521" s="12">
        <v>1</v>
      </c>
      <c r="BV521" s="12">
        <v>0</v>
      </c>
      <c r="BW521" s="12"/>
      <c r="BX521" s="12">
        <v>1</v>
      </c>
      <c r="BY521" s="12"/>
      <c r="BZ521" s="12"/>
      <c r="CA521" s="12"/>
      <c r="CB521" s="12">
        <v>3</v>
      </c>
      <c r="CC521" s="12">
        <v>1</v>
      </c>
      <c r="CD521" s="12"/>
      <c r="CE521" s="12">
        <v>7</v>
      </c>
      <c r="CF521" s="12">
        <v>6</v>
      </c>
      <c r="CG521" s="12">
        <v>3</v>
      </c>
      <c r="CH521" s="12"/>
      <c r="CI521" s="12"/>
      <c r="CJ521" s="12">
        <v>0</v>
      </c>
      <c r="CK521" s="12">
        <v>0</v>
      </c>
      <c r="CL521" s="12">
        <v>2</v>
      </c>
      <c r="CM521" s="12"/>
      <c r="CN521" s="12"/>
      <c r="CO521" s="12"/>
      <c r="CP521" s="12">
        <v>0</v>
      </c>
      <c r="CQ521" s="12"/>
      <c r="CR521" s="12">
        <v>8</v>
      </c>
      <c r="CS521" s="12">
        <v>0</v>
      </c>
      <c r="CT521" s="12">
        <v>0</v>
      </c>
      <c r="CU521" s="12">
        <v>2</v>
      </c>
      <c r="CV521" s="12">
        <v>4</v>
      </c>
      <c r="CW521" s="12">
        <v>0</v>
      </c>
      <c r="CX521" s="12">
        <v>0</v>
      </c>
      <c r="CY521" s="12">
        <v>2</v>
      </c>
      <c r="CZ521" s="12">
        <v>4</v>
      </c>
      <c r="DA521" s="12">
        <v>2</v>
      </c>
      <c r="DB521" s="12"/>
      <c r="DC521" s="12">
        <v>0</v>
      </c>
      <c r="DD521" s="12">
        <v>0</v>
      </c>
      <c r="DE521" s="12">
        <v>4</v>
      </c>
      <c r="DF521" s="12">
        <v>1</v>
      </c>
      <c r="DG521" s="12">
        <v>1</v>
      </c>
      <c r="DH521" s="12">
        <v>3</v>
      </c>
      <c r="DI521" s="12"/>
      <c r="DJ521" s="12">
        <v>0</v>
      </c>
      <c r="DK521" s="12">
        <v>0</v>
      </c>
      <c r="DL521" s="12">
        <v>7</v>
      </c>
      <c r="DM521" s="12"/>
      <c r="DN521" s="12">
        <v>6</v>
      </c>
      <c r="DO521" s="12"/>
      <c r="DP521" s="12">
        <v>1</v>
      </c>
      <c r="DQ521" s="12">
        <v>1</v>
      </c>
      <c r="DR521" s="12">
        <v>0</v>
      </c>
      <c r="DS521" s="12">
        <v>0</v>
      </c>
      <c r="DT521" s="12">
        <v>0</v>
      </c>
      <c r="DU521" s="12">
        <v>0</v>
      </c>
      <c r="DV521" s="12">
        <v>1</v>
      </c>
      <c r="DW521" s="12"/>
      <c r="DX521" s="12">
        <v>4</v>
      </c>
      <c r="DY521" s="12">
        <v>10</v>
      </c>
      <c r="DZ521" s="12">
        <v>0</v>
      </c>
      <c r="EA521" s="12">
        <v>1</v>
      </c>
      <c r="EB521" s="12">
        <v>1</v>
      </c>
      <c r="EC521" s="12">
        <v>3</v>
      </c>
      <c r="ED521" s="12">
        <v>9</v>
      </c>
      <c r="EE521" s="12">
        <v>2</v>
      </c>
      <c r="EF521" s="12">
        <v>1</v>
      </c>
      <c r="EG521" s="12">
        <v>0</v>
      </c>
      <c r="EH521" s="12">
        <v>0</v>
      </c>
      <c r="EI521" s="12">
        <v>1</v>
      </c>
      <c r="EJ521" s="12">
        <v>0</v>
      </c>
      <c r="EK521" s="12">
        <v>0</v>
      </c>
      <c r="EL521" s="12">
        <v>6</v>
      </c>
      <c r="EM521" s="12">
        <v>1</v>
      </c>
      <c r="EN521" s="12">
        <v>0</v>
      </c>
      <c r="EO521" s="12">
        <v>0</v>
      </c>
      <c r="EP521" s="12">
        <v>0</v>
      </c>
      <c r="EQ521" s="12"/>
      <c r="ER521" s="12">
        <v>0</v>
      </c>
      <c r="ES521" s="12">
        <v>1</v>
      </c>
      <c r="ET521" s="12">
        <v>2</v>
      </c>
      <c r="EU521" s="12">
        <v>2</v>
      </c>
      <c r="EV521" s="12">
        <v>0</v>
      </c>
      <c r="EW521" s="12">
        <v>0</v>
      </c>
      <c r="EX521" s="12">
        <v>4</v>
      </c>
      <c r="EY521" s="12">
        <v>2</v>
      </c>
      <c r="EZ521" s="12">
        <v>2</v>
      </c>
      <c r="FA521" s="12"/>
      <c r="FB521" s="12">
        <v>1</v>
      </c>
      <c r="FC521" s="12">
        <v>6</v>
      </c>
      <c r="FD521" s="12"/>
      <c r="FE521" s="12"/>
      <c r="FF521" s="12">
        <v>2</v>
      </c>
      <c r="FG521" s="12">
        <v>1</v>
      </c>
      <c r="FH521" s="12">
        <v>0</v>
      </c>
      <c r="FI521" s="12">
        <v>1</v>
      </c>
      <c r="FJ521" s="12">
        <v>3</v>
      </c>
      <c r="FK521" s="12">
        <v>1</v>
      </c>
      <c r="FL521" s="12"/>
      <c r="FM521" s="12">
        <v>2</v>
      </c>
      <c r="FN521" s="12">
        <v>4</v>
      </c>
      <c r="FO521" s="12">
        <v>4</v>
      </c>
      <c r="FP521" s="12">
        <v>2</v>
      </c>
      <c r="FQ521" s="12">
        <v>4</v>
      </c>
      <c r="FR521" s="12">
        <v>0</v>
      </c>
      <c r="FS521" s="12">
        <v>4</v>
      </c>
      <c r="FT521" s="12">
        <v>2</v>
      </c>
      <c r="FU521" s="12">
        <v>1</v>
      </c>
      <c r="FV521" s="12">
        <v>3</v>
      </c>
      <c r="FW521" s="12">
        <v>3</v>
      </c>
      <c r="FX521" s="12">
        <v>0</v>
      </c>
      <c r="FY521" s="12">
        <v>1</v>
      </c>
      <c r="FZ521" s="12">
        <v>1</v>
      </c>
      <c r="GA521" s="12">
        <v>3</v>
      </c>
      <c r="GB521" s="12">
        <v>2</v>
      </c>
      <c r="GC521" s="12">
        <v>3</v>
      </c>
      <c r="GD521" s="7">
        <v>0</v>
      </c>
      <c r="GE521" s="7">
        <v>1</v>
      </c>
      <c r="GF521" s="7">
        <v>0</v>
      </c>
      <c r="GG521" s="7">
        <v>1</v>
      </c>
      <c r="GH521" s="7"/>
      <c r="GI521" s="7">
        <v>3</v>
      </c>
      <c r="GJ521" s="7">
        <v>3</v>
      </c>
      <c r="GK521" s="7">
        <v>2</v>
      </c>
      <c r="GL521" s="7">
        <v>0</v>
      </c>
      <c r="GM521" s="7">
        <v>1</v>
      </c>
      <c r="GN521" s="7">
        <v>1</v>
      </c>
      <c r="GO521" s="7">
        <v>2</v>
      </c>
      <c r="GP521" s="7">
        <v>3</v>
      </c>
      <c r="GQ521" s="7">
        <v>5</v>
      </c>
      <c r="GR521" s="7"/>
      <c r="GS521" s="7">
        <v>0</v>
      </c>
      <c r="GT521" s="7">
        <v>1</v>
      </c>
      <c r="GU521" s="7"/>
      <c r="GV521" s="7">
        <f t="shared" si="592"/>
        <v>1.7243589743589745</v>
      </c>
      <c r="GW521" s="14"/>
      <c r="GX521" s="3"/>
      <c r="GY521" s="3"/>
    </row>
    <row r="522" spans="1:207" ht="12.75" customHeight="1">
      <c r="A522" s="27">
        <v>0.625</v>
      </c>
      <c r="B522" s="6">
        <v>0</v>
      </c>
      <c r="C522" s="6"/>
      <c r="D522" s="6">
        <v>0</v>
      </c>
      <c r="E522" s="6">
        <v>0</v>
      </c>
      <c r="F522" s="6">
        <v>0</v>
      </c>
      <c r="G522" s="6">
        <v>13</v>
      </c>
      <c r="H522" s="6">
        <v>1</v>
      </c>
      <c r="I522" s="6">
        <v>1</v>
      </c>
      <c r="J522" s="5"/>
      <c r="K522" s="12">
        <v>3</v>
      </c>
      <c r="L522" s="12"/>
      <c r="M522" s="12">
        <v>0</v>
      </c>
      <c r="N522" s="12">
        <v>1</v>
      </c>
      <c r="O522" s="12"/>
      <c r="P522" s="12"/>
      <c r="Q522" s="12"/>
      <c r="R522" s="12">
        <v>0</v>
      </c>
      <c r="S522" s="12">
        <v>1</v>
      </c>
      <c r="T522" s="12"/>
      <c r="U522" s="12">
        <v>2</v>
      </c>
      <c r="V522" s="12">
        <v>1</v>
      </c>
      <c r="W522" s="12">
        <v>1</v>
      </c>
      <c r="X522" s="12">
        <v>0</v>
      </c>
      <c r="Y522" s="12"/>
      <c r="Z522" s="12">
        <v>0</v>
      </c>
      <c r="AA522" s="12">
        <v>0</v>
      </c>
      <c r="AB522" s="12">
        <v>0</v>
      </c>
      <c r="AC522" s="12"/>
      <c r="AD522" s="12"/>
      <c r="AE522" s="12">
        <v>0</v>
      </c>
      <c r="AF522" s="12">
        <v>0</v>
      </c>
      <c r="AG522" s="12">
        <v>1</v>
      </c>
      <c r="AH522" s="12">
        <v>0</v>
      </c>
      <c r="AI522" s="12"/>
      <c r="AJ522" s="12">
        <v>0</v>
      </c>
      <c r="AK522" s="12">
        <v>0</v>
      </c>
      <c r="AL522" s="12">
        <v>1</v>
      </c>
      <c r="AM522" s="12">
        <v>0</v>
      </c>
      <c r="AN522" s="12">
        <v>4</v>
      </c>
      <c r="AO522" s="12">
        <v>0</v>
      </c>
      <c r="AP522" s="12">
        <v>5</v>
      </c>
      <c r="AQ522" s="12"/>
      <c r="AR522" s="12"/>
      <c r="AS522" s="12">
        <v>0</v>
      </c>
      <c r="AT522" s="12">
        <v>1</v>
      </c>
      <c r="AU522" s="12"/>
      <c r="AV522" s="12"/>
      <c r="AW522" s="12"/>
      <c r="AX522" s="12"/>
      <c r="AY522" s="12">
        <v>0</v>
      </c>
      <c r="AZ522" s="12"/>
      <c r="BA522" s="12">
        <v>0</v>
      </c>
      <c r="BB522" s="12">
        <v>2</v>
      </c>
      <c r="BC522" s="12"/>
      <c r="BD522" s="12">
        <v>2</v>
      </c>
      <c r="BE522" s="12">
        <v>1</v>
      </c>
      <c r="BF522" s="12">
        <v>2</v>
      </c>
      <c r="BG522" s="12">
        <v>0</v>
      </c>
      <c r="BH522" s="12">
        <v>4</v>
      </c>
      <c r="BI522" s="12">
        <v>1</v>
      </c>
      <c r="BJ522" s="12">
        <v>0</v>
      </c>
      <c r="BK522" s="12"/>
      <c r="BL522" s="12">
        <v>0</v>
      </c>
      <c r="BM522" s="12">
        <v>0</v>
      </c>
      <c r="BN522" s="12"/>
      <c r="BO522" s="12">
        <v>1</v>
      </c>
      <c r="BP522" s="12">
        <v>0</v>
      </c>
      <c r="BQ522" s="12">
        <v>0</v>
      </c>
      <c r="BR522" s="12">
        <v>1</v>
      </c>
      <c r="BS522" s="12"/>
      <c r="BT522" s="12">
        <v>2</v>
      </c>
      <c r="BU522" s="12">
        <v>1</v>
      </c>
      <c r="BV522" s="12">
        <v>2</v>
      </c>
      <c r="BW522" s="12"/>
      <c r="BX522" s="12">
        <v>1</v>
      </c>
      <c r="BY522" s="12"/>
      <c r="BZ522" s="12"/>
      <c r="CA522" s="12"/>
      <c r="CB522" s="12"/>
      <c r="CC522" s="12">
        <v>1</v>
      </c>
      <c r="CD522" s="12"/>
      <c r="CE522" s="12"/>
      <c r="CF522" s="12"/>
      <c r="CG522" s="12">
        <v>1</v>
      </c>
      <c r="CH522" s="12"/>
      <c r="CI522" s="12"/>
      <c r="CJ522" s="12">
        <v>0</v>
      </c>
      <c r="CK522" s="12">
        <v>0</v>
      </c>
      <c r="CL522" s="12">
        <v>16</v>
      </c>
      <c r="CM522" s="12"/>
      <c r="CN522" s="12"/>
      <c r="CO522" s="12"/>
      <c r="CP522" s="12">
        <v>0</v>
      </c>
      <c r="CQ522" s="12"/>
      <c r="CR522" s="12">
        <v>0</v>
      </c>
      <c r="CS522" s="12">
        <v>0</v>
      </c>
      <c r="CT522" s="12">
        <v>0</v>
      </c>
      <c r="CU522" s="12">
        <v>5</v>
      </c>
      <c r="CV522" s="12">
        <v>0</v>
      </c>
      <c r="CW522" s="12">
        <v>7</v>
      </c>
      <c r="CX522" s="12">
        <v>0</v>
      </c>
      <c r="CY522" s="12">
        <v>3</v>
      </c>
      <c r="CZ522" s="12">
        <v>0</v>
      </c>
      <c r="DA522" s="12">
        <v>0</v>
      </c>
      <c r="DB522" s="12"/>
      <c r="DC522" s="12">
        <v>8</v>
      </c>
      <c r="DD522" s="12">
        <v>8</v>
      </c>
      <c r="DE522" s="12">
        <v>0</v>
      </c>
      <c r="DF522" s="12">
        <v>2</v>
      </c>
      <c r="DG522" s="12">
        <v>1</v>
      </c>
      <c r="DH522" s="12">
        <v>2</v>
      </c>
      <c r="DI522" s="12"/>
      <c r="DJ522" s="12">
        <v>2</v>
      </c>
      <c r="DK522" s="12">
        <v>1</v>
      </c>
      <c r="DL522" s="12">
        <v>9</v>
      </c>
      <c r="DM522" s="12"/>
      <c r="DN522" s="12">
        <v>4</v>
      </c>
      <c r="DO522" s="12"/>
      <c r="DP522" s="12">
        <v>3</v>
      </c>
      <c r="DQ522" s="12">
        <v>0</v>
      </c>
      <c r="DR522" s="12">
        <v>0</v>
      </c>
      <c r="DS522" s="12">
        <v>0</v>
      </c>
      <c r="DT522" s="12">
        <v>0</v>
      </c>
      <c r="DU522" s="12">
        <v>0</v>
      </c>
      <c r="DV522" s="12">
        <v>6</v>
      </c>
      <c r="DW522" s="12"/>
      <c r="DX522" s="12">
        <v>0</v>
      </c>
      <c r="DY522" s="12">
        <v>5</v>
      </c>
      <c r="DZ522" s="12">
        <v>5</v>
      </c>
      <c r="EA522" s="12">
        <v>2</v>
      </c>
      <c r="EB522" s="12">
        <v>0</v>
      </c>
      <c r="EC522" s="12">
        <v>0</v>
      </c>
      <c r="ED522" s="12">
        <v>2</v>
      </c>
      <c r="EE522" s="12">
        <v>1</v>
      </c>
      <c r="EF522" s="12">
        <v>2</v>
      </c>
      <c r="EG522" s="12">
        <v>4</v>
      </c>
      <c r="EH522" s="12">
        <v>6</v>
      </c>
      <c r="EI522" s="12">
        <v>2</v>
      </c>
      <c r="EJ522" s="12">
        <v>0</v>
      </c>
      <c r="EK522" s="12">
        <v>2</v>
      </c>
      <c r="EL522" s="12">
        <v>2</v>
      </c>
      <c r="EM522" s="12">
        <v>2</v>
      </c>
      <c r="EN522" s="12">
        <v>3</v>
      </c>
      <c r="EO522" s="12">
        <v>2</v>
      </c>
      <c r="EP522" s="12">
        <v>3</v>
      </c>
      <c r="EQ522" s="12"/>
      <c r="ER522" s="12">
        <v>3</v>
      </c>
      <c r="ES522" s="12">
        <v>2</v>
      </c>
      <c r="ET522" s="12">
        <v>0</v>
      </c>
      <c r="EU522" s="12">
        <v>2</v>
      </c>
      <c r="EV522" s="12">
        <v>2</v>
      </c>
      <c r="EW522" s="12">
        <v>0</v>
      </c>
      <c r="EX522" s="12">
        <v>7</v>
      </c>
      <c r="EY522" s="12">
        <v>1</v>
      </c>
      <c r="EZ522" s="12">
        <v>2</v>
      </c>
      <c r="FA522" s="12"/>
      <c r="FB522" s="12">
        <v>2</v>
      </c>
      <c r="FC522" s="12">
        <v>1</v>
      </c>
      <c r="FD522" s="12"/>
      <c r="FE522" s="12"/>
      <c r="FF522" s="12">
        <v>5</v>
      </c>
      <c r="FG522" s="12">
        <v>2</v>
      </c>
      <c r="FH522" s="12">
        <v>3</v>
      </c>
      <c r="FI522" s="12">
        <v>1</v>
      </c>
      <c r="FJ522" s="12">
        <v>1</v>
      </c>
      <c r="FK522" s="12">
        <v>0</v>
      </c>
      <c r="FL522" s="12"/>
      <c r="FM522" s="12">
        <v>0</v>
      </c>
      <c r="FN522" s="12">
        <v>1</v>
      </c>
      <c r="FO522" s="12">
        <v>4</v>
      </c>
      <c r="FP522" s="12">
        <v>1</v>
      </c>
      <c r="FQ522" s="12">
        <v>3</v>
      </c>
      <c r="FR522" s="12">
        <v>1</v>
      </c>
      <c r="FS522" s="12">
        <v>0</v>
      </c>
      <c r="FT522" s="12">
        <v>2</v>
      </c>
      <c r="FU522" s="12">
        <v>1</v>
      </c>
      <c r="FV522" s="12">
        <v>4</v>
      </c>
      <c r="FW522" s="12">
        <v>1</v>
      </c>
      <c r="FX522" s="12">
        <v>0</v>
      </c>
      <c r="FY522" s="12">
        <v>0</v>
      </c>
      <c r="FZ522" s="12">
        <v>0</v>
      </c>
      <c r="GA522" s="12">
        <v>1</v>
      </c>
      <c r="GB522" s="12">
        <v>1</v>
      </c>
      <c r="GC522" s="12">
        <v>2</v>
      </c>
      <c r="GD522" s="7">
        <v>0</v>
      </c>
      <c r="GE522" s="7">
        <v>1</v>
      </c>
      <c r="GF522" s="7">
        <v>0</v>
      </c>
      <c r="GG522" s="7">
        <v>0</v>
      </c>
      <c r="GH522" s="7"/>
      <c r="GI522" s="7">
        <v>0</v>
      </c>
      <c r="GJ522" s="7">
        <v>3</v>
      </c>
      <c r="GK522" s="7">
        <v>3</v>
      </c>
      <c r="GL522" s="7">
        <v>1</v>
      </c>
      <c r="GM522" s="7">
        <v>1</v>
      </c>
      <c r="GN522" s="7">
        <v>3</v>
      </c>
      <c r="GO522" s="7">
        <v>5</v>
      </c>
      <c r="GP522" s="7">
        <v>2</v>
      </c>
      <c r="GQ522" s="7">
        <v>10</v>
      </c>
      <c r="GR522" s="7"/>
      <c r="GS522" s="7">
        <v>0</v>
      </c>
      <c r="GT522" s="7">
        <v>3</v>
      </c>
      <c r="GU522" s="7"/>
      <c r="GV522" s="7">
        <f t="shared" si="592"/>
        <v>1.738562091503268</v>
      </c>
      <c r="GW522" s="14"/>
      <c r="GX522" s="3"/>
      <c r="GY522" s="3"/>
    </row>
    <row r="523" spans="1:207" ht="12.75" customHeight="1">
      <c r="A523" s="68" t="s">
        <v>437</v>
      </c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  <c r="AY523" s="69"/>
      <c r="AZ523" s="69"/>
      <c r="BA523" s="69"/>
      <c r="BB523" s="69"/>
      <c r="BC523" s="69"/>
      <c r="BD523" s="69"/>
      <c r="BE523" s="69"/>
      <c r="BF523" s="69"/>
      <c r="BG523" s="69"/>
      <c r="BH523" s="69"/>
      <c r="BI523" s="69"/>
      <c r="BJ523" s="69"/>
      <c r="BK523" s="69"/>
      <c r="BL523" s="69"/>
      <c r="BM523" s="69"/>
      <c r="BN523" s="69"/>
      <c r="BO523" s="69"/>
      <c r="BP523" s="69"/>
      <c r="BQ523" s="69"/>
      <c r="BR523" s="69"/>
      <c r="BS523" s="69"/>
      <c r="BT523" s="69"/>
      <c r="BU523" s="69"/>
      <c r="BV523" s="69"/>
      <c r="BW523" s="69"/>
      <c r="BX523" s="69"/>
      <c r="BY523" s="69"/>
      <c r="BZ523" s="69"/>
      <c r="CA523" s="69"/>
      <c r="CB523" s="69"/>
      <c r="CC523" s="69"/>
      <c r="CD523" s="69"/>
      <c r="CE523" s="69"/>
      <c r="CF523" s="69"/>
      <c r="CG523" s="69"/>
      <c r="CH523" s="69"/>
      <c r="CI523" s="69"/>
      <c r="CJ523" s="69"/>
      <c r="CK523" s="69"/>
      <c r="CL523" s="69"/>
      <c r="CM523" s="69"/>
      <c r="CN523" s="69"/>
      <c r="CO523" s="69"/>
      <c r="CP523" s="69"/>
      <c r="CQ523" s="69"/>
      <c r="CR523" s="69"/>
      <c r="CS523" s="69"/>
      <c r="CT523" s="69"/>
      <c r="CU523" s="69"/>
      <c r="CV523" s="69"/>
      <c r="CW523" s="69"/>
      <c r="CX523" s="69"/>
      <c r="CY523" s="69"/>
      <c r="CZ523" s="69"/>
      <c r="DA523" s="69"/>
      <c r="DB523" s="69"/>
      <c r="DC523" s="69"/>
      <c r="DD523" s="69"/>
      <c r="DE523" s="69"/>
      <c r="DF523" s="69"/>
      <c r="DG523" s="69"/>
      <c r="DH523" s="69"/>
      <c r="DI523" s="69"/>
      <c r="DJ523" s="69"/>
      <c r="DK523" s="69"/>
      <c r="DL523" s="69"/>
      <c r="DM523" s="69"/>
      <c r="DN523" s="69"/>
      <c r="DO523" s="69"/>
      <c r="DP523" s="69"/>
      <c r="DQ523" s="69"/>
      <c r="DR523" s="69"/>
      <c r="DS523" s="69"/>
      <c r="DT523" s="69"/>
      <c r="DU523" s="69"/>
      <c r="DV523" s="69"/>
      <c r="DW523" s="69"/>
      <c r="DX523" s="69"/>
      <c r="DY523" s="69"/>
      <c r="DZ523" s="69"/>
      <c r="EA523" s="69"/>
      <c r="EB523" s="69"/>
      <c r="EC523" s="69"/>
      <c r="ED523" s="69"/>
      <c r="EE523" s="69"/>
      <c r="EF523" s="69"/>
      <c r="EG523" s="69"/>
      <c r="EH523" s="69"/>
      <c r="EI523" s="69"/>
      <c r="EJ523" s="69"/>
      <c r="EK523" s="69"/>
      <c r="EL523" s="69"/>
      <c r="EM523" s="69"/>
      <c r="EN523" s="69"/>
      <c r="EO523" s="69"/>
      <c r="EP523" s="69"/>
      <c r="EQ523" s="69"/>
      <c r="ER523" s="69"/>
      <c r="ES523" s="69"/>
      <c r="ET523" s="69"/>
      <c r="EU523" s="69"/>
      <c r="EV523" s="69"/>
      <c r="EW523" s="69"/>
      <c r="EX523" s="69"/>
      <c r="EY523" s="69"/>
      <c r="EZ523" s="69"/>
      <c r="FA523" s="69"/>
      <c r="FB523" s="69"/>
      <c r="FC523" s="69"/>
      <c r="FD523" s="69"/>
      <c r="FE523" s="69"/>
      <c r="FF523" s="69"/>
      <c r="FG523" s="69"/>
      <c r="FH523" s="69"/>
      <c r="FI523" s="69"/>
      <c r="FJ523" s="69"/>
      <c r="FK523" s="69"/>
      <c r="FL523" s="69"/>
      <c r="FM523" s="69"/>
      <c r="FN523" s="69"/>
      <c r="FO523" s="69"/>
      <c r="FP523" s="69"/>
      <c r="FQ523" s="69"/>
      <c r="FR523" s="69"/>
      <c r="FS523" s="69"/>
      <c r="FT523" s="69"/>
      <c r="FU523" s="69"/>
      <c r="FV523" s="69"/>
      <c r="FW523" s="69"/>
      <c r="FX523" s="69"/>
      <c r="FY523" s="69"/>
      <c r="FZ523" s="69"/>
      <c r="GA523" s="69"/>
      <c r="GB523" s="69"/>
      <c r="GC523" s="69"/>
      <c r="GD523" s="70"/>
      <c r="GE523" s="70"/>
      <c r="GF523" s="70"/>
      <c r="GG523" s="70"/>
      <c r="GH523" s="70"/>
      <c r="GI523" s="70"/>
      <c r="GJ523" s="70"/>
      <c r="GK523" s="70"/>
      <c r="GL523" s="70"/>
      <c r="GM523" s="70"/>
      <c r="GN523" s="70"/>
      <c r="GO523" s="70"/>
      <c r="GP523" s="70"/>
      <c r="GQ523" s="70"/>
      <c r="GR523" s="70"/>
      <c r="GS523" s="70"/>
      <c r="GT523" s="70"/>
      <c r="GU523" s="70"/>
      <c r="GV523" s="70"/>
      <c r="GW523" s="3"/>
      <c r="GX523" s="3"/>
      <c r="GY523" s="3"/>
    </row>
    <row r="524" spans="1:207" ht="12.75" customHeight="1">
      <c r="A524" s="5" t="s">
        <v>438</v>
      </c>
      <c r="B524" s="6">
        <v>40</v>
      </c>
      <c r="C524" s="6">
        <v>27</v>
      </c>
      <c r="D524" s="6">
        <v>10</v>
      </c>
      <c r="E524" s="6">
        <v>56</v>
      </c>
      <c r="F524" s="6"/>
      <c r="G524" s="6">
        <v>15</v>
      </c>
      <c r="H524" s="6">
        <v>45</v>
      </c>
      <c r="I524" s="6">
        <v>23</v>
      </c>
      <c r="J524" s="5"/>
      <c r="K524" s="12">
        <v>6</v>
      </c>
      <c r="L524" s="12"/>
      <c r="M524" s="12">
        <v>37</v>
      </c>
      <c r="N524" s="12">
        <v>28</v>
      </c>
      <c r="O524" s="12"/>
      <c r="P524" s="12"/>
      <c r="Q524" s="12"/>
      <c r="R524" s="12">
        <v>10</v>
      </c>
      <c r="S524" s="12">
        <v>14</v>
      </c>
      <c r="T524" s="12"/>
      <c r="U524" s="12">
        <v>37</v>
      </c>
      <c r="V524" s="12">
        <v>41</v>
      </c>
      <c r="W524" s="12">
        <v>13</v>
      </c>
      <c r="X524" s="12">
        <v>23</v>
      </c>
      <c r="Y524" s="12"/>
      <c r="Z524" s="12"/>
      <c r="AA524" s="12">
        <v>11</v>
      </c>
      <c r="AB524" s="12">
        <v>26</v>
      </c>
      <c r="AC524" s="12">
        <v>36</v>
      </c>
      <c r="AD524" s="12">
        <v>12</v>
      </c>
      <c r="AE524" s="12">
        <v>0</v>
      </c>
      <c r="AF524" s="12">
        <v>21</v>
      </c>
      <c r="AG524" s="12">
        <v>25</v>
      </c>
      <c r="AH524" s="12">
        <v>23</v>
      </c>
      <c r="AI524" s="12"/>
      <c r="AJ524" s="12">
        <v>21</v>
      </c>
      <c r="AK524" s="12">
        <v>40</v>
      </c>
      <c r="AL524" s="12">
        <v>32</v>
      </c>
      <c r="AM524" s="12">
        <v>10</v>
      </c>
      <c r="AN524" s="12">
        <v>22</v>
      </c>
      <c r="AO524" s="12">
        <v>0</v>
      </c>
      <c r="AP524" s="12">
        <v>25</v>
      </c>
      <c r="AQ524" s="12"/>
      <c r="AR524" s="12">
        <v>25</v>
      </c>
      <c r="AS524" s="12">
        <v>43</v>
      </c>
      <c r="AT524" s="12">
        <v>34</v>
      </c>
      <c r="AU524" s="12">
        <v>54</v>
      </c>
      <c r="AV524" s="12">
        <v>43</v>
      </c>
      <c r="AW524" s="12"/>
      <c r="AX524" s="12">
        <v>42</v>
      </c>
      <c r="AY524" s="12">
        <v>37</v>
      </c>
      <c r="AZ524" s="12">
        <v>30</v>
      </c>
      <c r="BA524" s="12"/>
      <c r="BB524" s="12"/>
      <c r="BC524" s="12">
        <v>63</v>
      </c>
      <c r="BD524" s="12">
        <v>29</v>
      </c>
      <c r="BE524" s="12">
        <v>42</v>
      </c>
      <c r="BF524" s="12">
        <v>39</v>
      </c>
      <c r="BG524" s="12">
        <v>60</v>
      </c>
      <c r="BH524" s="12"/>
      <c r="BI524" s="12">
        <v>43</v>
      </c>
      <c r="BJ524" s="12">
        <v>12</v>
      </c>
      <c r="BK524" s="12">
        <v>25</v>
      </c>
      <c r="BL524" s="12">
        <v>51</v>
      </c>
      <c r="BM524" s="12">
        <v>26</v>
      </c>
      <c r="BN524" s="12">
        <v>17</v>
      </c>
      <c r="BO524" s="12">
        <v>20</v>
      </c>
      <c r="BP524" s="12">
        <v>37</v>
      </c>
      <c r="BQ524" s="12">
        <v>34</v>
      </c>
      <c r="BR524" s="12">
        <v>29</v>
      </c>
      <c r="BS524" s="12">
        <v>40</v>
      </c>
      <c r="BT524" s="12">
        <v>46</v>
      </c>
      <c r="BU524" s="12">
        <v>18</v>
      </c>
      <c r="BV524" s="12">
        <v>40</v>
      </c>
      <c r="BW524" s="12">
        <v>11</v>
      </c>
      <c r="BX524" s="12">
        <v>14</v>
      </c>
      <c r="BY524" s="12"/>
      <c r="BZ524" s="12">
        <v>30</v>
      </c>
      <c r="CA524" s="12">
        <v>17</v>
      </c>
      <c r="CB524" s="12">
        <v>28</v>
      </c>
      <c r="CC524" s="12">
        <v>22</v>
      </c>
      <c r="CD524" s="12">
        <v>0</v>
      </c>
      <c r="CE524" s="12">
        <v>18</v>
      </c>
      <c r="CF524" s="12">
        <v>12</v>
      </c>
      <c r="CG524" s="12">
        <v>20</v>
      </c>
      <c r="CH524" s="12">
        <v>37</v>
      </c>
      <c r="CI524" s="12">
        <v>52</v>
      </c>
      <c r="CJ524" s="12">
        <v>20</v>
      </c>
      <c r="CK524" s="12">
        <v>15</v>
      </c>
      <c r="CL524" s="12">
        <v>56</v>
      </c>
      <c r="CM524" s="12">
        <v>30</v>
      </c>
      <c r="CN524" s="12">
        <v>46</v>
      </c>
      <c r="CO524" s="12">
        <v>28</v>
      </c>
      <c r="CP524" s="12">
        <v>56</v>
      </c>
      <c r="CQ524" s="12">
        <v>14</v>
      </c>
      <c r="CR524" s="12">
        <v>22</v>
      </c>
      <c r="CS524" s="12">
        <v>56</v>
      </c>
      <c r="CT524" s="12">
        <v>26</v>
      </c>
      <c r="CU524" s="12">
        <v>43</v>
      </c>
      <c r="CV524" s="12">
        <v>26</v>
      </c>
      <c r="CW524" s="12">
        <v>67</v>
      </c>
      <c r="CX524" s="12">
        <v>10</v>
      </c>
      <c r="CY524" s="12">
        <v>53</v>
      </c>
      <c r="CZ524" s="12">
        <v>76</v>
      </c>
      <c r="DA524" s="12">
        <v>12</v>
      </c>
      <c r="DB524" s="12"/>
      <c r="DC524" s="12">
        <v>58</v>
      </c>
      <c r="DD524" s="12">
        <v>10</v>
      </c>
      <c r="DE524" s="12">
        <v>12</v>
      </c>
      <c r="DF524" s="12">
        <v>34</v>
      </c>
      <c r="DG524" s="12">
        <v>39</v>
      </c>
      <c r="DH524" s="12">
        <v>47</v>
      </c>
      <c r="DI524" s="12">
        <v>42</v>
      </c>
      <c r="DJ524" s="12">
        <v>37</v>
      </c>
      <c r="DK524" s="12">
        <v>18</v>
      </c>
      <c r="DL524" s="12">
        <v>33</v>
      </c>
      <c r="DM524" s="12">
        <v>4</v>
      </c>
      <c r="DN524" s="12">
        <v>33</v>
      </c>
      <c r="DO524" s="12">
        <v>30</v>
      </c>
      <c r="DP524" s="12">
        <v>9</v>
      </c>
      <c r="DQ524" s="12">
        <v>16</v>
      </c>
      <c r="DR524" s="12">
        <v>48</v>
      </c>
      <c r="DS524" s="12">
        <v>42</v>
      </c>
      <c r="DT524" s="12">
        <v>42</v>
      </c>
      <c r="DU524" s="12">
        <v>6</v>
      </c>
      <c r="DV524" s="12">
        <v>48</v>
      </c>
      <c r="DW524" s="12">
        <v>36</v>
      </c>
      <c r="DX524" s="12">
        <v>43</v>
      </c>
      <c r="DY524" s="12">
        <v>24</v>
      </c>
      <c r="DZ524" s="12">
        <v>45</v>
      </c>
      <c r="EA524" s="12">
        <v>34</v>
      </c>
      <c r="EB524" s="12">
        <v>20</v>
      </c>
      <c r="EC524" s="12">
        <v>60</v>
      </c>
      <c r="ED524" s="12">
        <v>33</v>
      </c>
      <c r="EE524" s="12">
        <v>34</v>
      </c>
      <c r="EF524" s="12">
        <v>65</v>
      </c>
      <c r="EG524" s="12">
        <v>26</v>
      </c>
      <c r="EH524" s="12">
        <v>12</v>
      </c>
      <c r="EI524" s="12">
        <v>28</v>
      </c>
      <c r="EJ524" s="12">
        <v>18</v>
      </c>
      <c r="EK524" s="12">
        <v>29</v>
      </c>
      <c r="EL524" s="12">
        <v>39</v>
      </c>
      <c r="EM524" s="12">
        <v>17</v>
      </c>
      <c r="EN524" s="12">
        <v>13</v>
      </c>
      <c r="EO524" s="12">
        <v>18</v>
      </c>
      <c r="EP524" s="12">
        <v>19</v>
      </c>
      <c r="EQ524" s="12">
        <v>9</v>
      </c>
      <c r="ER524" s="12">
        <v>19</v>
      </c>
      <c r="ES524" s="12">
        <v>22</v>
      </c>
      <c r="ET524" s="12">
        <v>16</v>
      </c>
      <c r="EU524" s="12">
        <v>37</v>
      </c>
      <c r="EV524" s="12">
        <v>24</v>
      </c>
      <c r="EW524" s="12">
        <v>35</v>
      </c>
      <c r="EX524" s="12">
        <v>38</v>
      </c>
      <c r="EY524" s="12">
        <v>30</v>
      </c>
      <c r="EZ524" s="12">
        <v>37</v>
      </c>
      <c r="FA524" s="12"/>
      <c r="FB524" s="12">
        <v>40</v>
      </c>
      <c r="FC524" s="12">
        <v>42</v>
      </c>
      <c r="FD524" s="12">
        <v>6</v>
      </c>
      <c r="FE524" s="12">
        <v>35</v>
      </c>
      <c r="FF524" s="12">
        <v>59</v>
      </c>
      <c r="FG524" s="12">
        <v>39</v>
      </c>
      <c r="FH524" s="12">
        <v>40</v>
      </c>
      <c r="FI524" s="12">
        <v>38</v>
      </c>
      <c r="FJ524" s="12">
        <v>39</v>
      </c>
      <c r="FK524" s="12">
        <v>33</v>
      </c>
      <c r="FL524" s="12">
        <v>22</v>
      </c>
      <c r="FM524" s="12">
        <v>46</v>
      </c>
      <c r="FN524" s="12">
        <v>44</v>
      </c>
      <c r="FO524" s="12">
        <v>36</v>
      </c>
      <c r="FP524" s="12">
        <v>47</v>
      </c>
      <c r="FQ524" s="12">
        <v>44</v>
      </c>
      <c r="FR524" s="12">
        <v>41</v>
      </c>
      <c r="FS524" s="12">
        <v>39</v>
      </c>
      <c r="FT524" s="12">
        <v>68</v>
      </c>
      <c r="FU524" s="12">
        <v>29</v>
      </c>
      <c r="FV524" s="12">
        <v>39</v>
      </c>
      <c r="FW524" s="12">
        <v>5</v>
      </c>
      <c r="FX524" s="12">
        <v>16</v>
      </c>
      <c r="FY524" s="12">
        <v>10</v>
      </c>
      <c r="FZ524" s="12">
        <v>25</v>
      </c>
      <c r="GA524" s="12">
        <v>30</v>
      </c>
      <c r="GB524" s="12">
        <v>31</v>
      </c>
      <c r="GC524" s="12">
        <v>38</v>
      </c>
      <c r="GD524" s="7">
        <v>7</v>
      </c>
      <c r="GE524" s="7">
        <v>16</v>
      </c>
      <c r="GF524" s="7">
        <v>24</v>
      </c>
      <c r="GG524" s="7">
        <v>12</v>
      </c>
      <c r="GH524" s="7">
        <v>32</v>
      </c>
      <c r="GI524" s="7">
        <v>40</v>
      </c>
      <c r="GJ524" s="7">
        <v>32</v>
      </c>
      <c r="GK524" s="7">
        <v>23</v>
      </c>
      <c r="GL524" s="7">
        <v>6</v>
      </c>
      <c r="GM524" s="7">
        <v>37</v>
      </c>
      <c r="GN524" s="7">
        <v>42</v>
      </c>
      <c r="GO524" s="7">
        <v>23</v>
      </c>
      <c r="GP524" s="7">
        <v>15</v>
      </c>
      <c r="GQ524" s="7">
        <v>53</v>
      </c>
      <c r="GR524" s="7"/>
      <c r="GS524" s="7">
        <v>1</v>
      </c>
      <c r="GT524" s="7">
        <v>25</v>
      </c>
      <c r="GU524" s="7"/>
      <c r="GV524" s="7">
        <f t="shared" ref="GV524:GV526" si="593">AVERAGE(B524:GT524)</f>
        <v>30.12087912087912</v>
      </c>
      <c r="GW524" s="14"/>
      <c r="GX524" s="3"/>
      <c r="GY524" s="3"/>
    </row>
    <row r="525" spans="1:207" ht="12.75" customHeight="1">
      <c r="A525" s="5" t="s">
        <v>439</v>
      </c>
      <c r="B525" s="6">
        <v>18</v>
      </c>
      <c r="C525" s="6">
        <v>17</v>
      </c>
      <c r="D525" s="6">
        <v>5</v>
      </c>
      <c r="E525" s="6">
        <v>9</v>
      </c>
      <c r="F525" s="6"/>
      <c r="G525" s="6">
        <v>19</v>
      </c>
      <c r="H525" s="6">
        <v>10</v>
      </c>
      <c r="I525" s="6">
        <v>27</v>
      </c>
      <c r="J525" s="5"/>
      <c r="K525" s="12">
        <v>3</v>
      </c>
      <c r="L525" s="12"/>
      <c r="M525" s="12">
        <v>10</v>
      </c>
      <c r="N525" s="12">
        <v>31</v>
      </c>
      <c r="O525" s="12"/>
      <c r="P525" s="12"/>
      <c r="Q525" s="12"/>
      <c r="R525" s="12">
        <v>15</v>
      </c>
      <c r="S525" s="12">
        <v>15</v>
      </c>
      <c r="T525" s="12"/>
      <c r="U525" s="12">
        <v>13</v>
      </c>
      <c r="V525" s="12">
        <v>18</v>
      </c>
      <c r="W525" s="12">
        <v>12</v>
      </c>
      <c r="X525" s="12">
        <v>16</v>
      </c>
      <c r="Y525" s="12"/>
      <c r="Z525" s="12"/>
      <c r="AA525" s="12">
        <v>13</v>
      </c>
      <c r="AB525" s="12">
        <v>5</v>
      </c>
      <c r="AC525" s="12">
        <v>4</v>
      </c>
      <c r="AD525" s="12"/>
      <c r="AE525" s="12">
        <v>38</v>
      </c>
      <c r="AF525" s="12">
        <v>21</v>
      </c>
      <c r="AG525" s="12">
        <v>7</v>
      </c>
      <c r="AH525" s="12">
        <v>9</v>
      </c>
      <c r="AI525" s="12"/>
      <c r="AJ525" s="12">
        <v>5</v>
      </c>
      <c r="AK525" s="12">
        <v>0</v>
      </c>
      <c r="AL525" s="12">
        <v>12</v>
      </c>
      <c r="AM525" s="12">
        <v>0</v>
      </c>
      <c r="AN525" s="12">
        <v>18</v>
      </c>
      <c r="AO525" s="12">
        <v>12</v>
      </c>
      <c r="AP525" s="12">
        <v>11</v>
      </c>
      <c r="AQ525" s="12"/>
      <c r="AR525" s="12">
        <v>21</v>
      </c>
      <c r="AS525" s="12">
        <v>6</v>
      </c>
      <c r="AT525" s="12">
        <v>8</v>
      </c>
      <c r="AU525" s="12"/>
      <c r="AV525" s="12"/>
      <c r="AW525" s="12"/>
      <c r="AX525" s="12"/>
      <c r="AY525" s="12"/>
      <c r="AZ525" s="12">
        <v>10</v>
      </c>
      <c r="BA525" s="12" t="s">
        <v>222</v>
      </c>
      <c r="BB525" s="12"/>
      <c r="BC525" s="12">
        <v>5</v>
      </c>
      <c r="BD525" s="12">
        <v>20</v>
      </c>
      <c r="BE525" s="12">
        <v>16</v>
      </c>
      <c r="BF525" s="12">
        <v>22</v>
      </c>
      <c r="BG525" s="12">
        <v>13</v>
      </c>
      <c r="BH525" s="12"/>
      <c r="BI525" s="12">
        <v>23</v>
      </c>
      <c r="BJ525" s="12">
        <v>13</v>
      </c>
      <c r="BK525" s="12">
        <v>16</v>
      </c>
      <c r="BL525" s="12">
        <v>6</v>
      </c>
      <c r="BM525" s="12">
        <v>11</v>
      </c>
      <c r="BN525" s="12">
        <v>17</v>
      </c>
      <c r="BO525" s="12">
        <v>9</v>
      </c>
      <c r="BP525" s="12">
        <v>18</v>
      </c>
      <c r="BQ525" s="12">
        <v>10</v>
      </c>
      <c r="BR525" s="12">
        <v>8</v>
      </c>
      <c r="BS525" s="12">
        <v>11</v>
      </c>
      <c r="BT525" s="12">
        <v>15</v>
      </c>
      <c r="BU525" s="12">
        <v>23</v>
      </c>
      <c r="BV525" s="12">
        <v>15</v>
      </c>
      <c r="BW525" s="12">
        <v>7</v>
      </c>
      <c r="BX525" s="12">
        <v>12</v>
      </c>
      <c r="BY525" s="12"/>
      <c r="BZ525" s="12">
        <v>11</v>
      </c>
      <c r="CA525" s="12">
        <v>21</v>
      </c>
      <c r="CB525" s="12">
        <v>13</v>
      </c>
      <c r="CC525" s="12">
        <v>26</v>
      </c>
      <c r="CD525" s="12">
        <v>0</v>
      </c>
      <c r="CE525" s="12">
        <v>21</v>
      </c>
      <c r="CF525" s="12">
        <v>27</v>
      </c>
      <c r="CG525" s="12">
        <v>11</v>
      </c>
      <c r="CH525" s="12">
        <v>9</v>
      </c>
      <c r="CI525" s="12">
        <v>15</v>
      </c>
      <c r="CJ525" s="12">
        <v>10</v>
      </c>
      <c r="CK525" s="12">
        <v>2</v>
      </c>
      <c r="CL525" s="12">
        <v>6</v>
      </c>
      <c r="CM525" s="12">
        <v>11</v>
      </c>
      <c r="CN525" s="12">
        <v>4</v>
      </c>
      <c r="CO525" s="12">
        <v>16</v>
      </c>
      <c r="CP525" s="12">
        <v>8</v>
      </c>
      <c r="CQ525" s="12">
        <v>3</v>
      </c>
      <c r="CR525" s="12">
        <v>14</v>
      </c>
      <c r="CS525" s="12">
        <v>6</v>
      </c>
      <c r="CT525" s="12">
        <v>26</v>
      </c>
      <c r="CU525" s="12">
        <v>15</v>
      </c>
      <c r="CV525" s="12">
        <v>14</v>
      </c>
      <c r="CW525" s="12">
        <v>8</v>
      </c>
      <c r="CX525" s="12">
        <v>10</v>
      </c>
      <c r="CY525" s="12">
        <v>19</v>
      </c>
      <c r="CZ525" s="12">
        <v>0</v>
      </c>
      <c r="DA525" s="12">
        <v>19</v>
      </c>
      <c r="DB525" s="12"/>
      <c r="DC525" s="12">
        <v>8</v>
      </c>
      <c r="DD525" s="12">
        <v>15</v>
      </c>
      <c r="DE525" s="12">
        <v>12</v>
      </c>
      <c r="DF525" s="12">
        <v>16</v>
      </c>
      <c r="DG525" s="12">
        <v>13</v>
      </c>
      <c r="DH525" s="12">
        <v>26</v>
      </c>
      <c r="DI525" s="12">
        <v>9</v>
      </c>
      <c r="DJ525" s="12">
        <v>10</v>
      </c>
      <c r="DK525" s="12">
        <v>15</v>
      </c>
      <c r="DL525" s="12">
        <v>4</v>
      </c>
      <c r="DM525" s="12">
        <v>13</v>
      </c>
      <c r="DN525" s="12">
        <v>14</v>
      </c>
      <c r="DO525" s="12">
        <v>17</v>
      </c>
      <c r="DP525" s="12">
        <v>12</v>
      </c>
      <c r="DQ525" s="12">
        <v>16</v>
      </c>
      <c r="DR525" s="12">
        <v>4</v>
      </c>
      <c r="DS525" s="12">
        <v>9</v>
      </c>
      <c r="DT525" s="12">
        <v>12</v>
      </c>
      <c r="DU525" s="12">
        <v>6</v>
      </c>
      <c r="DV525" s="12">
        <v>15</v>
      </c>
      <c r="DW525" s="12">
        <v>13</v>
      </c>
      <c r="DX525" s="12">
        <v>5</v>
      </c>
      <c r="DY525" s="12">
        <v>19</v>
      </c>
      <c r="DZ525" s="12">
        <v>15</v>
      </c>
      <c r="EA525" s="12">
        <v>12</v>
      </c>
      <c r="EB525" s="12">
        <v>22</v>
      </c>
      <c r="EC525" s="12">
        <v>10</v>
      </c>
      <c r="ED525" s="12">
        <v>16</v>
      </c>
      <c r="EE525" s="12">
        <v>13</v>
      </c>
      <c r="EF525" s="12">
        <v>10</v>
      </c>
      <c r="EG525" s="12">
        <v>20</v>
      </c>
      <c r="EH525" s="12">
        <v>19</v>
      </c>
      <c r="EI525" s="12">
        <v>16</v>
      </c>
      <c r="EJ525" s="12">
        <v>4</v>
      </c>
      <c r="EK525" s="12">
        <v>8</v>
      </c>
      <c r="EL525" s="12">
        <v>33</v>
      </c>
      <c r="EM525" s="12">
        <v>15</v>
      </c>
      <c r="EN525" s="12">
        <v>10</v>
      </c>
      <c r="EO525" s="12">
        <v>20</v>
      </c>
      <c r="EP525" s="12">
        <v>20</v>
      </c>
      <c r="EQ525" s="12">
        <v>15</v>
      </c>
      <c r="ER525" s="12">
        <v>30</v>
      </c>
      <c r="ES525" s="12">
        <v>20</v>
      </c>
      <c r="ET525" s="12">
        <v>20</v>
      </c>
      <c r="EU525" s="12">
        <v>22</v>
      </c>
      <c r="EV525" s="12">
        <v>11</v>
      </c>
      <c r="EW525" s="12">
        <v>13</v>
      </c>
      <c r="EX525" s="12">
        <v>13</v>
      </c>
      <c r="EY525" s="12">
        <v>20</v>
      </c>
      <c r="EZ525" s="12">
        <v>8</v>
      </c>
      <c r="FA525" s="12"/>
      <c r="FB525" s="12">
        <v>15</v>
      </c>
      <c r="FC525" s="12">
        <v>10</v>
      </c>
      <c r="FD525" s="12">
        <v>5</v>
      </c>
      <c r="FE525" s="12">
        <v>16</v>
      </c>
      <c r="FF525" s="12">
        <v>8</v>
      </c>
      <c r="FG525" s="12">
        <v>6</v>
      </c>
      <c r="FH525" s="12">
        <v>14</v>
      </c>
      <c r="FI525" s="12">
        <v>13</v>
      </c>
      <c r="FJ525" s="12">
        <v>18</v>
      </c>
      <c r="FK525" s="12">
        <v>11</v>
      </c>
      <c r="FL525" s="12">
        <v>21</v>
      </c>
      <c r="FM525" s="12">
        <v>18</v>
      </c>
      <c r="FN525" s="12">
        <v>18</v>
      </c>
      <c r="FO525" s="12">
        <v>12</v>
      </c>
      <c r="FP525" s="12">
        <v>9</v>
      </c>
      <c r="FQ525" s="12">
        <v>17</v>
      </c>
      <c r="FR525" s="12">
        <v>12</v>
      </c>
      <c r="FS525" s="12">
        <v>14</v>
      </c>
      <c r="FT525" s="12">
        <v>8</v>
      </c>
      <c r="FU525" s="12">
        <v>18</v>
      </c>
      <c r="FV525" s="12">
        <v>20</v>
      </c>
      <c r="FW525" s="12">
        <v>18</v>
      </c>
      <c r="FX525" s="12">
        <v>22</v>
      </c>
      <c r="FY525" s="12">
        <v>9</v>
      </c>
      <c r="FZ525" s="12">
        <v>13</v>
      </c>
      <c r="GA525" s="12">
        <v>18</v>
      </c>
      <c r="GB525" s="12">
        <v>14</v>
      </c>
      <c r="GC525" s="12">
        <v>7</v>
      </c>
      <c r="GD525" s="7">
        <v>16</v>
      </c>
      <c r="GE525" s="7">
        <v>17</v>
      </c>
      <c r="GF525" s="7">
        <v>27</v>
      </c>
      <c r="GG525" s="7">
        <v>17</v>
      </c>
      <c r="GH525" s="7">
        <v>14</v>
      </c>
      <c r="GI525" s="7">
        <v>26</v>
      </c>
      <c r="GJ525" s="7">
        <v>18</v>
      </c>
      <c r="GK525" s="7">
        <v>26</v>
      </c>
      <c r="GL525" s="7">
        <v>13</v>
      </c>
      <c r="GM525" s="7">
        <v>26</v>
      </c>
      <c r="GN525" s="7">
        <v>15</v>
      </c>
      <c r="GO525" s="7">
        <v>18</v>
      </c>
      <c r="GP525" s="7">
        <v>18</v>
      </c>
      <c r="GQ525" s="7">
        <v>24</v>
      </c>
      <c r="GR525" s="7"/>
      <c r="GS525" s="7">
        <v>13</v>
      </c>
      <c r="GT525" s="7">
        <v>21</v>
      </c>
      <c r="GU525" s="7"/>
      <c r="GV525" s="7">
        <f t="shared" si="593"/>
        <v>14.033898305084746</v>
      </c>
      <c r="GW525" s="14"/>
      <c r="GX525" s="3"/>
      <c r="GY525" s="3"/>
    </row>
    <row r="526" spans="1:207" ht="12.75" customHeight="1">
      <c r="A526" s="5" t="s">
        <v>440</v>
      </c>
      <c r="B526" s="6">
        <v>42</v>
      </c>
      <c r="C526" s="6">
        <v>57</v>
      </c>
      <c r="D526" s="6">
        <v>85</v>
      </c>
      <c r="E526" s="6">
        <v>36</v>
      </c>
      <c r="F526" s="6"/>
      <c r="G526" s="6">
        <v>66</v>
      </c>
      <c r="H526" s="6">
        <v>45</v>
      </c>
      <c r="I526" s="6">
        <v>50</v>
      </c>
      <c r="J526" s="5"/>
      <c r="K526" s="12">
        <v>91</v>
      </c>
      <c r="L526" s="12"/>
      <c r="M526" s="12">
        <v>53</v>
      </c>
      <c r="N526" s="12">
        <v>41</v>
      </c>
      <c r="O526" s="12"/>
      <c r="P526" s="12"/>
      <c r="Q526" s="12"/>
      <c r="R526" s="12">
        <v>75</v>
      </c>
      <c r="S526" s="12">
        <v>72</v>
      </c>
      <c r="T526" s="12"/>
      <c r="U526" s="12">
        <v>50</v>
      </c>
      <c r="V526" s="12">
        <v>40</v>
      </c>
      <c r="W526" s="12">
        <v>75</v>
      </c>
      <c r="X526" s="12">
        <v>61</v>
      </c>
      <c r="Y526" s="12"/>
      <c r="Z526" s="12"/>
      <c r="AA526" s="12">
        <v>73</v>
      </c>
      <c r="AB526" s="12">
        <v>37</v>
      </c>
      <c r="AC526" s="12">
        <v>59</v>
      </c>
      <c r="AD526" s="12">
        <v>88</v>
      </c>
      <c r="AE526" s="12">
        <v>62</v>
      </c>
      <c r="AF526" s="12">
        <v>57</v>
      </c>
      <c r="AG526" s="12">
        <v>68</v>
      </c>
      <c r="AH526" s="12">
        <v>69</v>
      </c>
      <c r="AI526" s="12"/>
      <c r="AJ526" s="12">
        <v>74</v>
      </c>
      <c r="AK526" s="12">
        <v>60</v>
      </c>
      <c r="AL526" s="12">
        <v>56</v>
      </c>
      <c r="AM526" s="12">
        <v>90</v>
      </c>
      <c r="AN526" s="12">
        <v>59</v>
      </c>
      <c r="AO526" s="12">
        <v>88</v>
      </c>
      <c r="AP526" s="12">
        <v>64</v>
      </c>
      <c r="AQ526" s="12"/>
      <c r="AR526" s="12">
        <v>54</v>
      </c>
      <c r="AS526" s="12">
        <v>51</v>
      </c>
      <c r="AT526" s="12">
        <v>59</v>
      </c>
      <c r="AU526" s="12">
        <v>46</v>
      </c>
      <c r="AV526" s="12">
        <v>57</v>
      </c>
      <c r="AW526" s="12"/>
      <c r="AX526" s="12">
        <v>58</v>
      </c>
      <c r="AY526" s="12">
        <v>40</v>
      </c>
      <c r="AZ526" s="12">
        <v>59</v>
      </c>
      <c r="BA526" s="12" t="s">
        <v>222</v>
      </c>
      <c r="BB526" s="12"/>
      <c r="BC526" s="12">
        <v>32</v>
      </c>
      <c r="BD526" s="12">
        <v>51</v>
      </c>
      <c r="BE526" s="12">
        <v>43</v>
      </c>
      <c r="BF526" s="12">
        <v>39</v>
      </c>
      <c r="BG526" s="12">
        <v>27</v>
      </c>
      <c r="BH526" s="12"/>
      <c r="BI526" s="12">
        <v>34</v>
      </c>
      <c r="BJ526" s="12">
        <v>76</v>
      </c>
      <c r="BK526" s="12">
        <v>59</v>
      </c>
      <c r="BL526" s="12">
        <v>43</v>
      </c>
      <c r="BM526" s="12">
        <v>64</v>
      </c>
      <c r="BN526" s="12">
        <v>67</v>
      </c>
      <c r="BO526" s="12">
        <v>71</v>
      </c>
      <c r="BP526" s="12">
        <v>44</v>
      </c>
      <c r="BQ526" s="12">
        <v>56</v>
      </c>
      <c r="BR526" s="12">
        <v>63</v>
      </c>
      <c r="BS526" s="12">
        <v>49</v>
      </c>
      <c r="BT526" s="12">
        <v>38</v>
      </c>
      <c r="BU526" s="12">
        <v>59</v>
      </c>
      <c r="BV526" s="12">
        <v>44</v>
      </c>
      <c r="BW526" s="12">
        <v>82</v>
      </c>
      <c r="BX526" s="12">
        <v>74</v>
      </c>
      <c r="BY526" s="12"/>
      <c r="BZ526" s="12">
        <v>59</v>
      </c>
      <c r="CA526" s="12">
        <v>63</v>
      </c>
      <c r="CB526" s="12">
        <v>59</v>
      </c>
      <c r="CC526" s="12">
        <v>53</v>
      </c>
      <c r="CD526" s="12">
        <v>100</v>
      </c>
      <c r="CE526" s="12">
        <v>61</v>
      </c>
      <c r="CF526" s="12">
        <v>61</v>
      </c>
      <c r="CG526" s="12">
        <v>69</v>
      </c>
      <c r="CH526" s="12">
        <v>54</v>
      </c>
      <c r="CI526" s="12">
        <v>33</v>
      </c>
      <c r="CJ526" s="12">
        <v>69</v>
      </c>
      <c r="CK526" s="12">
        <v>82</v>
      </c>
      <c r="CL526" s="12">
        <v>37</v>
      </c>
      <c r="CM526" s="12">
        <v>59</v>
      </c>
      <c r="CN526" s="12">
        <v>50</v>
      </c>
      <c r="CO526" s="12">
        <v>56</v>
      </c>
      <c r="CP526" s="12">
        <v>36</v>
      </c>
      <c r="CQ526" s="12">
        <v>83</v>
      </c>
      <c r="CR526" s="12">
        <v>64</v>
      </c>
      <c r="CS526" s="12">
        <v>39</v>
      </c>
      <c r="CT526" s="12">
        <v>47</v>
      </c>
      <c r="CU526" s="12">
        <v>42</v>
      </c>
      <c r="CV526" s="12">
        <v>60</v>
      </c>
      <c r="CW526" s="12">
        <v>25</v>
      </c>
      <c r="CX526" s="12">
        <v>79</v>
      </c>
      <c r="CY526" s="12">
        <v>28</v>
      </c>
      <c r="CZ526" s="12">
        <v>24</v>
      </c>
      <c r="DA526" s="12">
        <v>69</v>
      </c>
      <c r="DB526" s="12"/>
      <c r="DC526" s="12">
        <v>33</v>
      </c>
      <c r="DD526" s="12">
        <v>74</v>
      </c>
      <c r="DE526" s="12">
        <v>76</v>
      </c>
      <c r="DF526" s="12">
        <v>50</v>
      </c>
      <c r="DG526" s="12">
        <v>48</v>
      </c>
      <c r="DH526" s="12">
        <v>27</v>
      </c>
      <c r="DI526" s="12">
        <v>49</v>
      </c>
      <c r="DJ526" s="12">
        <v>52</v>
      </c>
      <c r="DK526" s="12">
        <v>66</v>
      </c>
      <c r="DL526" s="12">
        <v>63</v>
      </c>
      <c r="DM526" s="12">
        <v>83</v>
      </c>
      <c r="DN526" s="12">
        <v>53</v>
      </c>
      <c r="DO526" s="12">
        <v>52</v>
      </c>
      <c r="DP526" s="12">
        <v>80</v>
      </c>
      <c r="DQ526" s="12">
        <v>68</v>
      </c>
      <c r="DR526" s="12">
        <v>48</v>
      </c>
      <c r="DS526" s="12">
        <v>49</v>
      </c>
      <c r="DT526" s="12">
        <v>46</v>
      </c>
      <c r="DU526" s="12">
        <v>88</v>
      </c>
      <c r="DV526" s="12">
        <v>37</v>
      </c>
      <c r="DW526" s="12">
        <v>50</v>
      </c>
      <c r="DX526" s="12">
        <v>52</v>
      </c>
      <c r="DY526" s="12">
        <v>58</v>
      </c>
      <c r="DZ526" s="12">
        <v>40</v>
      </c>
      <c r="EA526" s="12">
        <v>54</v>
      </c>
      <c r="EB526" s="12">
        <v>57</v>
      </c>
      <c r="EC526" s="12">
        <v>29</v>
      </c>
      <c r="ED526" s="12">
        <v>51</v>
      </c>
      <c r="EE526" s="12">
        <v>53</v>
      </c>
      <c r="EF526" s="12">
        <v>25</v>
      </c>
      <c r="EG526" s="12">
        <v>54</v>
      </c>
      <c r="EH526" s="12">
        <v>69</v>
      </c>
      <c r="EI526" s="12">
        <v>56</v>
      </c>
      <c r="EJ526" s="12">
        <v>77</v>
      </c>
      <c r="EK526" s="12">
        <v>62</v>
      </c>
      <c r="EL526" s="12">
        <v>28</v>
      </c>
      <c r="EM526" s="12">
        <v>68</v>
      </c>
      <c r="EN526" s="12">
        <v>77</v>
      </c>
      <c r="EO526" s="12">
        <v>62</v>
      </c>
      <c r="EP526" s="12">
        <v>60</v>
      </c>
      <c r="EQ526" s="12">
        <v>76</v>
      </c>
      <c r="ER526" s="12">
        <v>51</v>
      </c>
      <c r="ES526" s="12">
        <v>57</v>
      </c>
      <c r="ET526" s="12">
        <v>64</v>
      </c>
      <c r="EU526" s="12">
        <v>41</v>
      </c>
      <c r="EV526" s="12">
        <v>65</v>
      </c>
      <c r="EW526" s="12">
        <v>52</v>
      </c>
      <c r="EX526" s="12">
        <v>49</v>
      </c>
      <c r="EY526" s="12">
        <v>50</v>
      </c>
      <c r="EZ526" s="12">
        <v>55</v>
      </c>
      <c r="FA526" s="12"/>
      <c r="FB526" s="12">
        <v>45</v>
      </c>
      <c r="FC526" s="12">
        <v>42</v>
      </c>
      <c r="FD526" s="12">
        <v>89</v>
      </c>
      <c r="FE526" s="12">
        <v>49</v>
      </c>
      <c r="FF526" s="12">
        <v>33</v>
      </c>
      <c r="FG526" s="12">
        <v>54</v>
      </c>
      <c r="FH526" s="12">
        <v>46</v>
      </c>
      <c r="FI526" s="12">
        <v>43</v>
      </c>
      <c r="FJ526" s="12">
        <v>44</v>
      </c>
      <c r="FK526" s="12">
        <v>56</v>
      </c>
      <c r="FL526" s="12">
        <v>57</v>
      </c>
      <c r="FM526" s="12">
        <v>36</v>
      </c>
      <c r="FN526" s="12">
        <v>38</v>
      </c>
      <c r="FO526" s="12">
        <v>52</v>
      </c>
      <c r="FP526" s="12">
        <v>44</v>
      </c>
      <c r="FQ526" s="12">
        <v>38</v>
      </c>
      <c r="FR526" s="12">
        <v>47</v>
      </c>
      <c r="FS526" s="12">
        <v>47</v>
      </c>
      <c r="FT526" s="12">
        <v>24</v>
      </c>
      <c r="FU526" s="12">
        <v>53</v>
      </c>
      <c r="FV526" s="12">
        <v>41</v>
      </c>
      <c r="FW526" s="12">
        <v>77</v>
      </c>
      <c r="FX526" s="12">
        <v>62</v>
      </c>
      <c r="FY526" s="12">
        <v>81</v>
      </c>
      <c r="FZ526" s="12">
        <v>62</v>
      </c>
      <c r="GA526" s="12">
        <v>52</v>
      </c>
      <c r="GB526" s="12">
        <v>55</v>
      </c>
      <c r="GC526" s="12">
        <v>55</v>
      </c>
      <c r="GD526" s="7">
        <v>77</v>
      </c>
      <c r="GE526" s="7">
        <v>67</v>
      </c>
      <c r="GF526" s="7">
        <v>48</v>
      </c>
      <c r="GG526" s="7">
        <v>71</v>
      </c>
      <c r="GH526" s="7">
        <v>54</v>
      </c>
      <c r="GI526" s="7">
        <v>33</v>
      </c>
      <c r="GJ526" s="7">
        <v>50</v>
      </c>
      <c r="GK526" s="7">
        <v>51</v>
      </c>
      <c r="GL526" s="7">
        <v>81</v>
      </c>
      <c r="GM526" s="7">
        <v>36</v>
      </c>
      <c r="GN526" s="7">
        <v>43</v>
      </c>
      <c r="GO526" s="7">
        <v>60</v>
      </c>
      <c r="GP526" s="7">
        <v>66</v>
      </c>
      <c r="GQ526" s="7">
        <v>23</v>
      </c>
      <c r="GR526" s="7"/>
      <c r="GS526" s="7">
        <v>86</v>
      </c>
      <c r="GT526" s="7">
        <v>53</v>
      </c>
      <c r="GU526" s="7"/>
      <c r="GV526" s="7">
        <f t="shared" si="593"/>
        <v>55.758241758241759</v>
      </c>
      <c r="GW526" s="14"/>
      <c r="GX526" s="3"/>
      <c r="GY526" s="3"/>
    </row>
    <row r="527" spans="1:207" ht="12.75" customHeight="1">
      <c r="A527" s="68" t="s">
        <v>441</v>
      </c>
      <c r="B527" s="71"/>
      <c r="C527" s="71"/>
      <c r="D527" s="71"/>
      <c r="E527" s="71"/>
      <c r="F527" s="71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Q527" s="69"/>
      <c r="AR527" s="69"/>
      <c r="AS527" s="69"/>
      <c r="AT527" s="69"/>
      <c r="AU527" s="69"/>
      <c r="AV527" s="69"/>
      <c r="AW527" s="69"/>
      <c r="AX527" s="69"/>
      <c r="AY527" s="69"/>
      <c r="AZ527" s="69"/>
      <c r="BA527" s="69"/>
      <c r="BB527" s="69"/>
      <c r="BC527" s="69"/>
      <c r="BD527" s="69"/>
      <c r="BE527" s="69"/>
      <c r="BF527" s="69"/>
      <c r="BG527" s="69"/>
      <c r="BH527" s="69"/>
      <c r="BI527" s="69"/>
      <c r="BJ527" s="69"/>
      <c r="BK527" s="69"/>
      <c r="BL527" s="69"/>
      <c r="BM527" s="69"/>
      <c r="BN527" s="69"/>
      <c r="BO527" s="69"/>
      <c r="BP527" s="69"/>
      <c r="BQ527" s="69"/>
      <c r="BR527" s="69"/>
      <c r="BS527" s="69"/>
      <c r="BT527" s="69"/>
      <c r="BU527" s="69"/>
      <c r="BV527" s="69"/>
      <c r="BW527" s="69"/>
      <c r="BX527" s="69"/>
      <c r="BY527" s="69"/>
      <c r="BZ527" s="69"/>
      <c r="CA527" s="69"/>
      <c r="CB527" s="69"/>
      <c r="CC527" s="69"/>
      <c r="CD527" s="69"/>
      <c r="CE527" s="69"/>
      <c r="CF527" s="69"/>
      <c r="CG527" s="69"/>
      <c r="CH527" s="69"/>
      <c r="CI527" s="69"/>
      <c r="CJ527" s="69"/>
      <c r="CK527" s="69"/>
      <c r="CL527" s="69"/>
      <c r="CM527" s="69"/>
      <c r="CN527" s="69"/>
      <c r="CO527" s="69"/>
      <c r="CP527" s="69"/>
      <c r="CQ527" s="69"/>
      <c r="CR527" s="69"/>
      <c r="CS527" s="69"/>
      <c r="CT527" s="69"/>
      <c r="CU527" s="69"/>
      <c r="CV527" s="69"/>
      <c r="CW527" s="69"/>
      <c r="CX527" s="69"/>
      <c r="CY527" s="69"/>
      <c r="CZ527" s="69"/>
      <c r="DA527" s="69"/>
      <c r="DB527" s="69"/>
      <c r="DC527" s="69"/>
      <c r="DD527" s="69"/>
      <c r="DE527" s="69"/>
      <c r="DF527" s="69"/>
      <c r="DG527" s="69"/>
      <c r="DH527" s="69"/>
      <c r="DI527" s="69"/>
      <c r="DJ527" s="69"/>
      <c r="DK527" s="69"/>
      <c r="DL527" s="69"/>
      <c r="DM527" s="69"/>
      <c r="DN527" s="69"/>
      <c r="DO527" s="69"/>
      <c r="DP527" s="69"/>
      <c r="DQ527" s="69"/>
      <c r="DR527" s="69"/>
      <c r="DS527" s="69"/>
      <c r="DT527" s="69"/>
      <c r="DU527" s="69"/>
      <c r="DV527" s="69"/>
      <c r="DW527" s="69"/>
      <c r="DX527" s="69"/>
      <c r="DY527" s="69"/>
      <c r="DZ527" s="69"/>
      <c r="EA527" s="69"/>
      <c r="EB527" s="69"/>
      <c r="EC527" s="69"/>
      <c r="ED527" s="69"/>
      <c r="EE527" s="69"/>
      <c r="EF527" s="69"/>
      <c r="EG527" s="69"/>
      <c r="EH527" s="69"/>
      <c r="EI527" s="69"/>
      <c r="EJ527" s="69"/>
      <c r="EK527" s="69"/>
      <c r="EL527" s="69"/>
      <c r="EM527" s="69"/>
      <c r="EN527" s="69"/>
      <c r="EO527" s="69"/>
      <c r="EP527" s="69"/>
      <c r="EQ527" s="69"/>
      <c r="ER527" s="69"/>
      <c r="ES527" s="69"/>
      <c r="ET527" s="69"/>
      <c r="EU527" s="69"/>
      <c r="EV527" s="69"/>
      <c r="EW527" s="69"/>
      <c r="EX527" s="69"/>
      <c r="EY527" s="69"/>
      <c r="EZ527" s="69"/>
      <c r="FA527" s="69"/>
      <c r="FB527" s="69"/>
      <c r="FC527" s="69"/>
      <c r="FD527" s="69"/>
      <c r="FE527" s="69"/>
      <c r="FF527" s="69"/>
      <c r="FG527" s="69"/>
      <c r="FH527" s="69"/>
      <c r="FI527" s="69"/>
      <c r="FJ527" s="69"/>
      <c r="FK527" s="69"/>
      <c r="FL527" s="69"/>
      <c r="FM527" s="69"/>
      <c r="FN527" s="69"/>
      <c r="FO527" s="69"/>
      <c r="FP527" s="69"/>
      <c r="FQ527" s="69"/>
      <c r="FR527" s="69"/>
      <c r="FS527" s="69"/>
      <c r="FT527" s="69"/>
      <c r="FU527" s="69"/>
      <c r="FV527" s="69"/>
      <c r="FW527" s="69"/>
      <c r="FX527" s="69"/>
      <c r="FY527" s="69"/>
      <c r="FZ527" s="69"/>
      <c r="GA527" s="69"/>
      <c r="GB527" s="69"/>
      <c r="GC527" s="69"/>
      <c r="GD527" s="70"/>
      <c r="GE527" s="70"/>
      <c r="GF527" s="70"/>
      <c r="GG527" s="70"/>
      <c r="GH527" s="70"/>
      <c r="GI527" s="70"/>
      <c r="GJ527" s="70"/>
      <c r="GK527" s="70"/>
      <c r="GL527" s="70"/>
      <c r="GM527" s="70"/>
      <c r="GN527" s="70"/>
      <c r="GO527" s="70"/>
      <c r="GP527" s="70"/>
      <c r="GQ527" s="70"/>
      <c r="GR527" s="70"/>
      <c r="GS527" s="70"/>
      <c r="GT527" s="70"/>
      <c r="GU527" s="70"/>
      <c r="GV527" s="70"/>
      <c r="GW527" s="3"/>
      <c r="GX527" s="3"/>
      <c r="GY527" s="3"/>
    </row>
    <row r="528" spans="1:207" ht="12.75" customHeight="1">
      <c r="A528" s="5">
        <v>1</v>
      </c>
      <c r="B528" s="6">
        <v>40</v>
      </c>
      <c r="C528" s="6">
        <v>23</v>
      </c>
      <c r="D528" s="6"/>
      <c r="E528" s="6"/>
      <c r="F528" s="6"/>
      <c r="G528" s="6">
        <v>22</v>
      </c>
      <c r="H528" s="6">
        <v>47</v>
      </c>
      <c r="I528" s="5"/>
      <c r="J528" s="5"/>
      <c r="K528" s="12"/>
      <c r="L528" s="12"/>
      <c r="M528" s="12">
        <v>5</v>
      </c>
      <c r="N528" s="12">
        <v>16</v>
      </c>
      <c r="O528" s="12"/>
      <c r="P528" s="12"/>
      <c r="Q528" s="12"/>
      <c r="R528" s="12"/>
      <c r="S528" s="12"/>
      <c r="T528" s="12"/>
      <c r="U528" s="12">
        <v>40</v>
      </c>
      <c r="V528" s="12"/>
      <c r="W528" s="12">
        <v>22</v>
      </c>
      <c r="X528" s="12"/>
      <c r="Y528" s="12"/>
      <c r="Z528" s="12"/>
      <c r="AA528" s="12"/>
      <c r="AB528" s="12"/>
      <c r="AC528" s="12"/>
      <c r="AD528" s="12"/>
      <c r="AE528" s="12">
        <v>11</v>
      </c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>
        <v>32</v>
      </c>
      <c r="AQ528" s="12">
        <v>23</v>
      </c>
      <c r="AR528" s="12"/>
      <c r="AS528" s="12">
        <v>29</v>
      </c>
      <c r="AT528" s="12">
        <v>17</v>
      </c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>
        <v>20</v>
      </c>
      <c r="BH528" s="12">
        <v>36</v>
      </c>
      <c r="BI528" s="12">
        <v>39</v>
      </c>
      <c r="BJ528" s="12">
        <v>11</v>
      </c>
      <c r="BK528" s="12"/>
      <c r="BL528" s="12"/>
      <c r="BM528" s="12">
        <v>11</v>
      </c>
      <c r="BN528" s="12"/>
      <c r="BO528" s="12">
        <v>18</v>
      </c>
      <c r="BP528" s="12">
        <v>41</v>
      </c>
      <c r="BQ528" s="12">
        <v>8</v>
      </c>
      <c r="BR528" s="12">
        <v>7</v>
      </c>
      <c r="BS528" s="12">
        <v>51</v>
      </c>
      <c r="BT528" s="12"/>
      <c r="BU528" s="12">
        <v>10</v>
      </c>
      <c r="BV528" s="12">
        <v>38</v>
      </c>
      <c r="BW528" s="12">
        <v>4</v>
      </c>
      <c r="BX528" s="12"/>
      <c r="BY528" s="12"/>
      <c r="BZ528" s="12">
        <v>33</v>
      </c>
      <c r="CA528" s="12"/>
      <c r="CB528" s="12">
        <v>36</v>
      </c>
      <c r="CC528" s="12"/>
      <c r="CD528" s="12">
        <v>56</v>
      </c>
      <c r="CE528" s="12">
        <v>14</v>
      </c>
      <c r="CF528" s="12">
        <v>9</v>
      </c>
      <c r="CG528" s="12">
        <v>4</v>
      </c>
      <c r="CH528" s="12">
        <v>34</v>
      </c>
      <c r="CI528" s="12">
        <v>44</v>
      </c>
      <c r="CJ528" s="12"/>
      <c r="CK528" s="12">
        <v>7</v>
      </c>
      <c r="CL528" s="12">
        <v>27</v>
      </c>
      <c r="CM528" s="12">
        <v>38</v>
      </c>
      <c r="CN528" s="12">
        <v>36</v>
      </c>
      <c r="CO528" s="12">
        <v>27</v>
      </c>
      <c r="CP528" s="12"/>
      <c r="CQ528" s="12"/>
      <c r="CR528" s="12">
        <v>15</v>
      </c>
      <c r="CS528" s="12"/>
      <c r="CT528" s="12"/>
      <c r="CU528" s="12">
        <v>25</v>
      </c>
      <c r="CV528" s="12">
        <v>31</v>
      </c>
      <c r="CW528" s="12">
        <v>13</v>
      </c>
      <c r="CX528" s="12">
        <v>18</v>
      </c>
      <c r="CY528" s="12">
        <v>52</v>
      </c>
      <c r="CZ528" s="12">
        <v>62</v>
      </c>
      <c r="DA528" s="12">
        <v>9</v>
      </c>
      <c r="DB528" s="12"/>
      <c r="DC528" s="12">
        <v>50</v>
      </c>
      <c r="DD528" s="12"/>
      <c r="DE528" s="12">
        <v>11</v>
      </c>
      <c r="DF528" s="12">
        <v>4</v>
      </c>
      <c r="DG528" s="12">
        <v>5</v>
      </c>
      <c r="DH528" s="12">
        <v>32</v>
      </c>
      <c r="DI528" s="12"/>
      <c r="DJ528" s="12">
        <v>41</v>
      </c>
      <c r="DK528" s="12"/>
      <c r="DL528" s="12">
        <v>52</v>
      </c>
      <c r="DM528" s="12">
        <v>24</v>
      </c>
      <c r="DN528" s="12"/>
      <c r="DO528" s="12">
        <v>5</v>
      </c>
      <c r="DP528" s="12">
        <v>4</v>
      </c>
      <c r="DQ528" s="12">
        <v>12</v>
      </c>
      <c r="DR528" s="12">
        <v>12</v>
      </c>
      <c r="DS528" s="12">
        <v>45</v>
      </c>
      <c r="DT528" s="12">
        <v>46</v>
      </c>
      <c r="DU528" s="12">
        <v>4</v>
      </c>
      <c r="DV528" s="12">
        <v>30</v>
      </c>
      <c r="DW528" s="12">
        <v>42</v>
      </c>
      <c r="DX528" s="12">
        <v>15</v>
      </c>
      <c r="DY528" s="12">
        <v>2</v>
      </c>
      <c r="DZ528" s="12"/>
      <c r="EA528" s="12">
        <v>19</v>
      </c>
      <c r="EB528" s="12">
        <v>28</v>
      </c>
      <c r="EC528" s="12">
        <v>31</v>
      </c>
      <c r="ED528" s="12">
        <v>35</v>
      </c>
      <c r="EE528" s="12">
        <v>26</v>
      </c>
      <c r="EF528" s="12">
        <v>68</v>
      </c>
      <c r="EG528" s="12">
        <v>22</v>
      </c>
      <c r="EH528" s="12">
        <v>6</v>
      </c>
      <c r="EI528" s="12">
        <v>25</v>
      </c>
      <c r="EJ528" s="12">
        <v>9</v>
      </c>
      <c r="EK528" s="12">
        <v>40</v>
      </c>
      <c r="EL528" s="12">
        <v>45</v>
      </c>
      <c r="EM528" s="12">
        <v>21</v>
      </c>
      <c r="EN528" s="12">
        <v>3</v>
      </c>
      <c r="EO528" s="12">
        <v>29</v>
      </c>
      <c r="EP528" s="12">
        <v>22</v>
      </c>
      <c r="EQ528" s="12">
        <v>7</v>
      </c>
      <c r="ER528" s="12">
        <v>10</v>
      </c>
      <c r="ES528" s="12">
        <v>8</v>
      </c>
      <c r="ET528" s="12">
        <v>22</v>
      </c>
      <c r="EU528" s="12">
        <v>36</v>
      </c>
      <c r="EV528" s="12">
        <v>17</v>
      </c>
      <c r="EW528" s="12">
        <v>27</v>
      </c>
      <c r="EX528" s="12">
        <v>29</v>
      </c>
      <c r="EY528" s="12">
        <v>24</v>
      </c>
      <c r="EZ528" s="12"/>
      <c r="FA528" s="12">
        <v>24</v>
      </c>
      <c r="FB528" s="12"/>
      <c r="FC528" s="12">
        <v>36</v>
      </c>
      <c r="FD528" s="12"/>
      <c r="FE528" s="12">
        <v>23</v>
      </c>
      <c r="FF528" s="12"/>
      <c r="FG528" s="12">
        <v>32</v>
      </c>
      <c r="FH528" s="12">
        <v>51</v>
      </c>
      <c r="FI528" s="12">
        <v>39</v>
      </c>
      <c r="FJ528" s="12">
        <v>34</v>
      </c>
      <c r="FK528" s="12">
        <v>16</v>
      </c>
      <c r="FL528" s="12">
        <v>21</v>
      </c>
      <c r="FM528" s="12">
        <v>48</v>
      </c>
      <c r="FN528" s="12"/>
      <c r="FO528" s="12">
        <v>42</v>
      </c>
      <c r="FP528" s="12">
        <v>41</v>
      </c>
      <c r="FQ528" s="12"/>
      <c r="FR528" s="12">
        <v>47</v>
      </c>
      <c r="FS528" s="12">
        <v>39</v>
      </c>
      <c r="FT528" s="12">
        <v>45</v>
      </c>
      <c r="FU528" s="12">
        <v>18</v>
      </c>
      <c r="FV528" s="12"/>
      <c r="FW528" s="12">
        <v>29</v>
      </c>
      <c r="FX528" s="12">
        <v>31</v>
      </c>
      <c r="FY528" s="12">
        <v>6</v>
      </c>
      <c r="FZ528" s="12">
        <v>28</v>
      </c>
      <c r="GA528" s="12">
        <v>38</v>
      </c>
      <c r="GB528" s="12">
        <v>24</v>
      </c>
      <c r="GC528" s="12">
        <v>33</v>
      </c>
      <c r="GD528" s="7"/>
      <c r="GE528" s="7"/>
      <c r="GF528" s="7"/>
      <c r="GG528" s="7"/>
      <c r="GH528" s="7">
        <v>36</v>
      </c>
      <c r="GI528" s="7">
        <v>14</v>
      </c>
      <c r="GJ528" s="7">
        <v>14</v>
      </c>
      <c r="GK528" s="7">
        <v>33</v>
      </c>
      <c r="GL528" s="7">
        <v>4</v>
      </c>
      <c r="GM528" s="7"/>
      <c r="GN528" s="7"/>
      <c r="GO528" s="7"/>
      <c r="GP528" s="7">
        <v>21</v>
      </c>
      <c r="GQ528" s="7">
        <v>26</v>
      </c>
      <c r="GR528" s="7">
        <v>15</v>
      </c>
      <c r="GS528" s="7"/>
      <c r="GT528" s="7"/>
      <c r="GU528" s="7"/>
      <c r="GV528" s="7">
        <f t="shared" ref="GV528:GV532" si="594">AVERAGE(B528:GS528)</f>
        <v>25.934426229508198</v>
      </c>
      <c r="GW528" s="3"/>
      <c r="GX528" s="3"/>
      <c r="GY528" s="3"/>
    </row>
    <row r="529" spans="1:207" ht="12.75" customHeight="1">
      <c r="A529" s="5">
        <v>2</v>
      </c>
      <c r="B529" s="6">
        <v>7</v>
      </c>
      <c r="C529" s="6">
        <v>7</v>
      </c>
      <c r="D529" s="6"/>
      <c r="E529" s="6"/>
      <c r="F529" s="6"/>
      <c r="G529" s="6">
        <v>5</v>
      </c>
      <c r="H529" s="6">
        <v>11</v>
      </c>
      <c r="I529" s="5"/>
      <c r="J529" s="5"/>
      <c r="K529" s="12"/>
      <c r="L529" s="12"/>
      <c r="M529" s="12">
        <v>6</v>
      </c>
      <c r="N529" s="12">
        <v>9</v>
      </c>
      <c r="O529" s="12"/>
      <c r="P529" s="12"/>
      <c r="Q529" s="12"/>
      <c r="R529" s="12"/>
      <c r="S529" s="12"/>
      <c r="T529" s="12"/>
      <c r="U529" s="12">
        <v>9</v>
      </c>
      <c r="V529" s="12"/>
      <c r="W529" s="12">
        <v>10</v>
      </c>
      <c r="X529" s="12"/>
      <c r="Y529" s="12"/>
      <c r="Z529" s="12"/>
      <c r="AA529" s="12"/>
      <c r="AB529" s="12"/>
      <c r="AC529" s="12"/>
      <c r="AD529" s="12"/>
      <c r="AE529" s="12">
        <v>22</v>
      </c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>
        <v>16</v>
      </c>
      <c r="AQ529" s="12">
        <v>2</v>
      </c>
      <c r="AR529" s="12"/>
      <c r="AS529" s="12">
        <v>8</v>
      </c>
      <c r="AT529" s="12">
        <v>11</v>
      </c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>
        <v>7</v>
      </c>
      <c r="BH529" s="12">
        <v>4</v>
      </c>
      <c r="BI529" s="12">
        <v>10</v>
      </c>
      <c r="BJ529" s="12">
        <v>13</v>
      </c>
      <c r="BK529" s="12"/>
      <c r="BL529" s="12"/>
      <c r="BM529" s="12">
        <v>5</v>
      </c>
      <c r="BN529" s="12"/>
      <c r="BO529" s="12">
        <v>4</v>
      </c>
      <c r="BP529" s="12">
        <v>8</v>
      </c>
      <c r="BQ529" s="12">
        <v>7</v>
      </c>
      <c r="BR529" s="12">
        <v>6</v>
      </c>
      <c r="BS529" s="12">
        <v>7</v>
      </c>
      <c r="BT529" s="12"/>
      <c r="BU529" s="12">
        <v>8</v>
      </c>
      <c r="BV529" s="12">
        <v>13</v>
      </c>
      <c r="BW529" s="12">
        <v>6</v>
      </c>
      <c r="BX529" s="12"/>
      <c r="BY529" s="12"/>
      <c r="BZ529" s="12">
        <v>8</v>
      </c>
      <c r="CA529" s="12"/>
      <c r="CB529" s="12">
        <v>8</v>
      </c>
      <c r="CC529" s="12"/>
      <c r="CD529" s="12">
        <v>22</v>
      </c>
      <c r="CE529" s="12">
        <v>9</v>
      </c>
      <c r="CF529" s="12">
        <v>12</v>
      </c>
      <c r="CG529" s="12">
        <v>9</v>
      </c>
      <c r="CH529" s="12">
        <v>14</v>
      </c>
      <c r="CI529" s="12">
        <v>10</v>
      </c>
      <c r="CJ529" s="12"/>
      <c r="CK529" s="12">
        <v>2</v>
      </c>
      <c r="CL529" s="12">
        <v>11</v>
      </c>
      <c r="CM529" s="12">
        <v>12</v>
      </c>
      <c r="CN529" s="12">
        <v>7</v>
      </c>
      <c r="CO529" s="12">
        <v>6</v>
      </c>
      <c r="CP529" s="12"/>
      <c r="CQ529" s="12"/>
      <c r="CR529" s="12">
        <v>14</v>
      </c>
      <c r="CS529" s="12"/>
      <c r="CT529" s="12"/>
      <c r="CU529" s="12">
        <v>10</v>
      </c>
      <c r="CV529" s="12">
        <v>23</v>
      </c>
      <c r="CW529" s="12">
        <v>0</v>
      </c>
      <c r="CX529" s="12">
        <v>6</v>
      </c>
      <c r="CY529" s="12">
        <v>7</v>
      </c>
      <c r="CZ529" s="12">
        <v>12</v>
      </c>
      <c r="DA529" s="12">
        <v>11</v>
      </c>
      <c r="DB529" s="12"/>
      <c r="DC529" s="12">
        <v>7</v>
      </c>
      <c r="DD529" s="12"/>
      <c r="DE529" s="12">
        <v>7</v>
      </c>
      <c r="DF529" s="12">
        <v>6</v>
      </c>
      <c r="DG529" s="12">
        <v>5</v>
      </c>
      <c r="DH529" s="12">
        <v>12</v>
      </c>
      <c r="DI529" s="12"/>
      <c r="DJ529" s="12">
        <v>11</v>
      </c>
      <c r="DK529" s="12"/>
      <c r="DL529" s="12">
        <v>6</v>
      </c>
      <c r="DM529" s="12">
        <v>12</v>
      </c>
      <c r="DN529" s="12"/>
      <c r="DO529" s="12">
        <v>8</v>
      </c>
      <c r="DP529" s="12">
        <v>3</v>
      </c>
      <c r="DQ529" s="12">
        <v>9</v>
      </c>
      <c r="DR529" s="12">
        <v>6</v>
      </c>
      <c r="DS529" s="12">
        <v>7</v>
      </c>
      <c r="DT529" s="12">
        <v>11</v>
      </c>
      <c r="DU529" s="12">
        <v>4</v>
      </c>
      <c r="DV529" s="12">
        <v>11</v>
      </c>
      <c r="DW529" s="12">
        <v>8</v>
      </c>
      <c r="DX529" s="12">
        <v>4</v>
      </c>
      <c r="DY529" s="12">
        <v>4</v>
      </c>
      <c r="DZ529" s="12"/>
      <c r="EA529" s="12">
        <v>12</v>
      </c>
      <c r="EB529" s="12">
        <v>10</v>
      </c>
      <c r="EC529" s="12">
        <v>8</v>
      </c>
      <c r="ED529" s="12">
        <v>10</v>
      </c>
      <c r="EE529" s="12">
        <v>10</v>
      </c>
      <c r="EF529" s="12">
        <v>3</v>
      </c>
      <c r="EG529" s="12">
        <v>10</v>
      </c>
      <c r="EH529" s="12">
        <v>0</v>
      </c>
      <c r="EI529" s="12">
        <v>7</v>
      </c>
      <c r="EJ529" s="12">
        <v>14</v>
      </c>
      <c r="EK529" s="12">
        <v>7</v>
      </c>
      <c r="EL529" s="12">
        <v>19</v>
      </c>
      <c r="EM529" s="12">
        <v>5</v>
      </c>
      <c r="EN529" s="12">
        <v>6</v>
      </c>
      <c r="EO529" s="12">
        <v>10</v>
      </c>
      <c r="EP529" s="12">
        <v>8</v>
      </c>
      <c r="EQ529" s="12">
        <v>5</v>
      </c>
      <c r="ER529" s="12">
        <v>3</v>
      </c>
      <c r="ES529" s="12">
        <v>3</v>
      </c>
      <c r="ET529" s="12">
        <v>2</v>
      </c>
      <c r="EU529" s="12">
        <v>15</v>
      </c>
      <c r="EV529" s="12">
        <v>8</v>
      </c>
      <c r="EW529" s="12">
        <v>7</v>
      </c>
      <c r="EX529" s="12">
        <v>14</v>
      </c>
      <c r="EY529" s="12">
        <v>10</v>
      </c>
      <c r="EZ529" s="12"/>
      <c r="FA529" s="12">
        <v>9</v>
      </c>
      <c r="FB529" s="12"/>
      <c r="FC529" s="12">
        <v>14</v>
      </c>
      <c r="FD529" s="12"/>
      <c r="FE529" s="12">
        <v>9</v>
      </c>
      <c r="FF529" s="12"/>
      <c r="FG529" s="12">
        <v>7</v>
      </c>
      <c r="FH529" s="12">
        <v>11</v>
      </c>
      <c r="FI529" s="12">
        <v>8</v>
      </c>
      <c r="FJ529" s="12">
        <v>7</v>
      </c>
      <c r="FK529" s="12">
        <v>5</v>
      </c>
      <c r="FL529" s="12">
        <v>6</v>
      </c>
      <c r="FM529" s="12">
        <v>11</v>
      </c>
      <c r="FN529" s="12"/>
      <c r="FO529" s="12">
        <v>10</v>
      </c>
      <c r="FP529" s="12">
        <v>12</v>
      </c>
      <c r="FQ529" s="12"/>
      <c r="FR529" s="12">
        <v>7</v>
      </c>
      <c r="FS529" s="12">
        <v>9</v>
      </c>
      <c r="FT529" s="12">
        <v>7</v>
      </c>
      <c r="FU529" s="12">
        <v>11</v>
      </c>
      <c r="FV529" s="12"/>
      <c r="FW529" s="12">
        <v>12</v>
      </c>
      <c r="FX529" s="12">
        <v>8</v>
      </c>
      <c r="FY529" s="12">
        <v>6</v>
      </c>
      <c r="FZ529" s="12">
        <v>13</v>
      </c>
      <c r="GA529" s="12">
        <v>7</v>
      </c>
      <c r="GB529" s="12">
        <v>16</v>
      </c>
      <c r="GC529" s="12">
        <v>9</v>
      </c>
      <c r="GD529" s="7"/>
      <c r="GE529" s="7"/>
      <c r="GF529" s="7"/>
      <c r="GG529" s="7"/>
      <c r="GH529" s="7">
        <v>7</v>
      </c>
      <c r="GI529" s="7">
        <v>11</v>
      </c>
      <c r="GJ529" s="7">
        <v>6</v>
      </c>
      <c r="GK529" s="7">
        <v>9</v>
      </c>
      <c r="GL529" s="7">
        <v>5</v>
      </c>
      <c r="GM529" s="7"/>
      <c r="GN529" s="7"/>
      <c r="GO529" s="7"/>
      <c r="GP529" s="7">
        <v>8</v>
      </c>
      <c r="GQ529" s="7">
        <v>15</v>
      </c>
      <c r="GR529" s="7">
        <v>13</v>
      </c>
      <c r="GS529" s="7"/>
      <c r="GT529" s="7"/>
      <c r="GU529" s="7"/>
      <c r="GV529" s="7">
        <f t="shared" si="594"/>
        <v>8.7622950819672134</v>
      </c>
      <c r="GW529" s="3"/>
      <c r="GX529" s="3"/>
      <c r="GY529" s="3"/>
    </row>
    <row r="530" spans="1:207" ht="12.75" customHeight="1">
      <c r="A530" s="5">
        <v>3</v>
      </c>
      <c r="B530" s="6">
        <v>15</v>
      </c>
      <c r="C530" s="6">
        <v>37</v>
      </c>
      <c r="D530" s="6"/>
      <c r="E530" s="6"/>
      <c r="F530" s="6"/>
      <c r="G530" s="6">
        <v>40</v>
      </c>
      <c r="H530" s="6">
        <v>20</v>
      </c>
      <c r="I530" s="5"/>
      <c r="J530" s="5"/>
      <c r="K530" s="12"/>
      <c r="L530" s="12"/>
      <c r="M530" s="12">
        <v>40</v>
      </c>
      <c r="N530" s="12">
        <v>30</v>
      </c>
      <c r="O530" s="12"/>
      <c r="P530" s="12"/>
      <c r="Q530" s="12"/>
      <c r="R530" s="12"/>
      <c r="S530" s="12"/>
      <c r="T530" s="12"/>
      <c r="U530" s="12">
        <v>26</v>
      </c>
      <c r="V530" s="12"/>
      <c r="W530" s="12">
        <v>32</v>
      </c>
      <c r="X530" s="12"/>
      <c r="Y530" s="12"/>
      <c r="Z530" s="12"/>
      <c r="AA530" s="12"/>
      <c r="AB530" s="12"/>
      <c r="AC530" s="12"/>
      <c r="AD530" s="12"/>
      <c r="AE530" s="12">
        <v>33</v>
      </c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>
        <v>18</v>
      </c>
      <c r="AQ530" s="12">
        <v>15</v>
      </c>
      <c r="AR530" s="12"/>
      <c r="AS530" s="12">
        <v>29</v>
      </c>
      <c r="AT530" s="12">
        <v>33</v>
      </c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>
        <v>47</v>
      </c>
      <c r="BH530" s="12">
        <v>31</v>
      </c>
      <c r="BI530" s="12">
        <v>18</v>
      </c>
      <c r="BJ530" s="12">
        <v>45</v>
      </c>
      <c r="BK530" s="12"/>
      <c r="BL530" s="12"/>
      <c r="BM530" s="12">
        <v>42</v>
      </c>
      <c r="BN530" s="12"/>
      <c r="BO530" s="12">
        <v>22</v>
      </c>
      <c r="BP530" s="12">
        <v>30</v>
      </c>
      <c r="BQ530" s="12">
        <v>39</v>
      </c>
      <c r="BR530" s="12">
        <v>32</v>
      </c>
      <c r="BS530" s="12">
        <v>18</v>
      </c>
      <c r="BT530" s="12"/>
      <c r="BU530" s="12">
        <v>17</v>
      </c>
      <c r="BV530" s="12">
        <v>29</v>
      </c>
      <c r="BW530" s="12">
        <v>20</v>
      </c>
      <c r="BX530" s="12"/>
      <c r="BY530" s="12"/>
      <c r="BZ530" s="12">
        <v>18</v>
      </c>
      <c r="CA530" s="12"/>
      <c r="CB530" s="12">
        <v>22</v>
      </c>
      <c r="CC530" s="12"/>
      <c r="CD530" s="12">
        <v>11</v>
      </c>
      <c r="CE530" s="12">
        <v>30</v>
      </c>
      <c r="CF530" s="12">
        <v>36</v>
      </c>
      <c r="CG530" s="12">
        <v>29</v>
      </c>
      <c r="CH530" s="12">
        <v>28</v>
      </c>
      <c r="CI530" s="12">
        <v>30</v>
      </c>
      <c r="CJ530" s="12"/>
      <c r="CK530" s="12">
        <v>33</v>
      </c>
      <c r="CL530" s="12">
        <v>32</v>
      </c>
      <c r="CM530" s="12">
        <v>19</v>
      </c>
      <c r="CN530" s="12">
        <v>25</v>
      </c>
      <c r="CO530" s="12">
        <v>21</v>
      </c>
      <c r="CP530" s="12"/>
      <c r="CQ530" s="12"/>
      <c r="CR530" s="12">
        <v>36</v>
      </c>
      <c r="CS530" s="12"/>
      <c r="CT530" s="12"/>
      <c r="CU530" s="12">
        <v>38</v>
      </c>
      <c r="CV530" s="12">
        <v>21</v>
      </c>
      <c r="CW530" s="12">
        <v>20</v>
      </c>
      <c r="CX530" s="12">
        <v>32</v>
      </c>
      <c r="CY530" s="12">
        <v>12</v>
      </c>
      <c r="CZ530" s="12">
        <v>4</v>
      </c>
      <c r="DA530" s="12">
        <v>41</v>
      </c>
      <c r="DB530" s="12"/>
      <c r="DC530" s="12">
        <v>14</v>
      </c>
      <c r="DD530" s="12"/>
      <c r="DE530" s="12">
        <v>37</v>
      </c>
      <c r="DF530" s="12">
        <v>6</v>
      </c>
      <c r="DG530" s="12">
        <v>18</v>
      </c>
      <c r="DH530" s="12">
        <v>28</v>
      </c>
      <c r="DI530" s="12"/>
      <c r="DJ530" s="12">
        <v>28</v>
      </c>
      <c r="DK530" s="12"/>
      <c r="DL530" s="12">
        <v>7</v>
      </c>
      <c r="DM530" s="12">
        <v>16</v>
      </c>
      <c r="DN530" s="12"/>
      <c r="DO530" s="12">
        <v>19</v>
      </c>
      <c r="DP530" s="12">
        <v>31</v>
      </c>
      <c r="DQ530" s="12">
        <v>32</v>
      </c>
      <c r="DR530" s="12">
        <v>20</v>
      </c>
      <c r="DS530" s="12">
        <v>22</v>
      </c>
      <c r="DT530" s="12">
        <v>17</v>
      </c>
      <c r="DU530" s="12">
        <v>23</v>
      </c>
      <c r="DV530" s="12">
        <v>30</v>
      </c>
      <c r="DW530" s="12">
        <v>18</v>
      </c>
      <c r="DX530" s="12">
        <v>35</v>
      </c>
      <c r="DY530" s="12">
        <v>11</v>
      </c>
      <c r="DZ530" s="12"/>
      <c r="EA530" s="12">
        <v>34</v>
      </c>
      <c r="EB530" s="12">
        <v>23</v>
      </c>
      <c r="EC530" s="12">
        <v>28</v>
      </c>
      <c r="ED530" s="12">
        <v>29</v>
      </c>
      <c r="EE530" s="12">
        <v>29</v>
      </c>
      <c r="EF530" s="12">
        <v>7</v>
      </c>
      <c r="EG530" s="12">
        <v>21</v>
      </c>
      <c r="EH530" s="12">
        <v>29</v>
      </c>
      <c r="EI530" s="12">
        <v>25</v>
      </c>
      <c r="EJ530" s="12">
        <v>18</v>
      </c>
      <c r="EK530" s="12">
        <v>24</v>
      </c>
      <c r="EL530" s="12">
        <v>24</v>
      </c>
      <c r="EM530" s="12">
        <v>30</v>
      </c>
      <c r="EN530" s="12">
        <v>42</v>
      </c>
      <c r="EO530" s="12">
        <v>27</v>
      </c>
      <c r="EP530" s="12">
        <v>27</v>
      </c>
      <c r="EQ530" s="12">
        <v>31</v>
      </c>
      <c r="ER530" s="12">
        <v>25</v>
      </c>
      <c r="ES530" s="12">
        <v>39</v>
      </c>
      <c r="ET530" s="12">
        <v>35</v>
      </c>
      <c r="EU530" s="12">
        <v>25</v>
      </c>
      <c r="EV530" s="12">
        <v>32</v>
      </c>
      <c r="EW530" s="12">
        <v>32</v>
      </c>
      <c r="EX530" s="12">
        <v>22</v>
      </c>
      <c r="EY530" s="12">
        <v>33</v>
      </c>
      <c r="EZ530" s="12"/>
      <c r="FA530" s="12">
        <v>28</v>
      </c>
      <c r="FB530" s="12"/>
      <c r="FC530" s="12">
        <v>33</v>
      </c>
      <c r="FD530" s="12"/>
      <c r="FE530" s="12">
        <v>26</v>
      </c>
      <c r="FF530" s="12"/>
      <c r="FG530" s="12">
        <v>31</v>
      </c>
      <c r="FH530" s="12">
        <v>17</v>
      </c>
      <c r="FI530" s="12">
        <v>26</v>
      </c>
      <c r="FJ530" s="12">
        <v>28</v>
      </c>
      <c r="FK530" s="12">
        <v>28</v>
      </c>
      <c r="FL530" s="12">
        <v>32</v>
      </c>
      <c r="FM530" s="12">
        <v>23</v>
      </c>
      <c r="FN530" s="12"/>
      <c r="FO530" s="12">
        <v>23</v>
      </c>
      <c r="FP530" s="12">
        <v>21</v>
      </c>
      <c r="FQ530" s="12"/>
      <c r="FR530" s="12">
        <v>32</v>
      </c>
      <c r="FS530" s="12">
        <v>29</v>
      </c>
      <c r="FT530" s="12">
        <v>10</v>
      </c>
      <c r="FU530" s="12">
        <v>34</v>
      </c>
      <c r="FV530" s="12"/>
      <c r="FW530" s="12">
        <v>30</v>
      </c>
      <c r="FX530" s="12">
        <v>34</v>
      </c>
      <c r="FY530" s="12">
        <v>34</v>
      </c>
      <c r="FZ530" s="12">
        <v>33</v>
      </c>
      <c r="GA530" s="12">
        <v>25</v>
      </c>
      <c r="GB530" s="12">
        <v>37</v>
      </c>
      <c r="GC530" s="12">
        <v>22</v>
      </c>
      <c r="GD530" s="7"/>
      <c r="GE530" s="7"/>
      <c r="GF530" s="7"/>
      <c r="GG530" s="7"/>
      <c r="GH530" s="7">
        <v>34</v>
      </c>
      <c r="GI530" s="7">
        <v>30</v>
      </c>
      <c r="GJ530" s="7">
        <v>24</v>
      </c>
      <c r="GK530" s="7">
        <v>23</v>
      </c>
      <c r="GL530" s="7">
        <v>37</v>
      </c>
      <c r="GM530" s="7"/>
      <c r="GN530" s="7"/>
      <c r="GO530" s="7"/>
      <c r="GP530" s="7">
        <v>34</v>
      </c>
      <c r="GQ530" s="7">
        <v>24</v>
      </c>
      <c r="GR530" s="7">
        <v>30</v>
      </c>
      <c r="GS530" s="7"/>
      <c r="GT530" s="7"/>
      <c r="GU530" s="7"/>
      <c r="GV530" s="7">
        <f t="shared" si="594"/>
        <v>26.811475409836067</v>
      </c>
      <c r="GW530" s="3"/>
      <c r="GX530" s="3"/>
      <c r="GY530" s="3"/>
    </row>
    <row r="531" spans="1:207" ht="12.75" customHeight="1">
      <c r="A531" s="5">
        <v>4</v>
      </c>
      <c r="B531" s="6">
        <v>7</v>
      </c>
      <c r="C531" s="6">
        <v>10</v>
      </c>
      <c r="D531" s="6"/>
      <c r="E531" s="6"/>
      <c r="F531" s="6"/>
      <c r="G531" s="6">
        <v>13</v>
      </c>
      <c r="H531" s="6">
        <v>12</v>
      </c>
      <c r="I531" s="5"/>
      <c r="J531" s="5"/>
      <c r="K531" s="12"/>
      <c r="L531" s="12"/>
      <c r="M531" s="12">
        <v>15</v>
      </c>
      <c r="N531" s="12">
        <v>22</v>
      </c>
      <c r="O531" s="12"/>
      <c r="P531" s="12"/>
      <c r="Q531" s="12"/>
      <c r="R531" s="12"/>
      <c r="S531" s="12"/>
      <c r="T531" s="12"/>
      <c r="U531" s="12">
        <v>9</v>
      </c>
      <c r="V531" s="12"/>
      <c r="W531" s="12">
        <v>16</v>
      </c>
      <c r="X531" s="12"/>
      <c r="Y531" s="12"/>
      <c r="Z531" s="12"/>
      <c r="AA531" s="12"/>
      <c r="AB531" s="12"/>
      <c r="AC531" s="12"/>
      <c r="AD531" s="12"/>
      <c r="AE531" s="12">
        <v>22</v>
      </c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>
        <v>10</v>
      </c>
      <c r="AQ531" s="12">
        <v>11</v>
      </c>
      <c r="AR531" s="12"/>
      <c r="AS531" s="12">
        <v>15</v>
      </c>
      <c r="AT531" s="12">
        <v>15</v>
      </c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>
        <v>13</v>
      </c>
      <c r="BH531" s="12">
        <v>12</v>
      </c>
      <c r="BI531" s="12">
        <v>6</v>
      </c>
      <c r="BJ531" s="12">
        <v>15</v>
      </c>
      <c r="BK531" s="12"/>
      <c r="BL531" s="12"/>
      <c r="BM531" s="12">
        <v>21</v>
      </c>
      <c r="BN531" s="12"/>
      <c r="BO531" s="12">
        <v>21</v>
      </c>
      <c r="BP531" s="12">
        <v>9</v>
      </c>
      <c r="BQ531" s="12">
        <v>15</v>
      </c>
      <c r="BR531" s="12">
        <v>21</v>
      </c>
      <c r="BS531" s="12">
        <v>7</v>
      </c>
      <c r="BT531" s="12"/>
      <c r="BU531" s="12">
        <v>18</v>
      </c>
      <c r="BV531" s="12">
        <v>2</v>
      </c>
      <c r="BW531" s="12">
        <v>22</v>
      </c>
      <c r="BX531" s="12"/>
      <c r="BY531" s="12"/>
      <c r="BZ531" s="12">
        <v>4</v>
      </c>
      <c r="CA531" s="12"/>
      <c r="CB531" s="12">
        <v>12</v>
      </c>
      <c r="CC531" s="12"/>
      <c r="CD531" s="12">
        <v>0</v>
      </c>
      <c r="CE531" s="12">
        <v>25</v>
      </c>
      <c r="CF531" s="12">
        <v>18</v>
      </c>
      <c r="CG531" s="12">
        <v>23</v>
      </c>
      <c r="CH531" s="12">
        <v>14</v>
      </c>
      <c r="CI531" s="12">
        <v>3</v>
      </c>
      <c r="CJ531" s="12"/>
      <c r="CK531" s="12">
        <v>16</v>
      </c>
      <c r="CL531" s="12">
        <v>16</v>
      </c>
      <c r="CM531" s="12">
        <v>12</v>
      </c>
      <c r="CN531" s="12">
        <v>7</v>
      </c>
      <c r="CO531" s="12">
        <v>10</v>
      </c>
      <c r="CP531" s="12"/>
      <c r="CQ531" s="12"/>
      <c r="CR531" s="12">
        <v>8</v>
      </c>
      <c r="CS531" s="12"/>
      <c r="CT531" s="12"/>
      <c r="CU531" s="12">
        <v>12</v>
      </c>
      <c r="CV531" s="12">
        <v>13</v>
      </c>
      <c r="CW531" s="12">
        <v>13</v>
      </c>
      <c r="CX531" s="12">
        <v>10</v>
      </c>
      <c r="CY531" s="12">
        <v>7</v>
      </c>
      <c r="CZ531" s="12">
        <v>8</v>
      </c>
      <c r="DA531" s="12">
        <v>22</v>
      </c>
      <c r="DB531" s="12"/>
      <c r="DC531" s="12">
        <v>14</v>
      </c>
      <c r="DD531" s="12"/>
      <c r="DE531" s="12">
        <v>22</v>
      </c>
      <c r="DF531" s="12">
        <v>30</v>
      </c>
      <c r="DG531" s="12">
        <v>26</v>
      </c>
      <c r="DH531" s="12">
        <v>14</v>
      </c>
      <c r="DI531" s="12"/>
      <c r="DJ531" s="12">
        <v>8</v>
      </c>
      <c r="DK531" s="12"/>
      <c r="DL531" s="12">
        <v>7</v>
      </c>
      <c r="DM531" s="12">
        <v>24</v>
      </c>
      <c r="DN531" s="12"/>
      <c r="DO531" s="12">
        <v>19</v>
      </c>
      <c r="DP531" s="12">
        <v>21</v>
      </c>
      <c r="DQ531" s="12">
        <v>23</v>
      </c>
      <c r="DR531" s="12">
        <v>20</v>
      </c>
      <c r="DS531" s="12">
        <v>9</v>
      </c>
      <c r="DT531" s="12">
        <v>5</v>
      </c>
      <c r="DU531" s="12">
        <v>27</v>
      </c>
      <c r="DV531" s="12">
        <v>14</v>
      </c>
      <c r="DW531" s="12">
        <v>8</v>
      </c>
      <c r="DX531" s="12">
        <v>13</v>
      </c>
      <c r="DY531" s="12">
        <v>21</v>
      </c>
      <c r="DZ531" s="12"/>
      <c r="EA531" s="12">
        <v>18</v>
      </c>
      <c r="EB531" s="12">
        <v>18</v>
      </c>
      <c r="EC531" s="12">
        <v>15</v>
      </c>
      <c r="ED531" s="12">
        <v>12</v>
      </c>
      <c r="EE531" s="12">
        <v>16</v>
      </c>
      <c r="EF531" s="12">
        <v>4</v>
      </c>
      <c r="EG531" s="12">
        <v>18</v>
      </c>
      <c r="EH531" s="12">
        <v>41</v>
      </c>
      <c r="EI531" s="12">
        <v>15</v>
      </c>
      <c r="EJ531" s="12">
        <v>27</v>
      </c>
      <c r="EK531" s="12">
        <v>8</v>
      </c>
      <c r="EL531" s="12">
        <v>6</v>
      </c>
      <c r="EM531" s="12">
        <v>14</v>
      </c>
      <c r="EN531" s="12">
        <v>16</v>
      </c>
      <c r="EO531" s="12">
        <v>14</v>
      </c>
      <c r="EP531" s="12">
        <v>20</v>
      </c>
      <c r="EQ531" s="12">
        <v>22</v>
      </c>
      <c r="ER531" s="12">
        <v>19</v>
      </c>
      <c r="ES531" s="12">
        <v>15</v>
      </c>
      <c r="ET531" s="12">
        <v>20</v>
      </c>
      <c r="EU531" s="12">
        <v>11</v>
      </c>
      <c r="EV531" s="12">
        <v>16</v>
      </c>
      <c r="EW531" s="12">
        <v>16</v>
      </c>
      <c r="EX531" s="12">
        <v>15</v>
      </c>
      <c r="EY531" s="12">
        <v>12</v>
      </c>
      <c r="EZ531" s="12"/>
      <c r="FA531" s="12">
        <v>18</v>
      </c>
      <c r="FB531" s="12"/>
      <c r="FC531" s="12">
        <v>9</v>
      </c>
      <c r="FD531" s="12"/>
      <c r="FE531" s="12">
        <v>10</v>
      </c>
      <c r="FF531" s="12"/>
      <c r="FG531" s="12">
        <v>12</v>
      </c>
      <c r="FH531" s="12">
        <v>14</v>
      </c>
      <c r="FI531" s="12">
        <v>7</v>
      </c>
      <c r="FJ531" s="12">
        <v>12</v>
      </c>
      <c r="FK531" s="12">
        <v>13</v>
      </c>
      <c r="FL531" s="12">
        <v>18</v>
      </c>
      <c r="FM531" s="12">
        <v>8</v>
      </c>
      <c r="FN531" s="12"/>
      <c r="FO531" s="12">
        <v>13</v>
      </c>
      <c r="FP531" s="12">
        <v>13</v>
      </c>
      <c r="FQ531" s="12"/>
      <c r="FR531" s="12">
        <v>6</v>
      </c>
      <c r="FS531" s="12">
        <v>13</v>
      </c>
      <c r="FT531" s="12">
        <v>4</v>
      </c>
      <c r="FU531" s="12">
        <v>16</v>
      </c>
      <c r="FV531" s="12"/>
      <c r="FW531" s="12">
        <v>12</v>
      </c>
      <c r="FX531" s="12">
        <v>14</v>
      </c>
      <c r="FY531" s="12">
        <v>21</v>
      </c>
      <c r="FZ531" s="12">
        <v>17</v>
      </c>
      <c r="GA531" s="12">
        <v>14</v>
      </c>
      <c r="GB531" s="12">
        <v>9</v>
      </c>
      <c r="GC531" s="12">
        <v>13</v>
      </c>
      <c r="GD531" s="7"/>
      <c r="GE531" s="7"/>
      <c r="GF531" s="7"/>
      <c r="GG531" s="7"/>
      <c r="GH531" s="7">
        <v>7</v>
      </c>
      <c r="GI531" s="7">
        <v>21</v>
      </c>
      <c r="GJ531" s="7">
        <v>18</v>
      </c>
      <c r="GK531" s="7">
        <v>14</v>
      </c>
      <c r="GL531" s="7">
        <v>22</v>
      </c>
      <c r="GM531" s="7"/>
      <c r="GN531" s="7"/>
      <c r="GO531" s="7"/>
      <c r="GP531" s="7">
        <v>14</v>
      </c>
      <c r="GQ531" s="7">
        <v>15</v>
      </c>
      <c r="GR531" s="7">
        <v>19</v>
      </c>
      <c r="GS531" s="7"/>
      <c r="GT531" s="7"/>
      <c r="GU531" s="7"/>
      <c r="GV531" s="7">
        <f t="shared" si="594"/>
        <v>14.434426229508198</v>
      </c>
      <c r="GW531" s="3"/>
      <c r="GX531" s="3"/>
      <c r="GY531" s="3"/>
    </row>
    <row r="532" spans="1:207" ht="12.75" customHeight="1">
      <c r="A532" s="5" t="s">
        <v>356</v>
      </c>
      <c r="B532" s="6">
        <v>32</v>
      </c>
      <c r="C532" s="6">
        <v>23</v>
      </c>
      <c r="D532" s="6"/>
      <c r="E532" s="6"/>
      <c r="F532" s="6"/>
      <c r="G532" s="6">
        <v>20</v>
      </c>
      <c r="H532" s="6">
        <v>10</v>
      </c>
      <c r="I532" s="5"/>
      <c r="J532" s="5"/>
      <c r="K532" s="12"/>
      <c r="L532" s="12"/>
      <c r="M532" s="12">
        <v>34</v>
      </c>
      <c r="N532" s="12">
        <v>24</v>
      </c>
      <c r="O532" s="12"/>
      <c r="P532" s="12"/>
      <c r="Q532" s="12"/>
      <c r="R532" s="12"/>
      <c r="S532" s="12"/>
      <c r="T532" s="12"/>
      <c r="U532" s="12">
        <v>15</v>
      </c>
      <c r="V532" s="12"/>
      <c r="W532" s="12">
        <v>21</v>
      </c>
      <c r="X532" s="12"/>
      <c r="Y532" s="12"/>
      <c r="Z532" s="12"/>
      <c r="AA532" s="12"/>
      <c r="AB532" s="12"/>
      <c r="AC532" s="12"/>
      <c r="AD532" s="12"/>
      <c r="AE532" s="12">
        <v>11</v>
      </c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>
        <v>24</v>
      </c>
      <c r="AQ532" s="12">
        <v>50</v>
      </c>
      <c r="AR532" s="12"/>
      <c r="AS532" s="12">
        <v>19</v>
      </c>
      <c r="AT532" s="12">
        <v>24</v>
      </c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>
        <v>13</v>
      </c>
      <c r="BH532" s="12">
        <v>17</v>
      </c>
      <c r="BI532" s="12">
        <v>28</v>
      </c>
      <c r="BJ532" s="12">
        <v>16</v>
      </c>
      <c r="BK532" s="12"/>
      <c r="BL532" s="12"/>
      <c r="BM532" s="12">
        <v>20</v>
      </c>
      <c r="BN532" s="12"/>
      <c r="BO532" s="12">
        <v>35</v>
      </c>
      <c r="BP532" s="12">
        <v>12</v>
      </c>
      <c r="BQ532" s="12">
        <v>32</v>
      </c>
      <c r="BR532" s="12">
        <v>33</v>
      </c>
      <c r="BS532" s="12">
        <v>16</v>
      </c>
      <c r="BT532" s="12"/>
      <c r="BU532" s="12">
        <v>46</v>
      </c>
      <c r="BV532" s="12">
        <v>18</v>
      </c>
      <c r="BW532" s="12">
        <v>48</v>
      </c>
      <c r="BX532" s="12"/>
      <c r="BY532" s="12"/>
      <c r="BZ532" s="12">
        <v>37</v>
      </c>
      <c r="CA532" s="12"/>
      <c r="CB532" s="12">
        <v>22</v>
      </c>
      <c r="CC532" s="12"/>
      <c r="CD532" s="12">
        <v>11</v>
      </c>
      <c r="CE532" s="12">
        <v>22</v>
      </c>
      <c r="CF532" s="12">
        <v>24</v>
      </c>
      <c r="CG532" s="12">
        <v>35</v>
      </c>
      <c r="CH532" s="12">
        <v>10</v>
      </c>
      <c r="CI532" s="12">
        <v>12</v>
      </c>
      <c r="CJ532" s="12"/>
      <c r="CK532" s="12">
        <v>42</v>
      </c>
      <c r="CL532" s="12">
        <v>15</v>
      </c>
      <c r="CM532" s="12">
        <v>19</v>
      </c>
      <c r="CN532" s="12">
        <v>25</v>
      </c>
      <c r="CO532" s="12">
        <v>37</v>
      </c>
      <c r="CP532" s="12"/>
      <c r="CQ532" s="12"/>
      <c r="CR532" s="12">
        <v>27</v>
      </c>
      <c r="CS532" s="12"/>
      <c r="CT532" s="12"/>
      <c r="CU532" s="12">
        <v>16</v>
      </c>
      <c r="CV532" s="12">
        <v>12</v>
      </c>
      <c r="CW532" s="12">
        <v>53</v>
      </c>
      <c r="CX532" s="12">
        <v>32</v>
      </c>
      <c r="CY532" s="12">
        <v>22</v>
      </c>
      <c r="CZ532" s="12">
        <v>12</v>
      </c>
      <c r="DA532" s="12">
        <v>17</v>
      </c>
      <c r="DB532" s="12"/>
      <c r="DC532" s="12">
        <v>14</v>
      </c>
      <c r="DD532" s="12"/>
      <c r="DE532" s="12">
        <v>22</v>
      </c>
      <c r="DF532" s="12">
        <v>55</v>
      </c>
      <c r="DG532" s="12">
        <v>46</v>
      </c>
      <c r="DH532" s="12">
        <v>14</v>
      </c>
      <c r="DI532" s="12"/>
      <c r="DJ532" s="12">
        <v>11</v>
      </c>
      <c r="DK532" s="12"/>
      <c r="DL532" s="12">
        <v>28</v>
      </c>
      <c r="DM532" s="12">
        <v>24</v>
      </c>
      <c r="DN532" s="12"/>
      <c r="DO532" s="12">
        <v>49</v>
      </c>
      <c r="DP532" s="12">
        <v>40</v>
      </c>
      <c r="DQ532" s="12">
        <v>24</v>
      </c>
      <c r="DR532" s="12">
        <v>41</v>
      </c>
      <c r="DS532" s="12">
        <v>18</v>
      </c>
      <c r="DT532" s="12">
        <v>21</v>
      </c>
      <c r="DU532" s="12">
        <v>43</v>
      </c>
      <c r="DV532" s="12">
        <v>15</v>
      </c>
      <c r="DW532" s="12">
        <v>24</v>
      </c>
      <c r="DX532" s="12">
        <v>33</v>
      </c>
      <c r="DY532" s="12">
        <v>62</v>
      </c>
      <c r="DZ532" s="12"/>
      <c r="EA532" s="12">
        <v>18</v>
      </c>
      <c r="EB532" s="12">
        <v>21</v>
      </c>
      <c r="EC532" s="12">
        <v>18</v>
      </c>
      <c r="ED532" s="12">
        <v>15</v>
      </c>
      <c r="EE532" s="12">
        <v>19</v>
      </c>
      <c r="EF532" s="12">
        <v>18</v>
      </c>
      <c r="EG532" s="12">
        <v>29</v>
      </c>
      <c r="EH532" s="12">
        <v>24</v>
      </c>
      <c r="EI532" s="12">
        <v>28</v>
      </c>
      <c r="EJ532" s="12">
        <v>32</v>
      </c>
      <c r="EK532" s="12">
        <v>22</v>
      </c>
      <c r="EL532" s="12">
        <v>6</v>
      </c>
      <c r="EM532" s="12">
        <v>31</v>
      </c>
      <c r="EN532" s="12">
        <v>32</v>
      </c>
      <c r="EO532" s="12">
        <v>20</v>
      </c>
      <c r="EP532" s="12">
        <v>24</v>
      </c>
      <c r="EQ532" s="12">
        <v>35</v>
      </c>
      <c r="ER532" s="12">
        <v>44</v>
      </c>
      <c r="ES532" s="12">
        <v>36</v>
      </c>
      <c r="ET532" s="12">
        <v>20</v>
      </c>
      <c r="EU532" s="12">
        <v>13</v>
      </c>
      <c r="EV532" s="12">
        <v>27</v>
      </c>
      <c r="EW532" s="12">
        <v>17</v>
      </c>
      <c r="EX532" s="12">
        <v>20</v>
      </c>
      <c r="EY532" s="12">
        <v>20</v>
      </c>
      <c r="EZ532" s="12"/>
      <c r="FA532" s="12">
        <v>21</v>
      </c>
      <c r="FB532" s="12"/>
      <c r="FC532" s="12">
        <v>7</v>
      </c>
      <c r="FD532" s="12"/>
      <c r="FE532" s="12">
        <v>32</v>
      </c>
      <c r="FF532" s="12"/>
      <c r="FG532" s="12">
        <v>19</v>
      </c>
      <c r="FH532" s="12">
        <v>6</v>
      </c>
      <c r="FI532" s="12">
        <v>16</v>
      </c>
      <c r="FJ532" s="12">
        <v>21</v>
      </c>
      <c r="FK532" s="12">
        <v>38</v>
      </c>
      <c r="FL532" s="12">
        <v>22</v>
      </c>
      <c r="FM532" s="12">
        <v>10</v>
      </c>
      <c r="FN532" s="12"/>
      <c r="FO532" s="12">
        <v>12</v>
      </c>
      <c r="FP532" s="12">
        <v>13</v>
      </c>
      <c r="FQ532" s="12"/>
      <c r="FR532" s="12">
        <v>8</v>
      </c>
      <c r="FS532" s="12">
        <v>11</v>
      </c>
      <c r="FT532" s="12">
        <v>33</v>
      </c>
      <c r="FU532" s="12">
        <v>21</v>
      </c>
      <c r="FV532" s="12"/>
      <c r="FW532" s="12">
        <v>16</v>
      </c>
      <c r="FX532" s="12">
        <v>13</v>
      </c>
      <c r="FY532" s="12">
        <v>32</v>
      </c>
      <c r="FZ532" s="12">
        <v>10</v>
      </c>
      <c r="GA532" s="12">
        <v>17</v>
      </c>
      <c r="GB532" s="12">
        <v>14</v>
      </c>
      <c r="GC532" s="12">
        <v>22</v>
      </c>
      <c r="GD532" s="7"/>
      <c r="GE532" s="7"/>
      <c r="GF532" s="7"/>
      <c r="GG532" s="7"/>
      <c r="GH532" s="7">
        <v>15</v>
      </c>
      <c r="GI532" s="7">
        <v>24</v>
      </c>
      <c r="GJ532" s="7">
        <v>37</v>
      </c>
      <c r="GK532" s="7">
        <v>21</v>
      </c>
      <c r="GL532" s="7">
        <v>32</v>
      </c>
      <c r="GM532" s="7"/>
      <c r="GN532" s="7"/>
      <c r="GO532" s="7"/>
      <c r="GP532" s="7">
        <v>24</v>
      </c>
      <c r="GQ532" s="7">
        <v>21</v>
      </c>
      <c r="GR532" s="7">
        <v>22</v>
      </c>
      <c r="GS532" s="7"/>
      <c r="GT532" s="7"/>
      <c r="GU532" s="7"/>
      <c r="GV532" s="7">
        <f t="shared" si="594"/>
        <v>23.983606557377048</v>
      </c>
      <c r="GW532" s="3"/>
      <c r="GX532" s="3"/>
      <c r="GY532" s="3"/>
    </row>
    <row r="533" spans="1:207" ht="12.75" customHeight="1">
      <c r="A533" s="5" t="s">
        <v>233</v>
      </c>
      <c r="B533" s="5">
        <f t="shared" ref="B533:C533" si="595">(B528*1+B529*2+B530*3+B531*4+B532*5)/100</f>
        <v>2.87</v>
      </c>
      <c r="C533" s="5">
        <f t="shared" si="595"/>
        <v>3.03</v>
      </c>
      <c r="D533" s="6"/>
      <c r="E533" s="6"/>
      <c r="F533" s="6"/>
      <c r="G533" s="5">
        <f t="shared" ref="G533:H533" si="596">(G528*1+G529*2+G530*3+G531*4+G532*5)/100</f>
        <v>3.04</v>
      </c>
      <c r="H533" s="5">
        <f t="shared" si="596"/>
        <v>2.27</v>
      </c>
      <c r="I533" s="5"/>
      <c r="J533" s="5"/>
      <c r="K533" s="12"/>
      <c r="L533" s="12"/>
      <c r="M533" s="5">
        <f t="shared" ref="M533:N533" si="597">(M528*1+M529*2+M530*3+M531*4+M532*5)/100</f>
        <v>3.67</v>
      </c>
      <c r="N533" s="5">
        <f t="shared" si="597"/>
        <v>3.32</v>
      </c>
      <c r="O533" s="5"/>
      <c r="P533" s="5"/>
      <c r="Q533" s="5"/>
      <c r="R533" s="5"/>
      <c r="S533" s="5"/>
      <c r="T533" s="5"/>
      <c r="U533" s="5">
        <f>(U528*1+U529*2+U530*3+U531*4+U532*5)/100</f>
        <v>2.4700000000000002</v>
      </c>
      <c r="V533" s="5"/>
      <c r="W533" s="5">
        <f>(W528*1+W529*2+W530*3+W531*4+W532*5)/100</f>
        <v>3.07</v>
      </c>
      <c r="X533" s="5"/>
      <c r="Y533" s="5"/>
      <c r="Z533" s="5"/>
      <c r="AA533" s="5"/>
      <c r="AB533" s="5"/>
      <c r="AC533" s="5"/>
      <c r="AD533" s="5"/>
      <c r="AE533" s="16">
        <f>(AE528*1+AE529*2+AE530*3+AE531*4+AE532*5)/100</f>
        <v>2.97</v>
      </c>
      <c r="AF533" s="16"/>
      <c r="AG533" s="16"/>
      <c r="AH533" s="16"/>
      <c r="AI533" s="5"/>
      <c r="AJ533" s="16"/>
      <c r="AK533" s="16"/>
      <c r="AL533" s="16"/>
      <c r="AM533" s="16"/>
      <c r="AN533" s="16"/>
      <c r="AO533" s="16"/>
      <c r="AP533" s="16">
        <f t="shared" ref="AP533:AQ533" si="598">(AP528*1+AP529*2+AP530*3+AP531*4+AP532*5)/100</f>
        <v>2.78</v>
      </c>
      <c r="AQ533" s="16">
        <f t="shared" si="598"/>
        <v>3.66</v>
      </c>
      <c r="AR533" s="16"/>
      <c r="AS533" s="16">
        <f t="shared" ref="AS533:AT533" si="599">(AS528*1+AS529*2+AS530*3+AS531*4+AS532*5)/100</f>
        <v>2.87</v>
      </c>
      <c r="AT533" s="16">
        <f t="shared" si="599"/>
        <v>3.18</v>
      </c>
      <c r="AU533" s="5"/>
      <c r="AV533" s="5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>
        <f t="shared" ref="BG533:BJ533" si="600">(BG528*1+BG529*2+BG530*3+BG531*4+BG532*5)/100</f>
        <v>2.92</v>
      </c>
      <c r="BH533" s="16">
        <f t="shared" si="600"/>
        <v>2.7</v>
      </c>
      <c r="BI533" s="16">
        <f t="shared" si="600"/>
        <v>2.77</v>
      </c>
      <c r="BJ533" s="16">
        <f t="shared" si="600"/>
        <v>3.12</v>
      </c>
      <c r="BK533" s="16"/>
      <c r="BL533" s="16"/>
      <c r="BM533" s="16">
        <f>(BM528*1+BM529*2+BM530*3+BM531*4+BM532*5)/100</f>
        <v>3.31</v>
      </c>
      <c r="BN533" s="16"/>
      <c r="BO533" s="16">
        <f t="shared" ref="BO533:BS533" si="601">(BO528*1+BO529*2+BO530*3+BO531*4+BO532*5)/100</f>
        <v>3.51</v>
      </c>
      <c r="BP533" s="16">
        <f t="shared" si="601"/>
        <v>2.4300000000000002</v>
      </c>
      <c r="BQ533" s="16">
        <f t="shared" si="601"/>
        <v>3.59</v>
      </c>
      <c r="BR533" s="16">
        <f t="shared" si="601"/>
        <v>3.64</v>
      </c>
      <c r="BS533" s="16">
        <f t="shared" si="601"/>
        <v>2.27</v>
      </c>
      <c r="BT533" s="16"/>
      <c r="BU533" s="16">
        <f t="shared" ref="BU533:BW533" si="602">(BU528*1+BU529*2+BU530*3+BU531*4+BU532*5)/100</f>
        <v>3.79</v>
      </c>
      <c r="BV533" s="16">
        <f t="shared" si="602"/>
        <v>2.4900000000000002</v>
      </c>
      <c r="BW533" s="16">
        <f t="shared" si="602"/>
        <v>4.04</v>
      </c>
      <c r="BX533" s="16"/>
      <c r="BY533" s="16"/>
      <c r="BZ533" s="16">
        <f>(BZ528*1+BZ529*2+BZ530*3+BZ531*4+BZ532*5)/100</f>
        <v>3.04</v>
      </c>
      <c r="CA533" s="16"/>
      <c r="CB533" s="16">
        <f>(CB528*1+CB529*2+CB530*3+CB531*4+CB532*5)/100</f>
        <v>2.76</v>
      </c>
      <c r="CC533" s="16"/>
      <c r="CD533" s="16">
        <f t="shared" ref="CD533:CI533" si="603">(CD528*1+CD529*2+CD530*3+CD531*4+CD532*5)/100</f>
        <v>1.88</v>
      </c>
      <c r="CE533" s="16">
        <f t="shared" si="603"/>
        <v>3.32</v>
      </c>
      <c r="CF533" s="16">
        <f t="shared" si="603"/>
        <v>3.33</v>
      </c>
      <c r="CG533" s="16">
        <f t="shared" si="603"/>
        <v>3.76</v>
      </c>
      <c r="CH533" s="16">
        <f t="shared" si="603"/>
        <v>2.52</v>
      </c>
      <c r="CI533" s="16">
        <f t="shared" si="603"/>
        <v>2.2599999999999998</v>
      </c>
      <c r="CJ533" s="16"/>
      <c r="CK533" s="16">
        <f t="shared" ref="CK533:CO533" si="604">(CK528*1+CK529*2+CK530*3+CK531*4+CK532*5)/100</f>
        <v>3.84</v>
      </c>
      <c r="CL533" s="16">
        <f t="shared" si="604"/>
        <v>2.84</v>
      </c>
      <c r="CM533" s="16">
        <f t="shared" si="604"/>
        <v>2.62</v>
      </c>
      <c r="CN533" s="16">
        <f t="shared" si="604"/>
        <v>2.78</v>
      </c>
      <c r="CO533" s="16">
        <f t="shared" si="604"/>
        <v>3.27</v>
      </c>
      <c r="CP533" s="16"/>
      <c r="CQ533" s="16"/>
      <c r="CR533" s="16">
        <f>(CR528*1+CR529*2+CR530*3+CR531*4+CR532*5)/100</f>
        <v>3.18</v>
      </c>
      <c r="CS533" s="16"/>
      <c r="CT533" s="16"/>
      <c r="CU533" s="16">
        <f t="shared" ref="CU533:DA533" si="605">(CU528*1+CU529*2+CU530*3+CU531*4+CU532*5)/100</f>
        <v>2.87</v>
      </c>
      <c r="CV533" s="16">
        <f t="shared" si="605"/>
        <v>2.52</v>
      </c>
      <c r="CW533" s="16">
        <f t="shared" si="605"/>
        <v>3.9</v>
      </c>
      <c r="CX533" s="16">
        <f t="shared" si="605"/>
        <v>3.26</v>
      </c>
      <c r="CY533" s="16">
        <f t="shared" si="605"/>
        <v>2.4</v>
      </c>
      <c r="CZ533" s="16">
        <f t="shared" si="605"/>
        <v>1.9</v>
      </c>
      <c r="DA533" s="16">
        <f t="shared" si="605"/>
        <v>3.27</v>
      </c>
      <c r="DB533" s="16"/>
      <c r="DC533" s="16">
        <f>(DC528*1+DC529*2+DC530*3+DC531*4+DC532*5)/100</f>
        <v>2.3199999999999998</v>
      </c>
      <c r="DD533" s="16"/>
      <c r="DE533" s="16">
        <f t="shared" ref="DE533:DH533" si="606">(DE528*1+DE529*2+DE530*3+DE531*4+DE532*5)/100</f>
        <v>3.34</v>
      </c>
      <c r="DF533" s="16">
        <f t="shared" si="606"/>
        <v>4.29</v>
      </c>
      <c r="DG533" s="16">
        <f t="shared" si="606"/>
        <v>4.03</v>
      </c>
      <c r="DH533" s="16">
        <f t="shared" si="606"/>
        <v>2.66</v>
      </c>
      <c r="DI533" s="16"/>
      <c r="DJ533" s="16">
        <f>(DJ528*1+DJ529*2+DJ530*3+DJ531*4+DJ532*5)/100</f>
        <v>2.34</v>
      </c>
      <c r="DK533" s="16"/>
      <c r="DL533" s="16">
        <f t="shared" ref="DL533:DM533" si="607">(DL528*1+DL529*2+DL530*3+DL531*4+DL532*5)/100</f>
        <v>2.5299999999999998</v>
      </c>
      <c r="DM533" s="16">
        <f t="shared" si="607"/>
        <v>3.12</v>
      </c>
      <c r="DN533" s="16"/>
      <c r="DO533" s="16">
        <f t="shared" ref="DO533:DY533" si="608">(DO528*1+DO529*2+DO530*3+DO531*4+DO532*5)/100</f>
        <v>3.99</v>
      </c>
      <c r="DP533" s="16">
        <f t="shared" si="608"/>
        <v>3.87</v>
      </c>
      <c r="DQ533" s="16">
        <f t="shared" si="608"/>
        <v>3.38</v>
      </c>
      <c r="DR533" s="16">
        <f t="shared" si="608"/>
        <v>3.69</v>
      </c>
      <c r="DS533" s="16">
        <f t="shared" si="608"/>
        <v>2.5099999999999998</v>
      </c>
      <c r="DT533" s="16">
        <f t="shared" si="608"/>
        <v>2.44</v>
      </c>
      <c r="DU533" s="16">
        <f t="shared" si="608"/>
        <v>4.04</v>
      </c>
      <c r="DV533" s="16">
        <f t="shared" si="608"/>
        <v>2.73</v>
      </c>
      <c r="DW533" s="16">
        <f t="shared" si="608"/>
        <v>2.64</v>
      </c>
      <c r="DX533" s="16">
        <f t="shared" si="608"/>
        <v>3.45</v>
      </c>
      <c r="DY533" s="16">
        <f t="shared" si="608"/>
        <v>4.37</v>
      </c>
      <c r="DZ533" s="16"/>
      <c r="EA533" s="16">
        <f t="shared" ref="EA533:EY533" si="609">(EA528*1+EA529*2+EA530*3+EA531*4+EA532*5)/100</f>
        <v>3.07</v>
      </c>
      <c r="EB533" s="16">
        <f t="shared" si="609"/>
        <v>2.94</v>
      </c>
      <c r="EC533" s="16">
        <f t="shared" si="609"/>
        <v>2.81</v>
      </c>
      <c r="ED533" s="16">
        <f t="shared" si="609"/>
        <v>2.65</v>
      </c>
      <c r="EE533" s="16">
        <f t="shared" si="609"/>
        <v>2.92</v>
      </c>
      <c r="EF533" s="16">
        <f t="shared" si="609"/>
        <v>2.0099999999999998</v>
      </c>
      <c r="EG533" s="16">
        <f t="shared" si="609"/>
        <v>3.22</v>
      </c>
      <c r="EH533" s="16">
        <f t="shared" si="609"/>
        <v>3.77</v>
      </c>
      <c r="EI533" s="16">
        <f t="shared" si="609"/>
        <v>3.14</v>
      </c>
      <c r="EJ533" s="16">
        <f t="shared" si="609"/>
        <v>3.59</v>
      </c>
      <c r="EK533" s="16">
        <f t="shared" si="609"/>
        <v>2.68</v>
      </c>
      <c r="EL533" s="16">
        <f t="shared" si="609"/>
        <v>2.09</v>
      </c>
      <c r="EM533" s="16">
        <f t="shared" si="609"/>
        <v>3.32</v>
      </c>
      <c r="EN533" s="16">
        <f t="shared" si="609"/>
        <v>3.65</v>
      </c>
      <c r="EO533" s="16">
        <f t="shared" si="609"/>
        <v>2.86</v>
      </c>
      <c r="EP533" s="16">
        <f t="shared" si="609"/>
        <v>3.19</v>
      </c>
      <c r="EQ533" s="16">
        <f t="shared" si="609"/>
        <v>3.73</v>
      </c>
      <c r="ER533" s="16">
        <f t="shared" si="609"/>
        <v>3.87</v>
      </c>
      <c r="ES533" s="16">
        <f t="shared" si="609"/>
        <v>3.71</v>
      </c>
      <c r="ET533" s="16">
        <f t="shared" si="609"/>
        <v>3.11</v>
      </c>
      <c r="EU533" s="16">
        <f t="shared" si="609"/>
        <v>2.5</v>
      </c>
      <c r="EV533" s="16">
        <f t="shared" si="609"/>
        <v>3.28</v>
      </c>
      <c r="EW533" s="16">
        <f t="shared" si="609"/>
        <v>2.86</v>
      </c>
      <c r="EX533" s="16">
        <f t="shared" si="609"/>
        <v>2.83</v>
      </c>
      <c r="EY533" s="16">
        <f t="shared" si="609"/>
        <v>2.91</v>
      </c>
      <c r="EZ533" s="16"/>
      <c r="FA533" s="16">
        <f>(FA528*1+FA529*2+FA530*3+FA531*4+FA532*5)/100</f>
        <v>3.03</v>
      </c>
      <c r="FB533" s="16"/>
      <c r="FC533" s="16">
        <f>(FC528*1+FC529*2+FC530*3+FC531*4+FC532*5)/100</f>
        <v>2.34</v>
      </c>
      <c r="FD533" s="16"/>
      <c r="FE533" s="16">
        <f>(FE528*1+FE529*2+FE530*3+FE531*4+FE532*5)/100</f>
        <v>3.19</v>
      </c>
      <c r="FF533" s="16"/>
      <c r="FG533" s="16">
        <f t="shared" ref="FG533:FM533" si="610">(FG528*1+FG529*2+FG530*3+FG531*4+FG532*5)/100</f>
        <v>2.82</v>
      </c>
      <c r="FH533" s="16">
        <f t="shared" si="610"/>
        <v>2.1</v>
      </c>
      <c r="FI533" s="16">
        <f t="shared" si="610"/>
        <v>2.41</v>
      </c>
      <c r="FJ533" s="16">
        <f t="shared" si="610"/>
        <v>2.85</v>
      </c>
      <c r="FK533" s="16">
        <f t="shared" si="610"/>
        <v>3.52</v>
      </c>
      <c r="FL533" s="16">
        <f t="shared" si="610"/>
        <v>3.11</v>
      </c>
      <c r="FM533" s="16">
        <f t="shared" si="610"/>
        <v>2.21</v>
      </c>
      <c r="FN533" s="16"/>
      <c r="FO533" s="16">
        <f t="shared" ref="FO533:FP533" si="611">(FO528*1+FO529*2+FO530*3+FO531*4+FO532*5)/100</f>
        <v>2.4300000000000002</v>
      </c>
      <c r="FP533" s="16">
        <f t="shared" si="611"/>
        <v>2.4500000000000002</v>
      </c>
      <c r="FQ533" s="16"/>
      <c r="FR533" s="16">
        <f t="shared" ref="FR533:FU533" si="612">(FR528*1+FR529*2+FR530*3+FR531*4+FR532*5)/100</f>
        <v>2.21</v>
      </c>
      <c r="FS533" s="16">
        <f t="shared" si="612"/>
        <v>2.5099999999999998</v>
      </c>
      <c r="FT533" s="16">
        <f t="shared" si="612"/>
        <v>2.7</v>
      </c>
      <c r="FU533" s="16">
        <f t="shared" si="612"/>
        <v>3.11</v>
      </c>
      <c r="FV533" s="16"/>
      <c r="FW533" s="16">
        <f t="shared" ref="FW533:GC533" si="613">(FW528*1+FW529*2+FW530*3+FW531*4+FW532*5)/100</f>
        <v>2.71</v>
      </c>
      <c r="FX533" s="16">
        <f t="shared" si="613"/>
        <v>2.7</v>
      </c>
      <c r="FY533" s="16">
        <f t="shared" si="613"/>
        <v>3.64</v>
      </c>
      <c r="FZ533" s="16">
        <f t="shared" si="613"/>
        <v>2.71</v>
      </c>
      <c r="GA533" s="16">
        <f t="shared" si="613"/>
        <v>2.68</v>
      </c>
      <c r="GB533" s="16">
        <f t="shared" si="613"/>
        <v>2.73</v>
      </c>
      <c r="GC533" s="16">
        <f t="shared" si="613"/>
        <v>2.79</v>
      </c>
      <c r="GD533" s="16"/>
      <c r="GE533" s="16"/>
      <c r="GF533" s="16"/>
      <c r="GG533" s="16"/>
      <c r="GH533" s="16">
        <f t="shared" ref="GH533:GL533" si="614">(GH528*1+GH529*2+GH530*3+GH531*4+GH532*5)/100</f>
        <v>2.5499999999999998</v>
      </c>
      <c r="GI533" s="16">
        <f t="shared" si="614"/>
        <v>3.3</v>
      </c>
      <c r="GJ533" s="16">
        <f t="shared" si="614"/>
        <v>3.55</v>
      </c>
      <c r="GK533" s="16">
        <f t="shared" si="614"/>
        <v>2.81</v>
      </c>
      <c r="GL533" s="16">
        <f t="shared" si="614"/>
        <v>3.73</v>
      </c>
      <c r="GM533" s="16"/>
      <c r="GN533" s="16"/>
      <c r="GO533" s="16"/>
      <c r="GP533" s="16">
        <f t="shared" ref="GP533:GR533" si="615">(GP528*1+GP529*2+GP530*3+GP531*4+GP532*5)/100</f>
        <v>3.15</v>
      </c>
      <c r="GQ533" s="16">
        <f t="shared" si="615"/>
        <v>2.93</v>
      </c>
      <c r="GR533" s="16">
        <f t="shared" si="615"/>
        <v>3.17</v>
      </c>
      <c r="GS533" s="16"/>
      <c r="GT533" s="16"/>
      <c r="GU533" s="16"/>
      <c r="GV533" s="16">
        <f>(GV528*1+GV529*2+GV530*3+GV531*4+GV532*5)/100</f>
        <v>3.0154918032786884</v>
      </c>
      <c r="GW533" s="3"/>
      <c r="GX533" s="3"/>
      <c r="GY533" s="3"/>
    </row>
    <row r="534" spans="1:207" ht="12.75" customHeight="1">
      <c r="A534" s="68" t="s">
        <v>442</v>
      </c>
      <c r="B534" s="71"/>
      <c r="C534" s="71"/>
      <c r="D534" s="71"/>
      <c r="E534" s="71"/>
      <c r="F534" s="71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Q534" s="69"/>
      <c r="AR534" s="69"/>
      <c r="AS534" s="69"/>
      <c r="AT534" s="69"/>
      <c r="AU534" s="69"/>
      <c r="AV534" s="69"/>
      <c r="AW534" s="69"/>
      <c r="AX534" s="69"/>
      <c r="AY534" s="69"/>
      <c r="AZ534" s="69"/>
      <c r="BA534" s="69"/>
      <c r="BB534" s="69"/>
      <c r="BC534" s="69"/>
      <c r="BD534" s="69"/>
      <c r="BE534" s="69"/>
      <c r="BF534" s="69"/>
      <c r="BG534" s="69"/>
      <c r="BH534" s="69"/>
      <c r="BI534" s="69"/>
      <c r="BJ534" s="69"/>
      <c r="BK534" s="69"/>
      <c r="BL534" s="69"/>
      <c r="BM534" s="69"/>
      <c r="BN534" s="69"/>
      <c r="BO534" s="69"/>
      <c r="BP534" s="69"/>
      <c r="BQ534" s="69"/>
      <c r="BR534" s="69"/>
      <c r="BS534" s="69"/>
      <c r="BT534" s="69"/>
      <c r="BU534" s="69"/>
      <c r="BV534" s="69"/>
      <c r="BW534" s="69"/>
      <c r="BX534" s="69"/>
      <c r="BY534" s="69"/>
      <c r="BZ534" s="69"/>
      <c r="CA534" s="69"/>
      <c r="CB534" s="69"/>
      <c r="CC534" s="69"/>
      <c r="CD534" s="69"/>
      <c r="CE534" s="69"/>
      <c r="CF534" s="69"/>
      <c r="CG534" s="69"/>
      <c r="CH534" s="69"/>
      <c r="CI534" s="69"/>
      <c r="CJ534" s="69"/>
      <c r="CK534" s="69"/>
      <c r="CL534" s="69"/>
      <c r="CM534" s="69"/>
      <c r="CN534" s="69"/>
      <c r="CO534" s="69"/>
      <c r="CP534" s="69"/>
      <c r="CQ534" s="69"/>
      <c r="CR534" s="69"/>
      <c r="CS534" s="69"/>
      <c r="CT534" s="69"/>
      <c r="CU534" s="69"/>
      <c r="CV534" s="69"/>
      <c r="CW534" s="69"/>
      <c r="CX534" s="69"/>
      <c r="CY534" s="69"/>
      <c r="CZ534" s="69"/>
      <c r="DA534" s="69"/>
      <c r="DB534" s="69"/>
      <c r="DC534" s="69"/>
      <c r="DD534" s="69"/>
      <c r="DE534" s="69"/>
      <c r="DF534" s="69"/>
      <c r="DG534" s="69"/>
      <c r="DH534" s="69"/>
      <c r="DI534" s="69"/>
      <c r="DJ534" s="69"/>
      <c r="DK534" s="69"/>
      <c r="DL534" s="69"/>
      <c r="DM534" s="69"/>
      <c r="DN534" s="69"/>
      <c r="DO534" s="69"/>
      <c r="DP534" s="69"/>
      <c r="DQ534" s="69"/>
      <c r="DR534" s="69"/>
      <c r="DS534" s="69"/>
      <c r="DT534" s="69"/>
      <c r="DU534" s="69"/>
      <c r="DV534" s="69"/>
      <c r="DW534" s="69"/>
      <c r="DX534" s="69"/>
      <c r="DY534" s="69"/>
      <c r="DZ534" s="69"/>
      <c r="EA534" s="69"/>
      <c r="EB534" s="69"/>
      <c r="EC534" s="69"/>
      <c r="ED534" s="69"/>
      <c r="EE534" s="69"/>
      <c r="EF534" s="69"/>
      <c r="EG534" s="69"/>
      <c r="EH534" s="69"/>
      <c r="EI534" s="69"/>
      <c r="EJ534" s="69"/>
      <c r="EK534" s="69"/>
      <c r="EL534" s="69"/>
      <c r="EM534" s="69"/>
      <c r="EN534" s="69"/>
      <c r="EO534" s="69"/>
      <c r="EP534" s="69"/>
      <c r="EQ534" s="69"/>
      <c r="ER534" s="69"/>
      <c r="ES534" s="69"/>
      <c r="ET534" s="69"/>
      <c r="EU534" s="69"/>
      <c r="EV534" s="69"/>
      <c r="EW534" s="69"/>
      <c r="EX534" s="69"/>
      <c r="EY534" s="69"/>
      <c r="EZ534" s="69"/>
      <c r="FA534" s="69"/>
      <c r="FB534" s="69"/>
      <c r="FC534" s="69"/>
      <c r="FD534" s="69"/>
      <c r="FE534" s="69"/>
      <c r="FF534" s="69"/>
      <c r="FG534" s="69"/>
      <c r="FH534" s="69"/>
      <c r="FI534" s="69"/>
      <c r="FJ534" s="69"/>
      <c r="FK534" s="69"/>
      <c r="FL534" s="69"/>
      <c r="FM534" s="69"/>
      <c r="FN534" s="69"/>
      <c r="FO534" s="69"/>
      <c r="FP534" s="69"/>
      <c r="FQ534" s="69"/>
      <c r="FR534" s="69"/>
      <c r="FS534" s="69"/>
      <c r="FT534" s="69"/>
      <c r="FU534" s="69"/>
      <c r="FV534" s="69"/>
      <c r="FW534" s="69"/>
      <c r="FX534" s="69"/>
      <c r="FY534" s="69"/>
      <c r="FZ534" s="69"/>
      <c r="GA534" s="69"/>
      <c r="GB534" s="69"/>
      <c r="GC534" s="69"/>
      <c r="GD534" s="70"/>
      <c r="GE534" s="70"/>
      <c r="GF534" s="70"/>
      <c r="GG534" s="70"/>
      <c r="GH534" s="70"/>
      <c r="GI534" s="70"/>
      <c r="GJ534" s="70"/>
      <c r="GK534" s="70"/>
      <c r="GL534" s="70"/>
      <c r="GM534" s="70"/>
      <c r="GN534" s="70"/>
      <c r="GO534" s="70"/>
      <c r="GP534" s="70"/>
      <c r="GQ534" s="70"/>
      <c r="GR534" s="70"/>
      <c r="GS534" s="70"/>
      <c r="GT534" s="70"/>
      <c r="GU534" s="70"/>
      <c r="GV534" s="70"/>
      <c r="GW534" s="3"/>
      <c r="GX534" s="3"/>
      <c r="GY534" s="3"/>
    </row>
    <row r="535" spans="1:207" ht="12.75" customHeight="1">
      <c r="A535" s="5" t="s">
        <v>443</v>
      </c>
      <c r="B535" s="6"/>
      <c r="C535" s="6"/>
      <c r="D535" s="6"/>
      <c r="E535" s="6">
        <v>67</v>
      </c>
      <c r="F535" s="6"/>
      <c r="G535" s="5"/>
      <c r="H535" s="6">
        <v>83</v>
      </c>
      <c r="I535" s="6">
        <v>73</v>
      </c>
      <c r="J535" s="5"/>
      <c r="K535" s="12"/>
      <c r="L535" s="12"/>
      <c r="M535" s="12"/>
      <c r="N535" s="12">
        <v>77</v>
      </c>
      <c r="O535" s="12"/>
      <c r="P535" s="12"/>
      <c r="Q535" s="12"/>
      <c r="R535" s="12"/>
      <c r="S535" s="12">
        <v>74</v>
      </c>
      <c r="T535" s="12"/>
      <c r="U535" s="12">
        <v>80</v>
      </c>
      <c r="V535" s="12">
        <v>77</v>
      </c>
      <c r="W535" s="12"/>
      <c r="X535" s="12">
        <v>75</v>
      </c>
      <c r="Y535" s="12"/>
      <c r="Z535" s="12">
        <v>73</v>
      </c>
      <c r="AA535" s="12"/>
      <c r="AB535" s="12"/>
      <c r="AC535" s="12">
        <v>37</v>
      </c>
      <c r="AD535" s="12"/>
      <c r="AE535" s="12">
        <v>62</v>
      </c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>
        <v>61</v>
      </c>
      <c r="AQ535" s="12"/>
      <c r="AR535" s="12"/>
      <c r="AS535" s="12"/>
      <c r="AT535" s="12">
        <v>72</v>
      </c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>
        <v>77</v>
      </c>
      <c r="BG535" s="12">
        <v>73</v>
      </c>
      <c r="BH535" s="12">
        <v>84</v>
      </c>
      <c r="BI535" s="12">
        <v>64</v>
      </c>
      <c r="BJ535" s="12">
        <v>86</v>
      </c>
      <c r="BK535" s="12"/>
      <c r="BL535" s="12"/>
      <c r="BM535" s="12">
        <v>92</v>
      </c>
      <c r="BN535" s="12"/>
      <c r="BO535" s="12">
        <v>62</v>
      </c>
      <c r="BP535" s="12"/>
      <c r="BQ535" s="12">
        <v>85</v>
      </c>
      <c r="BR535" s="12">
        <v>62</v>
      </c>
      <c r="BS535" s="12"/>
      <c r="BT535" s="12"/>
      <c r="BU535" s="12">
        <v>73</v>
      </c>
      <c r="BV535" s="12"/>
      <c r="BW535" s="12"/>
      <c r="BX535" s="12">
        <v>84</v>
      </c>
      <c r="BY535" s="12"/>
      <c r="BZ535" s="12"/>
      <c r="CA535" s="12">
        <v>73</v>
      </c>
      <c r="CB535" s="12">
        <v>76</v>
      </c>
      <c r="CC535" s="12">
        <v>70</v>
      </c>
      <c r="CD535" s="12"/>
      <c r="CE535" s="12"/>
      <c r="CF535" s="12"/>
      <c r="CG535" s="12"/>
      <c r="CH535" s="12"/>
      <c r="CI535" s="12"/>
      <c r="CJ535" s="12">
        <v>81</v>
      </c>
      <c r="CK535" s="12"/>
      <c r="CL535" s="12"/>
      <c r="CM535" s="12"/>
      <c r="CN535" s="12"/>
      <c r="CO535" s="12"/>
      <c r="CP535" s="12"/>
      <c r="CQ535" s="12"/>
      <c r="CR535" s="12">
        <v>76</v>
      </c>
      <c r="CS535" s="12"/>
      <c r="CT535" s="12"/>
      <c r="CU535" s="12">
        <v>80</v>
      </c>
      <c r="CV535" s="12">
        <v>86</v>
      </c>
      <c r="CW535" s="12">
        <v>85</v>
      </c>
      <c r="CX535" s="12"/>
      <c r="CY535" s="12">
        <v>52</v>
      </c>
      <c r="CZ535" s="12">
        <v>33</v>
      </c>
      <c r="DA535" s="12"/>
      <c r="DB535" s="12"/>
      <c r="DC535" s="12">
        <v>44</v>
      </c>
      <c r="DD535" s="12"/>
      <c r="DE535" s="12"/>
      <c r="DF535" s="12">
        <v>86</v>
      </c>
      <c r="DG535" s="12">
        <v>87</v>
      </c>
      <c r="DH535" s="12">
        <v>76</v>
      </c>
      <c r="DI535" s="12"/>
      <c r="DJ535" s="12">
        <v>80</v>
      </c>
      <c r="DK535" s="12">
        <v>81</v>
      </c>
      <c r="DL535" s="12">
        <v>66</v>
      </c>
      <c r="DM535" s="12"/>
      <c r="DN535" s="12">
        <v>63</v>
      </c>
      <c r="DO535" s="12">
        <v>94</v>
      </c>
      <c r="DP535" s="12"/>
      <c r="DQ535" s="12"/>
      <c r="DR535" s="12">
        <v>73</v>
      </c>
      <c r="DS535" s="12">
        <v>66</v>
      </c>
      <c r="DT535" s="12">
        <v>75</v>
      </c>
      <c r="DU535" s="12"/>
      <c r="DV535" s="12">
        <v>75</v>
      </c>
      <c r="DW535" s="12">
        <v>69</v>
      </c>
      <c r="DX535" s="12">
        <v>78</v>
      </c>
      <c r="DY535" s="12"/>
      <c r="DZ535" s="12"/>
      <c r="EA535" s="12"/>
      <c r="EB535" s="12"/>
      <c r="EC535" s="12">
        <v>70</v>
      </c>
      <c r="ED535" s="12"/>
      <c r="EE535" s="12">
        <v>75</v>
      </c>
      <c r="EF535" s="12">
        <v>49</v>
      </c>
      <c r="EG535" s="12"/>
      <c r="EH535" s="12"/>
      <c r="EI535" s="12"/>
      <c r="EJ535" s="12"/>
      <c r="EK535" s="12"/>
      <c r="EL535" s="12">
        <v>85</v>
      </c>
      <c r="EM535" s="12"/>
      <c r="EN535" s="12"/>
      <c r="EO535" s="12"/>
      <c r="EP535" s="12"/>
      <c r="EQ535" s="12">
        <v>89</v>
      </c>
      <c r="ER535" s="12"/>
      <c r="ES535" s="12"/>
      <c r="ET535" s="12"/>
      <c r="EU535" s="12">
        <v>70</v>
      </c>
      <c r="EV535" s="12"/>
      <c r="EW535" s="12"/>
      <c r="EX535" s="12">
        <v>62</v>
      </c>
      <c r="EY535" s="12"/>
      <c r="EZ535" s="12"/>
      <c r="FA535" s="12"/>
      <c r="FB535" s="12"/>
      <c r="FC535" s="12">
        <v>68</v>
      </c>
      <c r="FD535" s="12"/>
      <c r="FE535" s="12">
        <v>65</v>
      </c>
      <c r="FF535" s="12"/>
      <c r="FG535" s="12"/>
      <c r="FH535" s="12"/>
      <c r="FI535" s="12"/>
      <c r="FJ535" s="12"/>
      <c r="FK535" s="12"/>
      <c r="FL535" s="12"/>
      <c r="FM535" s="12"/>
      <c r="FN535" s="12"/>
      <c r="FO535" s="12">
        <v>63</v>
      </c>
      <c r="FP535" s="12">
        <v>59</v>
      </c>
      <c r="FQ535" s="12">
        <v>75</v>
      </c>
      <c r="FR535" s="12"/>
      <c r="FS535" s="12"/>
      <c r="FT535" s="12">
        <v>34</v>
      </c>
      <c r="FU535" s="12"/>
      <c r="FV535" s="12"/>
      <c r="FW535" s="12"/>
      <c r="FX535" s="12"/>
      <c r="FY535" s="12"/>
      <c r="FZ535" s="12"/>
      <c r="GA535" s="12"/>
      <c r="GB535" s="12"/>
      <c r="GC535" s="12"/>
      <c r="GD535" s="7"/>
      <c r="GE535" s="7"/>
      <c r="GF535" s="7"/>
      <c r="GG535" s="7"/>
      <c r="GH535" s="7"/>
      <c r="GI535" s="7"/>
      <c r="GJ535" s="7"/>
      <c r="GK535" s="7"/>
      <c r="GL535" s="7"/>
      <c r="GM535" s="7">
        <v>81</v>
      </c>
      <c r="GN535" s="7">
        <v>76</v>
      </c>
      <c r="GO535" s="7">
        <v>65</v>
      </c>
      <c r="GP535" s="7"/>
      <c r="GQ535" s="7"/>
      <c r="GR535" s="7"/>
      <c r="GS535" s="7"/>
      <c r="GT535" s="7"/>
      <c r="GU535" s="7"/>
      <c r="GV535" s="7">
        <f t="shared" ref="GV535:GV536" si="616">AVERAGE(B535:GS535)</f>
        <v>71.753846153846155</v>
      </c>
      <c r="GW535" s="3"/>
      <c r="GX535" s="3"/>
      <c r="GY535" s="3"/>
    </row>
    <row r="536" spans="1:207" ht="12.75" customHeight="1">
      <c r="A536" s="5" t="s">
        <v>444</v>
      </c>
      <c r="B536" s="6"/>
      <c r="C536" s="6"/>
      <c r="D536" s="6"/>
      <c r="E536" s="6">
        <v>33</v>
      </c>
      <c r="F536" s="6"/>
      <c r="G536" s="5"/>
      <c r="H536" s="6">
        <v>17</v>
      </c>
      <c r="I536" s="6">
        <v>27</v>
      </c>
      <c r="J536" s="5"/>
      <c r="K536" s="12"/>
      <c r="L536" s="12"/>
      <c r="M536" s="12"/>
      <c r="N536" s="12">
        <v>23</v>
      </c>
      <c r="O536" s="12"/>
      <c r="P536" s="12"/>
      <c r="Q536" s="12"/>
      <c r="R536" s="12"/>
      <c r="S536" s="12">
        <v>26</v>
      </c>
      <c r="T536" s="12"/>
      <c r="U536" s="12">
        <v>20</v>
      </c>
      <c r="V536" s="12">
        <v>23</v>
      </c>
      <c r="W536" s="12"/>
      <c r="X536" s="12">
        <v>25</v>
      </c>
      <c r="Y536" s="12"/>
      <c r="Z536" s="12">
        <v>7</v>
      </c>
      <c r="AA536" s="12"/>
      <c r="AB536" s="12"/>
      <c r="AC536" s="12">
        <v>4</v>
      </c>
      <c r="AD536" s="12"/>
      <c r="AE536" s="12">
        <v>38</v>
      </c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>
        <v>39</v>
      </c>
      <c r="AQ536" s="12"/>
      <c r="AR536" s="12"/>
      <c r="AS536" s="12"/>
      <c r="AT536" s="12">
        <v>28</v>
      </c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>
        <v>23</v>
      </c>
      <c r="BG536" s="12">
        <v>27</v>
      </c>
      <c r="BH536" s="12">
        <v>16</v>
      </c>
      <c r="BI536" s="12">
        <v>36</v>
      </c>
      <c r="BJ536" s="12">
        <v>14</v>
      </c>
      <c r="BK536" s="12"/>
      <c r="BL536" s="12"/>
      <c r="BM536" s="12">
        <v>8</v>
      </c>
      <c r="BN536" s="12"/>
      <c r="BO536" s="12">
        <v>38</v>
      </c>
      <c r="BP536" s="12"/>
      <c r="BQ536" s="12">
        <v>15</v>
      </c>
      <c r="BR536" s="12">
        <v>38</v>
      </c>
      <c r="BS536" s="12"/>
      <c r="BT536" s="12"/>
      <c r="BU536" s="12">
        <v>27</v>
      </c>
      <c r="BV536" s="12"/>
      <c r="BW536" s="12"/>
      <c r="BX536" s="12">
        <v>16</v>
      </c>
      <c r="BY536" s="12"/>
      <c r="BZ536" s="12"/>
      <c r="CA536" s="12">
        <v>27</v>
      </c>
      <c r="CB536" s="12">
        <v>24</v>
      </c>
      <c r="CC536" s="12">
        <v>30</v>
      </c>
      <c r="CD536" s="12"/>
      <c r="CE536" s="12"/>
      <c r="CF536" s="12"/>
      <c r="CG536" s="12"/>
      <c r="CH536" s="12"/>
      <c r="CI536" s="12"/>
      <c r="CJ536" s="12">
        <v>19</v>
      </c>
      <c r="CK536" s="12"/>
      <c r="CL536" s="12"/>
      <c r="CM536" s="12"/>
      <c r="CN536" s="12"/>
      <c r="CO536" s="12"/>
      <c r="CP536" s="12"/>
      <c r="CQ536" s="12"/>
      <c r="CR536" s="12">
        <v>24</v>
      </c>
      <c r="CS536" s="12"/>
      <c r="CT536" s="12"/>
      <c r="CU536" s="12">
        <v>20</v>
      </c>
      <c r="CV536" s="12">
        <v>14</v>
      </c>
      <c r="CW536" s="12">
        <v>15</v>
      </c>
      <c r="CX536" s="12"/>
      <c r="CY536" s="12">
        <v>48</v>
      </c>
      <c r="CZ536" s="12">
        <v>67</v>
      </c>
      <c r="DA536" s="12"/>
      <c r="DB536" s="12"/>
      <c r="DC536" s="12">
        <v>56</v>
      </c>
      <c r="DD536" s="12"/>
      <c r="DE536" s="12"/>
      <c r="DF536" s="12">
        <v>14</v>
      </c>
      <c r="DG536" s="12">
        <v>13</v>
      </c>
      <c r="DH536" s="12">
        <v>24</v>
      </c>
      <c r="DI536" s="12"/>
      <c r="DJ536" s="12">
        <v>20</v>
      </c>
      <c r="DK536" s="12">
        <v>19</v>
      </c>
      <c r="DL536" s="12">
        <v>34</v>
      </c>
      <c r="DM536" s="12"/>
      <c r="DN536" s="12">
        <v>37</v>
      </c>
      <c r="DO536" s="12">
        <v>6</v>
      </c>
      <c r="DP536" s="12"/>
      <c r="DQ536" s="12"/>
      <c r="DR536" s="12">
        <v>27</v>
      </c>
      <c r="DS536" s="12">
        <v>34</v>
      </c>
      <c r="DT536" s="12">
        <v>25</v>
      </c>
      <c r="DU536" s="12"/>
      <c r="DV536" s="12">
        <v>25</v>
      </c>
      <c r="DW536" s="12">
        <v>31</v>
      </c>
      <c r="DX536" s="12">
        <v>22</v>
      </c>
      <c r="DY536" s="12"/>
      <c r="DZ536" s="12"/>
      <c r="EA536" s="12"/>
      <c r="EB536" s="12"/>
      <c r="EC536" s="12">
        <v>30</v>
      </c>
      <c r="ED536" s="12"/>
      <c r="EE536" s="12">
        <v>25</v>
      </c>
      <c r="EF536" s="12">
        <v>51</v>
      </c>
      <c r="EG536" s="12"/>
      <c r="EH536" s="12"/>
      <c r="EI536" s="12"/>
      <c r="EJ536" s="12"/>
      <c r="EK536" s="12"/>
      <c r="EL536" s="12">
        <v>15</v>
      </c>
      <c r="EM536" s="12"/>
      <c r="EN536" s="12"/>
      <c r="EO536" s="12"/>
      <c r="EP536" s="12"/>
      <c r="EQ536" s="12">
        <v>11</v>
      </c>
      <c r="ER536" s="12"/>
      <c r="ES536" s="12"/>
      <c r="ET536" s="12"/>
      <c r="EU536" s="12">
        <v>30</v>
      </c>
      <c r="EV536" s="12"/>
      <c r="EW536" s="12"/>
      <c r="EX536" s="12">
        <v>38</v>
      </c>
      <c r="EY536" s="12"/>
      <c r="EZ536" s="12"/>
      <c r="FA536" s="12"/>
      <c r="FB536" s="12"/>
      <c r="FC536" s="12">
        <v>22</v>
      </c>
      <c r="FD536" s="12"/>
      <c r="FE536" s="12">
        <v>35</v>
      </c>
      <c r="FF536" s="12"/>
      <c r="FG536" s="12"/>
      <c r="FH536" s="12"/>
      <c r="FI536" s="12"/>
      <c r="FJ536" s="12"/>
      <c r="FK536" s="12"/>
      <c r="FL536" s="12"/>
      <c r="FM536" s="12"/>
      <c r="FN536" s="12"/>
      <c r="FO536" s="12">
        <v>37</v>
      </c>
      <c r="FP536" s="12">
        <v>41</v>
      </c>
      <c r="FQ536" s="12">
        <v>25</v>
      </c>
      <c r="FR536" s="12"/>
      <c r="FS536" s="12"/>
      <c r="FT536" s="12">
        <v>66</v>
      </c>
      <c r="FU536" s="12"/>
      <c r="FV536" s="12"/>
      <c r="FW536" s="12"/>
      <c r="FX536" s="12"/>
      <c r="FY536" s="12"/>
      <c r="FZ536" s="12"/>
      <c r="GA536" s="12"/>
      <c r="GB536" s="12"/>
      <c r="GC536" s="12"/>
      <c r="GD536" s="7"/>
      <c r="GE536" s="7"/>
      <c r="GF536" s="7"/>
      <c r="GG536" s="7"/>
      <c r="GH536" s="7"/>
      <c r="GI536" s="7"/>
      <c r="GJ536" s="7"/>
      <c r="GK536" s="7"/>
      <c r="GL536" s="7"/>
      <c r="GM536" s="7">
        <v>19</v>
      </c>
      <c r="GN536" s="7">
        <v>24</v>
      </c>
      <c r="GO536" s="7">
        <v>35</v>
      </c>
      <c r="GP536" s="7"/>
      <c r="GQ536" s="7"/>
      <c r="GR536" s="7"/>
      <c r="GS536" s="7"/>
      <c r="GT536" s="7"/>
      <c r="GU536" s="7"/>
      <c r="GV536" s="7">
        <f t="shared" si="616"/>
        <v>26.876923076923077</v>
      </c>
      <c r="GW536" s="3"/>
      <c r="GX536" s="3"/>
      <c r="GY536" s="3"/>
    </row>
    <row r="537" spans="1:207" ht="12.75" customHeight="1">
      <c r="A537" s="68" t="s">
        <v>395</v>
      </c>
      <c r="B537" s="71"/>
      <c r="C537" s="71"/>
      <c r="D537" s="71"/>
      <c r="E537" s="71"/>
      <c r="F537" s="71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Q537" s="69"/>
      <c r="AR537" s="69"/>
      <c r="AS537" s="69"/>
      <c r="AT537" s="69"/>
      <c r="AU537" s="69"/>
      <c r="AV537" s="69"/>
      <c r="AW537" s="69"/>
      <c r="AX537" s="69"/>
      <c r="AY537" s="69"/>
      <c r="AZ537" s="69"/>
      <c r="BA537" s="69"/>
      <c r="BB537" s="69"/>
      <c r="BC537" s="69"/>
      <c r="BD537" s="69"/>
      <c r="BE537" s="69"/>
      <c r="BF537" s="69"/>
      <c r="BG537" s="69"/>
      <c r="BH537" s="69"/>
      <c r="BI537" s="69"/>
      <c r="BJ537" s="69"/>
      <c r="BK537" s="69"/>
      <c r="BL537" s="69"/>
      <c r="BM537" s="69"/>
      <c r="BN537" s="69"/>
      <c r="BO537" s="69"/>
      <c r="BP537" s="69"/>
      <c r="BQ537" s="69"/>
      <c r="BR537" s="69"/>
      <c r="BS537" s="69"/>
      <c r="BT537" s="69"/>
      <c r="BU537" s="69"/>
      <c r="BV537" s="69"/>
      <c r="BW537" s="69"/>
      <c r="BX537" s="69"/>
      <c r="BY537" s="69"/>
      <c r="BZ537" s="69"/>
      <c r="CA537" s="69"/>
      <c r="CB537" s="69"/>
      <c r="CC537" s="69"/>
      <c r="CD537" s="69"/>
      <c r="CE537" s="69"/>
      <c r="CF537" s="69"/>
      <c r="CG537" s="69"/>
      <c r="CH537" s="69"/>
      <c r="CI537" s="69"/>
      <c r="CJ537" s="69"/>
      <c r="CK537" s="69"/>
      <c r="CL537" s="69"/>
      <c r="CM537" s="69"/>
      <c r="CN537" s="69"/>
      <c r="CO537" s="69"/>
      <c r="CP537" s="69"/>
      <c r="CQ537" s="69"/>
      <c r="CR537" s="69"/>
      <c r="CS537" s="69"/>
      <c r="CT537" s="69"/>
      <c r="CU537" s="69"/>
      <c r="CV537" s="69"/>
      <c r="CW537" s="69"/>
      <c r="CX537" s="69"/>
      <c r="CY537" s="69"/>
      <c r="CZ537" s="69"/>
      <c r="DA537" s="69"/>
      <c r="DB537" s="69"/>
      <c r="DC537" s="69"/>
      <c r="DD537" s="69"/>
      <c r="DE537" s="69"/>
      <c r="DF537" s="69"/>
      <c r="DG537" s="69"/>
      <c r="DH537" s="69"/>
      <c r="DI537" s="69"/>
      <c r="DJ537" s="69"/>
      <c r="DK537" s="69"/>
      <c r="DL537" s="69"/>
      <c r="DM537" s="69"/>
      <c r="DN537" s="69"/>
      <c r="DO537" s="69"/>
      <c r="DP537" s="69"/>
      <c r="DQ537" s="69"/>
      <c r="DR537" s="69"/>
      <c r="DS537" s="69"/>
      <c r="DT537" s="69"/>
      <c r="DU537" s="69"/>
      <c r="DV537" s="69"/>
      <c r="DW537" s="69"/>
      <c r="DX537" s="69"/>
      <c r="DY537" s="69"/>
      <c r="DZ537" s="69"/>
      <c r="EA537" s="69"/>
      <c r="EB537" s="69"/>
      <c r="EC537" s="69"/>
      <c r="ED537" s="69"/>
      <c r="EE537" s="69"/>
      <c r="EF537" s="69"/>
      <c r="EG537" s="69"/>
      <c r="EH537" s="69"/>
      <c r="EI537" s="69"/>
      <c r="EJ537" s="69"/>
      <c r="EK537" s="69"/>
      <c r="EL537" s="69"/>
      <c r="EM537" s="69"/>
      <c r="EN537" s="69"/>
      <c r="EO537" s="69"/>
      <c r="EP537" s="69"/>
      <c r="EQ537" s="69"/>
      <c r="ER537" s="69"/>
      <c r="ES537" s="69"/>
      <c r="ET537" s="69"/>
      <c r="EU537" s="69"/>
      <c r="EV537" s="69"/>
      <c r="EW537" s="69"/>
      <c r="EX537" s="69"/>
      <c r="EY537" s="69"/>
      <c r="EZ537" s="69"/>
      <c r="FA537" s="69"/>
      <c r="FB537" s="69"/>
      <c r="FC537" s="69"/>
      <c r="FD537" s="69"/>
      <c r="FE537" s="69"/>
      <c r="FF537" s="69"/>
      <c r="FG537" s="69"/>
      <c r="FH537" s="69"/>
      <c r="FI537" s="69"/>
      <c r="FJ537" s="69"/>
      <c r="FK537" s="69"/>
      <c r="FL537" s="69"/>
      <c r="FM537" s="69"/>
      <c r="FN537" s="69"/>
      <c r="FO537" s="69"/>
      <c r="FP537" s="69"/>
      <c r="FQ537" s="69"/>
      <c r="FR537" s="69"/>
      <c r="FS537" s="69"/>
      <c r="FT537" s="69"/>
      <c r="FU537" s="69"/>
      <c r="FV537" s="69"/>
      <c r="FW537" s="69"/>
      <c r="FX537" s="69"/>
      <c r="FY537" s="69"/>
      <c r="FZ537" s="69"/>
      <c r="GA537" s="69"/>
      <c r="GB537" s="69"/>
      <c r="GC537" s="69"/>
      <c r="GD537" s="70"/>
      <c r="GE537" s="70"/>
      <c r="GF537" s="70"/>
      <c r="GG537" s="70"/>
      <c r="GH537" s="70"/>
      <c r="GI537" s="70"/>
      <c r="GJ537" s="70"/>
      <c r="GK537" s="70"/>
      <c r="GL537" s="70"/>
      <c r="GM537" s="70"/>
      <c r="GN537" s="70"/>
      <c r="GO537" s="70"/>
      <c r="GP537" s="70"/>
      <c r="GQ537" s="70"/>
      <c r="GR537" s="70"/>
      <c r="GS537" s="70"/>
      <c r="GT537" s="70"/>
      <c r="GU537" s="70"/>
      <c r="GV537" s="70"/>
      <c r="GW537" s="3"/>
      <c r="GX537" s="3"/>
      <c r="GY537" s="3"/>
    </row>
    <row r="538" spans="1:207" ht="12.75" customHeight="1">
      <c r="A538" s="5" t="s">
        <v>445</v>
      </c>
      <c r="B538" s="6"/>
      <c r="C538" s="6"/>
      <c r="D538" s="6">
        <v>61</v>
      </c>
      <c r="E538" s="6"/>
      <c r="F538" s="6"/>
      <c r="G538" s="5"/>
      <c r="H538" s="5"/>
      <c r="I538" s="5"/>
      <c r="J538" s="5"/>
      <c r="K538" s="12"/>
      <c r="L538" s="12"/>
      <c r="M538" s="12">
        <v>86</v>
      </c>
      <c r="N538" s="12">
        <v>74</v>
      </c>
      <c r="O538" s="12"/>
      <c r="P538" s="12"/>
      <c r="Q538" s="12"/>
      <c r="R538" s="12">
        <v>70</v>
      </c>
      <c r="S538" s="12">
        <v>70</v>
      </c>
      <c r="T538" s="12"/>
      <c r="U538" s="12">
        <v>77</v>
      </c>
      <c r="V538" s="12">
        <v>75</v>
      </c>
      <c r="W538" s="12">
        <v>89</v>
      </c>
      <c r="X538" s="12">
        <v>73</v>
      </c>
      <c r="Y538" s="12"/>
      <c r="Z538" s="12"/>
      <c r="AA538" s="12">
        <v>59</v>
      </c>
      <c r="AB538" s="12">
        <v>42</v>
      </c>
      <c r="AC538" s="12"/>
      <c r="AD538" s="12"/>
      <c r="AE538" s="12">
        <v>67</v>
      </c>
      <c r="AF538" s="12">
        <v>92</v>
      </c>
      <c r="AG538" s="12">
        <v>72</v>
      </c>
      <c r="AH538" s="12">
        <v>75</v>
      </c>
      <c r="AI538" s="12"/>
      <c r="AJ538" s="12"/>
      <c r="AK538" s="12"/>
      <c r="AL538" s="12"/>
      <c r="AM538" s="12"/>
      <c r="AN538" s="12">
        <v>77</v>
      </c>
      <c r="AO538" s="12">
        <v>88</v>
      </c>
      <c r="AP538" s="12">
        <v>70</v>
      </c>
      <c r="AQ538" s="12">
        <v>82</v>
      </c>
      <c r="AR538" s="12">
        <v>63</v>
      </c>
      <c r="AS538" s="12">
        <v>82</v>
      </c>
      <c r="AT538" s="12">
        <v>72</v>
      </c>
      <c r="AU538" s="12"/>
      <c r="AV538" s="12"/>
      <c r="AW538" s="12"/>
      <c r="AX538" s="12"/>
      <c r="AY538" s="12"/>
      <c r="AZ538" s="12">
        <v>86</v>
      </c>
      <c r="BA538" s="12"/>
      <c r="BB538" s="12"/>
      <c r="BC538" s="12">
        <v>86</v>
      </c>
      <c r="BD538" s="12"/>
      <c r="BE538" s="12"/>
      <c r="BF538" s="12">
        <v>72</v>
      </c>
      <c r="BG538" s="12">
        <v>73</v>
      </c>
      <c r="BH538" s="12"/>
      <c r="BI538" s="12">
        <v>69</v>
      </c>
      <c r="BJ538" s="12">
        <v>91</v>
      </c>
      <c r="BK538" s="12"/>
      <c r="BL538" s="12">
        <v>81</v>
      </c>
      <c r="BM538" s="12"/>
      <c r="BN538" s="12">
        <v>87</v>
      </c>
      <c r="BO538" s="12">
        <v>76</v>
      </c>
      <c r="BP538" s="12">
        <v>70</v>
      </c>
      <c r="BQ538" s="12">
        <v>77</v>
      </c>
      <c r="BR538" s="12">
        <v>78</v>
      </c>
      <c r="BS538" s="12">
        <v>76</v>
      </c>
      <c r="BT538" s="12">
        <v>69</v>
      </c>
      <c r="BU538" s="12">
        <v>79</v>
      </c>
      <c r="BV538" s="12">
        <v>67</v>
      </c>
      <c r="BW538" s="12">
        <v>81</v>
      </c>
      <c r="BX538" s="12">
        <v>71</v>
      </c>
      <c r="BY538" s="12"/>
      <c r="BZ538" s="12">
        <v>78</v>
      </c>
      <c r="CA538" s="12">
        <v>62</v>
      </c>
      <c r="CB538" s="12">
        <v>75</v>
      </c>
      <c r="CC538" s="12">
        <v>48</v>
      </c>
      <c r="CD538" s="12">
        <v>100</v>
      </c>
      <c r="CE538" s="12">
        <v>81</v>
      </c>
      <c r="CF538" s="12">
        <v>85</v>
      </c>
      <c r="CG538" s="12">
        <v>61</v>
      </c>
      <c r="CH538" s="12">
        <v>64</v>
      </c>
      <c r="CI538" s="12">
        <v>67</v>
      </c>
      <c r="CJ538" s="12">
        <v>90</v>
      </c>
      <c r="CK538" s="12">
        <v>86</v>
      </c>
      <c r="CL538" s="12">
        <v>86</v>
      </c>
      <c r="CM538" s="12">
        <v>74</v>
      </c>
      <c r="CN538" s="12">
        <v>92</v>
      </c>
      <c r="CO538" s="12">
        <v>65</v>
      </c>
      <c r="CP538" s="12">
        <v>58</v>
      </c>
      <c r="CQ538" s="12">
        <v>79</v>
      </c>
      <c r="CR538" s="12">
        <v>62</v>
      </c>
      <c r="CS538" s="12">
        <v>83</v>
      </c>
      <c r="CT538" s="12">
        <v>94</v>
      </c>
      <c r="CU538" s="12">
        <v>87</v>
      </c>
      <c r="CV538" s="12">
        <v>71</v>
      </c>
      <c r="CW538" s="12">
        <v>100</v>
      </c>
      <c r="CX538" s="12">
        <v>81</v>
      </c>
      <c r="CY538" s="12">
        <v>47</v>
      </c>
      <c r="CZ538" s="12">
        <v>77</v>
      </c>
      <c r="DA538" s="12">
        <v>64</v>
      </c>
      <c r="DB538" s="12"/>
      <c r="DC538" s="12">
        <v>58</v>
      </c>
      <c r="DD538" s="12">
        <v>76</v>
      </c>
      <c r="DE538" s="12">
        <v>96</v>
      </c>
      <c r="DF538" s="12">
        <v>89</v>
      </c>
      <c r="DG538" s="12">
        <v>86</v>
      </c>
      <c r="DH538" s="12">
        <v>85</v>
      </c>
      <c r="DI538" s="12">
        <v>74</v>
      </c>
      <c r="DJ538" s="12">
        <v>76</v>
      </c>
      <c r="DK538" s="12">
        <v>84</v>
      </c>
      <c r="DL538" s="12"/>
      <c r="DM538" s="12"/>
      <c r="DN538" s="12">
        <v>68</v>
      </c>
      <c r="DO538" s="12">
        <v>79</v>
      </c>
      <c r="DP538" s="12">
        <v>75</v>
      </c>
      <c r="DQ538" s="12">
        <v>75</v>
      </c>
      <c r="DR538" s="12">
        <v>69</v>
      </c>
      <c r="DS538" s="12">
        <v>64</v>
      </c>
      <c r="DT538" s="12">
        <v>64</v>
      </c>
      <c r="DU538" s="12">
        <v>75</v>
      </c>
      <c r="DV538" s="12">
        <v>80</v>
      </c>
      <c r="DW538" s="12">
        <v>68</v>
      </c>
      <c r="DX538" s="12">
        <v>72</v>
      </c>
      <c r="DY538" s="12">
        <v>65</v>
      </c>
      <c r="DZ538" s="12">
        <v>61</v>
      </c>
      <c r="EA538" s="12">
        <v>82</v>
      </c>
      <c r="EB538" s="12">
        <v>83</v>
      </c>
      <c r="EC538" s="12">
        <v>85</v>
      </c>
      <c r="ED538" s="12">
        <v>84</v>
      </c>
      <c r="EE538" s="12">
        <v>81</v>
      </c>
      <c r="EF538" s="12">
        <v>74</v>
      </c>
      <c r="EG538" s="12">
        <v>69</v>
      </c>
      <c r="EH538" s="12">
        <v>82</v>
      </c>
      <c r="EI538" s="12">
        <v>77</v>
      </c>
      <c r="EJ538" s="12">
        <v>46</v>
      </c>
      <c r="EK538" s="12">
        <v>72</v>
      </c>
      <c r="EL538" s="12">
        <v>81</v>
      </c>
      <c r="EM538" s="12">
        <v>70</v>
      </c>
      <c r="EN538" s="12">
        <v>52</v>
      </c>
      <c r="EO538" s="12">
        <v>90</v>
      </c>
      <c r="EP538" s="12">
        <v>70</v>
      </c>
      <c r="EQ538" s="12">
        <v>74</v>
      </c>
      <c r="ER538" s="12">
        <v>76</v>
      </c>
      <c r="ES538" s="12">
        <v>72</v>
      </c>
      <c r="ET538" s="12">
        <v>79</v>
      </c>
      <c r="EU538" s="12">
        <v>71</v>
      </c>
      <c r="EV538" s="12">
        <v>74</v>
      </c>
      <c r="EW538" s="12">
        <v>73</v>
      </c>
      <c r="EX538" s="12">
        <v>77</v>
      </c>
      <c r="EY538" s="12">
        <v>79</v>
      </c>
      <c r="EZ538" s="12"/>
      <c r="FA538" s="12">
        <v>62</v>
      </c>
      <c r="FB538" s="12"/>
      <c r="FC538" s="12">
        <v>81</v>
      </c>
      <c r="FD538" s="12"/>
      <c r="FE538" s="12">
        <v>58</v>
      </c>
      <c r="FF538" s="12">
        <v>79</v>
      </c>
      <c r="FG538" s="12">
        <v>91</v>
      </c>
      <c r="FH538" s="12"/>
      <c r="FI538" s="12">
        <v>86</v>
      </c>
      <c r="FJ538" s="12">
        <v>76</v>
      </c>
      <c r="FK538" s="12">
        <v>73</v>
      </c>
      <c r="FL538" s="12">
        <v>85</v>
      </c>
      <c r="FM538" s="12">
        <v>81</v>
      </c>
      <c r="FN538" s="12">
        <v>74</v>
      </c>
      <c r="FO538" s="12">
        <v>73</v>
      </c>
      <c r="FP538" s="12">
        <v>75</v>
      </c>
      <c r="FQ538" s="12">
        <v>80</v>
      </c>
      <c r="FR538" s="12">
        <v>68</v>
      </c>
      <c r="FS538" s="12">
        <v>86</v>
      </c>
      <c r="FT538" s="12">
        <v>73</v>
      </c>
      <c r="FU538" s="12">
        <v>78</v>
      </c>
      <c r="FV538" s="12">
        <v>76</v>
      </c>
      <c r="FW538" s="12">
        <v>75</v>
      </c>
      <c r="FX538" s="12">
        <v>78</v>
      </c>
      <c r="FY538" s="12">
        <v>82</v>
      </c>
      <c r="FZ538" s="12">
        <v>76</v>
      </c>
      <c r="GA538" s="12">
        <v>65</v>
      </c>
      <c r="GB538" s="12">
        <v>67</v>
      </c>
      <c r="GC538" s="12">
        <v>66</v>
      </c>
      <c r="GD538" s="7">
        <v>72</v>
      </c>
      <c r="GE538" s="7">
        <v>62</v>
      </c>
      <c r="GF538" s="7">
        <v>81</v>
      </c>
      <c r="GG538" s="7">
        <v>82</v>
      </c>
      <c r="GH538" s="7"/>
      <c r="GI538" s="7"/>
      <c r="GJ538" s="7">
        <v>83</v>
      </c>
      <c r="GK538" s="7"/>
      <c r="GL538" s="7">
        <v>92</v>
      </c>
      <c r="GM538" s="7">
        <v>79</v>
      </c>
      <c r="GN538" s="7">
        <v>73</v>
      </c>
      <c r="GO538" s="7">
        <v>72</v>
      </c>
      <c r="GP538" s="7">
        <v>82</v>
      </c>
      <c r="GQ538" s="7">
        <v>81</v>
      </c>
      <c r="GR538" s="7"/>
      <c r="GS538" s="7">
        <v>75</v>
      </c>
      <c r="GT538" s="7">
        <v>65</v>
      </c>
      <c r="GU538" s="7"/>
      <c r="GV538" s="7">
        <f t="shared" ref="GV538:GV539" si="617">AVERAGE(B538:GT538)</f>
        <v>75.305194805194802</v>
      </c>
      <c r="GW538" s="3"/>
      <c r="GX538" s="3"/>
      <c r="GY538" s="3"/>
    </row>
    <row r="539" spans="1:207" ht="12.75" customHeight="1">
      <c r="A539" s="5" t="s">
        <v>446</v>
      </c>
      <c r="B539" s="6"/>
      <c r="C539" s="6"/>
      <c r="D539" s="6">
        <v>39</v>
      </c>
      <c r="E539" s="6"/>
      <c r="F539" s="6"/>
      <c r="G539" s="5"/>
      <c r="H539" s="5"/>
      <c r="I539" s="5"/>
      <c r="J539" s="5"/>
      <c r="K539" s="12"/>
      <c r="L539" s="12"/>
      <c r="M539" s="12">
        <v>14</v>
      </c>
      <c r="N539" s="12">
        <v>26</v>
      </c>
      <c r="O539" s="12"/>
      <c r="P539" s="12"/>
      <c r="Q539" s="12"/>
      <c r="R539" s="12">
        <v>30</v>
      </c>
      <c r="S539" s="12">
        <v>30</v>
      </c>
      <c r="T539" s="12"/>
      <c r="U539" s="12">
        <v>23</v>
      </c>
      <c r="V539" s="12">
        <v>25</v>
      </c>
      <c r="W539" s="12">
        <v>11</v>
      </c>
      <c r="X539" s="12">
        <v>27</v>
      </c>
      <c r="Y539" s="12"/>
      <c r="Z539" s="12"/>
      <c r="AA539" s="12">
        <v>38</v>
      </c>
      <c r="AB539" s="12">
        <v>16</v>
      </c>
      <c r="AC539" s="12"/>
      <c r="AD539" s="12"/>
      <c r="AE539" s="12">
        <v>33</v>
      </c>
      <c r="AF539" s="12">
        <v>8</v>
      </c>
      <c r="AG539" s="12">
        <v>28</v>
      </c>
      <c r="AH539" s="12">
        <v>25</v>
      </c>
      <c r="AI539" s="12"/>
      <c r="AJ539" s="12"/>
      <c r="AK539" s="12"/>
      <c r="AL539" s="12"/>
      <c r="AM539" s="12"/>
      <c r="AN539" s="12">
        <v>23</v>
      </c>
      <c r="AO539" s="12">
        <v>12</v>
      </c>
      <c r="AP539" s="12">
        <v>30</v>
      </c>
      <c r="AQ539" s="12">
        <v>18</v>
      </c>
      <c r="AR539" s="12">
        <v>37</v>
      </c>
      <c r="AS539" s="12">
        <v>18</v>
      </c>
      <c r="AT539" s="12">
        <v>28</v>
      </c>
      <c r="AU539" s="12"/>
      <c r="AV539" s="12"/>
      <c r="AW539" s="12"/>
      <c r="AX539" s="12"/>
      <c r="AY539" s="12"/>
      <c r="AZ539" s="12">
        <v>14</v>
      </c>
      <c r="BA539" s="12"/>
      <c r="BB539" s="12"/>
      <c r="BC539" s="12">
        <v>14</v>
      </c>
      <c r="BD539" s="12"/>
      <c r="BE539" s="12"/>
      <c r="BF539" s="12">
        <v>28</v>
      </c>
      <c r="BG539" s="12">
        <v>27</v>
      </c>
      <c r="BH539" s="12"/>
      <c r="BI539" s="12">
        <v>31</v>
      </c>
      <c r="BJ539" s="12">
        <v>9</v>
      </c>
      <c r="BK539" s="12"/>
      <c r="BL539" s="12">
        <v>19</v>
      </c>
      <c r="BM539" s="12"/>
      <c r="BN539" s="12">
        <v>13</v>
      </c>
      <c r="BO539" s="12">
        <v>24</v>
      </c>
      <c r="BP539" s="12">
        <v>30</v>
      </c>
      <c r="BQ539" s="12">
        <v>23</v>
      </c>
      <c r="BR539" s="12">
        <v>22</v>
      </c>
      <c r="BS539" s="12">
        <v>24</v>
      </c>
      <c r="BT539" s="12">
        <v>31</v>
      </c>
      <c r="BU539" s="12">
        <v>21</v>
      </c>
      <c r="BV539" s="12">
        <v>33</v>
      </c>
      <c r="BW539" s="12">
        <v>19</v>
      </c>
      <c r="BX539" s="12">
        <v>29</v>
      </c>
      <c r="BY539" s="12"/>
      <c r="BZ539" s="12">
        <v>22</v>
      </c>
      <c r="CA539" s="12">
        <v>38</v>
      </c>
      <c r="CB539" s="12">
        <v>25</v>
      </c>
      <c r="CC539" s="12">
        <v>52</v>
      </c>
      <c r="CD539" s="12">
        <v>0</v>
      </c>
      <c r="CE539" s="12">
        <v>19</v>
      </c>
      <c r="CF539" s="12">
        <v>15</v>
      </c>
      <c r="CG539" s="12">
        <v>39</v>
      </c>
      <c r="CH539" s="12">
        <v>36</v>
      </c>
      <c r="CI539" s="12">
        <v>33</v>
      </c>
      <c r="CJ539" s="12">
        <v>10</v>
      </c>
      <c r="CK539" s="12">
        <v>14</v>
      </c>
      <c r="CL539" s="12">
        <v>14</v>
      </c>
      <c r="CM539" s="12">
        <v>26</v>
      </c>
      <c r="CN539" s="12">
        <v>8</v>
      </c>
      <c r="CO539" s="12">
        <v>35</v>
      </c>
      <c r="CP539" s="12">
        <v>42</v>
      </c>
      <c r="CQ539" s="12">
        <v>21</v>
      </c>
      <c r="CR539" s="12">
        <v>38</v>
      </c>
      <c r="CS539" s="12">
        <v>17</v>
      </c>
      <c r="CT539" s="12">
        <v>6</v>
      </c>
      <c r="CU539" s="12">
        <v>13</v>
      </c>
      <c r="CV539" s="12">
        <v>29</v>
      </c>
      <c r="CW539" s="12">
        <v>0</v>
      </c>
      <c r="CX539" s="12">
        <v>19</v>
      </c>
      <c r="CY539" s="12">
        <v>53</v>
      </c>
      <c r="CZ539" s="12">
        <v>23</v>
      </c>
      <c r="DA539" s="12">
        <v>36</v>
      </c>
      <c r="DB539" s="12"/>
      <c r="DC539" s="12">
        <v>42</v>
      </c>
      <c r="DD539" s="12">
        <v>24</v>
      </c>
      <c r="DE539" s="12">
        <v>4</v>
      </c>
      <c r="DF539" s="12">
        <v>11</v>
      </c>
      <c r="DG539" s="12">
        <v>14</v>
      </c>
      <c r="DH539" s="12">
        <v>15</v>
      </c>
      <c r="DI539" s="12">
        <v>26</v>
      </c>
      <c r="DJ539" s="12">
        <v>24</v>
      </c>
      <c r="DK539" s="12">
        <v>16</v>
      </c>
      <c r="DL539" s="12"/>
      <c r="DM539" s="12"/>
      <c r="DN539" s="12">
        <v>32</v>
      </c>
      <c r="DO539" s="12">
        <v>21</v>
      </c>
      <c r="DP539" s="12">
        <v>25</v>
      </c>
      <c r="DQ539" s="12">
        <v>25</v>
      </c>
      <c r="DR539" s="12">
        <v>31</v>
      </c>
      <c r="DS539" s="12">
        <v>36</v>
      </c>
      <c r="DT539" s="12">
        <v>36</v>
      </c>
      <c r="DU539" s="12">
        <v>25</v>
      </c>
      <c r="DV539" s="12">
        <v>20</v>
      </c>
      <c r="DW539" s="12">
        <v>32</v>
      </c>
      <c r="DX539" s="12">
        <v>28</v>
      </c>
      <c r="DY539" s="12">
        <v>35</v>
      </c>
      <c r="DZ539" s="12">
        <v>39</v>
      </c>
      <c r="EA539" s="12">
        <v>18</v>
      </c>
      <c r="EB539" s="12">
        <v>17</v>
      </c>
      <c r="EC539" s="12">
        <v>15</v>
      </c>
      <c r="ED539" s="12">
        <v>16</v>
      </c>
      <c r="EE539" s="12">
        <v>19</v>
      </c>
      <c r="EF539" s="12">
        <v>26</v>
      </c>
      <c r="EG539" s="12">
        <v>31</v>
      </c>
      <c r="EH539" s="12">
        <v>18</v>
      </c>
      <c r="EI539" s="12">
        <v>23</v>
      </c>
      <c r="EJ539" s="12">
        <v>54</v>
      </c>
      <c r="EK539" s="12">
        <v>28</v>
      </c>
      <c r="EL539" s="12">
        <v>19</v>
      </c>
      <c r="EM539" s="12">
        <v>30</v>
      </c>
      <c r="EN539" s="12">
        <v>48</v>
      </c>
      <c r="EO539" s="12">
        <v>10</v>
      </c>
      <c r="EP539" s="12">
        <v>30</v>
      </c>
      <c r="EQ539" s="12">
        <v>26</v>
      </c>
      <c r="ER539" s="12">
        <v>24</v>
      </c>
      <c r="ES539" s="12">
        <v>28</v>
      </c>
      <c r="ET539" s="12">
        <v>21</v>
      </c>
      <c r="EU539" s="12">
        <v>29</v>
      </c>
      <c r="EV539" s="12">
        <v>26</v>
      </c>
      <c r="EW539" s="12">
        <v>27</v>
      </c>
      <c r="EX539" s="12">
        <v>23</v>
      </c>
      <c r="EY539" s="12">
        <v>21</v>
      </c>
      <c r="EZ539" s="12"/>
      <c r="FA539" s="12">
        <v>38</v>
      </c>
      <c r="FB539" s="12"/>
      <c r="FC539" s="12">
        <v>17</v>
      </c>
      <c r="FD539" s="12"/>
      <c r="FE539" s="12">
        <v>42</v>
      </c>
      <c r="FF539" s="12">
        <v>21</v>
      </c>
      <c r="FG539" s="12">
        <v>9</v>
      </c>
      <c r="FH539" s="12"/>
      <c r="FI539" s="12">
        <v>29</v>
      </c>
      <c r="FJ539" s="12">
        <v>24</v>
      </c>
      <c r="FK539" s="12">
        <v>27</v>
      </c>
      <c r="FL539" s="12">
        <v>15</v>
      </c>
      <c r="FM539" s="12">
        <v>19</v>
      </c>
      <c r="FN539" s="12">
        <v>26</v>
      </c>
      <c r="FO539" s="12">
        <v>27</v>
      </c>
      <c r="FP539" s="12">
        <v>25</v>
      </c>
      <c r="FQ539" s="12">
        <v>20</v>
      </c>
      <c r="FR539" s="12">
        <v>32</v>
      </c>
      <c r="FS539" s="12">
        <v>14</v>
      </c>
      <c r="FT539" s="12">
        <v>27</v>
      </c>
      <c r="FU539" s="12">
        <v>22</v>
      </c>
      <c r="FV539" s="12">
        <v>24</v>
      </c>
      <c r="FW539" s="12">
        <v>25</v>
      </c>
      <c r="FX539" s="12">
        <v>22</v>
      </c>
      <c r="FY539" s="12">
        <v>18</v>
      </c>
      <c r="FZ539" s="12">
        <v>24</v>
      </c>
      <c r="GA539" s="12">
        <v>35</v>
      </c>
      <c r="GB539" s="12">
        <v>33</v>
      </c>
      <c r="GC539" s="12">
        <v>34</v>
      </c>
      <c r="GD539" s="7">
        <v>28</v>
      </c>
      <c r="GE539" s="7">
        <v>38</v>
      </c>
      <c r="GF539" s="7">
        <v>19</v>
      </c>
      <c r="GG539" s="7">
        <v>18</v>
      </c>
      <c r="GH539" s="7"/>
      <c r="GI539" s="7"/>
      <c r="GJ539" s="7">
        <v>17</v>
      </c>
      <c r="GK539" s="7"/>
      <c r="GL539" s="7">
        <v>8</v>
      </c>
      <c r="GM539" s="7">
        <v>21</v>
      </c>
      <c r="GN539" s="7">
        <v>27</v>
      </c>
      <c r="GO539" s="7">
        <v>28</v>
      </c>
      <c r="GP539" s="7">
        <v>18</v>
      </c>
      <c r="GQ539" s="7">
        <v>19</v>
      </c>
      <c r="GR539" s="7"/>
      <c r="GS539" s="7">
        <v>25</v>
      </c>
      <c r="GT539" s="7">
        <v>35</v>
      </c>
      <c r="GU539" s="7"/>
      <c r="GV539" s="7">
        <f t="shared" si="617"/>
        <v>24.487012987012989</v>
      </c>
      <c r="GW539" s="3"/>
      <c r="GX539" s="3"/>
      <c r="GY539" s="3"/>
    </row>
    <row r="540" spans="1:207" ht="12.75" customHeight="1">
      <c r="A540" s="68" t="s">
        <v>395</v>
      </c>
      <c r="B540" s="71"/>
      <c r="C540" s="71"/>
      <c r="D540" s="71"/>
      <c r="E540" s="71"/>
      <c r="F540" s="71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  <c r="AP540" s="69"/>
      <c r="AQ540" s="69"/>
      <c r="AR540" s="69"/>
      <c r="AS540" s="69"/>
      <c r="AT540" s="69"/>
      <c r="AU540" s="69"/>
      <c r="AV540" s="69"/>
      <c r="AW540" s="69"/>
      <c r="AX540" s="69"/>
      <c r="AY540" s="69"/>
      <c r="AZ540" s="69"/>
      <c r="BA540" s="69"/>
      <c r="BB540" s="69"/>
      <c r="BC540" s="69"/>
      <c r="BD540" s="69"/>
      <c r="BE540" s="69"/>
      <c r="BF540" s="69"/>
      <c r="BG540" s="69"/>
      <c r="BH540" s="69"/>
      <c r="BI540" s="69"/>
      <c r="BJ540" s="69"/>
      <c r="BK540" s="69"/>
      <c r="BL540" s="69"/>
      <c r="BM540" s="69"/>
      <c r="BN540" s="69"/>
      <c r="BO540" s="69"/>
      <c r="BP540" s="69"/>
      <c r="BQ540" s="69"/>
      <c r="BR540" s="69"/>
      <c r="BS540" s="69"/>
      <c r="BT540" s="69"/>
      <c r="BU540" s="69"/>
      <c r="BV540" s="69"/>
      <c r="BW540" s="69"/>
      <c r="BX540" s="69"/>
      <c r="BY540" s="69"/>
      <c r="BZ540" s="69"/>
      <c r="CA540" s="69"/>
      <c r="CB540" s="69"/>
      <c r="CC540" s="69"/>
      <c r="CD540" s="69"/>
      <c r="CE540" s="69"/>
      <c r="CF540" s="69"/>
      <c r="CG540" s="69"/>
      <c r="CH540" s="69"/>
      <c r="CI540" s="69"/>
      <c r="CJ540" s="69"/>
      <c r="CK540" s="69"/>
      <c r="CL540" s="69"/>
      <c r="CM540" s="69"/>
      <c r="CN540" s="69"/>
      <c r="CO540" s="69"/>
      <c r="CP540" s="69"/>
      <c r="CQ540" s="69"/>
      <c r="CR540" s="69"/>
      <c r="CS540" s="69"/>
      <c r="CT540" s="69"/>
      <c r="CU540" s="69"/>
      <c r="CV540" s="69"/>
      <c r="CW540" s="69"/>
      <c r="CX540" s="69"/>
      <c r="CY540" s="69"/>
      <c r="CZ540" s="69"/>
      <c r="DA540" s="69"/>
      <c r="DB540" s="69"/>
      <c r="DC540" s="69"/>
      <c r="DD540" s="69"/>
      <c r="DE540" s="69"/>
      <c r="DF540" s="69"/>
      <c r="DG540" s="69"/>
      <c r="DH540" s="69"/>
      <c r="DI540" s="69"/>
      <c r="DJ540" s="69"/>
      <c r="DK540" s="69"/>
      <c r="DL540" s="69"/>
      <c r="DM540" s="69"/>
      <c r="DN540" s="69"/>
      <c r="DO540" s="69"/>
      <c r="DP540" s="69"/>
      <c r="DQ540" s="69"/>
      <c r="DR540" s="69"/>
      <c r="DS540" s="69"/>
      <c r="DT540" s="69"/>
      <c r="DU540" s="69"/>
      <c r="DV540" s="69"/>
      <c r="DW540" s="69"/>
      <c r="DX540" s="69"/>
      <c r="DY540" s="69"/>
      <c r="DZ540" s="69"/>
      <c r="EA540" s="69"/>
      <c r="EB540" s="69"/>
      <c r="EC540" s="69"/>
      <c r="ED540" s="69"/>
      <c r="EE540" s="69"/>
      <c r="EF540" s="69"/>
      <c r="EG540" s="69"/>
      <c r="EH540" s="69"/>
      <c r="EI540" s="69"/>
      <c r="EJ540" s="69"/>
      <c r="EK540" s="69"/>
      <c r="EL540" s="69"/>
      <c r="EM540" s="69"/>
      <c r="EN540" s="69"/>
      <c r="EO540" s="69"/>
      <c r="EP540" s="69"/>
      <c r="EQ540" s="69"/>
      <c r="ER540" s="69"/>
      <c r="ES540" s="69"/>
      <c r="ET540" s="69"/>
      <c r="EU540" s="69"/>
      <c r="EV540" s="69"/>
      <c r="EW540" s="69"/>
      <c r="EX540" s="69"/>
      <c r="EY540" s="69"/>
      <c r="EZ540" s="69"/>
      <c r="FA540" s="69"/>
      <c r="FB540" s="69"/>
      <c r="FC540" s="69"/>
      <c r="FD540" s="69"/>
      <c r="FE540" s="69"/>
      <c r="FF540" s="69"/>
      <c r="FG540" s="69"/>
      <c r="FH540" s="69"/>
      <c r="FI540" s="69"/>
      <c r="FJ540" s="69"/>
      <c r="FK540" s="69"/>
      <c r="FL540" s="69"/>
      <c r="FM540" s="69"/>
      <c r="FN540" s="69"/>
      <c r="FO540" s="69"/>
      <c r="FP540" s="69"/>
      <c r="FQ540" s="69"/>
      <c r="FR540" s="69"/>
      <c r="FS540" s="69"/>
      <c r="FT540" s="69"/>
      <c r="FU540" s="69"/>
      <c r="FV540" s="69"/>
      <c r="FW540" s="69"/>
      <c r="FX540" s="69"/>
      <c r="FY540" s="69"/>
      <c r="FZ540" s="69"/>
      <c r="GA540" s="69"/>
      <c r="GB540" s="69"/>
      <c r="GC540" s="69"/>
      <c r="GD540" s="70"/>
      <c r="GE540" s="70"/>
      <c r="GF540" s="70"/>
      <c r="GG540" s="70"/>
      <c r="GH540" s="70"/>
      <c r="GI540" s="70"/>
      <c r="GJ540" s="70"/>
      <c r="GK540" s="70"/>
      <c r="GL540" s="70"/>
      <c r="GM540" s="70"/>
      <c r="GN540" s="70"/>
      <c r="GO540" s="70"/>
      <c r="GP540" s="70"/>
      <c r="GQ540" s="70"/>
      <c r="GR540" s="70"/>
      <c r="GS540" s="70"/>
      <c r="GT540" s="70"/>
      <c r="GU540" s="70"/>
      <c r="GV540" s="70"/>
      <c r="GW540" s="3"/>
      <c r="GX540" s="3"/>
      <c r="GY540" s="3"/>
    </row>
    <row r="541" spans="1:207" ht="12.75" customHeight="1">
      <c r="A541" s="5" t="s">
        <v>447</v>
      </c>
      <c r="B541" s="6">
        <v>53</v>
      </c>
      <c r="C541" s="6"/>
      <c r="D541" s="6">
        <v>80</v>
      </c>
      <c r="E541" s="6">
        <v>78</v>
      </c>
      <c r="F541" s="6"/>
      <c r="G541" s="5"/>
      <c r="H541" s="6">
        <v>73</v>
      </c>
      <c r="I541" s="6">
        <v>67</v>
      </c>
      <c r="J541" s="5"/>
      <c r="K541" s="12"/>
      <c r="L541" s="12"/>
      <c r="M541" s="12">
        <v>62</v>
      </c>
      <c r="N541" s="12">
        <v>78</v>
      </c>
      <c r="O541" s="12"/>
      <c r="P541" s="12"/>
      <c r="Q541" s="12"/>
      <c r="R541" s="12">
        <v>75</v>
      </c>
      <c r="S541" s="12">
        <v>58</v>
      </c>
      <c r="T541" s="12"/>
      <c r="U541" s="12">
        <v>42</v>
      </c>
      <c r="V541" s="12">
        <v>71</v>
      </c>
      <c r="W541" s="12">
        <v>44</v>
      </c>
      <c r="X541" s="12">
        <v>87</v>
      </c>
      <c r="Y541" s="12"/>
      <c r="Z541" s="12">
        <v>69</v>
      </c>
      <c r="AA541" s="12">
        <v>64</v>
      </c>
      <c r="AB541" s="12">
        <v>37</v>
      </c>
      <c r="AC541" s="12">
        <v>70</v>
      </c>
      <c r="AD541" s="12">
        <v>81</v>
      </c>
      <c r="AE541" s="12">
        <v>56</v>
      </c>
      <c r="AF541" s="12">
        <v>79</v>
      </c>
      <c r="AG541" s="12">
        <v>71</v>
      </c>
      <c r="AH541" s="12">
        <v>51</v>
      </c>
      <c r="AI541" s="12">
        <v>76</v>
      </c>
      <c r="AJ541" s="12">
        <v>70</v>
      </c>
      <c r="AK541" s="12">
        <v>60</v>
      </c>
      <c r="AL541" s="12">
        <v>78</v>
      </c>
      <c r="AM541" s="12">
        <v>96</v>
      </c>
      <c r="AN541" s="12">
        <v>64</v>
      </c>
      <c r="AO541" s="12">
        <v>56</v>
      </c>
      <c r="AP541" s="12">
        <v>57</v>
      </c>
      <c r="AQ541" s="12">
        <v>49</v>
      </c>
      <c r="AR541" s="12">
        <v>81</v>
      </c>
      <c r="AS541" s="12">
        <v>74</v>
      </c>
      <c r="AT541" s="12">
        <v>59</v>
      </c>
      <c r="AU541" s="12">
        <v>61</v>
      </c>
      <c r="AV541" s="12">
        <v>62</v>
      </c>
      <c r="AW541" s="12">
        <v>67</v>
      </c>
      <c r="AX541" s="12">
        <v>77</v>
      </c>
      <c r="AY541" s="12">
        <v>86</v>
      </c>
      <c r="AZ541" s="12">
        <v>61</v>
      </c>
      <c r="BA541" s="12">
        <v>62</v>
      </c>
      <c r="BB541" s="12"/>
      <c r="BC541" s="12">
        <v>66</v>
      </c>
      <c r="BD541" s="12">
        <v>64</v>
      </c>
      <c r="BE541" s="12">
        <v>54</v>
      </c>
      <c r="BF541" s="12">
        <v>59</v>
      </c>
      <c r="BG541" s="12">
        <v>64</v>
      </c>
      <c r="BH541" s="12">
        <v>61</v>
      </c>
      <c r="BI541" s="12">
        <v>64</v>
      </c>
      <c r="BJ541" s="12">
        <v>58</v>
      </c>
      <c r="BK541" s="12"/>
      <c r="BL541" s="12">
        <v>67</v>
      </c>
      <c r="BM541" s="12">
        <v>43</v>
      </c>
      <c r="BN541" s="12">
        <v>47</v>
      </c>
      <c r="BO541" s="12">
        <v>61</v>
      </c>
      <c r="BP541" s="12">
        <v>58</v>
      </c>
      <c r="BQ541" s="12">
        <v>78</v>
      </c>
      <c r="BR541" s="12">
        <v>80</v>
      </c>
      <c r="BS541" s="12">
        <v>66</v>
      </c>
      <c r="BT541" s="12">
        <v>74</v>
      </c>
      <c r="BU541" s="12">
        <v>70</v>
      </c>
      <c r="BV541" s="12">
        <v>50</v>
      </c>
      <c r="BW541" s="12">
        <v>47</v>
      </c>
      <c r="BX541" s="12">
        <v>63</v>
      </c>
      <c r="BY541" s="12"/>
      <c r="BZ541" s="12">
        <v>65</v>
      </c>
      <c r="CA541" s="12">
        <v>78</v>
      </c>
      <c r="CB541" s="12">
        <v>62</v>
      </c>
      <c r="CC541" s="12">
        <v>79</v>
      </c>
      <c r="CD541" s="12">
        <v>75</v>
      </c>
      <c r="CE541" s="12">
        <v>44</v>
      </c>
      <c r="CF541" s="12">
        <v>33</v>
      </c>
      <c r="CG541" s="12">
        <v>64</v>
      </c>
      <c r="CH541" s="12">
        <v>65</v>
      </c>
      <c r="CI541" s="12">
        <v>61</v>
      </c>
      <c r="CJ541" s="12">
        <v>42</v>
      </c>
      <c r="CK541" s="12">
        <v>46</v>
      </c>
      <c r="CL541" s="12">
        <v>50</v>
      </c>
      <c r="CM541" s="12">
        <v>63</v>
      </c>
      <c r="CN541" s="12">
        <v>52</v>
      </c>
      <c r="CO541" s="12">
        <v>70</v>
      </c>
      <c r="CP541" s="12">
        <v>67</v>
      </c>
      <c r="CQ541" s="12">
        <v>79</v>
      </c>
      <c r="CR541" s="12">
        <v>56</v>
      </c>
      <c r="CS541" s="12">
        <v>35</v>
      </c>
      <c r="CT541" s="12">
        <v>76</v>
      </c>
      <c r="CU541" s="12"/>
      <c r="CV541" s="12">
        <v>60</v>
      </c>
      <c r="CW541" s="12">
        <v>53</v>
      </c>
      <c r="CX541" s="12">
        <v>29</v>
      </c>
      <c r="CY541" s="12">
        <v>63</v>
      </c>
      <c r="CZ541" s="12">
        <v>55</v>
      </c>
      <c r="DA541" s="12">
        <v>54</v>
      </c>
      <c r="DB541" s="12"/>
      <c r="DC541" s="12">
        <v>85</v>
      </c>
      <c r="DD541" s="12">
        <v>76</v>
      </c>
      <c r="DE541" s="12">
        <v>85</v>
      </c>
      <c r="DF541" s="12">
        <v>68</v>
      </c>
      <c r="DG541" s="12">
        <v>72</v>
      </c>
      <c r="DH541" s="12">
        <v>69</v>
      </c>
      <c r="DI541" s="12">
        <v>68</v>
      </c>
      <c r="DJ541" s="12">
        <v>68</v>
      </c>
      <c r="DK541" s="12">
        <v>52</v>
      </c>
      <c r="DL541" s="12"/>
      <c r="DM541" s="12">
        <v>88</v>
      </c>
      <c r="DN541" s="12">
        <v>63</v>
      </c>
      <c r="DO541" s="12">
        <v>68</v>
      </c>
      <c r="DP541" s="12">
        <v>55</v>
      </c>
      <c r="DQ541" s="12">
        <v>61</v>
      </c>
      <c r="DR541" s="12">
        <v>70</v>
      </c>
      <c r="DS541" s="12">
        <v>64</v>
      </c>
      <c r="DT541" s="12">
        <v>60</v>
      </c>
      <c r="DU541" s="12">
        <v>67</v>
      </c>
      <c r="DV541" s="12">
        <v>61</v>
      </c>
      <c r="DW541" s="12">
        <v>62</v>
      </c>
      <c r="DX541" s="12">
        <v>60</v>
      </c>
      <c r="DY541" s="12">
        <v>57</v>
      </c>
      <c r="DZ541" s="12">
        <v>67</v>
      </c>
      <c r="EA541" s="12">
        <v>57</v>
      </c>
      <c r="EB541" s="12">
        <v>50</v>
      </c>
      <c r="EC541" s="12">
        <v>64</v>
      </c>
      <c r="ED541" s="12">
        <v>60</v>
      </c>
      <c r="EE541" s="12">
        <v>66</v>
      </c>
      <c r="EF541" s="12">
        <v>68</v>
      </c>
      <c r="EG541" s="12">
        <v>62</v>
      </c>
      <c r="EH541" s="12">
        <v>75</v>
      </c>
      <c r="EI541" s="12">
        <v>50</v>
      </c>
      <c r="EJ541" s="12">
        <v>73</v>
      </c>
      <c r="EK541" s="12">
        <v>50</v>
      </c>
      <c r="EL541" s="12">
        <v>66</v>
      </c>
      <c r="EM541" s="12">
        <v>69</v>
      </c>
      <c r="EN541" s="12">
        <v>61</v>
      </c>
      <c r="EO541" s="12">
        <v>33</v>
      </c>
      <c r="EP541" s="12">
        <v>100</v>
      </c>
      <c r="EQ541" s="12">
        <v>84</v>
      </c>
      <c r="ER541" s="12">
        <v>72</v>
      </c>
      <c r="ES541" s="12">
        <v>68</v>
      </c>
      <c r="ET541" s="12">
        <v>61</v>
      </c>
      <c r="EU541" s="12">
        <v>66</v>
      </c>
      <c r="EV541" s="12">
        <v>60</v>
      </c>
      <c r="EW541" s="12">
        <v>63</v>
      </c>
      <c r="EX541" s="12">
        <v>61</v>
      </c>
      <c r="EY541" s="12">
        <v>53</v>
      </c>
      <c r="EZ541" s="12">
        <v>73</v>
      </c>
      <c r="FA541" s="12"/>
      <c r="FB541" s="12">
        <v>62</v>
      </c>
      <c r="FC541" s="12">
        <v>56</v>
      </c>
      <c r="FD541" s="12">
        <v>79</v>
      </c>
      <c r="FE541" s="12">
        <v>72</v>
      </c>
      <c r="FF541" s="12">
        <v>59</v>
      </c>
      <c r="FG541" s="12">
        <v>48</v>
      </c>
      <c r="FH541" s="12">
        <v>57</v>
      </c>
      <c r="FI541" s="12">
        <v>59</v>
      </c>
      <c r="FJ541" s="12">
        <v>62</v>
      </c>
      <c r="FK541" s="12">
        <v>66</v>
      </c>
      <c r="FL541" s="12"/>
      <c r="FM541" s="12">
        <v>56</v>
      </c>
      <c r="FN541" s="12">
        <v>58</v>
      </c>
      <c r="FO541" s="12">
        <v>51</v>
      </c>
      <c r="FP541" s="12">
        <v>45</v>
      </c>
      <c r="FQ541" s="12">
        <v>58</v>
      </c>
      <c r="FR541" s="12">
        <v>25</v>
      </c>
      <c r="FS541" s="12">
        <v>49</v>
      </c>
      <c r="FT541" s="12">
        <v>60</v>
      </c>
      <c r="FU541" s="12">
        <v>62</v>
      </c>
      <c r="FV541" s="12">
        <v>58</v>
      </c>
      <c r="FW541" s="12">
        <v>69</v>
      </c>
      <c r="FX541" s="12">
        <v>64</v>
      </c>
      <c r="FY541" s="12">
        <v>52</v>
      </c>
      <c r="FZ541" s="12">
        <v>69</v>
      </c>
      <c r="GA541" s="12">
        <v>64</v>
      </c>
      <c r="GB541" s="12">
        <v>70</v>
      </c>
      <c r="GC541" s="12">
        <v>57</v>
      </c>
      <c r="GD541" s="7">
        <v>57</v>
      </c>
      <c r="GE541" s="7">
        <v>65</v>
      </c>
      <c r="GF541" s="7">
        <v>77</v>
      </c>
      <c r="GG541" s="7">
        <v>45</v>
      </c>
      <c r="GH541" s="7">
        <v>77</v>
      </c>
      <c r="GI541" s="7">
        <v>71</v>
      </c>
      <c r="GJ541" s="7">
        <v>51</v>
      </c>
      <c r="GK541" s="7">
        <v>71</v>
      </c>
      <c r="GL541" s="7">
        <v>50</v>
      </c>
      <c r="GM541" s="7">
        <v>63</v>
      </c>
      <c r="GN541" s="7">
        <v>52</v>
      </c>
      <c r="GO541" s="7">
        <v>64</v>
      </c>
      <c r="GP541" s="7">
        <v>36</v>
      </c>
      <c r="GQ541" s="7">
        <v>58</v>
      </c>
      <c r="GR541" s="7">
        <v>68</v>
      </c>
      <c r="GS541" s="7">
        <v>84</v>
      </c>
      <c r="GT541" s="7">
        <v>60</v>
      </c>
      <c r="GU541" s="7"/>
      <c r="GV541" s="7">
        <f t="shared" ref="GV541:GV542" si="618">AVERAGE(B541:GT541)</f>
        <v>62.96153846153846</v>
      </c>
      <c r="GW541" s="3"/>
      <c r="GX541" s="3"/>
      <c r="GY541" s="3"/>
    </row>
    <row r="542" spans="1:207" ht="12.75" customHeight="1">
      <c r="A542" s="5" t="s">
        <v>448</v>
      </c>
      <c r="B542" s="6">
        <v>47</v>
      </c>
      <c r="C542" s="6"/>
      <c r="D542" s="6">
        <v>20</v>
      </c>
      <c r="E542" s="6">
        <v>22</v>
      </c>
      <c r="F542" s="6"/>
      <c r="G542" s="5"/>
      <c r="H542" s="6">
        <v>27</v>
      </c>
      <c r="I542" s="6">
        <v>33</v>
      </c>
      <c r="J542" s="5"/>
      <c r="K542" s="12"/>
      <c r="L542" s="12"/>
      <c r="M542" s="12">
        <v>38</v>
      </c>
      <c r="N542" s="12">
        <v>22</v>
      </c>
      <c r="O542" s="12"/>
      <c r="P542" s="12"/>
      <c r="Q542" s="12"/>
      <c r="R542" s="12">
        <v>25</v>
      </c>
      <c r="S542" s="12">
        <v>42</v>
      </c>
      <c r="T542" s="12"/>
      <c r="U542" s="12">
        <v>58</v>
      </c>
      <c r="V542" s="12">
        <v>29</v>
      </c>
      <c r="W542" s="12">
        <v>56</v>
      </c>
      <c r="X542" s="12">
        <v>13</v>
      </c>
      <c r="Y542" s="12"/>
      <c r="Z542" s="12">
        <v>19</v>
      </c>
      <c r="AA542" s="12">
        <v>34</v>
      </c>
      <c r="AB542" s="12">
        <v>32</v>
      </c>
      <c r="AC542" s="12">
        <v>30</v>
      </c>
      <c r="AD542" s="12">
        <v>19</v>
      </c>
      <c r="AE542" s="12">
        <v>44</v>
      </c>
      <c r="AF542" s="12">
        <v>21</v>
      </c>
      <c r="AG542" s="12">
        <v>29</v>
      </c>
      <c r="AH542" s="12">
        <v>49</v>
      </c>
      <c r="AI542" s="12">
        <v>24</v>
      </c>
      <c r="AJ542" s="12">
        <v>30</v>
      </c>
      <c r="AK542" s="12">
        <v>40</v>
      </c>
      <c r="AL542" s="12">
        <v>22</v>
      </c>
      <c r="AM542" s="12">
        <v>4</v>
      </c>
      <c r="AN542" s="12">
        <v>36</v>
      </c>
      <c r="AO542" s="12">
        <v>44</v>
      </c>
      <c r="AP542" s="12">
        <v>43</v>
      </c>
      <c r="AQ542" s="12">
        <v>51</v>
      </c>
      <c r="AR542" s="12">
        <v>19</v>
      </c>
      <c r="AS542" s="12">
        <v>26</v>
      </c>
      <c r="AT542" s="12">
        <v>41</v>
      </c>
      <c r="AU542" s="12">
        <v>39</v>
      </c>
      <c r="AV542" s="12">
        <v>38</v>
      </c>
      <c r="AW542" s="12">
        <v>33</v>
      </c>
      <c r="AX542" s="12">
        <v>23</v>
      </c>
      <c r="AY542" s="12">
        <v>14</v>
      </c>
      <c r="AZ542" s="12">
        <v>39</v>
      </c>
      <c r="BA542" s="12">
        <v>38</v>
      </c>
      <c r="BB542" s="12"/>
      <c r="BC542" s="12">
        <v>34</v>
      </c>
      <c r="BD542" s="12">
        <v>36</v>
      </c>
      <c r="BE542" s="12">
        <v>46</v>
      </c>
      <c r="BF542" s="12">
        <v>41</v>
      </c>
      <c r="BG542" s="12">
        <v>36</v>
      </c>
      <c r="BH542" s="12">
        <v>39</v>
      </c>
      <c r="BI542" s="12">
        <v>36</v>
      </c>
      <c r="BJ542" s="12">
        <v>42</v>
      </c>
      <c r="BK542" s="12"/>
      <c r="BL542" s="12">
        <v>33</v>
      </c>
      <c r="BM542" s="12">
        <v>57</v>
      </c>
      <c r="BN542" s="12">
        <v>53</v>
      </c>
      <c r="BO542" s="12">
        <v>39</v>
      </c>
      <c r="BP542" s="12">
        <v>42</v>
      </c>
      <c r="BQ542" s="12">
        <v>22</v>
      </c>
      <c r="BR542" s="12">
        <v>20</v>
      </c>
      <c r="BS542" s="12">
        <v>34</v>
      </c>
      <c r="BT542" s="12">
        <v>26</v>
      </c>
      <c r="BU542" s="12">
        <v>30</v>
      </c>
      <c r="BV542" s="12">
        <v>50</v>
      </c>
      <c r="BW542" s="12">
        <v>53</v>
      </c>
      <c r="BX542" s="12">
        <v>37</v>
      </c>
      <c r="BY542" s="12"/>
      <c r="BZ542" s="12">
        <v>35</v>
      </c>
      <c r="CA542" s="12">
        <v>22</v>
      </c>
      <c r="CB542" s="12">
        <v>38</v>
      </c>
      <c r="CC542" s="12">
        <v>21</v>
      </c>
      <c r="CD542" s="12">
        <v>25</v>
      </c>
      <c r="CE542" s="12">
        <v>56</v>
      </c>
      <c r="CF542" s="12">
        <v>67</v>
      </c>
      <c r="CG542" s="12">
        <v>36</v>
      </c>
      <c r="CH542" s="12">
        <v>35</v>
      </c>
      <c r="CI542" s="12">
        <v>39</v>
      </c>
      <c r="CJ542" s="12">
        <v>58</v>
      </c>
      <c r="CK542" s="12">
        <v>54</v>
      </c>
      <c r="CL542" s="12">
        <v>50</v>
      </c>
      <c r="CM542" s="12">
        <v>37</v>
      </c>
      <c r="CN542" s="12">
        <v>48</v>
      </c>
      <c r="CO542" s="12">
        <v>30</v>
      </c>
      <c r="CP542" s="12">
        <v>33</v>
      </c>
      <c r="CQ542" s="12">
        <v>21</v>
      </c>
      <c r="CR542" s="12">
        <v>44</v>
      </c>
      <c r="CS542" s="12">
        <v>65</v>
      </c>
      <c r="CT542" s="12">
        <v>24</v>
      </c>
      <c r="CU542" s="12"/>
      <c r="CV542" s="12">
        <v>40</v>
      </c>
      <c r="CW542" s="12">
        <v>47</v>
      </c>
      <c r="CX542" s="12">
        <v>71</v>
      </c>
      <c r="CY542" s="12">
        <v>37</v>
      </c>
      <c r="CZ542" s="12">
        <v>45</v>
      </c>
      <c r="DA542" s="12">
        <v>46</v>
      </c>
      <c r="DB542" s="12"/>
      <c r="DC542" s="12">
        <v>15</v>
      </c>
      <c r="DD542" s="12">
        <v>24</v>
      </c>
      <c r="DE542" s="12">
        <v>15</v>
      </c>
      <c r="DF542" s="12">
        <v>32</v>
      </c>
      <c r="DG542" s="12">
        <v>28</v>
      </c>
      <c r="DH542" s="12">
        <v>31</v>
      </c>
      <c r="DI542" s="12">
        <v>32</v>
      </c>
      <c r="DJ542" s="12">
        <v>32</v>
      </c>
      <c r="DK542" s="12">
        <v>48</v>
      </c>
      <c r="DL542" s="12"/>
      <c r="DM542" s="12">
        <v>12</v>
      </c>
      <c r="DN542" s="12">
        <v>37</v>
      </c>
      <c r="DO542" s="12">
        <v>32</v>
      </c>
      <c r="DP542" s="12">
        <v>45</v>
      </c>
      <c r="DQ542" s="12">
        <v>39</v>
      </c>
      <c r="DR542" s="12">
        <v>30</v>
      </c>
      <c r="DS542" s="12">
        <v>36</v>
      </c>
      <c r="DT542" s="12">
        <v>40</v>
      </c>
      <c r="DU542" s="12">
        <v>33</v>
      </c>
      <c r="DV542" s="12">
        <v>39</v>
      </c>
      <c r="DW542" s="12">
        <v>38</v>
      </c>
      <c r="DX542" s="12">
        <v>40</v>
      </c>
      <c r="DY542" s="12">
        <v>43</v>
      </c>
      <c r="DZ542" s="12">
        <v>33</v>
      </c>
      <c r="EA542" s="12">
        <v>43</v>
      </c>
      <c r="EB542" s="12">
        <v>50</v>
      </c>
      <c r="EC542" s="12">
        <v>36</v>
      </c>
      <c r="ED542" s="12">
        <v>40</v>
      </c>
      <c r="EE542" s="12">
        <v>34</v>
      </c>
      <c r="EF542" s="12">
        <v>32</v>
      </c>
      <c r="EG542" s="12">
        <v>38</v>
      </c>
      <c r="EH542" s="12">
        <v>25</v>
      </c>
      <c r="EI542" s="12">
        <v>50</v>
      </c>
      <c r="EJ542" s="12">
        <v>27</v>
      </c>
      <c r="EK542" s="12">
        <v>50</v>
      </c>
      <c r="EL542" s="12">
        <v>34</v>
      </c>
      <c r="EM542" s="12">
        <v>31</v>
      </c>
      <c r="EN542" s="12">
        <v>39</v>
      </c>
      <c r="EO542" s="12">
        <v>67</v>
      </c>
      <c r="EP542" s="12">
        <v>0</v>
      </c>
      <c r="EQ542" s="12">
        <v>16</v>
      </c>
      <c r="ER542" s="12">
        <v>28</v>
      </c>
      <c r="ES542" s="12">
        <v>32</v>
      </c>
      <c r="ET542" s="12">
        <v>39</v>
      </c>
      <c r="EU542" s="12">
        <v>34</v>
      </c>
      <c r="EV542" s="12">
        <v>40</v>
      </c>
      <c r="EW542" s="12">
        <v>37</v>
      </c>
      <c r="EX542" s="12">
        <v>39</v>
      </c>
      <c r="EY542" s="12">
        <v>47</v>
      </c>
      <c r="EZ542" s="12">
        <v>27</v>
      </c>
      <c r="FA542" s="12"/>
      <c r="FB542" s="12">
        <v>38</v>
      </c>
      <c r="FC542" s="12">
        <v>39</v>
      </c>
      <c r="FD542" s="12">
        <v>21</v>
      </c>
      <c r="FE542" s="12">
        <v>28</v>
      </c>
      <c r="FF542" s="12">
        <v>41</v>
      </c>
      <c r="FG542" s="12">
        <v>52</v>
      </c>
      <c r="FH542" s="12">
        <v>37</v>
      </c>
      <c r="FI542" s="12">
        <v>36</v>
      </c>
      <c r="FJ542" s="12">
        <v>38</v>
      </c>
      <c r="FK542" s="12">
        <v>34</v>
      </c>
      <c r="FL542" s="12"/>
      <c r="FM542" s="12">
        <v>44</v>
      </c>
      <c r="FN542" s="12">
        <v>42</v>
      </c>
      <c r="FO542" s="12">
        <v>49</v>
      </c>
      <c r="FP542" s="12">
        <v>55</v>
      </c>
      <c r="FQ542" s="12">
        <v>42</v>
      </c>
      <c r="FR542" s="12">
        <v>75</v>
      </c>
      <c r="FS542" s="12">
        <v>51</v>
      </c>
      <c r="FT542" s="12">
        <v>40</v>
      </c>
      <c r="FU542" s="12">
        <v>38</v>
      </c>
      <c r="FV542" s="12">
        <v>42</v>
      </c>
      <c r="FW542" s="12">
        <v>31</v>
      </c>
      <c r="FX542" s="12">
        <v>36</v>
      </c>
      <c r="FY542" s="12">
        <v>48</v>
      </c>
      <c r="FZ542" s="12">
        <v>31</v>
      </c>
      <c r="GA542" s="12">
        <v>36</v>
      </c>
      <c r="GB542" s="12">
        <v>30</v>
      </c>
      <c r="GC542" s="12">
        <v>43</v>
      </c>
      <c r="GD542" s="7">
        <v>43</v>
      </c>
      <c r="GE542" s="7">
        <v>35</v>
      </c>
      <c r="GF542" s="7">
        <v>23</v>
      </c>
      <c r="GG542" s="7">
        <v>55</v>
      </c>
      <c r="GH542" s="7">
        <v>23</v>
      </c>
      <c r="GI542" s="7">
        <v>29</v>
      </c>
      <c r="GJ542" s="7">
        <v>49</v>
      </c>
      <c r="GK542" s="7">
        <v>29</v>
      </c>
      <c r="GL542" s="7">
        <v>50</v>
      </c>
      <c r="GM542" s="7">
        <v>37</v>
      </c>
      <c r="GN542" s="7">
        <v>48</v>
      </c>
      <c r="GO542" s="7">
        <v>36</v>
      </c>
      <c r="GP542" s="7">
        <v>64</v>
      </c>
      <c r="GQ542" s="7">
        <v>42</v>
      </c>
      <c r="GR542" s="7">
        <v>32</v>
      </c>
      <c r="GS542" s="7">
        <v>16</v>
      </c>
      <c r="GT542" s="7">
        <v>40</v>
      </c>
      <c r="GU542" s="7"/>
      <c r="GV542" s="7">
        <f t="shared" si="618"/>
        <v>36.703296703296701</v>
      </c>
      <c r="GW542" s="3"/>
      <c r="GX542" s="3"/>
      <c r="GY542" s="3"/>
    </row>
    <row r="543" spans="1:207" ht="12.75" customHeight="1">
      <c r="A543" s="68" t="s">
        <v>449</v>
      </c>
      <c r="B543" s="71"/>
      <c r="C543" s="71"/>
      <c r="D543" s="71"/>
      <c r="E543" s="71"/>
      <c r="F543" s="71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Q543" s="69"/>
      <c r="AR543" s="69"/>
      <c r="AS543" s="69"/>
      <c r="AT543" s="69"/>
      <c r="AU543" s="69"/>
      <c r="AV543" s="69"/>
      <c r="AW543" s="69"/>
      <c r="AX543" s="69"/>
      <c r="AY543" s="69"/>
      <c r="AZ543" s="69"/>
      <c r="BA543" s="69"/>
      <c r="BB543" s="69"/>
      <c r="BC543" s="69"/>
      <c r="BD543" s="69"/>
      <c r="BE543" s="69"/>
      <c r="BF543" s="69"/>
      <c r="BG543" s="69"/>
      <c r="BH543" s="69"/>
      <c r="BI543" s="69"/>
      <c r="BJ543" s="69"/>
      <c r="BK543" s="69"/>
      <c r="BL543" s="69"/>
      <c r="BM543" s="69"/>
      <c r="BN543" s="69"/>
      <c r="BO543" s="69"/>
      <c r="BP543" s="69"/>
      <c r="BQ543" s="69"/>
      <c r="BR543" s="69"/>
      <c r="BS543" s="69"/>
      <c r="BT543" s="69"/>
      <c r="BU543" s="69"/>
      <c r="BV543" s="69"/>
      <c r="BW543" s="69"/>
      <c r="BX543" s="69"/>
      <c r="BY543" s="69"/>
      <c r="BZ543" s="69"/>
      <c r="CA543" s="69"/>
      <c r="CB543" s="69"/>
      <c r="CC543" s="69"/>
      <c r="CD543" s="69"/>
      <c r="CE543" s="69"/>
      <c r="CF543" s="69"/>
      <c r="CG543" s="69"/>
      <c r="CH543" s="69"/>
      <c r="CI543" s="69"/>
      <c r="CJ543" s="69"/>
      <c r="CK543" s="69"/>
      <c r="CL543" s="69"/>
      <c r="CM543" s="69"/>
      <c r="CN543" s="69"/>
      <c r="CO543" s="69"/>
      <c r="CP543" s="69"/>
      <c r="CQ543" s="69"/>
      <c r="CR543" s="69"/>
      <c r="CS543" s="69"/>
      <c r="CT543" s="69"/>
      <c r="CU543" s="69"/>
      <c r="CV543" s="69"/>
      <c r="CW543" s="69"/>
      <c r="CX543" s="69"/>
      <c r="CY543" s="69"/>
      <c r="CZ543" s="69"/>
      <c r="DA543" s="69"/>
      <c r="DB543" s="69"/>
      <c r="DC543" s="69"/>
      <c r="DD543" s="69"/>
      <c r="DE543" s="69"/>
      <c r="DF543" s="69"/>
      <c r="DG543" s="69"/>
      <c r="DH543" s="69"/>
      <c r="DI543" s="69"/>
      <c r="DJ543" s="69"/>
      <c r="DK543" s="69"/>
      <c r="DL543" s="69"/>
      <c r="DM543" s="69"/>
      <c r="DN543" s="69"/>
      <c r="DO543" s="69"/>
      <c r="DP543" s="69"/>
      <c r="DQ543" s="69"/>
      <c r="DR543" s="69"/>
      <c r="DS543" s="69"/>
      <c r="DT543" s="69"/>
      <c r="DU543" s="69"/>
      <c r="DV543" s="69"/>
      <c r="DW543" s="69"/>
      <c r="DX543" s="69"/>
      <c r="DY543" s="69"/>
      <c r="DZ543" s="69"/>
      <c r="EA543" s="69"/>
      <c r="EB543" s="69"/>
      <c r="EC543" s="69"/>
      <c r="ED543" s="69"/>
      <c r="EE543" s="69"/>
      <c r="EF543" s="69"/>
      <c r="EG543" s="69"/>
      <c r="EH543" s="69"/>
      <c r="EI543" s="69"/>
      <c r="EJ543" s="69"/>
      <c r="EK543" s="69"/>
      <c r="EL543" s="69"/>
      <c r="EM543" s="69"/>
      <c r="EN543" s="69"/>
      <c r="EO543" s="69"/>
      <c r="EP543" s="69"/>
      <c r="EQ543" s="69"/>
      <c r="ER543" s="69"/>
      <c r="ES543" s="69"/>
      <c r="ET543" s="69"/>
      <c r="EU543" s="69"/>
      <c r="EV543" s="69"/>
      <c r="EW543" s="69"/>
      <c r="EX543" s="69"/>
      <c r="EY543" s="69"/>
      <c r="EZ543" s="69"/>
      <c r="FA543" s="69"/>
      <c r="FB543" s="69"/>
      <c r="FC543" s="69"/>
      <c r="FD543" s="69"/>
      <c r="FE543" s="69"/>
      <c r="FF543" s="69"/>
      <c r="FG543" s="69"/>
      <c r="FH543" s="69"/>
      <c r="FI543" s="69"/>
      <c r="FJ543" s="69"/>
      <c r="FK543" s="69"/>
      <c r="FL543" s="69"/>
      <c r="FM543" s="69"/>
      <c r="FN543" s="69"/>
      <c r="FO543" s="69"/>
      <c r="FP543" s="69"/>
      <c r="FQ543" s="69"/>
      <c r="FR543" s="69"/>
      <c r="FS543" s="69"/>
      <c r="FT543" s="69"/>
      <c r="FU543" s="69"/>
      <c r="FV543" s="69"/>
      <c r="FW543" s="69"/>
      <c r="FX543" s="69"/>
      <c r="FY543" s="69"/>
      <c r="FZ543" s="69"/>
      <c r="GA543" s="69"/>
      <c r="GB543" s="69"/>
      <c r="GC543" s="69"/>
      <c r="GD543" s="70"/>
      <c r="GE543" s="70"/>
      <c r="GF543" s="70"/>
      <c r="GG543" s="70"/>
      <c r="GH543" s="70"/>
      <c r="GI543" s="70"/>
      <c r="GJ543" s="70"/>
      <c r="GK543" s="70"/>
      <c r="GL543" s="70"/>
      <c r="GM543" s="70"/>
      <c r="GN543" s="70"/>
      <c r="GO543" s="70"/>
      <c r="GP543" s="70"/>
      <c r="GQ543" s="70"/>
      <c r="GR543" s="70"/>
      <c r="GS543" s="70"/>
      <c r="GT543" s="70"/>
      <c r="GU543" s="70"/>
      <c r="GV543" s="70"/>
      <c r="GW543" s="3"/>
      <c r="GX543" s="3"/>
      <c r="GY543" s="3"/>
    </row>
    <row r="544" spans="1:207" ht="12.75" customHeight="1">
      <c r="A544" s="5" t="s">
        <v>450</v>
      </c>
      <c r="B544" s="6">
        <v>70</v>
      </c>
      <c r="C544" s="6">
        <v>74</v>
      </c>
      <c r="D544" s="6">
        <v>62</v>
      </c>
      <c r="E544" s="6">
        <v>88</v>
      </c>
      <c r="F544" s="6">
        <v>62</v>
      </c>
      <c r="G544" s="6">
        <v>90</v>
      </c>
      <c r="H544" s="6">
        <v>75</v>
      </c>
      <c r="I544" s="6">
        <v>86</v>
      </c>
      <c r="J544" s="5"/>
      <c r="K544" s="12"/>
      <c r="L544" s="12"/>
      <c r="M544" s="12">
        <v>49</v>
      </c>
      <c r="N544" s="12">
        <v>63</v>
      </c>
      <c r="O544" s="12"/>
      <c r="P544" s="12"/>
      <c r="Q544" s="12"/>
      <c r="R544" s="12">
        <v>77</v>
      </c>
      <c r="S544" s="12">
        <v>69</v>
      </c>
      <c r="T544" s="12"/>
      <c r="U544" s="12">
        <v>78</v>
      </c>
      <c r="V544" s="12">
        <v>64</v>
      </c>
      <c r="W544" s="12"/>
      <c r="X544" s="12">
        <v>80</v>
      </c>
      <c r="Y544" s="12"/>
      <c r="Z544" s="12">
        <v>84</v>
      </c>
      <c r="AA544" s="12">
        <v>72</v>
      </c>
      <c r="AB544" s="12">
        <v>63</v>
      </c>
      <c r="AC544" s="12">
        <v>77</v>
      </c>
      <c r="AD544" s="12">
        <v>67</v>
      </c>
      <c r="AE544" s="12">
        <v>89</v>
      </c>
      <c r="AF544" s="12">
        <v>64</v>
      </c>
      <c r="AG544" s="12">
        <v>87</v>
      </c>
      <c r="AH544" s="12">
        <v>92</v>
      </c>
      <c r="AI544" s="12">
        <v>60</v>
      </c>
      <c r="AJ544" s="12">
        <v>50</v>
      </c>
      <c r="AK544" s="12">
        <v>14</v>
      </c>
      <c r="AL544" s="12">
        <v>62</v>
      </c>
      <c r="AM544" s="12">
        <v>54</v>
      </c>
      <c r="AN544" s="12">
        <v>68</v>
      </c>
      <c r="AO544" s="12">
        <v>94</v>
      </c>
      <c r="AP544" s="12">
        <v>68</v>
      </c>
      <c r="AQ544" s="12"/>
      <c r="AR544" s="12"/>
      <c r="AS544" s="12">
        <v>69</v>
      </c>
      <c r="AT544" s="12">
        <v>76</v>
      </c>
      <c r="AU544" s="12">
        <v>67</v>
      </c>
      <c r="AV544" s="12">
        <v>65</v>
      </c>
      <c r="AW544" s="12">
        <v>78</v>
      </c>
      <c r="AX544" s="12">
        <v>55</v>
      </c>
      <c r="AY544" s="12">
        <v>52</v>
      </c>
      <c r="AZ544" s="12"/>
      <c r="BA544" s="12">
        <v>60</v>
      </c>
      <c r="BB544" s="12"/>
      <c r="BC544" s="12">
        <v>76</v>
      </c>
      <c r="BD544" s="12">
        <v>72</v>
      </c>
      <c r="BE544" s="12">
        <v>76</v>
      </c>
      <c r="BF544" s="12">
        <v>69</v>
      </c>
      <c r="BG544" s="12">
        <v>87</v>
      </c>
      <c r="BH544" s="12">
        <v>80</v>
      </c>
      <c r="BI544" s="12">
        <v>76</v>
      </c>
      <c r="BJ544" s="12">
        <v>69</v>
      </c>
      <c r="BK544" s="12"/>
      <c r="BL544" s="12">
        <v>75</v>
      </c>
      <c r="BM544" s="12">
        <v>83</v>
      </c>
      <c r="BN544" s="12"/>
      <c r="BO544" s="12">
        <v>76</v>
      </c>
      <c r="BP544" s="12">
        <v>77</v>
      </c>
      <c r="BQ544" s="12">
        <v>79</v>
      </c>
      <c r="BR544" s="12">
        <v>69</v>
      </c>
      <c r="BS544" s="12">
        <v>81</v>
      </c>
      <c r="BT544" s="12">
        <v>76</v>
      </c>
      <c r="BU544" s="12">
        <v>78</v>
      </c>
      <c r="BV544" s="12">
        <v>54</v>
      </c>
      <c r="BW544" s="12">
        <v>74</v>
      </c>
      <c r="BX544" s="12">
        <v>66</v>
      </c>
      <c r="BY544" s="12"/>
      <c r="BZ544" s="12">
        <v>86</v>
      </c>
      <c r="CA544" s="12">
        <v>68</v>
      </c>
      <c r="CB544" s="12">
        <v>73</v>
      </c>
      <c r="CC544" s="12">
        <v>51</v>
      </c>
      <c r="CD544" s="12">
        <v>71</v>
      </c>
      <c r="CE544" s="12"/>
      <c r="CF544" s="12"/>
      <c r="CG544" s="12">
        <v>71</v>
      </c>
      <c r="CH544" s="12">
        <v>71</v>
      </c>
      <c r="CI544" s="12">
        <v>80</v>
      </c>
      <c r="CJ544" s="12">
        <v>83</v>
      </c>
      <c r="CK544" s="12"/>
      <c r="CL544" s="12">
        <v>74</v>
      </c>
      <c r="CM544" s="12">
        <v>58</v>
      </c>
      <c r="CN544" s="12">
        <v>61</v>
      </c>
      <c r="CO544" s="12">
        <v>67</v>
      </c>
      <c r="CP544" s="12">
        <v>69</v>
      </c>
      <c r="CQ544" s="12"/>
      <c r="CR544" s="12">
        <v>58</v>
      </c>
      <c r="CS544" s="12">
        <v>78</v>
      </c>
      <c r="CT544" s="12">
        <v>79</v>
      </c>
      <c r="CU544" s="12">
        <v>82</v>
      </c>
      <c r="CV544" s="12">
        <v>77</v>
      </c>
      <c r="CW544" s="12">
        <v>62</v>
      </c>
      <c r="CX544" s="12">
        <v>69</v>
      </c>
      <c r="CY544" s="12">
        <v>68</v>
      </c>
      <c r="CZ544" s="12">
        <v>54</v>
      </c>
      <c r="DA544" s="12">
        <v>67</v>
      </c>
      <c r="DB544" s="12"/>
      <c r="DC544" s="12">
        <v>71</v>
      </c>
      <c r="DD544" s="12">
        <v>71</v>
      </c>
      <c r="DE544" s="12">
        <v>54</v>
      </c>
      <c r="DF544" s="12">
        <v>77</v>
      </c>
      <c r="DG544" s="12">
        <v>82</v>
      </c>
      <c r="DH544" s="12">
        <v>63</v>
      </c>
      <c r="DI544" s="12">
        <v>92</v>
      </c>
      <c r="DJ544" s="12">
        <v>77</v>
      </c>
      <c r="DK544" s="12">
        <v>78</v>
      </c>
      <c r="DL544" s="12">
        <v>76</v>
      </c>
      <c r="DM544" s="12">
        <v>67</v>
      </c>
      <c r="DN544" s="12">
        <v>72</v>
      </c>
      <c r="DO544" s="12">
        <v>82</v>
      </c>
      <c r="DP544" s="12">
        <v>70</v>
      </c>
      <c r="DQ544" s="12">
        <v>71</v>
      </c>
      <c r="DR544" s="12">
        <v>80</v>
      </c>
      <c r="DS544" s="12">
        <v>63</v>
      </c>
      <c r="DT544" s="12">
        <v>62</v>
      </c>
      <c r="DU544" s="12">
        <v>65</v>
      </c>
      <c r="DV544" s="12">
        <v>66</v>
      </c>
      <c r="DW544" s="12">
        <v>70</v>
      </c>
      <c r="DX544" s="12">
        <v>71</v>
      </c>
      <c r="DY544" s="12">
        <v>66</v>
      </c>
      <c r="DZ544" s="12">
        <v>66</v>
      </c>
      <c r="EA544" s="12">
        <v>75</v>
      </c>
      <c r="EB544" s="12">
        <v>74</v>
      </c>
      <c r="EC544" s="12"/>
      <c r="ED544" s="12">
        <v>60</v>
      </c>
      <c r="EE544" s="12"/>
      <c r="EF544" s="12">
        <v>69</v>
      </c>
      <c r="EG544" s="12">
        <v>71</v>
      </c>
      <c r="EH544" s="12">
        <v>100</v>
      </c>
      <c r="EI544" s="12">
        <v>77</v>
      </c>
      <c r="EJ544" s="12">
        <v>46</v>
      </c>
      <c r="EK544" s="12">
        <v>71</v>
      </c>
      <c r="EL544" s="12">
        <v>75</v>
      </c>
      <c r="EM544" s="12">
        <v>72</v>
      </c>
      <c r="EN544" s="12">
        <v>67</v>
      </c>
      <c r="EO544" s="12">
        <v>82</v>
      </c>
      <c r="EP544" s="12">
        <v>73</v>
      </c>
      <c r="EQ544" s="12">
        <v>86</v>
      </c>
      <c r="ER544" s="12">
        <v>60</v>
      </c>
      <c r="ES544" s="12">
        <v>65</v>
      </c>
      <c r="ET544" s="12">
        <v>75</v>
      </c>
      <c r="EU544" s="12"/>
      <c r="EV544" s="12">
        <v>81</v>
      </c>
      <c r="EW544" s="12">
        <v>79</v>
      </c>
      <c r="EX544" s="12">
        <v>70</v>
      </c>
      <c r="EY544" s="12">
        <v>76</v>
      </c>
      <c r="EZ544" s="12">
        <v>80</v>
      </c>
      <c r="FA544" s="12">
        <v>86</v>
      </c>
      <c r="FB544" s="12">
        <v>73</v>
      </c>
      <c r="FC544" s="12">
        <v>78</v>
      </c>
      <c r="FD544" s="12">
        <v>59</v>
      </c>
      <c r="FE544" s="12"/>
      <c r="FF544" s="12">
        <v>76</v>
      </c>
      <c r="FG544" s="12">
        <v>82</v>
      </c>
      <c r="FH544" s="12">
        <v>63</v>
      </c>
      <c r="FI544" s="12">
        <v>64</v>
      </c>
      <c r="FJ544" s="12">
        <v>75</v>
      </c>
      <c r="FK544" s="12">
        <v>74</v>
      </c>
      <c r="FL544" s="12">
        <v>78</v>
      </c>
      <c r="FM544" s="12">
        <v>79</v>
      </c>
      <c r="FN544" s="12">
        <v>74</v>
      </c>
      <c r="FO544" s="12">
        <v>71</v>
      </c>
      <c r="FP544" s="12">
        <v>72</v>
      </c>
      <c r="FQ544" s="12">
        <v>80</v>
      </c>
      <c r="FR544" s="12">
        <v>72</v>
      </c>
      <c r="FS544" s="12">
        <v>71</v>
      </c>
      <c r="FT544" s="12">
        <v>72</v>
      </c>
      <c r="FU544" s="12">
        <v>83</v>
      </c>
      <c r="FV544" s="12">
        <v>72</v>
      </c>
      <c r="FW544" s="12">
        <v>54</v>
      </c>
      <c r="FX544" s="12">
        <v>86</v>
      </c>
      <c r="FY544" s="12">
        <v>84</v>
      </c>
      <c r="FZ544" s="12">
        <v>80</v>
      </c>
      <c r="GA544" s="12">
        <v>73</v>
      </c>
      <c r="GB544" s="12">
        <v>80</v>
      </c>
      <c r="GC544" s="12">
        <v>70</v>
      </c>
      <c r="GD544" s="7">
        <v>75</v>
      </c>
      <c r="GE544" s="7">
        <v>67</v>
      </c>
      <c r="GF544" s="7">
        <v>80</v>
      </c>
      <c r="GG544" s="7">
        <v>75</v>
      </c>
      <c r="GH544" s="7">
        <v>82</v>
      </c>
      <c r="GI544" s="7">
        <v>65</v>
      </c>
      <c r="GJ544" s="7"/>
      <c r="GK544" s="7">
        <v>68</v>
      </c>
      <c r="GL544" s="7"/>
      <c r="GM544" s="7"/>
      <c r="GN544" s="7"/>
      <c r="GO544" s="7"/>
      <c r="GP544" s="7"/>
      <c r="GQ544" s="7"/>
      <c r="GR544" s="7"/>
      <c r="GS544" s="7">
        <v>83</v>
      </c>
      <c r="GT544" s="7">
        <v>61</v>
      </c>
      <c r="GU544" s="7"/>
      <c r="GV544" s="7">
        <f t="shared" ref="GV544:GV546" si="619">AVERAGE(B544:GT544)</f>
        <v>71.886904761904759</v>
      </c>
      <c r="GW544" s="14"/>
      <c r="GX544" s="3"/>
      <c r="GY544" s="3"/>
    </row>
    <row r="545" spans="1:207" ht="12.75" customHeight="1">
      <c r="A545" s="5" t="s">
        <v>451</v>
      </c>
      <c r="B545" s="6">
        <v>28</v>
      </c>
      <c r="C545" s="6">
        <v>21</v>
      </c>
      <c r="D545" s="6">
        <v>30</v>
      </c>
      <c r="E545" s="6">
        <v>10</v>
      </c>
      <c r="F545" s="6">
        <v>38</v>
      </c>
      <c r="G545" s="6">
        <v>9</v>
      </c>
      <c r="H545" s="6">
        <v>23</v>
      </c>
      <c r="I545" s="6">
        <v>11</v>
      </c>
      <c r="J545" s="5"/>
      <c r="K545" s="12"/>
      <c r="L545" s="12"/>
      <c r="M545" s="12">
        <v>48</v>
      </c>
      <c r="N545" s="12">
        <v>30</v>
      </c>
      <c r="O545" s="12"/>
      <c r="P545" s="12"/>
      <c r="Q545" s="12"/>
      <c r="R545" s="12">
        <v>20</v>
      </c>
      <c r="S545" s="12">
        <v>25</v>
      </c>
      <c r="T545" s="12"/>
      <c r="U545" s="12">
        <v>17</v>
      </c>
      <c r="V545" s="12">
        <v>24</v>
      </c>
      <c r="W545" s="12"/>
      <c r="X545" s="12">
        <v>17</v>
      </c>
      <c r="Y545" s="12"/>
      <c r="Z545" s="12">
        <v>15</v>
      </c>
      <c r="AA545" s="12">
        <v>20</v>
      </c>
      <c r="AB545" s="12">
        <v>21</v>
      </c>
      <c r="AC545" s="12">
        <v>20</v>
      </c>
      <c r="AD545" s="12">
        <v>27</v>
      </c>
      <c r="AE545" s="12">
        <v>0</v>
      </c>
      <c r="AF545" s="12">
        <v>36</v>
      </c>
      <c r="AG545" s="12">
        <v>8</v>
      </c>
      <c r="AH545" s="12">
        <v>8</v>
      </c>
      <c r="AI545" s="12">
        <v>38</v>
      </c>
      <c r="AJ545" s="12">
        <v>46</v>
      </c>
      <c r="AK545" s="12">
        <v>57</v>
      </c>
      <c r="AL545" s="12">
        <v>36</v>
      </c>
      <c r="AM545" s="12">
        <v>46</v>
      </c>
      <c r="AN545" s="12">
        <v>25</v>
      </c>
      <c r="AO545" s="12">
        <v>0</v>
      </c>
      <c r="AP545" s="12">
        <v>32</v>
      </c>
      <c r="AQ545" s="12"/>
      <c r="AR545" s="12"/>
      <c r="AS545" s="12">
        <v>29</v>
      </c>
      <c r="AT545" s="12">
        <v>21</v>
      </c>
      <c r="AU545" s="12">
        <v>28</v>
      </c>
      <c r="AV545" s="12">
        <v>27</v>
      </c>
      <c r="AW545" s="12">
        <v>17</v>
      </c>
      <c r="AX545" s="12">
        <v>42</v>
      </c>
      <c r="AY545" s="12">
        <v>39</v>
      </c>
      <c r="AZ545" s="12"/>
      <c r="BA545" s="12">
        <v>27</v>
      </c>
      <c r="BB545" s="12"/>
      <c r="BC545" s="12">
        <v>18</v>
      </c>
      <c r="BD545" s="12">
        <v>23</v>
      </c>
      <c r="BE545" s="12">
        <v>19</v>
      </c>
      <c r="BF545" s="12">
        <v>25</v>
      </c>
      <c r="BG545" s="12">
        <v>7</v>
      </c>
      <c r="BH545" s="12">
        <v>19</v>
      </c>
      <c r="BI545" s="12">
        <v>19</v>
      </c>
      <c r="BJ545" s="12">
        <v>29</v>
      </c>
      <c r="BK545" s="12"/>
      <c r="BL545" s="12">
        <v>20</v>
      </c>
      <c r="BM545" s="12">
        <v>13</v>
      </c>
      <c r="BN545" s="12"/>
      <c r="BO545" s="12">
        <v>22</v>
      </c>
      <c r="BP545" s="12">
        <v>18</v>
      </c>
      <c r="BQ545" s="12">
        <v>19</v>
      </c>
      <c r="BR545" s="12">
        <v>26</v>
      </c>
      <c r="BS545" s="12">
        <v>16</v>
      </c>
      <c r="BT545" s="12">
        <v>24</v>
      </c>
      <c r="BU545" s="12">
        <v>19</v>
      </c>
      <c r="BV545" s="12">
        <v>25</v>
      </c>
      <c r="BW545" s="12">
        <v>21</v>
      </c>
      <c r="BX545" s="12">
        <v>28</v>
      </c>
      <c r="BY545" s="12"/>
      <c r="BZ545" s="12">
        <v>11</v>
      </c>
      <c r="CA545" s="12">
        <v>24</v>
      </c>
      <c r="CB545" s="12">
        <v>24</v>
      </c>
      <c r="CC545" s="12">
        <v>28</v>
      </c>
      <c r="CD545" s="12">
        <v>29</v>
      </c>
      <c r="CE545" s="12"/>
      <c r="CF545" s="12"/>
      <c r="CG545" s="12">
        <v>26</v>
      </c>
      <c r="CH545" s="12">
        <v>26</v>
      </c>
      <c r="CI545" s="12">
        <v>20</v>
      </c>
      <c r="CJ545" s="12">
        <v>17</v>
      </c>
      <c r="CK545" s="12"/>
      <c r="CL545" s="12">
        <v>23</v>
      </c>
      <c r="CM545" s="12">
        <v>23</v>
      </c>
      <c r="CN545" s="12">
        <v>29</v>
      </c>
      <c r="CO545" s="12">
        <v>28</v>
      </c>
      <c r="CP545" s="12">
        <v>25</v>
      </c>
      <c r="CQ545" s="12"/>
      <c r="CR545" s="12">
        <v>33</v>
      </c>
      <c r="CS545" s="12">
        <v>22</v>
      </c>
      <c r="CT545" s="12">
        <v>16</v>
      </c>
      <c r="CU545" s="12">
        <v>13</v>
      </c>
      <c r="CV545" s="12">
        <v>21</v>
      </c>
      <c r="CW545" s="12">
        <v>38</v>
      </c>
      <c r="CX545" s="12">
        <v>29</v>
      </c>
      <c r="CY545" s="12">
        <v>22</v>
      </c>
      <c r="CZ545" s="12">
        <v>46</v>
      </c>
      <c r="DA545" s="12">
        <v>28</v>
      </c>
      <c r="DB545" s="12"/>
      <c r="DC545" s="12">
        <v>21</v>
      </c>
      <c r="DD545" s="12">
        <v>22</v>
      </c>
      <c r="DE545" s="12">
        <v>35</v>
      </c>
      <c r="DF545" s="12">
        <v>22</v>
      </c>
      <c r="DG545" s="12">
        <v>18</v>
      </c>
      <c r="DH545" s="12">
        <v>22</v>
      </c>
      <c r="DI545" s="12">
        <v>7</v>
      </c>
      <c r="DJ545" s="12">
        <v>22</v>
      </c>
      <c r="DK545" s="12">
        <v>19</v>
      </c>
      <c r="DL545" s="12">
        <v>24</v>
      </c>
      <c r="DM545" s="12">
        <v>31</v>
      </c>
      <c r="DN545" s="12">
        <v>23</v>
      </c>
      <c r="DO545" s="12">
        <v>18</v>
      </c>
      <c r="DP545" s="12">
        <v>21</v>
      </c>
      <c r="DQ545" s="12">
        <v>23</v>
      </c>
      <c r="DR545" s="12">
        <v>17</v>
      </c>
      <c r="DS545" s="12">
        <v>33</v>
      </c>
      <c r="DT545" s="12">
        <v>36</v>
      </c>
      <c r="DU545" s="12">
        <v>28</v>
      </c>
      <c r="DV545" s="12">
        <v>27</v>
      </c>
      <c r="DW545" s="12">
        <v>25</v>
      </c>
      <c r="DX545" s="12">
        <v>22</v>
      </c>
      <c r="DY545" s="12">
        <v>29</v>
      </c>
      <c r="DZ545" s="12">
        <v>25</v>
      </c>
      <c r="EA545" s="12">
        <v>22</v>
      </c>
      <c r="EB545" s="12">
        <v>21</v>
      </c>
      <c r="EC545" s="12"/>
      <c r="ED545" s="12">
        <v>36</v>
      </c>
      <c r="EE545" s="12"/>
      <c r="EF545" s="12">
        <v>26</v>
      </c>
      <c r="EG545" s="12">
        <v>16</v>
      </c>
      <c r="EH545" s="12">
        <v>0</v>
      </c>
      <c r="EI545" s="12">
        <v>16</v>
      </c>
      <c r="EJ545" s="12">
        <v>41</v>
      </c>
      <c r="EK545" s="12">
        <v>23</v>
      </c>
      <c r="EL545" s="12">
        <v>24</v>
      </c>
      <c r="EM545" s="12">
        <v>24</v>
      </c>
      <c r="EN545" s="12">
        <v>33</v>
      </c>
      <c r="EO545" s="12">
        <v>15</v>
      </c>
      <c r="EP545" s="12">
        <v>24</v>
      </c>
      <c r="EQ545" s="12">
        <v>12</v>
      </c>
      <c r="ER545" s="12">
        <v>26</v>
      </c>
      <c r="ES545" s="12">
        <v>31</v>
      </c>
      <c r="ET545" s="12">
        <v>23</v>
      </c>
      <c r="EU545" s="12"/>
      <c r="EV545" s="12">
        <v>18</v>
      </c>
      <c r="EW545" s="12">
        <v>20</v>
      </c>
      <c r="EX545" s="12">
        <v>17</v>
      </c>
      <c r="EY545" s="12">
        <v>21</v>
      </c>
      <c r="EZ545" s="12">
        <v>17</v>
      </c>
      <c r="FA545" s="12">
        <v>13</v>
      </c>
      <c r="FB545" s="12">
        <v>24</v>
      </c>
      <c r="FC545" s="12">
        <v>19</v>
      </c>
      <c r="FD545" s="12">
        <v>37</v>
      </c>
      <c r="FE545" s="12"/>
      <c r="FF545" s="12">
        <v>22</v>
      </c>
      <c r="FG545" s="12">
        <v>17</v>
      </c>
      <c r="FH545" s="12">
        <v>34</v>
      </c>
      <c r="FI545" s="12">
        <v>30</v>
      </c>
      <c r="FJ545" s="12">
        <v>19</v>
      </c>
      <c r="FK545" s="12">
        <v>20</v>
      </c>
      <c r="FL545" s="12">
        <v>11</v>
      </c>
      <c r="FM545" s="12">
        <v>19</v>
      </c>
      <c r="FN545" s="12">
        <v>23</v>
      </c>
      <c r="FO545" s="12">
        <v>23</v>
      </c>
      <c r="FP545" s="12">
        <v>23</v>
      </c>
      <c r="FQ545" s="12">
        <v>15</v>
      </c>
      <c r="FR545" s="12">
        <v>24</v>
      </c>
      <c r="FS545" s="12">
        <v>23</v>
      </c>
      <c r="FT545" s="12">
        <v>26</v>
      </c>
      <c r="FU545" s="12">
        <v>17</v>
      </c>
      <c r="FV545" s="12">
        <v>23</v>
      </c>
      <c r="FW545" s="12">
        <v>24</v>
      </c>
      <c r="FX545" s="12">
        <v>12</v>
      </c>
      <c r="FY545" s="12">
        <v>14</v>
      </c>
      <c r="FZ545" s="12">
        <v>19</v>
      </c>
      <c r="GA545" s="12">
        <v>21</v>
      </c>
      <c r="GB545" s="12">
        <v>17</v>
      </c>
      <c r="GC545" s="12">
        <v>24</v>
      </c>
      <c r="GD545" s="7">
        <v>20</v>
      </c>
      <c r="GE545" s="7">
        <v>22</v>
      </c>
      <c r="GF545" s="7">
        <v>5</v>
      </c>
      <c r="GG545" s="7">
        <v>19</v>
      </c>
      <c r="GH545" s="7">
        <v>16</v>
      </c>
      <c r="GI545" s="7">
        <v>26</v>
      </c>
      <c r="GJ545" s="7"/>
      <c r="GK545" s="7">
        <v>29</v>
      </c>
      <c r="GL545" s="7"/>
      <c r="GM545" s="7"/>
      <c r="GN545" s="7"/>
      <c r="GO545" s="7"/>
      <c r="GP545" s="7"/>
      <c r="GQ545" s="7"/>
      <c r="GR545" s="7"/>
      <c r="GS545" s="7">
        <v>16</v>
      </c>
      <c r="GT545" s="7">
        <v>26</v>
      </c>
      <c r="GU545" s="7"/>
      <c r="GV545" s="7">
        <f t="shared" si="619"/>
        <v>23.06547619047619</v>
      </c>
      <c r="GW545" s="14"/>
      <c r="GX545" s="3"/>
      <c r="GY545" s="3"/>
    </row>
    <row r="546" spans="1:207" ht="12.75" customHeight="1">
      <c r="A546" s="5" t="s">
        <v>452</v>
      </c>
      <c r="B546" s="6">
        <v>2</v>
      </c>
      <c r="C546" s="6">
        <v>5</v>
      </c>
      <c r="D546" s="6">
        <v>8</v>
      </c>
      <c r="E546" s="6">
        <v>2</v>
      </c>
      <c r="F546" s="6">
        <v>0</v>
      </c>
      <c r="G546" s="6">
        <v>1</v>
      </c>
      <c r="H546" s="6">
        <v>1</v>
      </c>
      <c r="I546" s="6">
        <v>3</v>
      </c>
      <c r="J546" s="5"/>
      <c r="K546" s="12"/>
      <c r="L546" s="12"/>
      <c r="M546" s="12">
        <v>3</v>
      </c>
      <c r="N546" s="12">
        <v>7</v>
      </c>
      <c r="O546" s="12"/>
      <c r="P546" s="12"/>
      <c r="Q546" s="12"/>
      <c r="R546" s="12">
        <v>3</v>
      </c>
      <c r="S546" s="12">
        <v>6</v>
      </c>
      <c r="T546" s="12"/>
      <c r="U546" s="12">
        <v>5</v>
      </c>
      <c r="V546" s="12">
        <v>12</v>
      </c>
      <c r="W546" s="12"/>
      <c r="X546" s="12">
        <v>3</v>
      </c>
      <c r="Y546" s="12"/>
      <c r="Z546" s="12">
        <v>1</v>
      </c>
      <c r="AA546" s="12">
        <v>4</v>
      </c>
      <c r="AB546" s="12">
        <v>0</v>
      </c>
      <c r="AC546" s="12">
        <v>3</v>
      </c>
      <c r="AD546" s="12">
        <v>6</v>
      </c>
      <c r="AE546" s="12">
        <v>11</v>
      </c>
      <c r="AF546" s="12">
        <v>0</v>
      </c>
      <c r="AG546" s="12">
        <v>5</v>
      </c>
      <c r="AH546" s="12">
        <v>0</v>
      </c>
      <c r="AI546" s="12">
        <v>2</v>
      </c>
      <c r="AJ546" s="12">
        <v>4</v>
      </c>
      <c r="AK546" s="12">
        <v>29</v>
      </c>
      <c r="AL546" s="12">
        <v>2</v>
      </c>
      <c r="AM546" s="12">
        <v>0</v>
      </c>
      <c r="AN546" s="12">
        <v>7</v>
      </c>
      <c r="AO546" s="12">
        <v>6</v>
      </c>
      <c r="AP546" s="12">
        <v>0</v>
      </c>
      <c r="AQ546" s="12"/>
      <c r="AR546" s="12"/>
      <c r="AS546" s="12">
        <v>2</v>
      </c>
      <c r="AT546" s="12">
        <v>3</v>
      </c>
      <c r="AU546" s="12">
        <v>6</v>
      </c>
      <c r="AV546" s="12">
        <v>8</v>
      </c>
      <c r="AW546" s="12">
        <v>4</v>
      </c>
      <c r="AX546" s="12">
        <v>2</v>
      </c>
      <c r="AY546" s="12">
        <v>10</v>
      </c>
      <c r="AZ546" s="12"/>
      <c r="BA546" s="12">
        <v>13</v>
      </c>
      <c r="BB546" s="12"/>
      <c r="BC546" s="12">
        <v>6</v>
      </c>
      <c r="BD546" s="12">
        <v>5</v>
      </c>
      <c r="BE546" s="12">
        <v>5</v>
      </c>
      <c r="BF546" s="12">
        <v>6</v>
      </c>
      <c r="BG546" s="12">
        <v>7</v>
      </c>
      <c r="BH546" s="12">
        <v>1</v>
      </c>
      <c r="BI546" s="12">
        <v>6</v>
      </c>
      <c r="BJ546" s="12">
        <v>2</v>
      </c>
      <c r="BK546" s="12"/>
      <c r="BL546" s="12">
        <v>5</v>
      </c>
      <c r="BM546" s="12">
        <v>4</v>
      </c>
      <c r="BN546" s="12"/>
      <c r="BO546" s="12">
        <v>2</v>
      </c>
      <c r="BP546" s="12">
        <v>5</v>
      </c>
      <c r="BQ546" s="12">
        <v>2</v>
      </c>
      <c r="BR546" s="12">
        <v>5</v>
      </c>
      <c r="BS546" s="12">
        <v>3</v>
      </c>
      <c r="BT546" s="12">
        <v>0</v>
      </c>
      <c r="BU546" s="12">
        <v>3</v>
      </c>
      <c r="BV546" s="12">
        <v>21</v>
      </c>
      <c r="BW546" s="12">
        <v>5</v>
      </c>
      <c r="BX546" s="12">
        <v>6</v>
      </c>
      <c r="BY546" s="12"/>
      <c r="BZ546" s="12">
        <v>3</v>
      </c>
      <c r="CA546" s="12">
        <v>8</v>
      </c>
      <c r="CB546" s="12">
        <v>2</v>
      </c>
      <c r="CC546" s="12">
        <v>20</v>
      </c>
      <c r="CD546" s="12">
        <v>0</v>
      </c>
      <c r="CE546" s="12"/>
      <c r="CF546" s="12"/>
      <c r="CG546" s="12">
        <v>3</v>
      </c>
      <c r="CH546" s="12">
        <v>2</v>
      </c>
      <c r="CI546" s="12">
        <v>0</v>
      </c>
      <c r="CJ546" s="12">
        <v>0</v>
      </c>
      <c r="CK546" s="12"/>
      <c r="CL546" s="12">
        <v>2</v>
      </c>
      <c r="CM546" s="12">
        <v>19</v>
      </c>
      <c r="CN546" s="12">
        <v>11</v>
      </c>
      <c r="CO546" s="12">
        <v>6</v>
      </c>
      <c r="CP546" s="12">
        <v>6</v>
      </c>
      <c r="CQ546" s="12"/>
      <c r="CR546" s="12">
        <v>10</v>
      </c>
      <c r="CS546" s="12">
        <v>0</v>
      </c>
      <c r="CT546" s="12">
        <v>5</v>
      </c>
      <c r="CU546" s="12">
        <v>4</v>
      </c>
      <c r="CV546" s="12">
        <v>3</v>
      </c>
      <c r="CW546" s="12">
        <v>0</v>
      </c>
      <c r="CX546" s="12">
        <v>3</v>
      </c>
      <c r="CY546" s="12">
        <v>10</v>
      </c>
      <c r="CZ546" s="12">
        <v>0</v>
      </c>
      <c r="DA546" s="12">
        <v>6</v>
      </c>
      <c r="DB546" s="12"/>
      <c r="DC546" s="12">
        <v>7</v>
      </c>
      <c r="DD546" s="12">
        <v>7</v>
      </c>
      <c r="DE546" s="12">
        <v>12</v>
      </c>
      <c r="DF546" s="12">
        <v>1</v>
      </c>
      <c r="DG546" s="12">
        <v>0</v>
      </c>
      <c r="DH546" s="12">
        <v>14</v>
      </c>
      <c r="DI546" s="12">
        <v>1</v>
      </c>
      <c r="DJ546" s="12">
        <v>0</v>
      </c>
      <c r="DK546" s="12">
        <v>3</v>
      </c>
      <c r="DL546" s="12">
        <v>0</v>
      </c>
      <c r="DM546" s="12">
        <v>2</v>
      </c>
      <c r="DN546" s="12">
        <v>4</v>
      </c>
      <c r="DO546" s="12">
        <v>1</v>
      </c>
      <c r="DP546" s="12">
        <v>8</v>
      </c>
      <c r="DQ546" s="12">
        <v>6</v>
      </c>
      <c r="DR546" s="12">
        <v>3</v>
      </c>
      <c r="DS546" s="12">
        <v>4</v>
      </c>
      <c r="DT546" s="12">
        <v>2</v>
      </c>
      <c r="DU546" s="12">
        <v>7</v>
      </c>
      <c r="DV546" s="12">
        <v>6</v>
      </c>
      <c r="DW546" s="12">
        <v>5</v>
      </c>
      <c r="DX546" s="12">
        <v>7</v>
      </c>
      <c r="DY546" s="12">
        <v>5</v>
      </c>
      <c r="DZ546" s="12">
        <v>9</v>
      </c>
      <c r="EA546" s="12">
        <v>3</v>
      </c>
      <c r="EB546" s="12">
        <v>5</v>
      </c>
      <c r="EC546" s="12"/>
      <c r="ED546" s="12">
        <v>4</v>
      </c>
      <c r="EE546" s="12"/>
      <c r="EF546" s="12">
        <v>4</v>
      </c>
      <c r="EG546" s="12">
        <v>13</v>
      </c>
      <c r="EH546" s="12">
        <v>0</v>
      </c>
      <c r="EI546" s="12">
        <v>7</v>
      </c>
      <c r="EJ546" s="12">
        <v>14</v>
      </c>
      <c r="EK546" s="12">
        <v>6</v>
      </c>
      <c r="EL546" s="12">
        <v>2</v>
      </c>
      <c r="EM546" s="12">
        <v>4</v>
      </c>
      <c r="EN546" s="12">
        <v>0</v>
      </c>
      <c r="EO546" s="12">
        <v>2</v>
      </c>
      <c r="EP546" s="12">
        <v>3</v>
      </c>
      <c r="EQ546" s="12">
        <v>2</v>
      </c>
      <c r="ER546" s="12">
        <v>13</v>
      </c>
      <c r="ES546" s="12">
        <v>4</v>
      </c>
      <c r="ET546" s="12">
        <v>2</v>
      </c>
      <c r="EU546" s="12"/>
      <c r="EV546" s="12">
        <v>1</v>
      </c>
      <c r="EW546" s="12">
        <v>1</v>
      </c>
      <c r="EX546" s="12">
        <v>13</v>
      </c>
      <c r="EY546" s="12">
        <v>4</v>
      </c>
      <c r="EZ546" s="12">
        <v>3</v>
      </c>
      <c r="FA546" s="12">
        <v>1</v>
      </c>
      <c r="FB546" s="12">
        <v>3</v>
      </c>
      <c r="FC546" s="12">
        <v>2</v>
      </c>
      <c r="FD546" s="12">
        <v>4</v>
      </c>
      <c r="FE546" s="12"/>
      <c r="FF546" s="12">
        <v>3</v>
      </c>
      <c r="FG546" s="12">
        <v>1</v>
      </c>
      <c r="FH546" s="12">
        <v>3</v>
      </c>
      <c r="FI546" s="12">
        <v>4</v>
      </c>
      <c r="FJ546" s="12">
        <v>6</v>
      </c>
      <c r="FK546" s="12">
        <v>6</v>
      </c>
      <c r="FL546" s="12">
        <v>10</v>
      </c>
      <c r="FM546" s="12">
        <v>2</v>
      </c>
      <c r="FN546" s="12">
        <v>3</v>
      </c>
      <c r="FO546" s="12">
        <v>6</v>
      </c>
      <c r="FP546" s="12">
        <v>4</v>
      </c>
      <c r="FQ546" s="12">
        <v>5</v>
      </c>
      <c r="FR546" s="12">
        <v>4</v>
      </c>
      <c r="FS546" s="12">
        <v>6</v>
      </c>
      <c r="FT546" s="12">
        <v>2</v>
      </c>
      <c r="FU546" s="12">
        <v>1</v>
      </c>
      <c r="FV546" s="12">
        <v>4</v>
      </c>
      <c r="FW546" s="12">
        <v>22</v>
      </c>
      <c r="FX546" s="12">
        <v>2</v>
      </c>
      <c r="FY546" s="12">
        <v>2</v>
      </c>
      <c r="FZ546" s="12">
        <v>1</v>
      </c>
      <c r="GA546" s="12">
        <v>6</v>
      </c>
      <c r="GB546" s="12">
        <v>4</v>
      </c>
      <c r="GC546" s="12">
        <v>6</v>
      </c>
      <c r="GD546" s="7">
        <v>5</v>
      </c>
      <c r="GE546" s="7">
        <v>11</v>
      </c>
      <c r="GF546" s="7">
        <v>15</v>
      </c>
      <c r="GG546" s="7">
        <v>6</v>
      </c>
      <c r="GH546" s="7">
        <v>5</v>
      </c>
      <c r="GI546" s="7">
        <v>33</v>
      </c>
      <c r="GJ546" s="7"/>
      <c r="GK546" s="7">
        <v>3</v>
      </c>
      <c r="GL546" s="7"/>
      <c r="GM546" s="7"/>
      <c r="GN546" s="7"/>
      <c r="GO546" s="7"/>
      <c r="GP546" s="7"/>
      <c r="GQ546" s="7"/>
      <c r="GR546" s="7"/>
      <c r="GS546" s="7">
        <v>1</v>
      </c>
      <c r="GT546" s="7">
        <v>13</v>
      </c>
      <c r="GU546" s="7"/>
      <c r="GV546" s="7">
        <f t="shared" si="619"/>
        <v>5.0595238095238093</v>
      </c>
      <c r="GW546" s="14"/>
      <c r="GX546" s="3"/>
      <c r="GY546" s="3"/>
    </row>
    <row r="547" spans="1:207" ht="12.75" customHeight="1">
      <c r="A547" s="68" t="s">
        <v>453</v>
      </c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  <c r="AP547" s="69"/>
      <c r="AQ547" s="69"/>
      <c r="AR547" s="69"/>
      <c r="AS547" s="69"/>
      <c r="AT547" s="69"/>
      <c r="AU547" s="69"/>
      <c r="AV547" s="69"/>
      <c r="AW547" s="69"/>
      <c r="AX547" s="69"/>
      <c r="AY547" s="69"/>
      <c r="AZ547" s="69"/>
      <c r="BA547" s="69"/>
      <c r="BB547" s="69"/>
      <c r="BC547" s="69"/>
      <c r="BD547" s="69"/>
      <c r="BE547" s="69"/>
      <c r="BF547" s="69"/>
      <c r="BG547" s="69"/>
      <c r="BH547" s="69"/>
      <c r="BI547" s="69"/>
      <c r="BJ547" s="69"/>
      <c r="BK547" s="69"/>
      <c r="BL547" s="69"/>
      <c r="BM547" s="69"/>
      <c r="BN547" s="69"/>
      <c r="BO547" s="69"/>
      <c r="BP547" s="69"/>
      <c r="BQ547" s="69"/>
      <c r="BR547" s="69"/>
      <c r="BS547" s="69"/>
      <c r="BT547" s="69"/>
      <c r="BU547" s="69"/>
      <c r="BV547" s="69"/>
      <c r="BW547" s="69"/>
      <c r="BX547" s="69"/>
      <c r="BY547" s="69"/>
      <c r="BZ547" s="69"/>
      <c r="CA547" s="69"/>
      <c r="CB547" s="69"/>
      <c r="CC547" s="69"/>
      <c r="CD547" s="69"/>
      <c r="CE547" s="69"/>
      <c r="CF547" s="69"/>
      <c r="CG547" s="69"/>
      <c r="CH547" s="69"/>
      <c r="CI547" s="69"/>
      <c r="CJ547" s="69"/>
      <c r="CK547" s="69"/>
      <c r="CL547" s="69"/>
      <c r="CM547" s="69"/>
      <c r="CN547" s="69"/>
      <c r="CO547" s="69"/>
      <c r="CP547" s="69"/>
      <c r="CQ547" s="69"/>
      <c r="CR547" s="69"/>
      <c r="CS547" s="69"/>
      <c r="CT547" s="69"/>
      <c r="CU547" s="69"/>
      <c r="CV547" s="69"/>
      <c r="CW547" s="69"/>
      <c r="CX547" s="69"/>
      <c r="CY547" s="69"/>
      <c r="CZ547" s="69"/>
      <c r="DA547" s="69"/>
      <c r="DB547" s="69"/>
      <c r="DC547" s="69"/>
      <c r="DD547" s="69"/>
      <c r="DE547" s="69"/>
      <c r="DF547" s="69"/>
      <c r="DG547" s="69"/>
      <c r="DH547" s="69"/>
      <c r="DI547" s="69"/>
      <c r="DJ547" s="69"/>
      <c r="DK547" s="69"/>
      <c r="DL547" s="69"/>
      <c r="DM547" s="69"/>
      <c r="DN547" s="69"/>
      <c r="DO547" s="69"/>
      <c r="DP547" s="69"/>
      <c r="DQ547" s="69"/>
      <c r="DR547" s="69"/>
      <c r="DS547" s="69"/>
      <c r="DT547" s="69"/>
      <c r="DU547" s="69"/>
      <c r="DV547" s="69"/>
      <c r="DW547" s="69"/>
      <c r="DX547" s="69"/>
      <c r="DY547" s="69"/>
      <c r="DZ547" s="69"/>
      <c r="EA547" s="69"/>
      <c r="EB547" s="69"/>
      <c r="EC547" s="69"/>
      <c r="ED547" s="69"/>
      <c r="EE547" s="69"/>
      <c r="EF547" s="69"/>
      <c r="EG547" s="69"/>
      <c r="EH547" s="69"/>
      <c r="EI547" s="69"/>
      <c r="EJ547" s="69"/>
      <c r="EK547" s="69"/>
      <c r="EL547" s="69"/>
      <c r="EM547" s="69"/>
      <c r="EN547" s="69"/>
      <c r="EO547" s="69"/>
      <c r="EP547" s="69"/>
      <c r="EQ547" s="69"/>
      <c r="ER547" s="69"/>
      <c r="ES547" s="69"/>
      <c r="ET547" s="69"/>
      <c r="EU547" s="69"/>
      <c r="EV547" s="69"/>
      <c r="EW547" s="69"/>
      <c r="EX547" s="69"/>
      <c r="EY547" s="69"/>
      <c r="EZ547" s="69"/>
      <c r="FA547" s="69"/>
      <c r="FB547" s="69"/>
      <c r="FC547" s="69"/>
      <c r="FD547" s="69"/>
      <c r="FE547" s="69"/>
      <c r="FF547" s="69"/>
      <c r="FG547" s="69"/>
      <c r="FH547" s="69"/>
      <c r="FI547" s="69"/>
      <c r="FJ547" s="69"/>
      <c r="FK547" s="69"/>
      <c r="FL547" s="69"/>
      <c r="FM547" s="69"/>
      <c r="FN547" s="69"/>
      <c r="FO547" s="69"/>
      <c r="FP547" s="69"/>
      <c r="FQ547" s="69"/>
      <c r="FR547" s="69"/>
      <c r="FS547" s="69"/>
      <c r="FT547" s="69"/>
      <c r="FU547" s="69"/>
      <c r="FV547" s="69"/>
      <c r="FW547" s="69"/>
      <c r="FX547" s="69"/>
      <c r="FY547" s="69"/>
      <c r="FZ547" s="69"/>
      <c r="GA547" s="69"/>
      <c r="GB547" s="69"/>
      <c r="GC547" s="69"/>
      <c r="GD547" s="70"/>
      <c r="GE547" s="70"/>
      <c r="GF547" s="70"/>
      <c r="GG547" s="70"/>
      <c r="GH547" s="70"/>
      <c r="GI547" s="70"/>
      <c r="GJ547" s="70"/>
      <c r="GK547" s="70"/>
      <c r="GL547" s="70"/>
      <c r="GM547" s="70"/>
      <c r="GN547" s="70"/>
      <c r="GO547" s="70"/>
      <c r="GP547" s="70"/>
      <c r="GQ547" s="70"/>
      <c r="GR547" s="70"/>
      <c r="GS547" s="70"/>
      <c r="GT547" s="70"/>
      <c r="GU547" s="70"/>
      <c r="GV547" s="70"/>
      <c r="GW547" s="3"/>
      <c r="GX547" s="3"/>
      <c r="GY547" s="3"/>
    </row>
    <row r="548" spans="1:207" ht="12.75" customHeight="1">
      <c r="A548" s="5" t="s">
        <v>454</v>
      </c>
      <c r="B548" s="5"/>
      <c r="C548" s="5"/>
      <c r="D548" s="5"/>
      <c r="E548" s="5"/>
      <c r="F548" s="5"/>
      <c r="G548" s="5"/>
      <c r="H548" s="5"/>
      <c r="I548" s="5"/>
      <c r="J548" s="5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>
        <v>28</v>
      </c>
      <c r="AZ548" s="12"/>
      <c r="BA548" s="12">
        <v>43</v>
      </c>
      <c r="BB548" s="12"/>
      <c r="BC548" s="12">
        <v>31</v>
      </c>
      <c r="BD548" s="12"/>
      <c r="BE548" s="12"/>
      <c r="BF548" s="12"/>
      <c r="BG548" s="12"/>
      <c r="BH548" s="12">
        <v>16</v>
      </c>
      <c r="BI548" s="12">
        <v>37</v>
      </c>
      <c r="BJ548" s="12"/>
      <c r="BK548" s="12"/>
      <c r="BL548" s="12"/>
      <c r="BM548" s="12"/>
      <c r="BN548" s="12">
        <v>0</v>
      </c>
      <c r="BO548" s="12">
        <v>17</v>
      </c>
      <c r="BP548" s="12">
        <v>23</v>
      </c>
      <c r="BQ548" s="12">
        <v>18</v>
      </c>
      <c r="BR548" s="12">
        <v>25</v>
      </c>
      <c r="BS548" s="12">
        <v>19</v>
      </c>
      <c r="BT548" s="12"/>
      <c r="BU548" s="12">
        <v>26</v>
      </c>
      <c r="BV548" s="12"/>
      <c r="BW548" s="12"/>
      <c r="BX548" s="12">
        <v>27</v>
      </c>
      <c r="BY548" s="12"/>
      <c r="BZ548" s="12">
        <v>12</v>
      </c>
      <c r="CA548" s="12"/>
      <c r="CB548" s="12">
        <v>26</v>
      </c>
      <c r="CC548" s="12">
        <v>32</v>
      </c>
      <c r="CD548" s="12"/>
      <c r="CE548" s="12">
        <v>29</v>
      </c>
      <c r="CF548" s="12">
        <v>19</v>
      </c>
      <c r="CG548" s="12"/>
      <c r="CH548" s="12"/>
      <c r="CI548" s="12"/>
      <c r="CJ548" s="12">
        <v>32</v>
      </c>
      <c r="CK548" s="12">
        <v>22</v>
      </c>
      <c r="CL548" s="12">
        <v>31</v>
      </c>
      <c r="CM548" s="12"/>
      <c r="CN548" s="12"/>
      <c r="CO548" s="12">
        <v>27</v>
      </c>
      <c r="CP548" s="12">
        <v>29</v>
      </c>
      <c r="CQ548" s="12"/>
      <c r="CR548" s="12">
        <v>29</v>
      </c>
      <c r="CS548" s="12">
        <v>22</v>
      </c>
      <c r="CT548" s="12">
        <v>21</v>
      </c>
      <c r="CU548" s="12">
        <v>18</v>
      </c>
      <c r="CV548" s="12">
        <v>28</v>
      </c>
      <c r="CW548" s="12">
        <v>64</v>
      </c>
      <c r="CX548" s="12"/>
      <c r="CY548" s="12">
        <v>23</v>
      </c>
      <c r="CZ548" s="12">
        <v>38</v>
      </c>
      <c r="DA548" s="12">
        <v>20</v>
      </c>
      <c r="DB548" s="12"/>
      <c r="DC548" s="12">
        <v>36</v>
      </c>
      <c r="DD548" s="12"/>
      <c r="DE548" s="12">
        <v>31</v>
      </c>
      <c r="DF548" s="12">
        <v>25</v>
      </c>
      <c r="DG548" s="12">
        <v>22</v>
      </c>
      <c r="DH548" s="12">
        <v>33</v>
      </c>
      <c r="DI548" s="12">
        <v>13</v>
      </c>
      <c r="DJ548" s="12">
        <v>23</v>
      </c>
      <c r="DK548" s="12">
        <v>21</v>
      </c>
      <c r="DL548" s="12">
        <v>34</v>
      </c>
      <c r="DM548" s="12"/>
      <c r="DN548" s="12">
        <v>26</v>
      </c>
      <c r="DO548" s="12">
        <v>22</v>
      </c>
      <c r="DP548" s="12">
        <v>25</v>
      </c>
      <c r="DQ548" s="12">
        <v>23</v>
      </c>
      <c r="DR548" s="12"/>
      <c r="DS548" s="12">
        <v>35</v>
      </c>
      <c r="DT548" s="12">
        <v>43</v>
      </c>
      <c r="DU548" s="12">
        <v>27</v>
      </c>
      <c r="DV548" s="12">
        <v>26</v>
      </c>
      <c r="DW548" s="12">
        <v>31</v>
      </c>
      <c r="DX548" s="12">
        <v>16</v>
      </c>
      <c r="DY548" s="12">
        <v>36</v>
      </c>
      <c r="DZ548" s="12"/>
      <c r="EA548" s="12">
        <v>34</v>
      </c>
      <c r="EB548" s="12">
        <v>23</v>
      </c>
      <c r="EC548" s="12">
        <v>22</v>
      </c>
      <c r="ED548" s="12">
        <v>35</v>
      </c>
      <c r="EE548" s="12">
        <v>21</v>
      </c>
      <c r="EF548" s="12">
        <v>34</v>
      </c>
      <c r="EG548" s="12">
        <v>22</v>
      </c>
      <c r="EH548" s="12">
        <v>31</v>
      </c>
      <c r="EI548" s="12">
        <v>30</v>
      </c>
      <c r="EJ548" s="12"/>
      <c r="EK548" s="12">
        <v>33</v>
      </c>
      <c r="EL548" s="12">
        <v>23</v>
      </c>
      <c r="EM548" s="12">
        <v>25</v>
      </c>
      <c r="EN548" s="12"/>
      <c r="EO548" s="12">
        <v>16</v>
      </c>
      <c r="EP548" s="12">
        <v>28</v>
      </c>
      <c r="EQ548" s="12"/>
      <c r="ER548" s="12">
        <v>32</v>
      </c>
      <c r="ES548" s="12">
        <v>32</v>
      </c>
      <c r="ET548" s="12">
        <v>21</v>
      </c>
      <c r="EU548" s="12">
        <v>36</v>
      </c>
      <c r="EV548" s="12">
        <v>24</v>
      </c>
      <c r="EW548" s="12">
        <v>26</v>
      </c>
      <c r="EX548" s="12">
        <v>27</v>
      </c>
      <c r="EY548" s="12">
        <v>24</v>
      </c>
      <c r="EZ548" s="12">
        <v>28</v>
      </c>
      <c r="FA548" s="12">
        <v>65</v>
      </c>
      <c r="FB548" s="12">
        <v>22</v>
      </c>
      <c r="FC548" s="12">
        <v>20</v>
      </c>
      <c r="FD548" s="12">
        <v>28</v>
      </c>
      <c r="FE548" s="12">
        <v>41</v>
      </c>
      <c r="FF548" s="12">
        <v>33</v>
      </c>
      <c r="FG548" s="12">
        <v>18</v>
      </c>
      <c r="FH548" s="12">
        <v>23</v>
      </c>
      <c r="FI548" s="12">
        <v>38</v>
      </c>
      <c r="FJ548" s="12">
        <v>26</v>
      </c>
      <c r="FK548" s="12">
        <v>23</v>
      </c>
      <c r="FL548" s="12"/>
      <c r="FM548" s="12">
        <v>25</v>
      </c>
      <c r="FN548" s="12">
        <v>32</v>
      </c>
      <c r="FO548" s="12">
        <v>23</v>
      </c>
      <c r="FP548" s="12">
        <v>17</v>
      </c>
      <c r="FQ548" s="12">
        <v>19</v>
      </c>
      <c r="FR548" s="12">
        <v>28</v>
      </c>
      <c r="FS548" s="12">
        <v>26</v>
      </c>
      <c r="FT548" s="12">
        <v>21</v>
      </c>
      <c r="FU548" s="12"/>
      <c r="FV548" s="12">
        <v>24</v>
      </c>
      <c r="FW548" s="12">
        <v>29</v>
      </c>
      <c r="FX548" s="12">
        <v>17</v>
      </c>
      <c r="FY548" s="12">
        <v>21</v>
      </c>
      <c r="FZ548" s="12">
        <v>21</v>
      </c>
      <c r="GA548" s="12">
        <v>26</v>
      </c>
      <c r="GB548" s="12">
        <v>19</v>
      </c>
      <c r="GC548" s="12">
        <v>28</v>
      </c>
      <c r="GD548" s="7">
        <v>26</v>
      </c>
      <c r="GE548" s="7">
        <v>26</v>
      </c>
      <c r="GF548" s="7">
        <v>23</v>
      </c>
      <c r="GG548" s="7">
        <v>28</v>
      </c>
      <c r="GH548" s="7">
        <v>20</v>
      </c>
      <c r="GI548" s="7">
        <v>32</v>
      </c>
      <c r="GJ548" s="7"/>
      <c r="GK548" s="7">
        <v>33</v>
      </c>
      <c r="GL548" s="7"/>
      <c r="GM548" s="7"/>
      <c r="GN548" s="7"/>
      <c r="GO548" s="7"/>
      <c r="GP548" s="7"/>
      <c r="GQ548" s="7"/>
      <c r="GR548" s="7"/>
      <c r="GS548" s="7">
        <v>28</v>
      </c>
      <c r="GT548" s="7">
        <v>26</v>
      </c>
      <c r="GU548" s="7"/>
      <c r="GV548" s="7">
        <f t="shared" ref="GV548:GV552" si="620">AVERAGE(B548:GT548)</f>
        <v>26.684684684684683</v>
      </c>
      <c r="GW548" s="28"/>
      <c r="GX548" s="3"/>
      <c r="GY548" s="3"/>
    </row>
    <row r="549" spans="1:207" ht="12.75" customHeight="1">
      <c r="A549" s="5" t="s">
        <v>455</v>
      </c>
      <c r="B549" s="5"/>
      <c r="C549" s="5"/>
      <c r="D549" s="5"/>
      <c r="E549" s="5"/>
      <c r="F549" s="5"/>
      <c r="G549" s="5"/>
      <c r="H549" s="5"/>
      <c r="I549" s="5"/>
      <c r="J549" s="5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>
        <v>3</v>
      </c>
      <c r="AZ549" s="12"/>
      <c r="BA549" s="12">
        <v>0</v>
      </c>
      <c r="BB549" s="12"/>
      <c r="BC549" s="12">
        <v>0</v>
      </c>
      <c r="BD549" s="12"/>
      <c r="BE549" s="12"/>
      <c r="BF549" s="12"/>
      <c r="BG549" s="12"/>
      <c r="BH549" s="12">
        <v>0</v>
      </c>
      <c r="BI549" s="12">
        <v>1</v>
      </c>
      <c r="BJ549" s="12"/>
      <c r="BK549" s="12"/>
      <c r="BL549" s="12"/>
      <c r="BM549" s="12"/>
      <c r="BN549" s="12">
        <v>0</v>
      </c>
      <c r="BO549" s="12">
        <v>1</v>
      </c>
      <c r="BP549" s="12">
        <v>1</v>
      </c>
      <c r="BQ549" s="12">
        <v>1</v>
      </c>
      <c r="BR549" s="12">
        <v>1</v>
      </c>
      <c r="BS549" s="12">
        <v>1</v>
      </c>
      <c r="BT549" s="12"/>
      <c r="BU549" s="12">
        <v>2</v>
      </c>
      <c r="BV549" s="12"/>
      <c r="BW549" s="12"/>
      <c r="BX549" s="12">
        <v>3</v>
      </c>
      <c r="BY549" s="12"/>
      <c r="BZ549" s="12">
        <v>1</v>
      </c>
      <c r="CA549" s="12"/>
      <c r="CB549" s="12">
        <v>1</v>
      </c>
      <c r="CC549" s="12">
        <v>4</v>
      </c>
      <c r="CD549" s="12"/>
      <c r="CE549" s="12">
        <v>4</v>
      </c>
      <c r="CF549" s="12">
        <v>3</v>
      </c>
      <c r="CG549" s="12"/>
      <c r="CH549" s="12"/>
      <c r="CI549" s="12"/>
      <c r="CJ549" s="12">
        <v>0</v>
      </c>
      <c r="CK549" s="12">
        <v>2</v>
      </c>
      <c r="CL549" s="12">
        <v>1</v>
      </c>
      <c r="CM549" s="12"/>
      <c r="CN549" s="12"/>
      <c r="CO549" s="12">
        <v>1</v>
      </c>
      <c r="CP549" s="12">
        <v>1</v>
      </c>
      <c r="CQ549" s="12"/>
      <c r="CR549" s="12">
        <v>10</v>
      </c>
      <c r="CS549" s="12">
        <v>0</v>
      </c>
      <c r="CT549" s="12">
        <v>0</v>
      </c>
      <c r="CU549" s="12">
        <v>2</v>
      </c>
      <c r="CV549" s="12">
        <v>0</v>
      </c>
      <c r="CW549" s="12">
        <v>0</v>
      </c>
      <c r="CX549" s="12"/>
      <c r="CY549" s="12">
        <v>2</v>
      </c>
      <c r="CZ549" s="12">
        <v>0</v>
      </c>
      <c r="DA549" s="12">
        <v>2</v>
      </c>
      <c r="DB549" s="12"/>
      <c r="DC549" s="12">
        <v>0</v>
      </c>
      <c r="DD549" s="12"/>
      <c r="DE549" s="12">
        <v>0</v>
      </c>
      <c r="DF549" s="12">
        <v>0</v>
      </c>
      <c r="DG549" s="12">
        <v>1</v>
      </c>
      <c r="DH549" s="12">
        <v>1</v>
      </c>
      <c r="DI549" s="12">
        <v>0</v>
      </c>
      <c r="DJ549" s="12">
        <v>0</v>
      </c>
      <c r="DK549" s="12">
        <v>3</v>
      </c>
      <c r="DL549" s="12">
        <v>0</v>
      </c>
      <c r="DM549" s="12"/>
      <c r="DN549" s="12">
        <v>0</v>
      </c>
      <c r="DO549" s="12">
        <v>1</v>
      </c>
      <c r="DP549" s="12">
        <v>4</v>
      </c>
      <c r="DQ549" s="12">
        <v>2</v>
      </c>
      <c r="DR549" s="12"/>
      <c r="DS549" s="12">
        <v>1</v>
      </c>
      <c r="DT549" s="12">
        <v>0</v>
      </c>
      <c r="DU549" s="12">
        <v>5</v>
      </c>
      <c r="DV549" s="12">
        <v>1</v>
      </c>
      <c r="DW549" s="12">
        <v>1</v>
      </c>
      <c r="DX549" s="12">
        <v>0</v>
      </c>
      <c r="DY549" s="12">
        <v>0</v>
      </c>
      <c r="DZ549" s="12"/>
      <c r="EA549" s="12">
        <v>3</v>
      </c>
      <c r="EB549" s="12">
        <v>2</v>
      </c>
      <c r="EC549" s="12">
        <v>0</v>
      </c>
      <c r="ED549" s="12">
        <v>10</v>
      </c>
      <c r="EE549" s="12">
        <v>1</v>
      </c>
      <c r="EF549" s="12">
        <v>1</v>
      </c>
      <c r="EG549" s="12">
        <v>1</v>
      </c>
      <c r="EH549" s="12">
        <v>0</v>
      </c>
      <c r="EI549" s="12">
        <v>2</v>
      </c>
      <c r="EJ549" s="12"/>
      <c r="EK549" s="12">
        <v>2</v>
      </c>
      <c r="EL549" s="12">
        <v>1</v>
      </c>
      <c r="EM549" s="12">
        <v>0</v>
      </c>
      <c r="EN549" s="12"/>
      <c r="EO549" s="12">
        <v>0</v>
      </c>
      <c r="EP549" s="12">
        <v>1</v>
      </c>
      <c r="EQ549" s="12"/>
      <c r="ER549" s="12">
        <v>3</v>
      </c>
      <c r="ES549" s="12">
        <v>3</v>
      </c>
      <c r="ET549" s="12">
        <v>5</v>
      </c>
      <c r="EU549" s="12">
        <v>1</v>
      </c>
      <c r="EV549" s="12">
        <v>1</v>
      </c>
      <c r="EW549" s="12">
        <v>2</v>
      </c>
      <c r="EX549" s="12">
        <v>2</v>
      </c>
      <c r="EY549" s="12">
        <v>2</v>
      </c>
      <c r="EZ549" s="12">
        <v>0</v>
      </c>
      <c r="FA549" s="12">
        <v>1</v>
      </c>
      <c r="FB549" s="12">
        <v>1</v>
      </c>
      <c r="FC549" s="12">
        <v>0</v>
      </c>
      <c r="FD549" s="12">
        <v>1</v>
      </c>
      <c r="FE549" s="12">
        <v>2</v>
      </c>
      <c r="FF549" s="12">
        <v>0</v>
      </c>
      <c r="FG549" s="12">
        <v>2</v>
      </c>
      <c r="FH549" s="12">
        <v>6</v>
      </c>
      <c r="FI549" s="12">
        <v>1</v>
      </c>
      <c r="FJ549" s="12">
        <v>1</v>
      </c>
      <c r="FK549" s="12">
        <v>1</v>
      </c>
      <c r="FL549" s="12"/>
      <c r="FM549" s="12">
        <v>0</v>
      </c>
      <c r="FN549" s="12">
        <v>2</v>
      </c>
      <c r="FO549" s="12">
        <v>2</v>
      </c>
      <c r="FP549" s="12">
        <v>1</v>
      </c>
      <c r="FQ549" s="12">
        <v>2</v>
      </c>
      <c r="FR549" s="12">
        <v>2</v>
      </c>
      <c r="FS549" s="12">
        <v>3</v>
      </c>
      <c r="FT549" s="12">
        <v>1</v>
      </c>
      <c r="FU549" s="12"/>
      <c r="FV549" s="12">
        <v>3</v>
      </c>
      <c r="FW549" s="12">
        <v>8</v>
      </c>
      <c r="FX549" s="12">
        <v>0</v>
      </c>
      <c r="FY549" s="12">
        <v>1</v>
      </c>
      <c r="FZ549" s="12">
        <v>2</v>
      </c>
      <c r="GA549" s="12">
        <v>0</v>
      </c>
      <c r="GB549" s="12">
        <v>1</v>
      </c>
      <c r="GC549" s="12">
        <v>0</v>
      </c>
      <c r="GD549" s="7">
        <v>3</v>
      </c>
      <c r="GE549" s="7">
        <v>4</v>
      </c>
      <c r="GF549" s="7">
        <v>0</v>
      </c>
      <c r="GG549" s="7">
        <v>4</v>
      </c>
      <c r="GH549" s="7">
        <v>2</v>
      </c>
      <c r="GI549" s="7">
        <v>0</v>
      </c>
      <c r="GJ549" s="7"/>
      <c r="GK549" s="7">
        <v>0</v>
      </c>
      <c r="GL549" s="7"/>
      <c r="GM549" s="7"/>
      <c r="GN549" s="7"/>
      <c r="GO549" s="7"/>
      <c r="GP549" s="7"/>
      <c r="GQ549" s="7"/>
      <c r="GR549" s="7"/>
      <c r="GS549" s="7">
        <v>0</v>
      </c>
      <c r="GT549" s="7">
        <v>4</v>
      </c>
      <c r="GU549" s="7"/>
      <c r="GV549" s="7">
        <f t="shared" si="620"/>
        <v>1.5495495495495495</v>
      </c>
      <c r="GW549" s="28"/>
      <c r="GX549" s="3"/>
      <c r="GY549" s="3"/>
    </row>
    <row r="550" spans="1:207" ht="12.75" customHeight="1">
      <c r="A550" s="5" t="s">
        <v>456</v>
      </c>
      <c r="B550" s="5"/>
      <c r="C550" s="5"/>
      <c r="D550" s="5"/>
      <c r="E550" s="5"/>
      <c r="F550" s="5"/>
      <c r="G550" s="5"/>
      <c r="H550" s="5"/>
      <c r="I550" s="5"/>
      <c r="J550" s="5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>
        <v>14</v>
      </c>
      <c r="AZ550" s="12"/>
      <c r="BA550" s="12">
        <v>7</v>
      </c>
      <c r="BB550" s="12"/>
      <c r="BC550" s="12">
        <v>5</v>
      </c>
      <c r="BD550" s="12"/>
      <c r="BE550" s="12"/>
      <c r="BF550" s="12"/>
      <c r="BG550" s="12"/>
      <c r="BH550" s="12">
        <v>11</v>
      </c>
      <c r="BI550" s="12">
        <v>5</v>
      </c>
      <c r="BJ550" s="12"/>
      <c r="BK550" s="12"/>
      <c r="BL550" s="12"/>
      <c r="BM550" s="12"/>
      <c r="BN550" s="12">
        <v>33</v>
      </c>
      <c r="BO550" s="12">
        <v>11</v>
      </c>
      <c r="BP550" s="12">
        <v>5</v>
      </c>
      <c r="BQ550" s="12">
        <v>4</v>
      </c>
      <c r="BR550" s="12">
        <v>6</v>
      </c>
      <c r="BS550" s="12">
        <v>6</v>
      </c>
      <c r="BT550" s="12"/>
      <c r="BU550" s="12">
        <v>4</v>
      </c>
      <c r="BV550" s="12"/>
      <c r="BW550" s="12"/>
      <c r="BX550" s="12">
        <v>12</v>
      </c>
      <c r="BY550" s="12"/>
      <c r="BZ550" s="12">
        <v>6</v>
      </c>
      <c r="CA550" s="12"/>
      <c r="CB550" s="12">
        <v>5</v>
      </c>
      <c r="CC550" s="12">
        <v>7</v>
      </c>
      <c r="CD550" s="12"/>
      <c r="CE550" s="12">
        <v>9</v>
      </c>
      <c r="CF550" s="12">
        <v>28</v>
      </c>
      <c r="CG550" s="12"/>
      <c r="CH550" s="12"/>
      <c r="CI550" s="12"/>
      <c r="CJ550" s="12">
        <v>7</v>
      </c>
      <c r="CK550" s="12">
        <v>15</v>
      </c>
      <c r="CL550" s="12">
        <v>4</v>
      </c>
      <c r="CM550" s="12"/>
      <c r="CN550" s="12"/>
      <c r="CO550" s="12">
        <v>4</v>
      </c>
      <c r="CP550" s="12">
        <v>2</v>
      </c>
      <c r="CQ550" s="12"/>
      <c r="CR550" s="12">
        <v>8</v>
      </c>
      <c r="CS550" s="12">
        <v>6</v>
      </c>
      <c r="CT550" s="12">
        <v>5</v>
      </c>
      <c r="CU550" s="12">
        <v>4</v>
      </c>
      <c r="CV550" s="12">
        <v>4</v>
      </c>
      <c r="CW550" s="12">
        <v>0</v>
      </c>
      <c r="CX550" s="12"/>
      <c r="CY550" s="12">
        <v>4</v>
      </c>
      <c r="CZ550" s="12">
        <v>5</v>
      </c>
      <c r="DA550" s="12">
        <v>9</v>
      </c>
      <c r="DB550" s="12"/>
      <c r="DC550" s="12">
        <v>0</v>
      </c>
      <c r="DD550" s="12"/>
      <c r="DE550" s="12">
        <v>27</v>
      </c>
      <c r="DF550" s="12">
        <v>8</v>
      </c>
      <c r="DG550" s="12">
        <v>2</v>
      </c>
      <c r="DH550" s="12">
        <v>5</v>
      </c>
      <c r="DI550" s="12">
        <v>2</v>
      </c>
      <c r="DJ550" s="12">
        <v>2</v>
      </c>
      <c r="DK550" s="12">
        <v>8</v>
      </c>
      <c r="DL550" s="12">
        <v>0</v>
      </c>
      <c r="DM550" s="12"/>
      <c r="DN550" s="12">
        <v>2</v>
      </c>
      <c r="DO550" s="12">
        <v>5</v>
      </c>
      <c r="DP550" s="12">
        <v>18</v>
      </c>
      <c r="DQ550" s="12">
        <v>13</v>
      </c>
      <c r="DR550" s="12"/>
      <c r="DS550" s="12">
        <v>5</v>
      </c>
      <c r="DT550" s="12">
        <v>3</v>
      </c>
      <c r="DU550" s="12">
        <v>10</v>
      </c>
      <c r="DV550" s="12">
        <v>4</v>
      </c>
      <c r="DW550" s="12">
        <v>2</v>
      </c>
      <c r="DX550" s="12">
        <v>10</v>
      </c>
      <c r="DY550" s="12">
        <v>6</v>
      </c>
      <c r="DZ550" s="12"/>
      <c r="EA550" s="12">
        <v>7</v>
      </c>
      <c r="EB550" s="12">
        <v>6</v>
      </c>
      <c r="EC550" s="12">
        <v>10</v>
      </c>
      <c r="ED550" s="12">
        <v>29</v>
      </c>
      <c r="EE550" s="12">
        <v>9</v>
      </c>
      <c r="EF550" s="12">
        <v>2</v>
      </c>
      <c r="EG550" s="12">
        <v>5</v>
      </c>
      <c r="EH550" s="12">
        <v>6</v>
      </c>
      <c r="EI550" s="12">
        <v>4</v>
      </c>
      <c r="EJ550" s="12"/>
      <c r="EK550" s="12">
        <v>11</v>
      </c>
      <c r="EL550" s="12">
        <v>8</v>
      </c>
      <c r="EM550" s="12">
        <v>6</v>
      </c>
      <c r="EN550" s="12"/>
      <c r="EO550" s="12">
        <v>19</v>
      </c>
      <c r="EP550" s="12">
        <v>5</v>
      </c>
      <c r="EQ550" s="12"/>
      <c r="ER550" s="12">
        <v>7</v>
      </c>
      <c r="ES550" s="12">
        <v>6</v>
      </c>
      <c r="ET550" s="12">
        <v>2</v>
      </c>
      <c r="EU550" s="12">
        <v>1</v>
      </c>
      <c r="EV550" s="12">
        <v>4</v>
      </c>
      <c r="EW550" s="12">
        <v>4</v>
      </c>
      <c r="EX550" s="12">
        <v>4</v>
      </c>
      <c r="EY550" s="12">
        <v>9</v>
      </c>
      <c r="EZ550" s="12">
        <v>5</v>
      </c>
      <c r="FA550" s="12">
        <v>5</v>
      </c>
      <c r="FB550" s="12">
        <v>4</v>
      </c>
      <c r="FC550" s="12">
        <v>3</v>
      </c>
      <c r="FD550" s="12">
        <v>4</v>
      </c>
      <c r="FE550" s="12">
        <v>6</v>
      </c>
      <c r="FF550" s="12">
        <v>3</v>
      </c>
      <c r="FG550" s="12">
        <v>12</v>
      </c>
      <c r="FH550" s="12">
        <v>9</v>
      </c>
      <c r="FI550" s="12">
        <v>3</v>
      </c>
      <c r="FJ550" s="12">
        <v>9</v>
      </c>
      <c r="FK550" s="12">
        <v>4</v>
      </c>
      <c r="FL550" s="12"/>
      <c r="FM550" s="12">
        <v>4</v>
      </c>
      <c r="FN550" s="12">
        <v>7</v>
      </c>
      <c r="FO550" s="12">
        <v>6</v>
      </c>
      <c r="FP550" s="12">
        <v>6</v>
      </c>
      <c r="FQ550" s="12">
        <v>4</v>
      </c>
      <c r="FR550" s="12">
        <v>7</v>
      </c>
      <c r="FS550" s="12">
        <v>6</v>
      </c>
      <c r="FT550" s="12">
        <v>2</v>
      </c>
      <c r="FU550" s="12"/>
      <c r="FV550" s="12">
        <v>8</v>
      </c>
      <c r="FW550" s="12">
        <v>11</v>
      </c>
      <c r="FX550" s="12">
        <v>9</v>
      </c>
      <c r="FY550" s="12">
        <v>12</v>
      </c>
      <c r="FZ550" s="12">
        <v>6</v>
      </c>
      <c r="GA550" s="12">
        <v>6</v>
      </c>
      <c r="GB550" s="12">
        <v>10</v>
      </c>
      <c r="GC550" s="12">
        <v>5</v>
      </c>
      <c r="GD550" s="7">
        <v>11</v>
      </c>
      <c r="GE550" s="7">
        <v>7</v>
      </c>
      <c r="GF550" s="7">
        <v>5</v>
      </c>
      <c r="GG550" s="7">
        <v>12</v>
      </c>
      <c r="GH550" s="7">
        <v>7</v>
      </c>
      <c r="GI550" s="7">
        <v>2</v>
      </c>
      <c r="GJ550" s="7"/>
      <c r="GK550" s="7">
        <v>5</v>
      </c>
      <c r="GL550" s="7"/>
      <c r="GM550" s="7"/>
      <c r="GN550" s="7"/>
      <c r="GO550" s="7"/>
      <c r="GP550" s="7"/>
      <c r="GQ550" s="7"/>
      <c r="GR550" s="7"/>
      <c r="GS550" s="7">
        <v>6</v>
      </c>
      <c r="GT550" s="7">
        <v>10</v>
      </c>
      <c r="GU550" s="7"/>
      <c r="GV550" s="7">
        <f t="shared" si="620"/>
        <v>7.1351351351351351</v>
      </c>
      <c r="GW550" s="28"/>
      <c r="GX550" s="3"/>
      <c r="GY550" s="3"/>
    </row>
    <row r="551" spans="1:207" ht="12.75" customHeight="1">
      <c r="A551" s="5" t="s">
        <v>457</v>
      </c>
      <c r="B551" s="5"/>
      <c r="C551" s="5"/>
      <c r="D551" s="5"/>
      <c r="E551" s="5"/>
      <c r="F551" s="5"/>
      <c r="G551" s="5"/>
      <c r="H551" s="5"/>
      <c r="I551" s="5"/>
      <c r="J551" s="5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>
        <v>0</v>
      </c>
      <c r="AZ551" s="12"/>
      <c r="BA551" s="12">
        <v>0</v>
      </c>
      <c r="BB551" s="12"/>
      <c r="BC551" s="12">
        <v>0</v>
      </c>
      <c r="BD551" s="12"/>
      <c r="BE551" s="12"/>
      <c r="BF551" s="12"/>
      <c r="BG551" s="12"/>
      <c r="BH551" s="12">
        <v>0</v>
      </c>
      <c r="BI551" s="12">
        <v>2</v>
      </c>
      <c r="BJ551" s="12"/>
      <c r="BK551" s="12"/>
      <c r="BL551" s="12"/>
      <c r="BM551" s="12"/>
      <c r="BN551" s="12">
        <v>8</v>
      </c>
      <c r="BO551" s="12">
        <v>5</v>
      </c>
      <c r="BP551" s="12">
        <v>0</v>
      </c>
      <c r="BQ551" s="12">
        <v>1</v>
      </c>
      <c r="BR551" s="12">
        <v>1</v>
      </c>
      <c r="BS551" s="12">
        <v>3</v>
      </c>
      <c r="BT551" s="12"/>
      <c r="BU551" s="12">
        <v>0</v>
      </c>
      <c r="BV551" s="12"/>
      <c r="BW551" s="12"/>
      <c r="BX551" s="12">
        <v>3</v>
      </c>
      <c r="BY551" s="12"/>
      <c r="BZ551" s="12">
        <v>1</v>
      </c>
      <c r="CA551" s="12"/>
      <c r="CB551" s="12">
        <v>2</v>
      </c>
      <c r="CC551" s="12">
        <v>8</v>
      </c>
      <c r="CD551" s="12"/>
      <c r="CE551" s="12">
        <v>2</v>
      </c>
      <c r="CF551" s="12">
        <v>6</v>
      </c>
      <c r="CG551" s="12"/>
      <c r="CH551" s="12"/>
      <c r="CI551" s="12"/>
      <c r="CJ551" s="12">
        <v>0</v>
      </c>
      <c r="CK551" s="12">
        <v>2</v>
      </c>
      <c r="CL551" s="12">
        <v>2</v>
      </c>
      <c r="CM551" s="12"/>
      <c r="CN551" s="12"/>
      <c r="CO551" s="12">
        <v>4</v>
      </c>
      <c r="CP551" s="12">
        <v>2</v>
      </c>
      <c r="CQ551" s="12"/>
      <c r="CR551" s="12">
        <v>12</v>
      </c>
      <c r="CS551" s="12">
        <v>0</v>
      </c>
      <c r="CT551" s="12">
        <v>0</v>
      </c>
      <c r="CU551" s="12">
        <v>2</v>
      </c>
      <c r="CV551" s="12">
        <v>0</v>
      </c>
      <c r="CW551" s="12">
        <v>0</v>
      </c>
      <c r="CX551" s="12"/>
      <c r="CY551" s="12">
        <v>0</v>
      </c>
      <c r="CZ551" s="12">
        <v>0</v>
      </c>
      <c r="DA551" s="12">
        <v>0</v>
      </c>
      <c r="DB551" s="12"/>
      <c r="DC551" s="12">
        <v>0</v>
      </c>
      <c r="DD551" s="12"/>
      <c r="DE551" s="12">
        <v>0</v>
      </c>
      <c r="DF551" s="12">
        <v>1</v>
      </c>
      <c r="DG551" s="12">
        <v>0</v>
      </c>
      <c r="DH551" s="12">
        <v>3</v>
      </c>
      <c r="DI551" s="12">
        <v>1</v>
      </c>
      <c r="DJ551" s="12">
        <v>0</v>
      </c>
      <c r="DK551" s="12">
        <v>0</v>
      </c>
      <c r="DL551" s="12">
        <v>1</v>
      </c>
      <c r="DM551" s="12"/>
      <c r="DN551" s="12">
        <v>1</v>
      </c>
      <c r="DO551" s="12">
        <v>1</v>
      </c>
      <c r="DP551" s="12">
        <v>4</v>
      </c>
      <c r="DQ551" s="12">
        <v>6</v>
      </c>
      <c r="DR551" s="12"/>
      <c r="DS551" s="12">
        <v>1</v>
      </c>
      <c r="DT551" s="12">
        <v>1</v>
      </c>
      <c r="DU551" s="12">
        <v>4</v>
      </c>
      <c r="DV551" s="12">
        <v>1</v>
      </c>
      <c r="DW551" s="12">
        <v>2</v>
      </c>
      <c r="DX551" s="12">
        <v>0</v>
      </c>
      <c r="DY551" s="12">
        <v>1</v>
      </c>
      <c r="DZ551" s="12"/>
      <c r="EA551" s="12">
        <v>2</v>
      </c>
      <c r="EB551" s="12">
        <v>1</v>
      </c>
      <c r="EC551" s="12">
        <v>2</v>
      </c>
      <c r="ED551" s="12">
        <v>12</v>
      </c>
      <c r="EE551" s="12">
        <v>1</v>
      </c>
      <c r="EF551" s="12">
        <v>2</v>
      </c>
      <c r="EG551" s="12">
        <v>5</v>
      </c>
      <c r="EH551" s="12">
        <v>0</v>
      </c>
      <c r="EI551" s="12">
        <v>4</v>
      </c>
      <c r="EJ551" s="12"/>
      <c r="EK551" s="12">
        <v>3</v>
      </c>
      <c r="EL551" s="12">
        <v>2</v>
      </c>
      <c r="EM551" s="12">
        <v>2</v>
      </c>
      <c r="EN551" s="12"/>
      <c r="EO551" s="12">
        <v>3</v>
      </c>
      <c r="EP551" s="12">
        <v>3</v>
      </c>
      <c r="EQ551" s="12"/>
      <c r="ER551" s="12">
        <v>9</v>
      </c>
      <c r="ES551" s="12">
        <v>4</v>
      </c>
      <c r="ET551" s="12">
        <v>1</v>
      </c>
      <c r="EU551" s="12">
        <v>1</v>
      </c>
      <c r="EV551" s="12">
        <v>2</v>
      </c>
      <c r="EW551" s="12">
        <v>1</v>
      </c>
      <c r="EX551" s="12">
        <v>2</v>
      </c>
      <c r="EY551" s="12">
        <v>2</v>
      </c>
      <c r="EZ551" s="12">
        <v>1</v>
      </c>
      <c r="FA551" s="12">
        <v>30</v>
      </c>
      <c r="FB551" s="12">
        <v>2</v>
      </c>
      <c r="FC551" s="12">
        <v>2</v>
      </c>
      <c r="FD551" s="12">
        <v>0</v>
      </c>
      <c r="FE551" s="12">
        <v>2</v>
      </c>
      <c r="FF551" s="12">
        <v>2</v>
      </c>
      <c r="FG551" s="12">
        <v>2</v>
      </c>
      <c r="FH551" s="12">
        <v>0</v>
      </c>
      <c r="FI551" s="12">
        <v>1</v>
      </c>
      <c r="FJ551" s="12">
        <v>2</v>
      </c>
      <c r="FK551" s="12">
        <v>2</v>
      </c>
      <c r="FL551" s="12"/>
      <c r="FM551" s="12">
        <v>0</v>
      </c>
      <c r="FN551" s="12">
        <v>2</v>
      </c>
      <c r="FO551" s="12">
        <v>1</v>
      </c>
      <c r="FP551" s="12">
        <v>2</v>
      </c>
      <c r="FQ551" s="12">
        <v>2</v>
      </c>
      <c r="FR551" s="12">
        <v>1</v>
      </c>
      <c r="FS551" s="12">
        <v>1</v>
      </c>
      <c r="FT551" s="12">
        <v>0</v>
      </c>
      <c r="FU551" s="12"/>
      <c r="FV551" s="12">
        <v>2</v>
      </c>
      <c r="FW551" s="12">
        <v>1</v>
      </c>
      <c r="FX551" s="12">
        <v>1</v>
      </c>
      <c r="FY551" s="12">
        <v>3</v>
      </c>
      <c r="FZ551" s="12">
        <v>1</v>
      </c>
      <c r="GA551" s="12">
        <v>2</v>
      </c>
      <c r="GB551" s="12">
        <v>1</v>
      </c>
      <c r="GC551" s="12">
        <v>1</v>
      </c>
      <c r="GD551" s="7">
        <v>2</v>
      </c>
      <c r="GE551" s="7">
        <v>5</v>
      </c>
      <c r="GF551" s="7">
        <v>3</v>
      </c>
      <c r="GG551" s="7">
        <v>3</v>
      </c>
      <c r="GH551" s="7">
        <v>3</v>
      </c>
      <c r="GI551" s="7">
        <v>1</v>
      </c>
      <c r="GJ551" s="7"/>
      <c r="GK551" s="7">
        <v>4</v>
      </c>
      <c r="GL551" s="7"/>
      <c r="GM551" s="7"/>
      <c r="GN551" s="7"/>
      <c r="GO551" s="7"/>
      <c r="GP551" s="7"/>
      <c r="GQ551" s="7"/>
      <c r="GR551" s="7"/>
      <c r="GS551" s="7">
        <v>7</v>
      </c>
      <c r="GT551" s="7">
        <v>5</v>
      </c>
      <c r="GU551" s="7"/>
      <c r="GV551" s="7">
        <f t="shared" si="620"/>
        <v>2.3243243243243241</v>
      </c>
      <c r="GW551" s="28"/>
      <c r="GX551" s="3"/>
      <c r="GY551" s="3"/>
    </row>
    <row r="552" spans="1:207" ht="12.75" customHeight="1">
      <c r="A552" s="5" t="s">
        <v>458</v>
      </c>
      <c r="B552" s="5"/>
      <c r="C552" s="5"/>
      <c r="D552" s="5"/>
      <c r="E552" s="5"/>
      <c r="F552" s="5"/>
      <c r="G552" s="5"/>
      <c r="H552" s="5"/>
      <c r="I552" s="5"/>
      <c r="J552" s="5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>
        <v>55</v>
      </c>
      <c r="AZ552" s="12"/>
      <c r="BA552" s="12">
        <v>50</v>
      </c>
      <c r="BB552" s="12"/>
      <c r="BC552" s="12">
        <v>65</v>
      </c>
      <c r="BD552" s="12"/>
      <c r="BE552" s="12"/>
      <c r="BF552" s="12"/>
      <c r="BG552" s="12"/>
      <c r="BH552" s="12">
        <v>73</v>
      </c>
      <c r="BI552" s="12">
        <v>55</v>
      </c>
      <c r="BJ552" s="12"/>
      <c r="BK552" s="12"/>
      <c r="BL552" s="12"/>
      <c r="BM552" s="12"/>
      <c r="BN552" s="12">
        <v>58</v>
      </c>
      <c r="BO552" s="12">
        <v>66</v>
      </c>
      <c r="BP552" s="12">
        <v>71</v>
      </c>
      <c r="BQ552" s="12">
        <v>77</v>
      </c>
      <c r="BR552" s="12">
        <v>68</v>
      </c>
      <c r="BS552" s="12">
        <v>71</v>
      </c>
      <c r="BT552" s="12"/>
      <c r="BU552" s="12">
        <v>68</v>
      </c>
      <c r="BV552" s="12"/>
      <c r="BW552" s="12"/>
      <c r="BX552" s="12">
        <v>56</v>
      </c>
      <c r="BY552" s="12"/>
      <c r="BZ552" s="12">
        <v>80</v>
      </c>
      <c r="CA552" s="12"/>
      <c r="CB552" s="12">
        <v>66</v>
      </c>
      <c r="CC552" s="12">
        <v>49</v>
      </c>
      <c r="CD552" s="12"/>
      <c r="CE552" s="12">
        <v>55</v>
      </c>
      <c r="CF552" s="12">
        <v>44</v>
      </c>
      <c r="CG552" s="12"/>
      <c r="CH552" s="12"/>
      <c r="CI552" s="12"/>
      <c r="CJ552" s="12">
        <v>61</v>
      </c>
      <c r="CK552" s="12">
        <v>58</v>
      </c>
      <c r="CL552" s="12">
        <v>62</v>
      </c>
      <c r="CM552" s="12"/>
      <c r="CN552" s="12"/>
      <c r="CO552" s="12">
        <v>64</v>
      </c>
      <c r="CP552" s="12">
        <v>66</v>
      </c>
      <c r="CQ552" s="12"/>
      <c r="CR552" s="12">
        <v>42</v>
      </c>
      <c r="CS552" s="12">
        <v>72</v>
      </c>
      <c r="CT552" s="12">
        <v>74</v>
      </c>
      <c r="CU552" s="12">
        <v>73</v>
      </c>
      <c r="CV552" s="12">
        <v>68</v>
      </c>
      <c r="CW552" s="12">
        <v>36</v>
      </c>
      <c r="CX552" s="12"/>
      <c r="CY552" s="12">
        <v>71</v>
      </c>
      <c r="CZ552" s="12">
        <v>57</v>
      </c>
      <c r="DA552" s="12">
        <v>68</v>
      </c>
      <c r="DB552" s="12"/>
      <c r="DC552" s="12">
        <v>64</v>
      </c>
      <c r="DD552" s="12"/>
      <c r="DE552" s="12">
        <v>42</v>
      </c>
      <c r="DF552" s="12">
        <v>66</v>
      </c>
      <c r="DG552" s="12">
        <v>75</v>
      </c>
      <c r="DH552" s="12">
        <v>58</v>
      </c>
      <c r="DI552" s="12">
        <v>85</v>
      </c>
      <c r="DJ552" s="12">
        <v>74</v>
      </c>
      <c r="DK552" s="12">
        <v>68</v>
      </c>
      <c r="DL552" s="12">
        <v>64</v>
      </c>
      <c r="DM552" s="12"/>
      <c r="DN552" s="12">
        <v>71</v>
      </c>
      <c r="DO552" s="12">
        <v>71</v>
      </c>
      <c r="DP552" s="12">
        <v>48</v>
      </c>
      <c r="DQ552" s="12">
        <v>57</v>
      </c>
      <c r="DR552" s="12"/>
      <c r="DS552" s="12">
        <v>57</v>
      </c>
      <c r="DT552" s="12">
        <v>52</v>
      </c>
      <c r="DU552" s="12">
        <v>54</v>
      </c>
      <c r="DV552" s="12">
        <v>67</v>
      </c>
      <c r="DW552" s="12">
        <v>64</v>
      </c>
      <c r="DX552" s="12">
        <v>74</v>
      </c>
      <c r="DY552" s="12">
        <v>56</v>
      </c>
      <c r="DZ552" s="12"/>
      <c r="EA552" s="12">
        <v>54</v>
      </c>
      <c r="EB552" s="12">
        <v>67</v>
      </c>
      <c r="EC552" s="12">
        <v>65</v>
      </c>
      <c r="ED552" s="12">
        <v>15</v>
      </c>
      <c r="EE552" s="12">
        <v>68</v>
      </c>
      <c r="EF552" s="12">
        <v>61</v>
      </c>
      <c r="EG552" s="12">
        <v>67</v>
      </c>
      <c r="EH552" s="12">
        <v>62</v>
      </c>
      <c r="EI552" s="12">
        <v>59</v>
      </c>
      <c r="EJ552" s="12"/>
      <c r="EK552" s="12">
        <v>50</v>
      </c>
      <c r="EL552" s="12">
        <v>66</v>
      </c>
      <c r="EM552" s="12">
        <v>67</v>
      </c>
      <c r="EN552" s="12"/>
      <c r="EO552" s="12">
        <v>61</v>
      </c>
      <c r="EP552" s="12">
        <v>63</v>
      </c>
      <c r="EQ552" s="12"/>
      <c r="ER552" s="12">
        <v>48</v>
      </c>
      <c r="ES552" s="12">
        <v>55</v>
      </c>
      <c r="ET552" s="12">
        <v>70</v>
      </c>
      <c r="EU552" s="12">
        <v>60</v>
      </c>
      <c r="EV552" s="12">
        <v>68</v>
      </c>
      <c r="EW552" s="12">
        <v>67</v>
      </c>
      <c r="EX552" s="12">
        <v>65</v>
      </c>
      <c r="EY552" s="12">
        <v>64</v>
      </c>
      <c r="EZ552" s="12">
        <v>66</v>
      </c>
      <c r="FA552" s="12"/>
      <c r="FB552" s="12">
        <v>70</v>
      </c>
      <c r="FC552" s="12">
        <v>69</v>
      </c>
      <c r="FD552" s="12">
        <v>67</v>
      </c>
      <c r="FE552" s="12">
        <v>50</v>
      </c>
      <c r="FF552" s="12">
        <v>62</v>
      </c>
      <c r="FG552" s="12">
        <v>67</v>
      </c>
      <c r="FH552" s="12">
        <v>60</v>
      </c>
      <c r="FI552" s="12">
        <v>53</v>
      </c>
      <c r="FJ552" s="12">
        <v>62</v>
      </c>
      <c r="FK552" s="12">
        <v>69</v>
      </c>
      <c r="FL552" s="12"/>
      <c r="FM552" s="12">
        <v>70</v>
      </c>
      <c r="FN552" s="12">
        <v>58</v>
      </c>
      <c r="FO552" s="12">
        <v>69</v>
      </c>
      <c r="FP552" s="12">
        <v>73</v>
      </c>
      <c r="FQ552" s="12">
        <v>73</v>
      </c>
      <c r="FR552" s="12">
        <v>62</v>
      </c>
      <c r="FS552" s="12">
        <v>64</v>
      </c>
      <c r="FT552" s="12">
        <v>76</v>
      </c>
      <c r="FU552" s="12"/>
      <c r="FV552" s="12">
        <v>64</v>
      </c>
      <c r="FW552" s="12">
        <v>52</v>
      </c>
      <c r="FX552" s="12">
        <v>73</v>
      </c>
      <c r="FY552" s="12">
        <v>63</v>
      </c>
      <c r="FZ552" s="12">
        <v>69</v>
      </c>
      <c r="GA552" s="12">
        <v>66</v>
      </c>
      <c r="GB552" s="12">
        <v>69</v>
      </c>
      <c r="GC552" s="12">
        <v>67</v>
      </c>
      <c r="GD552" s="7">
        <v>57</v>
      </c>
      <c r="GE552" s="7">
        <v>59</v>
      </c>
      <c r="GF552" s="7">
        <v>70</v>
      </c>
      <c r="GG552" s="7">
        <v>53</v>
      </c>
      <c r="GH552" s="7">
        <v>69</v>
      </c>
      <c r="GI552" s="7">
        <v>65</v>
      </c>
      <c r="GJ552" s="7"/>
      <c r="GK552" s="7">
        <v>57</v>
      </c>
      <c r="GL552" s="7"/>
      <c r="GM552" s="7"/>
      <c r="GN552" s="7"/>
      <c r="GO552" s="7"/>
      <c r="GP552" s="7"/>
      <c r="GQ552" s="7"/>
      <c r="GR552" s="7"/>
      <c r="GS552" s="7">
        <v>60</v>
      </c>
      <c r="GT552" s="7">
        <v>55</v>
      </c>
      <c r="GU552" s="7"/>
      <c r="GV552" s="7">
        <f t="shared" si="620"/>
        <v>62.690909090909088</v>
      </c>
      <c r="GW552" s="28"/>
      <c r="GX552" s="3"/>
      <c r="GY552" s="3"/>
    </row>
    <row r="553" spans="1:207" ht="12.75" customHeight="1">
      <c r="A553" s="68" t="s">
        <v>459</v>
      </c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  <c r="AP553" s="69"/>
      <c r="AQ553" s="69"/>
      <c r="AR553" s="69"/>
      <c r="AS553" s="69"/>
      <c r="AT553" s="69"/>
      <c r="AU553" s="69"/>
      <c r="AV553" s="69"/>
      <c r="AW553" s="69"/>
      <c r="AX553" s="69"/>
      <c r="AY553" s="69"/>
      <c r="AZ553" s="69"/>
      <c r="BA553" s="69"/>
      <c r="BB553" s="69"/>
      <c r="BC553" s="69"/>
      <c r="BD553" s="69"/>
      <c r="BE553" s="69"/>
      <c r="BF553" s="69"/>
      <c r="BG553" s="69"/>
      <c r="BH553" s="69"/>
      <c r="BI553" s="69"/>
      <c r="BJ553" s="69"/>
      <c r="BK553" s="69"/>
      <c r="BL553" s="69"/>
      <c r="BM553" s="69"/>
      <c r="BN553" s="69"/>
      <c r="BO553" s="69"/>
      <c r="BP553" s="69"/>
      <c r="BQ553" s="69"/>
      <c r="BR553" s="69"/>
      <c r="BS553" s="69"/>
      <c r="BT553" s="69"/>
      <c r="BU553" s="69"/>
      <c r="BV553" s="69"/>
      <c r="BW553" s="69"/>
      <c r="BX553" s="69"/>
      <c r="BY553" s="69"/>
      <c r="BZ553" s="69"/>
      <c r="CA553" s="69"/>
      <c r="CB553" s="69"/>
      <c r="CC553" s="69"/>
      <c r="CD553" s="69"/>
      <c r="CE553" s="69"/>
      <c r="CF553" s="69"/>
      <c r="CG553" s="69"/>
      <c r="CH553" s="69"/>
      <c r="CI553" s="69"/>
      <c r="CJ553" s="69"/>
      <c r="CK553" s="69"/>
      <c r="CL553" s="69"/>
      <c r="CM553" s="69"/>
      <c r="CN553" s="69"/>
      <c r="CO553" s="69"/>
      <c r="CP553" s="69"/>
      <c r="CQ553" s="69"/>
      <c r="CR553" s="69"/>
      <c r="CS553" s="69"/>
      <c r="CT553" s="69"/>
      <c r="CU553" s="69"/>
      <c r="CV553" s="69"/>
      <c r="CW553" s="69"/>
      <c r="CX553" s="69"/>
      <c r="CY553" s="69"/>
      <c r="CZ553" s="69"/>
      <c r="DA553" s="69"/>
      <c r="DB553" s="69"/>
      <c r="DC553" s="69"/>
      <c r="DD553" s="69"/>
      <c r="DE553" s="69"/>
      <c r="DF553" s="69"/>
      <c r="DG553" s="69"/>
      <c r="DH553" s="69"/>
      <c r="DI553" s="69"/>
      <c r="DJ553" s="69"/>
      <c r="DK553" s="69"/>
      <c r="DL553" s="69"/>
      <c r="DM553" s="69"/>
      <c r="DN553" s="69"/>
      <c r="DO553" s="69"/>
      <c r="DP553" s="69"/>
      <c r="DQ553" s="69"/>
      <c r="DR553" s="69"/>
      <c r="DS553" s="69"/>
      <c r="DT553" s="69"/>
      <c r="DU553" s="69"/>
      <c r="DV553" s="69"/>
      <c r="DW553" s="69"/>
      <c r="DX553" s="69"/>
      <c r="DY553" s="69"/>
      <c r="DZ553" s="69"/>
      <c r="EA553" s="69"/>
      <c r="EB553" s="69"/>
      <c r="EC553" s="69"/>
      <c r="ED553" s="69"/>
      <c r="EE553" s="69"/>
      <c r="EF553" s="69"/>
      <c r="EG553" s="69"/>
      <c r="EH553" s="69"/>
      <c r="EI553" s="69"/>
      <c r="EJ553" s="69"/>
      <c r="EK553" s="69"/>
      <c r="EL553" s="69"/>
      <c r="EM553" s="69"/>
      <c r="EN553" s="69"/>
      <c r="EO553" s="69"/>
      <c r="EP553" s="69"/>
      <c r="EQ553" s="69"/>
      <c r="ER553" s="69"/>
      <c r="ES553" s="69"/>
      <c r="ET553" s="69"/>
      <c r="EU553" s="69"/>
      <c r="EV553" s="69"/>
      <c r="EW553" s="69"/>
      <c r="EX553" s="69"/>
      <c r="EY553" s="69"/>
      <c r="EZ553" s="69"/>
      <c r="FA553" s="69"/>
      <c r="FB553" s="69"/>
      <c r="FC553" s="69"/>
      <c r="FD553" s="69"/>
      <c r="FE553" s="69"/>
      <c r="FF553" s="69"/>
      <c r="FG553" s="69"/>
      <c r="FH553" s="69"/>
      <c r="FI553" s="69"/>
      <c r="FJ553" s="69"/>
      <c r="FK553" s="69"/>
      <c r="FL553" s="69"/>
      <c r="FM553" s="69"/>
      <c r="FN553" s="69"/>
      <c r="FO553" s="69"/>
      <c r="FP553" s="69"/>
      <c r="FQ553" s="69"/>
      <c r="FR553" s="69"/>
      <c r="FS553" s="69"/>
      <c r="FT553" s="69"/>
      <c r="FU553" s="69"/>
      <c r="FV553" s="69"/>
      <c r="FW553" s="69"/>
      <c r="FX553" s="69"/>
      <c r="FY553" s="69"/>
      <c r="FZ553" s="69"/>
      <c r="GA553" s="69"/>
      <c r="GB553" s="69"/>
      <c r="GC553" s="69"/>
      <c r="GD553" s="70"/>
      <c r="GE553" s="70"/>
      <c r="GF553" s="70"/>
      <c r="GG553" s="70"/>
      <c r="GH553" s="70"/>
      <c r="GI553" s="70"/>
      <c r="GJ553" s="70"/>
      <c r="GK553" s="70"/>
      <c r="GL553" s="70"/>
      <c r="GM553" s="70"/>
      <c r="GN553" s="70"/>
      <c r="GO553" s="70"/>
      <c r="GP553" s="70"/>
      <c r="GQ553" s="70"/>
      <c r="GR553" s="70"/>
      <c r="GS553" s="70"/>
      <c r="GT553" s="70"/>
      <c r="GU553" s="70"/>
      <c r="GV553" s="70"/>
      <c r="GW553" s="3"/>
      <c r="GX553" s="3"/>
      <c r="GY553" s="3"/>
    </row>
    <row r="554" spans="1:207" ht="12.75" customHeight="1">
      <c r="A554" s="29">
        <v>1</v>
      </c>
      <c r="B554" s="5"/>
      <c r="C554" s="5"/>
      <c r="D554" s="5"/>
      <c r="E554" s="5"/>
      <c r="F554" s="5"/>
      <c r="G554" s="6">
        <v>68.400000000000006</v>
      </c>
      <c r="H554" s="5"/>
      <c r="I554" s="5"/>
      <c r="J554" s="5"/>
      <c r="K554" s="12"/>
      <c r="L554" s="12"/>
      <c r="M554" s="12"/>
      <c r="N554" s="12">
        <v>15</v>
      </c>
      <c r="O554" s="12"/>
      <c r="P554" s="12"/>
      <c r="Q554" s="12"/>
      <c r="R554" s="12"/>
      <c r="S554" s="12">
        <v>56</v>
      </c>
      <c r="T554" s="12"/>
      <c r="U554" s="12"/>
      <c r="V554" s="12">
        <v>38</v>
      </c>
      <c r="W554" s="12"/>
      <c r="X554" s="12"/>
      <c r="Y554" s="12"/>
      <c r="Z554" s="12">
        <v>45</v>
      </c>
      <c r="AA554" s="12"/>
      <c r="AB554" s="12"/>
      <c r="AC554" s="12"/>
      <c r="AD554" s="12"/>
      <c r="AE554" s="12">
        <v>25</v>
      </c>
      <c r="AF554" s="12"/>
      <c r="AG554" s="12"/>
      <c r="AH554" s="12"/>
      <c r="AI554" s="12">
        <v>32</v>
      </c>
      <c r="AJ554" s="12"/>
      <c r="AK554" s="12"/>
      <c r="AL554" s="12"/>
      <c r="AM554" s="12"/>
      <c r="AN554" s="12"/>
      <c r="AO554" s="12">
        <v>11</v>
      </c>
      <c r="AP554" s="12">
        <v>62</v>
      </c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>
        <v>33</v>
      </c>
      <c r="BH554" s="12"/>
      <c r="BI554" s="12">
        <v>46</v>
      </c>
      <c r="BJ554" s="12">
        <v>61</v>
      </c>
      <c r="BK554" s="12"/>
      <c r="BL554" s="12">
        <v>60</v>
      </c>
      <c r="BM554" s="12">
        <v>66</v>
      </c>
      <c r="BN554" s="12"/>
      <c r="BO554" s="12">
        <v>50</v>
      </c>
      <c r="BP554" s="12">
        <v>25</v>
      </c>
      <c r="BQ554" s="12">
        <v>53</v>
      </c>
      <c r="BR554" s="12">
        <v>45</v>
      </c>
      <c r="BS554" s="12"/>
      <c r="BT554" s="12"/>
      <c r="BU554" s="12">
        <v>48</v>
      </c>
      <c r="BV554" s="12"/>
      <c r="BW554" s="12"/>
      <c r="BX554" s="12">
        <v>31</v>
      </c>
      <c r="BY554" s="12"/>
      <c r="BZ554" s="12"/>
      <c r="CA554" s="12"/>
      <c r="CB554" s="12">
        <v>44</v>
      </c>
      <c r="CC554" s="12"/>
      <c r="CD554" s="12"/>
      <c r="CE554" s="12">
        <v>32</v>
      </c>
      <c r="CF554" s="12">
        <v>22</v>
      </c>
      <c r="CG554" s="12"/>
      <c r="CH554" s="12"/>
      <c r="CI554" s="12"/>
      <c r="CJ554" s="12"/>
      <c r="CK554" s="12"/>
      <c r="CL554" s="12">
        <v>45</v>
      </c>
      <c r="CM554" s="12"/>
      <c r="CN554" s="12"/>
      <c r="CO554" s="12"/>
      <c r="CP554" s="12">
        <v>44</v>
      </c>
      <c r="CQ554" s="12">
        <v>45</v>
      </c>
      <c r="CR554" s="12"/>
      <c r="CS554" s="12"/>
      <c r="CT554" s="12"/>
      <c r="CU554" s="12">
        <v>53</v>
      </c>
      <c r="CV554" s="12">
        <v>40</v>
      </c>
      <c r="CW554" s="12"/>
      <c r="CX554" s="12"/>
      <c r="CY554" s="12">
        <v>50</v>
      </c>
      <c r="CZ554" s="12">
        <v>60</v>
      </c>
      <c r="DA554" s="12">
        <v>56</v>
      </c>
      <c r="DB554" s="12"/>
      <c r="DC554" s="12">
        <v>53</v>
      </c>
      <c r="DD554" s="12"/>
      <c r="DE554" s="12"/>
      <c r="DF554" s="12">
        <v>28</v>
      </c>
      <c r="DG554" s="12">
        <v>57</v>
      </c>
      <c r="DH554" s="12">
        <v>44</v>
      </c>
      <c r="DI554" s="12"/>
      <c r="DJ554" s="12">
        <v>42</v>
      </c>
      <c r="DK554" s="12"/>
      <c r="DL554" s="12">
        <v>44</v>
      </c>
      <c r="DM554" s="12"/>
      <c r="DN554" s="12">
        <v>25</v>
      </c>
      <c r="DO554" s="12">
        <v>57</v>
      </c>
      <c r="DP554" s="12">
        <v>3</v>
      </c>
      <c r="DQ554" s="12">
        <v>40</v>
      </c>
      <c r="DR554" s="12">
        <v>37</v>
      </c>
      <c r="DS554" s="12">
        <v>38</v>
      </c>
      <c r="DT554" s="12">
        <v>37</v>
      </c>
      <c r="DU554" s="12">
        <v>61</v>
      </c>
      <c r="DV554" s="12">
        <v>44</v>
      </c>
      <c r="DW554" s="12">
        <v>43</v>
      </c>
      <c r="DX554" s="12">
        <v>54</v>
      </c>
      <c r="DY554" s="12">
        <v>49</v>
      </c>
      <c r="DZ554" s="12"/>
      <c r="EA554" s="12">
        <v>65</v>
      </c>
      <c r="EB554" s="12">
        <v>78</v>
      </c>
      <c r="EC554" s="12">
        <v>10</v>
      </c>
      <c r="ED554" s="12">
        <v>57</v>
      </c>
      <c r="EE554" s="12">
        <v>39</v>
      </c>
      <c r="EF554" s="12">
        <v>54</v>
      </c>
      <c r="EG554" s="12">
        <v>56</v>
      </c>
      <c r="EH554" s="12">
        <v>24</v>
      </c>
      <c r="EI554" s="12">
        <v>66</v>
      </c>
      <c r="EJ554" s="12"/>
      <c r="EK554" s="12">
        <v>44</v>
      </c>
      <c r="EL554" s="12"/>
      <c r="EM554" s="12">
        <v>59</v>
      </c>
      <c r="EN554" s="12">
        <v>40</v>
      </c>
      <c r="EO554" s="12">
        <v>81</v>
      </c>
      <c r="EP554" s="12">
        <v>68</v>
      </c>
      <c r="EQ554" s="12">
        <v>48</v>
      </c>
      <c r="ER554" s="12"/>
      <c r="ES554" s="12"/>
      <c r="ET554" s="12"/>
      <c r="EU554" s="12">
        <v>38</v>
      </c>
      <c r="EV554" s="12"/>
      <c r="EW554" s="12"/>
      <c r="EX554" s="12">
        <v>49</v>
      </c>
      <c r="EY554" s="12"/>
      <c r="EZ554" s="12"/>
      <c r="FA554" s="12">
        <v>45</v>
      </c>
      <c r="FB554" s="12"/>
      <c r="FC554" s="12">
        <v>40</v>
      </c>
      <c r="FD554" s="12"/>
      <c r="FE554" s="12">
        <v>49</v>
      </c>
      <c r="FF554" s="12"/>
      <c r="FG554" s="12">
        <v>49</v>
      </c>
      <c r="FH554" s="12">
        <v>37</v>
      </c>
      <c r="FI554" s="12">
        <v>38</v>
      </c>
      <c r="FJ554" s="12">
        <v>48</v>
      </c>
      <c r="FK554" s="12">
        <v>43</v>
      </c>
      <c r="FL554" s="12">
        <v>54</v>
      </c>
      <c r="FM554" s="12">
        <v>51</v>
      </c>
      <c r="FN554" s="12">
        <v>66</v>
      </c>
      <c r="FO554" s="12">
        <v>54</v>
      </c>
      <c r="FP554" s="12">
        <v>38</v>
      </c>
      <c r="FQ554" s="12">
        <v>40</v>
      </c>
      <c r="FR554" s="12">
        <v>70</v>
      </c>
      <c r="FS554" s="12">
        <v>84</v>
      </c>
      <c r="FT554" s="12">
        <v>58</v>
      </c>
      <c r="FU554" s="12"/>
      <c r="FV554" s="12">
        <v>69</v>
      </c>
      <c r="FW554" s="12">
        <v>44</v>
      </c>
      <c r="FX554" s="12">
        <v>68</v>
      </c>
      <c r="FY554" s="12">
        <v>78</v>
      </c>
      <c r="FZ554" s="12">
        <v>60</v>
      </c>
      <c r="GA554" s="12">
        <v>68</v>
      </c>
      <c r="GB554" s="12">
        <v>68</v>
      </c>
      <c r="GC554" s="12">
        <v>51</v>
      </c>
      <c r="GD554" s="7">
        <v>24</v>
      </c>
      <c r="GE554" s="7">
        <v>33</v>
      </c>
      <c r="GF554" s="7">
        <v>47</v>
      </c>
      <c r="GG554" s="7">
        <v>43</v>
      </c>
      <c r="GH554" s="7">
        <v>59</v>
      </c>
      <c r="GI554" s="7">
        <v>62</v>
      </c>
      <c r="GJ554" s="7">
        <v>50</v>
      </c>
      <c r="GK554" s="7">
        <v>66</v>
      </c>
      <c r="GL554" s="7">
        <v>23</v>
      </c>
      <c r="GM554" s="7">
        <v>52</v>
      </c>
      <c r="GN554" s="7">
        <v>40</v>
      </c>
      <c r="GO554" s="7">
        <v>50</v>
      </c>
      <c r="GP554" s="7">
        <v>41</v>
      </c>
      <c r="GQ554" s="7">
        <v>53</v>
      </c>
      <c r="GR554" s="7">
        <v>22</v>
      </c>
      <c r="GS554" s="7">
        <v>45</v>
      </c>
      <c r="GT554" s="7">
        <v>57</v>
      </c>
      <c r="GU554" s="7"/>
      <c r="GV554" s="7">
        <f t="shared" ref="GV554:GV559" si="621">AVERAGE(B554:GT554)</f>
        <v>47.5037037037037</v>
      </c>
      <c r="GW554" s="14"/>
      <c r="GX554" s="3"/>
      <c r="GY554" s="3"/>
    </row>
    <row r="555" spans="1:207" ht="12.75" customHeight="1">
      <c r="A555" s="29">
        <v>0.9</v>
      </c>
      <c r="B555" s="5"/>
      <c r="C555" s="5"/>
      <c r="D555" s="5"/>
      <c r="E555" s="5"/>
      <c r="F555" s="5"/>
      <c r="G555" s="6">
        <v>1.7</v>
      </c>
      <c r="H555" s="5"/>
      <c r="I555" s="5"/>
      <c r="J555" s="5"/>
      <c r="K555" s="12"/>
      <c r="L555" s="12"/>
      <c r="M555" s="12"/>
      <c r="N555" s="12">
        <v>14</v>
      </c>
      <c r="O555" s="12"/>
      <c r="P555" s="12"/>
      <c r="Q555" s="12"/>
      <c r="R555" s="12"/>
      <c r="S555" s="12">
        <v>11</v>
      </c>
      <c r="T555" s="12"/>
      <c r="U555" s="12"/>
      <c r="V555" s="12">
        <v>12</v>
      </c>
      <c r="W555" s="12"/>
      <c r="X555" s="12"/>
      <c r="Y555" s="12"/>
      <c r="Z555" s="12">
        <v>12</v>
      </c>
      <c r="AA555" s="12"/>
      <c r="AB555" s="12"/>
      <c r="AC555" s="12"/>
      <c r="AD555" s="12"/>
      <c r="AE555" s="12">
        <v>25</v>
      </c>
      <c r="AF555" s="12"/>
      <c r="AG555" s="12"/>
      <c r="AH555" s="12"/>
      <c r="AI555" s="12">
        <v>16</v>
      </c>
      <c r="AJ555" s="12"/>
      <c r="AK555" s="12"/>
      <c r="AL555" s="12"/>
      <c r="AM555" s="12"/>
      <c r="AN555" s="12"/>
      <c r="AO555" s="12">
        <v>11</v>
      </c>
      <c r="AP555" s="12">
        <v>0</v>
      </c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>
        <v>13</v>
      </c>
      <c r="BH555" s="12"/>
      <c r="BI555" s="12">
        <v>14</v>
      </c>
      <c r="BJ555" s="12">
        <v>9</v>
      </c>
      <c r="BK555" s="12"/>
      <c r="BL555" s="12">
        <v>16</v>
      </c>
      <c r="BM555" s="12">
        <v>4</v>
      </c>
      <c r="BN555" s="12"/>
      <c r="BO555" s="12">
        <v>13</v>
      </c>
      <c r="BP555" s="12">
        <v>14</v>
      </c>
      <c r="BQ555" s="12">
        <v>11</v>
      </c>
      <c r="BR555" s="12">
        <v>10</v>
      </c>
      <c r="BS555" s="12"/>
      <c r="BT555" s="12"/>
      <c r="BU555" s="12">
        <v>11</v>
      </c>
      <c r="BV555" s="12"/>
      <c r="BW555" s="12"/>
      <c r="BX555" s="12">
        <v>9</v>
      </c>
      <c r="BY555" s="12"/>
      <c r="BZ555" s="12"/>
      <c r="CA555" s="12"/>
      <c r="CB555" s="12">
        <v>12</v>
      </c>
      <c r="CC555" s="12"/>
      <c r="CD555" s="12"/>
      <c r="CE555" s="12">
        <v>14</v>
      </c>
      <c r="CF555" s="12">
        <v>6</v>
      </c>
      <c r="CG555" s="12"/>
      <c r="CH555" s="12"/>
      <c r="CI555" s="12"/>
      <c r="CJ555" s="12"/>
      <c r="CK555" s="12"/>
      <c r="CL555" s="12">
        <v>11</v>
      </c>
      <c r="CM555" s="12"/>
      <c r="CN555" s="12"/>
      <c r="CO555" s="12"/>
      <c r="CP555" s="12">
        <v>22</v>
      </c>
      <c r="CQ555" s="12">
        <v>3</v>
      </c>
      <c r="CR555" s="12"/>
      <c r="CS555" s="12"/>
      <c r="CT555" s="12"/>
      <c r="CU555" s="12">
        <v>11</v>
      </c>
      <c r="CV555" s="12">
        <v>18</v>
      </c>
      <c r="CW555" s="12"/>
      <c r="CX555" s="12"/>
      <c r="CY555" s="12">
        <v>24</v>
      </c>
      <c r="CZ555" s="12">
        <v>8</v>
      </c>
      <c r="DA555" s="12">
        <v>9</v>
      </c>
      <c r="DB555" s="12"/>
      <c r="DC555" s="12">
        <v>7</v>
      </c>
      <c r="DD555" s="12"/>
      <c r="DE555" s="12"/>
      <c r="DF555" s="12">
        <v>8</v>
      </c>
      <c r="DG555" s="12">
        <v>4</v>
      </c>
      <c r="DH555" s="12">
        <v>13</v>
      </c>
      <c r="DI555" s="12"/>
      <c r="DJ555" s="12">
        <v>15</v>
      </c>
      <c r="DK555" s="12"/>
      <c r="DL555" s="12">
        <v>17</v>
      </c>
      <c r="DM555" s="12"/>
      <c r="DN555" s="12">
        <v>13</v>
      </c>
      <c r="DO555" s="12">
        <v>9</v>
      </c>
      <c r="DP555" s="12">
        <v>4</v>
      </c>
      <c r="DQ555" s="12">
        <v>3</v>
      </c>
      <c r="DR555" s="12">
        <v>12</v>
      </c>
      <c r="DS555" s="12">
        <v>16</v>
      </c>
      <c r="DT555" s="12">
        <v>20</v>
      </c>
      <c r="DU555" s="12">
        <v>11</v>
      </c>
      <c r="DV555" s="12">
        <v>15</v>
      </c>
      <c r="DW555" s="12">
        <v>16</v>
      </c>
      <c r="DX555" s="12">
        <v>6</v>
      </c>
      <c r="DY555" s="12">
        <v>5</v>
      </c>
      <c r="DZ555" s="12"/>
      <c r="EA555" s="12">
        <v>8</v>
      </c>
      <c r="EB555" s="12">
        <v>7</v>
      </c>
      <c r="EC555" s="12">
        <v>8</v>
      </c>
      <c r="ED555" s="12">
        <v>12</v>
      </c>
      <c r="EE555" s="12">
        <v>8</v>
      </c>
      <c r="EF555" s="12">
        <v>15</v>
      </c>
      <c r="EG555" s="12">
        <v>11</v>
      </c>
      <c r="EH555" s="12">
        <v>12</v>
      </c>
      <c r="EI555" s="12">
        <v>9</v>
      </c>
      <c r="EJ555" s="12"/>
      <c r="EK555" s="12">
        <v>16</v>
      </c>
      <c r="EL555" s="12"/>
      <c r="EM555" s="12">
        <v>7</v>
      </c>
      <c r="EN555" s="12">
        <v>10</v>
      </c>
      <c r="EO555" s="12">
        <v>10</v>
      </c>
      <c r="EP555" s="12">
        <v>9</v>
      </c>
      <c r="EQ555" s="12">
        <v>15</v>
      </c>
      <c r="ER555" s="12"/>
      <c r="ES555" s="12"/>
      <c r="ET555" s="12"/>
      <c r="EU555" s="12">
        <v>16</v>
      </c>
      <c r="EV555" s="12"/>
      <c r="EW555" s="12"/>
      <c r="EX555" s="12">
        <v>15</v>
      </c>
      <c r="EY555" s="12"/>
      <c r="EZ555" s="12"/>
      <c r="FA555" s="12">
        <v>15</v>
      </c>
      <c r="FB555" s="12"/>
      <c r="FC555" s="12">
        <v>15</v>
      </c>
      <c r="FD555" s="12"/>
      <c r="FE555" s="12">
        <v>10</v>
      </c>
      <c r="FF555" s="12"/>
      <c r="FG555" s="12">
        <v>10</v>
      </c>
      <c r="FH555" s="12">
        <v>14</v>
      </c>
      <c r="FI555" s="12">
        <v>11</v>
      </c>
      <c r="FJ555" s="12">
        <v>14</v>
      </c>
      <c r="FK555" s="12">
        <v>8</v>
      </c>
      <c r="FL555" s="12">
        <v>6</v>
      </c>
      <c r="FM555" s="12">
        <v>12</v>
      </c>
      <c r="FN555" s="12">
        <v>8</v>
      </c>
      <c r="FO555" s="12">
        <v>15</v>
      </c>
      <c r="FP555" s="12">
        <v>25</v>
      </c>
      <c r="FQ555" s="12">
        <v>9</v>
      </c>
      <c r="FR555" s="12">
        <v>8</v>
      </c>
      <c r="FS555" s="12">
        <v>3</v>
      </c>
      <c r="FT555" s="12">
        <v>14</v>
      </c>
      <c r="FU555" s="12"/>
      <c r="FV555" s="12">
        <v>7</v>
      </c>
      <c r="FW555" s="12">
        <v>6</v>
      </c>
      <c r="FX555" s="12">
        <v>6</v>
      </c>
      <c r="FY555" s="12">
        <v>7</v>
      </c>
      <c r="FZ555" s="12">
        <v>13</v>
      </c>
      <c r="GA555" s="12">
        <v>5</v>
      </c>
      <c r="GB555" s="12">
        <v>8</v>
      </c>
      <c r="GC555" s="12">
        <v>8</v>
      </c>
      <c r="GD555" s="7">
        <v>6</v>
      </c>
      <c r="GE555" s="7">
        <v>10</v>
      </c>
      <c r="GF555" s="7">
        <v>12</v>
      </c>
      <c r="GG555" s="7">
        <v>13</v>
      </c>
      <c r="GH555" s="7">
        <v>8</v>
      </c>
      <c r="GI555" s="7">
        <v>7</v>
      </c>
      <c r="GJ555" s="7">
        <v>13</v>
      </c>
      <c r="GK555" s="7">
        <v>12</v>
      </c>
      <c r="GL555" s="7">
        <v>4</v>
      </c>
      <c r="GM555" s="7">
        <v>18</v>
      </c>
      <c r="GN555" s="7">
        <v>24</v>
      </c>
      <c r="GO555" s="7">
        <v>24</v>
      </c>
      <c r="GP555" s="7">
        <v>9</v>
      </c>
      <c r="GQ555" s="7">
        <v>7</v>
      </c>
      <c r="GR555" s="7">
        <v>10</v>
      </c>
      <c r="GS555" s="7">
        <v>9</v>
      </c>
      <c r="GT555" s="7">
        <v>10</v>
      </c>
      <c r="GU555" s="7"/>
      <c r="GV555" s="7">
        <f t="shared" si="621"/>
        <v>11.108333333333334</v>
      </c>
      <c r="GW555" s="14"/>
      <c r="GX555" s="3"/>
      <c r="GY555" s="3"/>
    </row>
    <row r="556" spans="1:207" ht="12.75" customHeight="1">
      <c r="A556" s="29">
        <v>0.8</v>
      </c>
      <c r="B556" s="5"/>
      <c r="C556" s="5"/>
      <c r="D556" s="5"/>
      <c r="E556" s="5"/>
      <c r="F556" s="5"/>
      <c r="G556" s="6">
        <v>4</v>
      </c>
      <c r="H556" s="5"/>
      <c r="I556" s="5"/>
      <c r="J556" s="5"/>
      <c r="K556" s="12"/>
      <c r="L556" s="12"/>
      <c r="M556" s="12"/>
      <c r="N556" s="12">
        <v>26</v>
      </c>
      <c r="O556" s="12"/>
      <c r="P556" s="12"/>
      <c r="Q556" s="12"/>
      <c r="R556" s="12"/>
      <c r="S556" s="12">
        <v>8</v>
      </c>
      <c r="T556" s="12"/>
      <c r="U556" s="12"/>
      <c r="V556" s="12">
        <v>18</v>
      </c>
      <c r="W556" s="12"/>
      <c r="X556" s="12"/>
      <c r="Y556" s="12"/>
      <c r="Z556" s="12">
        <v>9</v>
      </c>
      <c r="AA556" s="12"/>
      <c r="AB556" s="12"/>
      <c r="AC556" s="12"/>
      <c r="AD556" s="12"/>
      <c r="AE556" s="12">
        <v>13</v>
      </c>
      <c r="AF556" s="12"/>
      <c r="AG556" s="12"/>
      <c r="AH556" s="12"/>
      <c r="AI556" s="12">
        <v>21</v>
      </c>
      <c r="AJ556" s="12"/>
      <c r="AK556" s="12"/>
      <c r="AL556" s="12"/>
      <c r="AM556" s="12"/>
      <c r="AN556" s="12"/>
      <c r="AO556" s="12">
        <v>33</v>
      </c>
      <c r="AP556" s="12">
        <v>5</v>
      </c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>
        <v>13</v>
      </c>
      <c r="BH556" s="12"/>
      <c r="BI556" s="12">
        <v>14</v>
      </c>
      <c r="BJ556" s="12">
        <v>7</v>
      </c>
      <c r="BK556" s="12"/>
      <c r="BL556" s="12">
        <v>12</v>
      </c>
      <c r="BM556" s="12">
        <v>14</v>
      </c>
      <c r="BN556" s="12"/>
      <c r="BO556" s="12">
        <v>8</v>
      </c>
      <c r="BP556" s="12">
        <v>19</v>
      </c>
      <c r="BQ556" s="12">
        <v>10</v>
      </c>
      <c r="BR556" s="12">
        <v>14</v>
      </c>
      <c r="BS556" s="12"/>
      <c r="BT556" s="12"/>
      <c r="BU556" s="12">
        <v>10</v>
      </c>
      <c r="BV556" s="12"/>
      <c r="BW556" s="12"/>
      <c r="BX556" s="12">
        <v>13</v>
      </c>
      <c r="BY556" s="12"/>
      <c r="BZ556" s="12"/>
      <c r="CA556" s="12"/>
      <c r="CB556" s="12">
        <v>14</v>
      </c>
      <c r="CC556" s="12"/>
      <c r="CD556" s="12"/>
      <c r="CE556" s="12">
        <v>12</v>
      </c>
      <c r="CF556" s="12">
        <v>19</v>
      </c>
      <c r="CG556" s="12"/>
      <c r="CH556" s="12"/>
      <c r="CI556" s="12"/>
      <c r="CJ556" s="12"/>
      <c r="CK556" s="12"/>
      <c r="CL556" s="12">
        <v>12</v>
      </c>
      <c r="CM556" s="12"/>
      <c r="CN556" s="12"/>
      <c r="CO556" s="12"/>
      <c r="CP556" s="12">
        <v>19</v>
      </c>
      <c r="CQ556" s="12">
        <v>21</v>
      </c>
      <c r="CR556" s="12"/>
      <c r="CS556" s="12"/>
      <c r="CT556" s="12"/>
      <c r="CU556" s="12">
        <v>16</v>
      </c>
      <c r="CV556" s="12">
        <v>17</v>
      </c>
      <c r="CW556" s="12"/>
      <c r="CX556" s="12"/>
      <c r="CY556" s="12">
        <v>14</v>
      </c>
      <c r="CZ556" s="12">
        <v>16</v>
      </c>
      <c r="DA556" s="12">
        <v>9</v>
      </c>
      <c r="DB556" s="12"/>
      <c r="DC556" s="12">
        <v>27</v>
      </c>
      <c r="DD556" s="12"/>
      <c r="DE556" s="12"/>
      <c r="DF556" s="12">
        <v>21</v>
      </c>
      <c r="DG556" s="12">
        <v>7</v>
      </c>
      <c r="DH556" s="12">
        <v>14</v>
      </c>
      <c r="DI556" s="12"/>
      <c r="DJ556" s="12">
        <v>14</v>
      </c>
      <c r="DK556" s="12"/>
      <c r="DL556" s="12">
        <v>14</v>
      </c>
      <c r="DM556" s="12"/>
      <c r="DN556" s="12">
        <v>18</v>
      </c>
      <c r="DO556" s="12">
        <v>9</v>
      </c>
      <c r="DP556" s="12">
        <v>4</v>
      </c>
      <c r="DQ556" s="12">
        <v>15</v>
      </c>
      <c r="DR556" s="12">
        <v>12</v>
      </c>
      <c r="DS556" s="12">
        <v>17</v>
      </c>
      <c r="DT556" s="12">
        <v>13</v>
      </c>
      <c r="DU556" s="12">
        <v>11</v>
      </c>
      <c r="DV556" s="12">
        <v>16</v>
      </c>
      <c r="DW556" s="12">
        <v>17</v>
      </c>
      <c r="DX556" s="12">
        <v>12</v>
      </c>
      <c r="DY556" s="12">
        <v>11</v>
      </c>
      <c r="DZ556" s="12"/>
      <c r="EA556" s="12">
        <v>12</v>
      </c>
      <c r="EB556" s="12">
        <v>5</v>
      </c>
      <c r="EC556" s="12">
        <v>10</v>
      </c>
      <c r="ED556" s="12">
        <v>17</v>
      </c>
      <c r="EE556" s="12">
        <v>16</v>
      </c>
      <c r="EF556" s="12">
        <v>13</v>
      </c>
      <c r="EG556" s="12">
        <v>20</v>
      </c>
      <c r="EH556" s="12">
        <v>29</v>
      </c>
      <c r="EI556" s="12">
        <v>10</v>
      </c>
      <c r="EJ556" s="12"/>
      <c r="EK556" s="12">
        <v>18</v>
      </c>
      <c r="EL556" s="12"/>
      <c r="EM556" s="12">
        <v>8</v>
      </c>
      <c r="EN556" s="12">
        <v>17</v>
      </c>
      <c r="EO556" s="12">
        <v>4</v>
      </c>
      <c r="EP556" s="12">
        <v>14</v>
      </c>
      <c r="EQ556" s="12">
        <v>17</v>
      </c>
      <c r="ER556" s="12"/>
      <c r="ES556" s="12"/>
      <c r="ET556" s="12"/>
      <c r="EU556" s="12">
        <v>19</v>
      </c>
      <c r="EV556" s="12"/>
      <c r="EW556" s="12"/>
      <c r="EX556" s="12">
        <v>14</v>
      </c>
      <c r="EY556" s="12"/>
      <c r="EZ556" s="12"/>
      <c r="FA556" s="12">
        <v>16</v>
      </c>
      <c r="FB556" s="12"/>
      <c r="FC556" s="12">
        <v>17</v>
      </c>
      <c r="FD556" s="12"/>
      <c r="FE556" s="12">
        <v>11</v>
      </c>
      <c r="FF556" s="12"/>
      <c r="FG556" s="12">
        <v>10</v>
      </c>
      <c r="FH556" s="12">
        <v>11</v>
      </c>
      <c r="FI556" s="12">
        <v>15</v>
      </c>
      <c r="FJ556" s="12">
        <v>14</v>
      </c>
      <c r="FK556" s="12">
        <v>13</v>
      </c>
      <c r="FL556" s="12">
        <v>17</v>
      </c>
      <c r="FM556" s="12">
        <v>11</v>
      </c>
      <c r="FN556" s="12">
        <v>9</v>
      </c>
      <c r="FO556" s="12">
        <v>13</v>
      </c>
      <c r="FP556" s="12">
        <v>38</v>
      </c>
      <c r="FQ556" s="12">
        <v>15</v>
      </c>
      <c r="FR556" s="12">
        <v>4</v>
      </c>
      <c r="FS556" s="12">
        <v>8</v>
      </c>
      <c r="FT556" s="12">
        <v>9</v>
      </c>
      <c r="FU556" s="12"/>
      <c r="FV556" s="12">
        <v>9</v>
      </c>
      <c r="FW556" s="12">
        <v>12</v>
      </c>
      <c r="FX556" s="12">
        <v>10</v>
      </c>
      <c r="FY556" s="12">
        <v>5</v>
      </c>
      <c r="FZ556" s="12">
        <v>11</v>
      </c>
      <c r="GA556" s="12">
        <v>13</v>
      </c>
      <c r="GB556" s="12">
        <v>11</v>
      </c>
      <c r="GC556" s="12">
        <v>18</v>
      </c>
      <c r="GD556" s="7">
        <v>9</v>
      </c>
      <c r="GE556" s="7">
        <v>9</v>
      </c>
      <c r="GF556" s="7">
        <v>5</v>
      </c>
      <c r="GG556" s="7">
        <v>11</v>
      </c>
      <c r="GH556" s="7">
        <v>16</v>
      </c>
      <c r="GI556" s="7">
        <v>9</v>
      </c>
      <c r="GJ556" s="7">
        <v>15</v>
      </c>
      <c r="GK556" s="7">
        <v>9</v>
      </c>
      <c r="GL556" s="7">
        <v>18</v>
      </c>
      <c r="GM556" s="7">
        <v>14</v>
      </c>
      <c r="GN556" s="7">
        <v>21</v>
      </c>
      <c r="GO556" s="7">
        <v>13</v>
      </c>
      <c r="GP556" s="7">
        <v>20</v>
      </c>
      <c r="GQ556" s="7">
        <v>11</v>
      </c>
      <c r="GR556" s="7">
        <v>10</v>
      </c>
      <c r="GS556" s="7">
        <v>14</v>
      </c>
      <c r="GT556" s="7">
        <v>14</v>
      </c>
      <c r="GU556" s="7"/>
      <c r="GV556" s="7">
        <f t="shared" si="621"/>
        <v>13.638888888888889</v>
      </c>
      <c r="GW556" s="14"/>
      <c r="GX556" s="3"/>
      <c r="GY556" s="3"/>
    </row>
    <row r="557" spans="1:207" ht="12.75" customHeight="1">
      <c r="A557" s="29">
        <v>0.7</v>
      </c>
      <c r="B557" s="5"/>
      <c r="C557" s="5"/>
      <c r="D557" s="5"/>
      <c r="E557" s="5"/>
      <c r="F557" s="5"/>
      <c r="G557" s="6">
        <v>5.2</v>
      </c>
      <c r="H557" s="5"/>
      <c r="I557" s="5"/>
      <c r="J557" s="5"/>
      <c r="K557" s="12"/>
      <c r="L557" s="12"/>
      <c r="M557" s="12"/>
      <c r="N557" s="12">
        <v>17</v>
      </c>
      <c r="O557" s="12"/>
      <c r="P557" s="12"/>
      <c r="Q557" s="12"/>
      <c r="R557" s="12"/>
      <c r="S557" s="12">
        <v>5</v>
      </c>
      <c r="T557" s="12"/>
      <c r="U557" s="12"/>
      <c r="V557" s="12">
        <v>10</v>
      </c>
      <c r="W557" s="12"/>
      <c r="X557" s="12"/>
      <c r="Y557" s="12"/>
      <c r="Z557" s="12">
        <v>5</v>
      </c>
      <c r="AA557" s="12"/>
      <c r="AB557" s="12"/>
      <c r="AC557" s="12"/>
      <c r="AD557" s="12"/>
      <c r="AE557" s="12">
        <v>0</v>
      </c>
      <c r="AF557" s="12"/>
      <c r="AG557" s="12"/>
      <c r="AH557" s="12"/>
      <c r="AI557" s="12">
        <v>11</v>
      </c>
      <c r="AJ557" s="12"/>
      <c r="AK557" s="12"/>
      <c r="AL557" s="12"/>
      <c r="AM557" s="12"/>
      <c r="AN557" s="12"/>
      <c r="AO557" s="12">
        <v>11</v>
      </c>
      <c r="AP557" s="12">
        <v>8</v>
      </c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>
        <v>0</v>
      </c>
      <c r="BH557" s="12"/>
      <c r="BI557" s="12">
        <v>7</v>
      </c>
      <c r="BJ557" s="12">
        <v>6</v>
      </c>
      <c r="BK557" s="12"/>
      <c r="BL557" s="12">
        <v>4</v>
      </c>
      <c r="BM557" s="12">
        <v>1</v>
      </c>
      <c r="BN557" s="12"/>
      <c r="BO557" s="12">
        <v>8</v>
      </c>
      <c r="BP557" s="12">
        <v>11</v>
      </c>
      <c r="BQ557" s="12">
        <v>5</v>
      </c>
      <c r="BR557" s="12">
        <v>9</v>
      </c>
      <c r="BS557" s="12"/>
      <c r="BT557" s="12"/>
      <c r="BU557" s="12">
        <v>6</v>
      </c>
      <c r="BV557" s="12"/>
      <c r="BW557" s="12"/>
      <c r="BX557" s="12">
        <v>9</v>
      </c>
      <c r="BY557" s="12"/>
      <c r="BZ557" s="12"/>
      <c r="CA557" s="12"/>
      <c r="CB557" s="12">
        <v>8</v>
      </c>
      <c r="CC557" s="12"/>
      <c r="CD557" s="12"/>
      <c r="CE557" s="12">
        <v>11</v>
      </c>
      <c r="CF557" s="12">
        <v>9</v>
      </c>
      <c r="CG557" s="12"/>
      <c r="CH557" s="12"/>
      <c r="CI557" s="12"/>
      <c r="CJ557" s="12"/>
      <c r="CK557" s="12"/>
      <c r="CL557" s="12">
        <v>10</v>
      </c>
      <c r="CM557" s="12"/>
      <c r="CN557" s="12"/>
      <c r="CO557" s="12"/>
      <c r="CP557" s="12">
        <v>4</v>
      </c>
      <c r="CQ557" s="12">
        <v>10</v>
      </c>
      <c r="CR557" s="12"/>
      <c r="CS557" s="12"/>
      <c r="CT557" s="12"/>
      <c r="CU557" s="12">
        <v>7</v>
      </c>
      <c r="CV557" s="12">
        <v>7</v>
      </c>
      <c r="CW557" s="12"/>
      <c r="CX557" s="12"/>
      <c r="CY557" s="12">
        <v>4</v>
      </c>
      <c r="CZ557" s="12">
        <v>8</v>
      </c>
      <c r="DA557" s="12">
        <v>6</v>
      </c>
      <c r="DB557" s="12"/>
      <c r="DC557" s="12">
        <v>13</v>
      </c>
      <c r="DD557" s="12"/>
      <c r="DE557" s="12"/>
      <c r="DF557" s="12">
        <v>9</v>
      </c>
      <c r="DG557" s="12">
        <v>3</v>
      </c>
      <c r="DH557" s="12">
        <v>9</v>
      </c>
      <c r="DI557" s="12"/>
      <c r="DJ557" s="12">
        <v>13</v>
      </c>
      <c r="DK557" s="12"/>
      <c r="DL557" s="12">
        <v>5</v>
      </c>
      <c r="DM557" s="12"/>
      <c r="DN557" s="12">
        <v>13</v>
      </c>
      <c r="DO557" s="12">
        <v>6</v>
      </c>
      <c r="DP557" s="12">
        <v>6</v>
      </c>
      <c r="DQ557" s="12">
        <v>9</v>
      </c>
      <c r="DR557" s="12">
        <v>9</v>
      </c>
      <c r="DS557" s="12">
        <v>10</v>
      </c>
      <c r="DT557" s="12">
        <v>7</v>
      </c>
      <c r="DU557" s="12">
        <v>4</v>
      </c>
      <c r="DV557" s="12">
        <v>9</v>
      </c>
      <c r="DW557" s="12">
        <v>6</v>
      </c>
      <c r="DX557" s="12">
        <v>11</v>
      </c>
      <c r="DY557" s="12">
        <v>4</v>
      </c>
      <c r="DZ557" s="12"/>
      <c r="EA557" s="12">
        <v>7</v>
      </c>
      <c r="EB557" s="12">
        <v>3</v>
      </c>
      <c r="EC557" s="12">
        <v>16</v>
      </c>
      <c r="ED557" s="12">
        <v>5</v>
      </c>
      <c r="EE557" s="12">
        <v>8</v>
      </c>
      <c r="EF557" s="12">
        <v>5</v>
      </c>
      <c r="EG557" s="12">
        <v>5</v>
      </c>
      <c r="EH557" s="12">
        <v>6</v>
      </c>
      <c r="EI557" s="12">
        <v>5</v>
      </c>
      <c r="EJ557" s="12"/>
      <c r="EK557" s="12">
        <v>6</v>
      </c>
      <c r="EL557" s="12"/>
      <c r="EM557" s="12">
        <v>5</v>
      </c>
      <c r="EN557" s="12">
        <v>3</v>
      </c>
      <c r="EO557" s="12">
        <v>1</v>
      </c>
      <c r="EP557" s="12">
        <v>2</v>
      </c>
      <c r="EQ557" s="12">
        <v>4</v>
      </c>
      <c r="ER557" s="12"/>
      <c r="ES557" s="12"/>
      <c r="ET557" s="12"/>
      <c r="EU557" s="12">
        <v>10</v>
      </c>
      <c r="EV557" s="12"/>
      <c r="EW557" s="12"/>
      <c r="EX557" s="12">
        <v>8</v>
      </c>
      <c r="EY557" s="12"/>
      <c r="EZ557" s="12"/>
      <c r="FA557" s="12">
        <v>10</v>
      </c>
      <c r="FB557" s="12"/>
      <c r="FC557" s="12">
        <v>11</v>
      </c>
      <c r="FD557" s="12"/>
      <c r="FE557" s="12">
        <v>6</v>
      </c>
      <c r="FF557" s="12"/>
      <c r="FG557" s="12">
        <v>11</v>
      </c>
      <c r="FH557" s="12">
        <v>11</v>
      </c>
      <c r="FI557" s="12">
        <v>13</v>
      </c>
      <c r="FJ557" s="12">
        <v>8</v>
      </c>
      <c r="FK557" s="12">
        <v>8</v>
      </c>
      <c r="FL557" s="12">
        <v>7</v>
      </c>
      <c r="FM557" s="12">
        <v>8</v>
      </c>
      <c r="FN557" s="12">
        <v>4</v>
      </c>
      <c r="FO557" s="12">
        <v>6</v>
      </c>
      <c r="FP557" s="12">
        <v>0</v>
      </c>
      <c r="FQ557" s="12">
        <v>8</v>
      </c>
      <c r="FR557" s="12">
        <v>9</v>
      </c>
      <c r="FS557" s="12">
        <v>1</v>
      </c>
      <c r="FT557" s="12">
        <v>5</v>
      </c>
      <c r="FU557" s="12"/>
      <c r="FV557" s="12">
        <v>4</v>
      </c>
      <c r="FW557" s="12">
        <v>6</v>
      </c>
      <c r="FX557" s="12">
        <v>6</v>
      </c>
      <c r="FY557" s="12">
        <v>2</v>
      </c>
      <c r="FZ557" s="12">
        <v>7</v>
      </c>
      <c r="GA557" s="12">
        <v>5</v>
      </c>
      <c r="GB557" s="12">
        <v>5</v>
      </c>
      <c r="GC557" s="12">
        <v>6</v>
      </c>
      <c r="GD557" s="7">
        <v>12</v>
      </c>
      <c r="GE557" s="7">
        <v>4</v>
      </c>
      <c r="GF557" s="7">
        <v>2</v>
      </c>
      <c r="GG557" s="7">
        <v>11</v>
      </c>
      <c r="GH557" s="7">
        <v>8</v>
      </c>
      <c r="GI557" s="7">
        <v>7</v>
      </c>
      <c r="GJ557" s="7">
        <v>8</v>
      </c>
      <c r="GK557" s="7">
        <v>4</v>
      </c>
      <c r="GL557" s="7">
        <v>11</v>
      </c>
      <c r="GM557" s="7">
        <v>5</v>
      </c>
      <c r="GN557" s="7">
        <v>4</v>
      </c>
      <c r="GO557" s="7">
        <v>2</v>
      </c>
      <c r="GP557" s="7">
        <v>12</v>
      </c>
      <c r="GQ557" s="7">
        <v>12</v>
      </c>
      <c r="GR557" s="7">
        <v>15</v>
      </c>
      <c r="GS557" s="7">
        <v>12</v>
      </c>
      <c r="GT557" s="7">
        <v>5</v>
      </c>
      <c r="GU557" s="7"/>
      <c r="GV557" s="7">
        <f t="shared" si="621"/>
        <v>7.1129629629629632</v>
      </c>
      <c r="GW557" s="14"/>
      <c r="GX557" s="3"/>
      <c r="GY557" s="3"/>
    </row>
    <row r="558" spans="1:207" ht="12.75" customHeight="1">
      <c r="A558" s="29">
        <v>0.6</v>
      </c>
      <c r="B558" s="5"/>
      <c r="C558" s="5"/>
      <c r="D558" s="5"/>
      <c r="E558" s="5"/>
      <c r="F558" s="5"/>
      <c r="G558" s="6">
        <v>0.6</v>
      </c>
      <c r="H558" s="5"/>
      <c r="I558" s="5"/>
      <c r="J558" s="5"/>
      <c r="K558" s="12"/>
      <c r="L558" s="12"/>
      <c r="M558" s="12"/>
      <c r="N558" s="12">
        <v>12</v>
      </c>
      <c r="O558" s="12"/>
      <c r="P558" s="12"/>
      <c r="Q558" s="12"/>
      <c r="R558" s="12"/>
      <c r="S558" s="12">
        <v>2</v>
      </c>
      <c r="T558" s="12"/>
      <c r="U558" s="12"/>
      <c r="V558" s="12">
        <v>5</v>
      </c>
      <c r="W558" s="12"/>
      <c r="X558" s="12"/>
      <c r="Y558" s="12"/>
      <c r="Z558" s="12">
        <v>1</v>
      </c>
      <c r="AA558" s="12"/>
      <c r="AB558" s="12"/>
      <c r="AC558" s="12"/>
      <c r="AD558" s="12"/>
      <c r="AE558" s="12">
        <v>12</v>
      </c>
      <c r="AF558" s="12"/>
      <c r="AG558" s="12"/>
      <c r="AH558" s="12"/>
      <c r="AI558" s="12">
        <v>5</v>
      </c>
      <c r="AJ558" s="12"/>
      <c r="AK558" s="12"/>
      <c r="AL558" s="12"/>
      <c r="AM558" s="12"/>
      <c r="AN558" s="12"/>
      <c r="AO558" s="12">
        <v>22</v>
      </c>
      <c r="AP558" s="12">
        <v>0</v>
      </c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>
        <v>0</v>
      </c>
      <c r="BH558" s="12"/>
      <c r="BI558" s="12">
        <v>7</v>
      </c>
      <c r="BJ558" s="12">
        <v>0</v>
      </c>
      <c r="BK558" s="12"/>
      <c r="BL558" s="12">
        <v>2</v>
      </c>
      <c r="BM558" s="12">
        <v>4</v>
      </c>
      <c r="BN558" s="12"/>
      <c r="BO558" s="12">
        <v>5</v>
      </c>
      <c r="BP558" s="12">
        <v>5</v>
      </c>
      <c r="BQ558" s="12">
        <v>1</v>
      </c>
      <c r="BR558" s="12">
        <v>2</v>
      </c>
      <c r="BS558" s="12"/>
      <c r="BT558" s="12"/>
      <c r="BU558" s="12">
        <v>3</v>
      </c>
      <c r="BV558" s="12"/>
      <c r="BW558" s="12"/>
      <c r="BX558" s="12">
        <v>4</v>
      </c>
      <c r="BY558" s="12"/>
      <c r="BZ558" s="12"/>
      <c r="CA558" s="12"/>
      <c r="CB558" s="12">
        <v>4</v>
      </c>
      <c r="CC558" s="12"/>
      <c r="CD558" s="12"/>
      <c r="CE558" s="12">
        <v>9</v>
      </c>
      <c r="CF558" s="12">
        <v>6</v>
      </c>
      <c r="CG558" s="12"/>
      <c r="CH558" s="12"/>
      <c r="CI558" s="12"/>
      <c r="CJ558" s="12"/>
      <c r="CK558" s="12"/>
      <c r="CL558" s="12">
        <v>8</v>
      </c>
      <c r="CM558" s="12"/>
      <c r="CN558" s="12"/>
      <c r="CO558" s="12"/>
      <c r="CP558" s="12">
        <v>1</v>
      </c>
      <c r="CQ558" s="12">
        <v>10</v>
      </c>
      <c r="CR558" s="12"/>
      <c r="CS558" s="12"/>
      <c r="CT558" s="12"/>
      <c r="CU558" s="12">
        <v>2</v>
      </c>
      <c r="CV558" s="12">
        <v>5</v>
      </c>
      <c r="CW558" s="12"/>
      <c r="CX558" s="12"/>
      <c r="CY558" s="12">
        <v>2</v>
      </c>
      <c r="CZ558" s="12">
        <v>4</v>
      </c>
      <c r="DA558" s="12">
        <v>2</v>
      </c>
      <c r="DB558" s="12"/>
      <c r="DC558" s="12">
        <v>0</v>
      </c>
      <c r="DD558" s="12"/>
      <c r="DE558" s="12"/>
      <c r="DF558" s="12">
        <v>8</v>
      </c>
      <c r="DG558" s="12">
        <v>3</v>
      </c>
      <c r="DH558" s="12">
        <v>3</v>
      </c>
      <c r="DI558" s="12"/>
      <c r="DJ558" s="12">
        <v>8</v>
      </c>
      <c r="DK558" s="12"/>
      <c r="DL558" s="12">
        <v>4</v>
      </c>
      <c r="DM558" s="12"/>
      <c r="DN558" s="12">
        <v>4</v>
      </c>
      <c r="DO558" s="12">
        <v>2</v>
      </c>
      <c r="DP558" s="12">
        <v>6</v>
      </c>
      <c r="DQ558" s="12">
        <v>4</v>
      </c>
      <c r="DR558" s="12">
        <v>6</v>
      </c>
      <c r="DS558" s="12">
        <v>5</v>
      </c>
      <c r="DT558" s="12">
        <v>3</v>
      </c>
      <c r="DU558" s="12">
        <v>0</v>
      </c>
      <c r="DV558" s="12">
        <v>5</v>
      </c>
      <c r="DW558" s="12">
        <v>5</v>
      </c>
      <c r="DX558" s="12">
        <v>0</v>
      </c>
      <c r="DY558" s="12">
        <v>9</v>
      </c>
      <c r="DZ558" s="12"/>
      <c r="EA558" s="12">
        <v>1</v>
      </c>
      <c r="EB558" s="12">
        <v>3</v>
      </c>
      <c r="EC558" s="12">
        <v>18</v>
      </c>
      <c r="ED558" s="12">
        <v>2</v>
      </c>
      <c r="EE558" s="12">
        <v>4</v>
      </c>
      <c r="EF558" s="12">
        <v>2</v>
      </c>
      <c r="EG558" s="12">
        <v>3</v>
      </c>
      <c r="EH558" s="12">
        <v>12</v>
      </c>
      <c r="EI558" s="12">
        <v>2</v>
      </c>
      <c r="EJ558" s="12"/>
      <c r="EK558" s="12">
        <v>5</v>
      </c>
      <c r="EL558" s="12"/>
      <c r="EM558" s="12">
        <v>3</v>
      </c>
      <c r="EN558" s="12">
        <v>0</v>
      </c>
      <c r="EO558" s="12">
        <v>1</v>
      </c>
      <c r="EP558" s="12">
        <v>1</v>
      </c>
      <c r="EQ558" s="12">
        <v>3</v>
      </c>
      <c r="ER558" s="12"/>
      <c r="ES558" s="12"/>
      <c r="ET558" s="12"/>
      <c r="EU558" s="12">
        <v>3</v>
      </c>
      <c r="EV558" s="12"/>
      <c r="EW558" s="12"/>
      <c r="EX558" s="12">
        <v>5</v>
      </c>
      <c r="EY558" s="12"/>
      <c r="EZ558" s="12"/>
      <c r="FA558" s="12">
        <v>4</v>
      </c>
      <c r="FB558" s="12"/>
      <c r="FC558" s="12">
        <v>2</v>
      </c>
      <c r="FD558" s="12"/>
      <c r="FE558" s="12">
        <v>3</v>
      </c>
      <c r="FF558" s="12"/>
      <c r="FG558" s="12">
        <v>4</v>
      </c>
      <c r="FH558" s="12">
        <v>17</v>
      </c>
      <c r="FI558" s="12">
        <v>4</v>
      </c>
      <c r="FJ558" s="12">
        <v>4</v>
      </c>
      <c r="FK558" s="12">
        <v>4</v>
      </c>
      <c r="FL558" s="12">
        <v>3</v>
      </c>
      <c r="FM558" s="12">
        <v>7</v>
      </c>
      <c r="FN558" s="12">
        <v>2</v>
      </c>
      <c r="FO558" s="12">
        <v>3</v>
      </c>
      <c r="FP558" s="12">
        <v>0</v>
      </c>
      <c r="FQ558" s="12">
        <v>7</v>
      </c>
      <c r="FR558" s="12">
        <v>4</v>
      </c>
      <c r="FS558" s="12">
        <v>0</v>
      </c>
      <c r="FT558" s="12">
        <v>5</v>
      </c>
      <c r="FU558" s="12"/>
      <c r="FV558" s="12">
        <v>3</v>
      </c>
      <c r="FW558" s="12">
        <v>6</v>
      </c>
      <c r="FX558" s="12">
        <v>2</v>
      </c>
      <c r="FY558" s="12">
        <v>2</v>
      </c>
      <c r="FZ558" s="12">
        <v>2</v>
      </c>
      <c r="GA558" s="12">
        <v>1</v>
      </c>
      <c r="GB558" s="12">
        <v>4</v>
      </c>
      <c r="GC558" s="12">
        <v>7</v>
      </c>
      <c r="GD558" s="7">
        <v>10</v>
      </c>
      <c r="GE558" s="7">
        <v>8</v>
      </c>
      <c r="GF558" s="7">
        <v>2</v>
      </c>
      <c r="GG558" s="7">
        <v>9</v>
      </c>
      <c r="GH558" s="7">
        <v>2</v>
      </c>
      <c r="GI558" s="7">
        <v>4</v>
      </c>
      <c r="GJ558" s="7">
        <v>4</v>
      </c>
      <c r="GK558" s="7">
        <v>2</v>
      </c>
      <c r="GL558" s="7">
        <v>12</v>
      </c>
      <c r="GM558" s="7">
        <v>4</v>
      </c>
      <c r="GN558" s="7">
        <v>3</v>
      </c>
      <c r="GO558" s="7">
        <v>3</v>
      </c>
      <c r="GP558" s="7">
        <v>5</v>
      </c>
      <c r="GQ558" s="7">
        <v>7</v>
      </c>
      <c r="GR558" s="7">
        <v>4</v>
      </c>
      <c r="GS558" s="7">
        <v>4</v>
      </c>
      <c r="GT558" s="7">
        <v>4</v>
      </c>
      <c r="GU558" s="7"/>
      <c r="GV558" s="7">
        <f t="shared" si="621"/>
        <v>4.4037037037037043</v>
      </c>
      <c r="GW558" s="14"/>
      <c r="GX558" s="3"/>
      <c r="GY558" s="3"/>
    </row>
    <row r="559" spans="1:207" ht="12.75" customHeight="1">
      <c r="A559" s="5" t="s">
        <v>460</v>
      </c>
      <c r="B559" s="5"/>
      <c r="C559" s="5"/>
      <c r="D559" s="5"/>
      <c r="E559" s="5"/>
      <c r="F559" s="5"/>
      <c r="G559" s="6">
        <v>20.100000000000001</v>
      </c>
      <c r="H559" s="5"/>
      <c r="I559" s="5"/>
      <c r="J559" s="5"/>
      <c r="K559" s="12"/>
      <c r="L559" s="12"/>
      <c r="M559" s="12"/>
      <c r="N559" s="12">
        <v>15</v>
      </c>
      <c r="O559" s="12"/>
      <c r="P559" s="12"/>
      <c r="Q559" s="12"/>
      <c r="R559" s="12"/>
      <c r="S559" s="12">
        <v>19</v>
      </c>
      <c r="T559" s="12"/>
      <c r="U559" s="12"/>
      <c r="V559" s="12">
        <v>16</v>
      </c>
      <c r="W559" s="12"/>
      <c r="X559" s="12"/>
      <c r="Y559" s="12"/>
      <c r="Z559" s="12">
        <v>16</v>
      </c>
      <c r="AA559" s="12"/>
      <c r="AB559" s="12"/>
      <c r="AC559" s="12"/>
      <c r="AD559" s="12"/>
      <c r="AE559" s="12">
        <v>25</v>
      </c>
      <c r="AF559" s="12"/>
      <c r="AG559" s="12"/>
      <c r="AH559" s="12"/>
      <c r="AI559" s="12">
        <v>16</v>
      </c>
      <c r="AJ559" s="12"/>
      <c r="AK559" s="12"/>
      <c r="AL559" s="12"/>
      <c r="AM559" s="12"/>
      <c r="AN559" s="12"/>
      <c r="AO559" s="12">
        <v>11</v>
      </c>
      <c r="AP559" s="12">
        <v>24</v>
      </c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>
        <v>40</v>
      </c>
      <c r="BH559" s="12"/>
      <c r="BI559" s="12">
        <v>14</v>
      </c>
      <c r="BJ559" s="12">
        <v>17</v>
      </c>
      <c r="BK559" s="12"/>
      <c r="BL559" s="12">
        <v>7</v>
      </c>
      <c r="BM559" s="12">
        <v>11</v>
      </c>
      <c r="BN559" s="12"/>
      <c r="BO559" s="12">
        <v>17</v>
      </c>
      <c r="BP559" s="12">
        <v>26</v>
      </c>
      <c r="BQ559" s="12">
        <v>21</v>
      </c>
      <c r="BR559" s="12">
        <v>20</v>
      </c>
      <c r="BS559" s="12"/>
      <c r="BT559" s="12"/>
      <c r="BU559" s="12">
        <v>22</v>
      </c>
      <c r="BV559" s="12"/>
      <c r="BW559" s="12"/>
      <c r="BX559" s="12">
        <v>34</v>
      </c>
      <c r="BY559" s="12"/>
      <c r="BZ559" s="12"/>
      <c r="CA559" s="12"/>
      <c r="CB559" s="12">
        <v>19</v>
      </c>
      <c r="CC559" s="12"/>
      <c r="CD559" s="12"/>
      <c r="CE559" s="12">
        <v>22</v>
      </c>
      <c r="CF559" s="12">
        <v>38</v>
      </c>
      <c r="CG559" s="12"/>
      <c r="CH559" s="12"/>
      <c r="CI559" s="12"/>
      <c r="CJ559" s="12"/>
      <c r="CK559" s="12"/>
      <c r="CL559" s="12">
        <v>14</v>
      </c>
      <c r="CM559" s="12"/>
      <c r="CN559" s="12"/>
      <c r="CO559" s="12"/>
      <c r="CP559" s="12">
        <v>10</v>
      </c>
      <c r="CQ559" s="12">
        <v>10</v>
      </c>
      <c r="CR559" s="12"/>
      <c r="CS559" s="12"/>
      <c r="CT559" s="12"/>
      <c r="CU559" s="12">
        <v>11</v>
      </c>
      <c r="CV559" s="12">
        <v>13</v>
      </c>
      <c r="CW559" s="12"/>
      <c r="CX559" s="12"/>
      <c r="CY559" s="12">
        <v>7</v>
      </c>
      <c r="CZ559" s="12">
        <v>4</v>
      </c>
      <c r="DA559" s="12">
        <v>18</v>
      </c>
      <c r="DB559" s="12"/>
      <c r="DC559" s="12">
        <v>0</v>
      </c>
      <c r="DD559" s="12"/>
      <c r="DE559" s="12"/>
      <c r="DF559" s="12">
        <v>26</v>
      </c>
      <c r="DG559" s="12">
        <v>27</v>
      </c>
      <c r="DH559" s="12">
        <v>17</v>
      </c>
      <c r="DI559" s="12"/>
      <c r="DJ559" s="12">
        <v>9</v>
      </c>
      <c r="DK559" s="12"/>
      <c r="DL559" s="12">
        <v>16</v>
      </c>
      <c r="DM559" s="12"/>
      <c r="DN559" s="12">
        <v>26</v>
      </c>
      <c r="DO559" s="12">
        <v>16</v>
      </c>
      <c r="DP559" s="12">
        <v>77</v>
      </c>
      <c r="DQ559" s="12">
        <v>30</v>
      </c>
      <c r="DR559" s="12">
        <v>24</v>
      </c>
      <c r="DS559" s="12">
        <v>13</v>
      </c>
      <c r="DT559" s="12">
        <v>19</v>
      </c>
      <c r="DU559" s="12">
        <v>12</v>
      </c>
      <c r="DV559" s="12">
        <v>11</v>
      </c>
      <c r="DW559" s="12">
        <v>12</v>
      </c>
      <c r="DX559" s="12">
        <v>17</v>
      </c>
      <c r="DY559" s="12">
        <v>22</v>
      </c>
      <c r="DZ559" s="12"/>
      <c r="EA559" s="12">
        <v>6</v>
      </c>
      <c r="EB559" s="12">
        <v>4</v>
      </c>
      <c r="EC559" s="12">
        <v>37</v>
      </c>
      <c r="ED559" s="12">
        <v>7</v>
      </c>
      <c r="EE559" s="12">
        <v>25</v>
      </c>
      <c r="EF559" s="12">
        <v>11</v>
      </c>
      <c r="EG559" s="12">
        <v>5</v>
      </c>
      <c r="EH559" s="12">
        <v>18</v>
      </c>
      <c r="EI559" s="12">
        <v>8</v>
      </c>
      <c r="EJ559" s="12"/>
      <c r="EK559" s="12">
        <v>12</v>
      </c>
      <c r="EL559" s="12"/>
      <c r="EM559" s="12">
        <v>17</v>
      </c>
      <c r="EN559" s="12">
        <v>30</v>
      </c>
      <c r="EO559" s="12">
        <v>3</v>
      </c>
      <c r="EP559" s="12">
        <v>6</v>
      </c>
      <c r="EQ559" s="12">
        <v>12</v>
      </c>
      <c r="ER559" s="12"/>
      <c r="ES559" s="12"/>
      <c r="ET559" s="12"/>
      <c r="EU559" s="12">
        <v>15</v>
      </c>
      <c r="EV559" s="12"/>
      <c r="EW559" s="12"/>
      <c r="EX559" s="12">
        <v>10</v>
      </c>
      <c r="EY559" s="12"/>
      <c r="EZ559" s="12"/>
      <c r="FA559" s="12">
        <v>9</v>
      </c>
      <c r="FB559" s="12"/>
      <c r="FC559" s="12">
        <v>12</v>
      </c>
      <c r="FD559" s="12"/>
      <c r="FE559" s="12">
        <v>22</v>
      </c>
      <c r="FF559" s="12"/>
      <c r="FG559" s="12">
        <v>17</v>
      </c>
      <c r="FH559" s="12">
        <v>9</v>
      </c>
      <c r="FI559" s="12">
        <v>16</v>
      </c>
      <c r="FJ559" s="12">
        <v>13</v>
      </c>
      <c r="FK559" s="12">
        <v>22</v>
      </c>
      <c r="FL559" s="12">
        <v>12</v>
      </c>
      <c r="FM559" s="12">
        <v>12</v>
      </c>
      <c r="FN559" s="12">
        <v>9</v>
      </c>
      <c r="FO559" s="12">
        <v>9</v>
      </c>
      <c r="FP559" s="12">
        <v>0</v>
      </c>
      <c r="FQ559" s="12">
        <v>21</v>
      </c>
      <c r="FR559" s="12">
        <v>4</v>
      </c>
      <c r="FS559" s="12">
        <v>5</v>
      </c>
      <c r="FT559" s="12">
        <v>8</v>
      </c>
      <c r="FU559" s="12"/>
      <c r="FV559" s="12">
        <v>7</v>
      </c>
      <c r="FW559" s="12">
        <v>24</v>
      </c>
      <c r="FX559" s="12">
        <v>8</v>
      </c>
      <c r="FY559" s="12">
        <v>8</v>
      </c>
      <c r="FZ559" s="12">
        <v>7</v>
      </c>
      <c r="GA559" s="12">
        <v>9</v>
      </c>
      <c r="GB559" s="12">
        <v>4</v>
      </c>
      <c r="GC559" s="12">
        <v>10</v>
      </c>
      <c r="GD559" s="7">
        <v>42</v>
      </c>
      <c r="GE559" s="7">
        <v>38</v>
      </c>
      <c r="GF559" s="7">
        <v>33</v>
      </c>
      <c r="GG559" s="7">
        <v>14</v>
      </c>
      <c r="GH559" s="7">
        <v>8</v>
      </c>
      <c r="GI559" s="7">
        <v>10</v>
      </c>
      <c r="GJ559" s="7">
        <v>10</v>
      </c>
      <c r="GK559" s="7">
        <v>7</v>
      </c>
      <c r="GL559" s="7">
        <v>33</v>
      </c>
      <c r="GM559" s="7">
        <v>8</v>
      </c>
      <c r="GN559" s="7">
        <v>8</v>
      </c>
      <c r="GO559" s="7">
        <v>8</v>
      </c>
      <c r="GP559" s="7">
        <v>14</v>
      </c>
      <c r="GQ559" s="7">
        <v>10</v>
      </c>
      <c r="GR559" s="7">
        <v>37</v>
      </c>
      <c r="GS559" s="7">
        <v>16</v>
      </c>
      <c r="GT559" s="7">
        <v>10</v>
      </c>
      <c r="GU559" s="7"/>
      <c r="GV559" s="7">
        <f t="shared" si="621"/>
        <v>16.112037037037037</v>
      </c>
      <c r="GW559" s="14"/>
      <c r="GX559" s="3"/>
      <c r="GY559" s="3"/>
    </row>
    <row r="560" spans="1:207" ht="12.75" customHeight="1">
      <c r="A560" s="68" t="s">
        <v>461</v>
      </c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  <c r="AP560" s="69"/>
      <c r="AQ560" s="69"/>
      <c r="AR560" s="69"/>
      <c r="AS560" s="69"/>
      <c r="AT560" s="69"/>
      <c r="AU560" s="69"/>
      <c r="AV560" s="69"/>
      <c r="AW560" s="69"/>
      <c r="AX560" s="69"/>
      <c r="AY560" s="69"/>
      <c r="AZ560" s="69"/>
      <c r="BA560" s="69"/>
      <c r="BB560" s="69"/>
      <c r="BC560" s="69"/>
      <c r="BD560" s="69"/>
      <c r="BE560" s="69"/>
      <c r="BF560" s="69"/>
      <c r="BG560" s="69"/>
      <c r="BH560" s="69"/>
      <c r="BI560" s="69"/>
      <c r="BJ560" s="69"/>
      <c r="BK560" s="69"/>
      <c r="BL560" s="69"/>
      <c r="BM560" s="69"/>
      <c r="BN560" s="69"/>
      <c r="BO560" s="69"/>
      <c r="BP560" s="69"/>
      <c r="BQ560" s="69"/>
      <c r="BR560" s="69"/>
      <c r="BS560" s="69"/>
      <c r="BT560" s="69"/>
      <c r="BU560" s="69"/>
      <c r="BV560" s="69"/>
      <c r="BW560" s="69"/>
      <c r="BX560" s="69"/>
      <c r="BY560" s="69"/>
      <c r="BZ560" s="69"/>
      <c r="CA560" s="69"/>
      <c r="CB560" s="69"/>
      <c r="CC560" s="69"/>
      <c r="CD560" s="69"/>
      <c r="CE560" s="69"/>
      <c r="CF560" s="69"/>
      <c r="CG560" s="69"/>
      <c r="CH560" s="69"/>
      <c r="CI560" s="69"/>
      <c r="CJ560" s="69"/>
      <c r="CK560" s="69"/>
      <c r="CL560" s="69"/>
      <c r="CM560" s="69"/>
      <c r="CN560" s="69"/>
      <c r="CO560" s="69"/>
      <c r="CP560" s="69"/>
      <c r="CQ560" s="69"/>
      <c r="CR560" s="69"/>
      <c r="CS560" s="69"/>
      <c r="CT560" s="69"/>
      <c r="CU560" s="69"/>
      <c r="CV560" s="69"/>
      <c r="CW560" s="69"/>
      <c r="CX560" s="69"/>
      <c r="CY560" s="69"/>
      <c r="CZ560" s="69"/>
      <c r="DA560" s="69"/>
      <c r="DB560" s="69"/>
      <c r="DC560" s="69"/>
      <c r="DD560" s="69"/>
      <c r="DE560" s="69"/>
      <c r="DF560" s="69"/>
      <c r="DG560" s="69"/>
      <c r="DH560" s="69"/>
      <c r="DI560" s="69"/>
      <c r="DJ560" s="69"/>
      <c r="DK560" s="69"/>
      <c r="DL560" s="69"/>
      <c r="DM560" s="69"/>
      <c r="DN560" s="69"/>
      <c r="DO560" s="69"/>
      <c r="DP560" s="69"/>
      <c r="DQ560" s="69"/>
      <c r="DR560" s="69"/>
      <c r="DS560" s="69"/>
      <c r="DT560" s="69"/>
      <c r="DU560" s="69"/>
      <c r="DV560" s="69"/>
      <c r="DW560" s="69"/>
      <c r="DX560" s="69"/>
      <c r="DY560" s="69"/>
      <c r="DZ560" s="69"/>
      <c r="EA560" s="69"/>
      <c r="EB560" s="69"/>
      <c r="EC560" s="69"/>
      <c r="ED560" s="69"/>
      <c r="EE560" s="69"/>
      <c r="EF560" s="69"/>
      <c r="EG560" s="69"/>
      <c r="EH560" s="69"/>
      <c r="EI560" s="69"/>
      <c r="EJ560" s="69"/>
      <c r="EK560" s="69"/>
      <c r="EL560" s="69"/>
      <c r="EM560" s="69"/>
      <c r="EN560" s="69"/>
      <c r="EO560" s="69"/>
      <c r="EP560" s="69"/>
      <c r="EQ560" s="69"/>
      <c r="ER560" s="69"/>
      <c r="ES560" s="69"/>
      <c r="ET560" s="69"/>
      <c r="EU560" s="69"/>
      <c r="EV560" s="69"/>
      <c r="EW560" s="69"/>
      <c r="EX560" s="69"/>
      <c r="EY560" s="69"/>
      <c r="EZ560" s="69"/>
      <c r="FA560" s="69"/>
      <c r="FB560" s="69"/>
      <c r="FC560" s="69"/>
      <c r="FD560" s="69"/>
      <c r="FE560" s="69"/>
      <c r="FF560" s="69"/>
      <c r="FG560" s="69"/>
      <c r="FH560" s="69"/>
      <c r="FI560" s="69"/>
      <c r="FJ560" s="69"/>
      <c r="FK560" s="69"/>
      <c r="FL560" s="69"/>
      <c r="FM560" s="69"/>
      <c r="FN560" s="69"/>
      <c r="FO560" s="69"/>
      <c r="FP560" s="69"/>
      <c r="FQ560" s="69"/>
      <c r="FR560" s="69"/>
      <c r="FS560" s="69"/>
      <c r="FT560" s="69"/>
      <c r="FU560" s="69"/>
      <c r="FV560" s="69"/>
      <c r="FW560" s="69"/>
      <c r="FX560" s="69"/>
      <c r="FY560" s="69"/>
      <c r="FZ560" s="69"/>
      <c r="GA560" s="69"/>
      <c r="GB560" s="69"/>
      <c r="GC560" s="69"/>
      <c r="GD560" s="70"/>
      <c r="GE560" s="70"/>
      <c r="GF560" s="70"/>
      <c r="GG560" s="70"/>
      <c r="GH560" s="70"/>
      <c r="GI560" s="70"/>
      <c r="GJ560" s="70"/>
      <c r="GK560" s="70"/>
      <c r="GL560" s="70"/>
      <c r="GM560" s="70"/>
      <c r="GN560" s="70"/>
      <c r="GO560" s="70"/>
      <c r="GP560" s="70"/>
      <c r="GQ560" s="70"/>
      <c r="GR560" s="70"/>
      <c r="GS560" s="70"/>
      <c r="GT560" s="70"/>
      <c r="GU560" s="70"/>
      <c r="GV560" s="70"/>
      <c r="GW560" s="3"/>
      <c r="GX560" s="3"/>
      <c r="GY560" s="3"/>
    </row>
    <row r="561" spans="1:207" ht="12.75" customHeight="1">
      <c r="A561" s="5">
        <v>1</v>
      </c>
      <c r="B561" s="5"/>
      <c r="C561" s="5"/>
      <c r="D561" s="5"/>
      <c r="E561" s="6">
        <v>26</v>
      </c>
      <c r="F561" s="5"/>
      <c r="G561" s="5"/>
      <c r="H561" s="5"/>
      <c r="I561" s="5"/>
      <c r="J561" s="5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>
        <v>3</v>
      </c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>
        <v>7</v>
      </c>
      <c r="AO561" s="12">
        <v>18</v>
      </c>
      <c r="AP561" s="12"/>
      <c r="AQ561" s="12">
        <v>48</v>
      </c>
      <c r="AR561" s="12">
        <v>20</v>
      </c>
      <c r="AS561" s="12">
        <v>4</v>
      </c>
      <c r="AT561" s="12">
        <v>12</v>
      </c>
      <c r="AU561" s="12"/>
      <c r="AV561" s="12"/>
      <c r="AW561" s="12"/>
      <c r="AX561" s="12"/>
      <c r="AY561" s="12"/>
      <c r="AZ561" s="12"/>
      <c r="BA561" s="12"/>
      <c r="BB561" s="12"/>
      <c r="BC561" s="12">
        <v>3</v>
      </c>
      <c r="BD561" s="12">
        <v>12</v>
      </c>
      <c r="BE561" s="12">
        <v>8</v>
      </c>
      <c r="BF561" s="12"/>
      <c r="BG561" s="12">
        <v>7</v>
      </c>
      <c r="BH561" s="12">
        <v>4</v>
      </c>
      <c r="BI561" s="12"/>
      <c r="BJ561" s="12">
        <v>9</v>
      </c>
      <c r="BK561" s="12"/>
      <c r="BL561" s="12"/>
      <c r="BM561" s="12">
        <v>5</v>
      </c>
      <c r="BN561" s="12"/>
      <c r="BO561" s="12">
        <v>27</v>
      </c>
      <c r="BP561" s="12">
        <v>8</v>
      </c>
      <c r="BQ561" s="12">
        <v>19</v>
      </c>
      <c r="BR561" s="12">
        <v>8</v>
      </c>
      <c r="BS561" s="12">
        <v>30</v>
      </c>
      <c r="BT561" s="12"/>
      <c r="BU561" s="12">
        <v>22</v>
      </c>
      <c r="BV561" s="12"/>
      <c r="BW561" s="12">
        <v>10</v>
      </c>
      <c r="BX561" s="12"/>
      <c r="BY561" s="12"/>
      <c r="BZ561" s="12">
        <v>24</v>
      </c>
      <c r="CA561" s="12"/>
      <c r="CB561" s="12">
        <v>13</v>
      </c>
      <c r="CC561" s="12"/>
      <c r="CD561" s="12">
        <v>57</v>
      </c>
      <c r="CE561" s="12">
        <v>12</v>
      </c>
      <c r="CF561" s="12">
        <v>0</v>
      </c>
      <c r="CG561" s="12"/>
      <c r="CH561" s="12">
        <v>14</v>
      </c>
      <c r="CI561" s="12">
        <v>20</v>
      </c>
      <c r="CJ561" s="12">
        <v>8</v>
      </c>
      <c r="CK561" s="12"/>
      <c r="CL561" s="12">
        <v>10</v>
      </c>
      <c r="CM561" s="12">
        <v>12</v>
      </c>
      <c r="CN561" s="12">
        <v>19</v>
      </c>
      <c r="CO561" s="12">
        <v>18</v>
      </c>
      <c r="CP561" s="12"/>
      <c r="CQ561" s="12">
        <v>7</v>
      </c>
      <c r="CR561" s="12">
        <v>12</v>
      </c>
      <c r="CS561" s="12">
        <v>0</v>
      </c>
      <c r="CT561" s="12">
        <v>17</v>
      </c>
      <c r="CU561" s="12">
        <v>13</v>
      </c>
      <c r="CV561" s="12">
        <v>1</v>
      </c>
      <c r="CW561" s="12"/>
      <c r="CX561" s="12"/>
      <c r="CY561" s="12"/>
      <c r="CZ561" s="12"/>
      <c r="DA561" s="12">
        <v>7</v>
      </c>
      <c r="DB561" s="12"/>
      <c r="DC561" s="12"/>
      <c r="DD561" s="12">
        <v>0</v>
      </c>
      <c r="DE561" s="12"/>
      <c r="DF561" s="12">
        <v>3</v>
      </c>
      <c r="DG561" s="12">
        <v>9</v>
      </c>
      <c r="DH561" s="12">
        <v>6</v>
      </c>
      <c r="DI561" s="12">
        <v>12</v>
      </c>
      <c r="DJ561" s="12">
        <v>10</v>
      </c>
      <c r="DK561" s="12"/>
      <c r="DL561" s="12">
        <v>29</v>
      </c>
      <c r="DM561" s="12"/>
      <c r="DN561" s="12"/>
      <c r="DO561" s="12"/>
      <c r="DP561" s="12">
        <v>4</v>
      </c>
      <c r="DQ561" s="12">
        <v>14</v>
      </c>
      <c r="DR561" s="12">
        <v>7</v>
      </c>
      <c r="DS561" s="12">
        <v>12</v>
      </c>
      <c r="DT561" s="12">
        <v>8</v>
      </c>
      <c r="DU561" s="12"/>
      <c r="DV561" s="12">
        <v>13</v>
      </c>
      <c r="DW561" s="12">
        <v>17</v>
      </c>
      <c r="DX561" s="12">
        <v>23</v>
      </c>
      <c r="DY561" s="12">
        <v>20</v>
      </c>
      <c r="DZ561" s="12">
        <v>22</v>
      </c>
      <c r="EA561" s="12"/>
      <c r="EB561" s="12"/>
      <c r="EC561" s="12">
        <v>0</v>
      </c>
      <c r="ED561" s="12"/>
      <c r="EE561" s="12"/>
      <c r="EF561" s="12"/>
      <c r="EG561" s="12"/>
      <c r="EH561" s="12"/>
      <c r="EI561" s="12"/>
      <c r="EJ561" s="12">
        <v>0</v>
      </c>
      <c r="EK561" s="12">
        <v>10</v>
      </c>
      <c r="EL561" s="12">
        <v>5</v>
      </c>
      <c r="EM561" s="12"/>
      <c r="EN561" s="12">
        <v>0</v>
      </c>
      <c r="EO561" s="12"/>
      <c r="EP561" s="12"/>
      <c r="EQ561" s="12">
        <v>13</v>
      </c>
      <c r="ER561" s="12"/>
      <c r="ES561" s="12"/>
      <c r="ET561" s="12"/>
      <c r="EU561" s="12">
        <v>18</v>
      </c>
      <c r="EV561" s="12"/>
      <c r="EW561" s="12"/>
      <c r="EX561" s="12">
        <v>16</v>
      </c>
      <c r="EY561" s="12"/>
      <c r="EZ561" s="12"/>
      <c r="FA561" s="12">
        <v>18</v>
      </c>
      <c r="FB561" s="12"/>
      <c r="FC561" s="12">
        <v>15</v>
      </c>
      <c r="FD561" s="12"/>
      <c r="FE561" s="12">
        <v>20</v>
      </c>
      <c r="FF561" s="12"/>
      <c r="FG561" s="12"/>
      <c r="FH561" s="12">
        <v>14</v>
      </c>
      <c r="FI561" s="12">
        <v>12</v>
      </c>
      <c r="FJ561" s="12"/>
      <c r="FK561" s="12"/>
      <c r="FL561" s="12">
        <v>10</v>
      </c>
      <c r="FM561" s="12"/>
      <c r="FN561" s="12"/>
      <c r="FO561" s="12">
        <v>18</v>
      </c>
      <c r="FP561" s="12">
        <v>13</v>
      </c>
      <c r="FQ561" s="12">
        <v>14</v>
      </c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7"/>
      <c r="GE561" s="7"/>
      <c r="GF561" s="7"/>
      <c r="GG561" s="7"/>
      <c r="GH561" s="7"/>
      <c r="GI561" s="7"/>
      <c r="GJ561" s="7">
        <v>14</v>
      </c>
      <c r="GK561" s="7"/>
      <c r="GL561" s="7">
        <v>7</v>
      </c>
      <c r="GM561" s="7">
        <v>25</v>
      </c>
      <c r="GN561" s="7">
        <v>20</v>
      </c>
      <c r="GO561" s="7">
        <v>22</v>
      </c>
      <c r="GP561" s="7">
        <v>10</v>
      </c>
      <c r="GQ561" s="7">
        <v>13</v>
      </c>
      <c r="GR561" s="7">
        <v>6</v>
      </c>
      <c r="GS561" s="7"/>
      <c r="GT561" s="7"/>
      <c r="GU561" s="7"/>
      <c r="GV561" s="7">
        <f t="shared" ref="GV561:GV564" si="622">AVERAGE(B561:GT561)</f>
        <v>13.204819277108435</v>
      </c>
      <c r="GW561" s="3"/>
      <c r="GX561" s="3"/>
      <c r="GY561" s="3"/>
    </row>
    <row r="562" spans="1:207" ht="12.75" customHeight="1">
      <c r="A562" s="5">
        <v>2</v>
      </c>
      <c r="B562" s="5"/>
      <c r="C562" s="5"/>
      <c r="D562" s="5"/>
      <c r="E562" s="6">
        <v>4</v>
      </c>
      <c r="F562" s="5"/>
      <c r="G562" s="5"/>
      <c r="H562" s="5"/>
      <c r="I562" s="5"/>
      <c r="J562" s="5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>
        <v>5</v>
      </c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>
        <v>11</v>
      </c>
      <c r="AO562" s="12">
        <v>6</v>
      </c>
      <c r="AP562" s="12"/>
      <c r="AQ562" s="12">
        <v>5</v>
      </c>
      <c r="AR562" s="12">
        <v>8</v>
      </c>
      <c r="AS562" s="12">
        <v>2</v>
      </c>
      <c r="AT562" s="12">
        <v>7</v>
      </c>
      <c r="AU562" s="12"/>
      <c r="AV562" s="12"/>
      <c r="AW562" s="12"/>
      <c r="AX562" s="12"/>
      <c r="AY562" s="12"/>
      <c r="AZ562" s="12"/>
      <c r="BA562" s="12"/>
      <c r="BB562" s="12"/>
      <c r="BC562" s="12">
        <v>3</v>
      </c>
      <c r="BD562" s="12">
        <v>9</v>
      </c>
      <c r="BE562" s="12">
        <v>8</v>
      </c>
      <c r="BF562" s="12"/>
      <c r="BG562" s="12">
        <v>13</v>
      </c>
      <c r="BH562" s="12">
        <v>4</v>
      </c>
      <c r="BI562" s="12"/>
      <c r="BJ562" s="12">
        <v>7</v>
      </c>
      <c r="BK562" s="12"/>
      <c r="BL562" s="12"/>
      <c r="BM562" s="12">
        <v>2</v>
      </c>
      <c r="BN562" s="12"/>
      <c r="BO562" s="12">
        <v>10</v>
      </c>
      <c r="BP562" s="12">
        <v>8</v>
      </c>
      <c r="BQ562" s="12">
        <v>10</v>
      </c>
      <c r="BR562" s="12">
        <v>6</v>
      </c>
      <c r="BS562" s="12">
        <v>7</v>
      </c>
      <c r="BT562" s="12"/>
      <c r="BU562" s="12">
        <v>11</v>
      </c>
      <c r="BV562" s="12"/>
      <c r="BW562" s="12">
        <v>15</v>
      </c>
      <c r="BX562" s="12"/>
      <c r="BY562" s="12"/>
      <c r="BZ562" s="12">
        <v>3</v>
      </c>
      <c r="CA562" s="12"/>
      <c r="CB562" s="12">
        <v>6</v>
      </c>
      <c r="CC562" s="12"/>
      <c r="CD562" s="12">
        <v>14</v>
      </c>
      <c r="CE562" s="12">
        <v>8</v>
      </c>
      <c r="CF562" s="12">
        <v>6</v>
      </c>
      <c r="CG562" s="12"/>
      <c r="CH562" s="12">
        <v>14</v>
      </c>
      <c r="CI562" s="12">
        <v>5</v>
      </c>
      <c r="CJ562" s="12">
        <v>2</v>
      </c>
      <c r="CK562" s="12"/>
      <c r="CL562" s="12">
        <v>11</v>
      </c>
      <c r="CM562" s="12">
        <v>9</v>
      </c>
      <c r="CN562" s="12">
        <v>15</v>
      </c>
      <c r="CO562" s="12">
        <v>8</v>
      </c>
      <c r="CP562" s="12"/>
      <c r="CQ562" s="12">
        <v>0</v>
      </c>
      <c r="CR562" s="12">
        <v>16</v>
      </c>
      <c r="CS562" s="12">
        <v>5</v>
      </c>
      <c r="CT562" s="12">
        <v>17</v>
      </c>
      <c r="CU562" s="12">
        <v>7</v>
      </c>
      <c r="CV562" s="12">
        <v>9</v>
      </c>
      <c r="CW562" s="12"/>
      <c r="CX562" s="12"/>
      <c r="CY562" s="12"/>
      <c r="CZ562" s="12"/>
      <c r="DA562" s="12">
        <v>7</v>
      </c>
      <c r="DB562" s="12"/>
      <c r="DC562" s="12"/>
      <c r="DD562" s="12">
        <v>2</v>
      </c>
      <c r="DE562" s="12"/>
      <c r="DF562" s="12">
        <v>4</v>
      </c>
      <c r="DG562" s="12">
        <v>4</v>
      </c>
      <c r="DH562" s="12">
        <v>4</v>
      </c>
      <c r="DI562" s="12">
        <v>9</v>
      </c>
      <c r="DJ562" s="12">
        <v>8</v>
      </c>
      <c r="DK562" s="12"/>
      <c r="DL562" s="12">
        <v>7</v>
      </c>
      <c r="DM562" s="12"/>
      <c r="DN562" s="12"/>
      <c r="DO562" s="12"/>
      <c r="DP562" s="12">
        <v>13</v>
      </c>
      <c r="DQ562" s="12">
        <v>10</v>
      </c>
      <c r="DR562" s="12">
        <v>6</v>
      </c>
      <c r="DS562" s="12">
        <v>6</v>
      </c>
      <c r="DT562" s="12">
        <v>2</v>
      </c>
      <c r="DU562" s="12"/>
      <c r="DV562" s="12">
        <v>10</v>
      </c>
      <c r="DW562" s="12">
        <v>7</v>
      </c>
      <c r="DX562" s="12">
        <v>7</v>
      </c>
      <c r="DY562" s="12">
        <v>8</v>
      </c>
      <c r="DZ562" s="12">
        <v>8</v>
      </c>
      <c r="EA562" s="12"/>
      <c r="EB562" s="12"/>
      <c r="EC562" s="12">
        <v>10</v>
      </c>
      <c r="ED562" s="12"/>
      <c r="EE562" s="12"/>
      <c r="EF562" s="12"/>
      <c r="EG562" s="12"/>
      <c r="EH562" s="12"/>
      <c r="EI562" s="12"/>
      <c r="EJ562" s="12">
        <v>0</v>
      </c>
      <c r="EK562" s="12">
        <v>5</v>
      </c>
      <c r="EL562" s="12">
        <v>6</v>
      </c>
      <c r="EM562" s="12"/>
      <c r="EN562" s="12">
        <v>6</v>
      </c>
      <c r="EO562" s="12"/>
      <c r="EP562" s="12"/>
      <c r="EQ562" s="12">
        <v>8</v>
      </c>
      <c r="ER562" s="12"/>
      <c r="ES562" s="12"/>
      <c r="ET562" s="12"/>
      <c r="EU562" s="12">
        <v>9</v>
      </c>
      <c r="EV562" s="12"/>
      <c r="EW562" s="12"/>
      <c r="EX562" s="12">
        <v>6</v>
      </c>
      <c r="EY562" s="12"/>
      <c r="EZ562" s="12"/>
      <c r="FA562" s="12">
        <v>7</v>
      </c>
      <c r="FB562" s="12"/>
      <c r="FC562" s="12">
        <v>13</v>
      </c>
      <c r="FD562" s="12"/>
      <c r="FE562" s="12">
        <v>9</v>
      </c>
      <c r="FF562" s="12"/>
      <c r="FG562" s="12"/>
      <c r="FH562" s="12">
        <v>11</v>
      </c>
      <c r="FI562" s="12">
        <v>5</v>
      </c>
      <c r="FJ562" s="12"/>
      <c r="FK562" s="12"/>
      <c r="FL562" s="12">
        <v>4</v>
      </c>
      <c r="FM562" s="12"/>
      <c r="FN562" s="12"/>
      <c r="FO562" s="12">
        <v>8</v>
      </c>
      <c r="FP562" s="12">
        <v>4</v>
      </c>
      <c r="FQ562" s="12">
        <v>6</v>
      </c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7"/>
      <c r="GE562" s="7"/>
      <c r="GF562" s="7"/>
      <c r="GG562" s="7"/>
      <c r="GH562" s="7"/>
      <c r="GI562" s="7"/>
      <c r="GJ562" s="7">
        <v>9</v>
      </c>
      <c r="GK562" s="7"/>
      <c r="GL562" s="7">
        <v>5</v>
      </c>
      <c r="GM562" s="7">
        <v>8</v>
      </c>
      <c r="GN562" s="7">
        <v>8</v>
      </c>
      <c r="GO562" s="7">
        <v>4</v>
      </c>
      <c r="GP562" s="7">
        <v>6</v>
      </c>
      <c r="GQ562" s="7">
        <v>9</v>
      </c>
      <c r="GR562" s="7">
        <v>4</v>
      </c>
      <c r="GS562" s="7"/>
      <c r="GT562" s="7"/>
      <c r="GU562" s="7"/>
      <c r="GV562" s="7">
        <f t="shared" si="622"/>
        <v>7.3253012048192767</v>
      </c>
      <c r="GW562" s="3"/>
      <c r="GX562" s="3"/>
      <c r="GY562" s="3"/>
    </row>
    <row r="563" spans="1:207" ht="12.75" customHeight="1">
      <c r="A563" s="5">
        <v>3</v>
      </c>
      <c r="B563" s="5"/>
      <c r="C563" s="5"/>
      <c r="D563" s="5"/>
      <c r="E563" s="6">
        <v>18</v>
      </c>
      <c r="F563" s="5"/>
      <c r="G563" s="5"/>
      <c r="H563" s="5"/>
      <c r="I563" s="5"/>
      <c r="J563" s="5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>
        <v>22</v>
      </c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>
        <v>30</v>
      </c>
      <c r="AO563" s="12">
        <v>29</v>
      </c>
      <c r="AP563" s="12"/>
      <c r="AQ563" s="12">
        <v>25</v>
      </c>
      <c r="AR563" s="12">
        <v>30</v>
      </c>
      <c r="AS563" s="12">
        <v>38</v>
      </c>
      <c r="AT563" s="12">
        <v>37</v>
      </c>
      <c r="AU563" s="12"/>
      <c r="AV563" s="12"/>
      <c r="AW563" s="12"/>
      <c r="AX563" s="12"/>
      <c r="AY563" s="12"/>
      <c r="AZ563" s="12"/>
      <c r="BA563" s="12"/>
      <c r="BB563" s="12"/>
      <c r="BC563" s="12">
        <v>18</v>
      </c>
      <c r="BD563" s="12">
        <v>37</v>
      </c>
      <c r="BE563" s="12">
        <v>36</v>
      </c>
      <c r="BF563" s="12"/>
      <c r="BG563" s="12">
        <v>20</v>
      </c>
      <c r="BH563" s="12">
        <v>35</v>
      </c>
      <c r="BI563" s="12"/>
      <c r="BJ563" s="12">
        <v>48</v>
      </c>
      <c r="BK563" s="12"/>
      <c r="BL563" s="12"/>
      <c r="BM563" s="12">
        <v>34</v>
      </c>
      <c r="BN563" s="12"/>
      <c r="BO563" s="12">
        <v>25</v>
      </c>
      <c r="BP563" s="12">
        <v>34</v>
      </c>
      <c r="BQ563" s="12">
        <v>41</v>
      </c>
      <c r="BR563" s="12">
        <v>32</v>
      </c>
      <c r="BS563" s="12">
        <v>28</v>
      </c>
      <c r="BT563" s="12"/>
      <c r="BU563" s="12">
        <v>30</v>
      </c>
      <c r="BV563" s="12"/>
      <c r="BW563" s="12">
        <v>33</v>
      </c>
      <c r="BX563" s="12"/>
      <c r="BY563" s="12"/>
      <c r="BZ563" s="12">
        <v>27</v>
      </c>
      <c r="CA563" s="12"/>
      <c r="CB563" s="12">
        <v>33</v>
      </c>
      <c r="CC563" s="12"/>
      <c r="CD563" s="12">
        <v>29</v>
      </c>
      <c r="CE563" s="12">
        <v>34</v>
      </c>
      <c r="CF563" s="12">
        <v>21</v>
      </c>
      <c r="CG563" s="12"/>
      <c r="CH563" s="12">
        <v>39</v>
      </c>
      <c r="CI563" s="12">
        <v>34</v>
      </c>
      <c r="CJ563" s="12">
        <v>25</v>
      </c>
      <c r="CK563" s="12"/>
      <c r="CL563" s="12">
        <v>33</v>
      </c>
      <c r="CM563" s="12">
        <v>31</v>
      </c>
      <c r="CN563" s="12">
        <v>15</v>
      </c>
      <c r="CO563" s="12">
        <v>26</v>
      </c>
      <c r="CP563" s="12"/>
      <c r="CQ563" s="12">
        <v>17</v>
      </c>
      <c r="CR563" s="12">
        <v>43</v>
      </c>
      <c r="CS563" s="12">
        <v>50</v>
      </c>
      <c r="CT563" s="12">
        <v>17</v>
      </c>
      <c r="CU563" s="12">
        <v>33</v>
      </c>
      <c r="CV563" s="12">
        <v>29</v>
      </c>
      <c r="CW563" s="12"/>
      <c r="CX563" s="12"/>
      <c r="CY563" s="12"/>
      <c r="CZ563" s="12"/>
      <c r="DA563" s="12">
        <v>37</v>
      </c>
      <c r="DB563" s="12"/>
      <c r="DC563" s="12"/>
      <c r="DD563" s="12">
        <v>8</v>
      </c>
      <c r="DE563" s="12"/>
      <c r="DF563" s="12">
        <v>11</v>
      </c>
      <c r="DG563" s="12">
        <v>36</v>
      </c>
      <c r="DH563" s="12">
        <v>25</v>
      </c>
      <c r="DI563" s="12">
        <v>32</v>
      </c>
      <c r="DJ563" s="12">
        <v>36</v>
      </c>
      <c r="DK563" s="12"/>
      <c r="DL563" s="12">
        <v>24</v>
      </c>
      <c r="DM563" s="12"/>
      <c r="DN563" s="12"/>
      <c r="DO563" s="12"/>
      <c r="DP563" s="12">
        <v>35</v>
      </c>
      <c r="DQ563" s="12">
        <v>38</v>
      </c>
      <c r="DR563" s="12">
        <v>33</v>
      </c>
      <c r="DS563" s="12">
        <v>32</v>
      </c>
      <c r="DT563" s="12">
        <v>24</v>
      </c>
      <c r="DU563" s="12"/>
      <c r="DV563" s="12">
        <v>30</v>
      </c>
      <c r="DW563" s="12">
        <v>28</v>
      </c>
      <c r="DX563" s="12">
        <v>25</v>
      </c>
      <c r="DY563" s="12">
        <v>27</v>
      </c>
      <c r="DZ563" s="12">
        <v>23</v>
      </c>
      <c r="EA563" s="12"/>
      <c r="EB563" s="12"/>
      <c r="EC563" s="12">
        <v>13</v>
      </c>
      <c r="ED563" s="12"/>
      <c r="EE563" s="12"/>
      <c r="EF563" s="12"/>
      <c r="EG563" s="12"/>
      <c r="EH563" s="12"/>
      <c r="EI563" s="12"/>
      <c r="EJ563" s="12">
        <v>4</v>
      </c>
      <c r="EK563" s="12">
        <v>32</v>
      </c>
      <c r="EL563" s="12">
        <v>36</v>
      </c>
      <c r="EM563" s="12"/>
      <c r="EN563" s="12">
        <v>26</v>
      </c>
      <c r="EO563" s="12"/>
      <c r="EP563" s="12"/>
      <c r="EQ563" s="12">
        <v>30</v>
      </c>
      <c r="ER563" s="12"/>
      <c r="ES563" s="12"/>
      <c r="ET563" s="12"/>
      <c r="EU563" s="12">
        <v>32</v>
      </c>
      <c r="EV563" s="12"/>
      <c r="EW563" s="12"/>
      <c r="EX563" s="12">
        <v>24</v>
      </c>
      <c r="EY563" s="12"/>
      <c r="EZ563" s="12"/>
      <c r="FA563" s="12">
        <v>31</v>
      </c>
      <c r="FB563" s="12"/>
      <c r="FC563" s="12">
        <v>36</v>
      </c>
      <c r="FD563" s="12"/>
      <c r="FE563" s="12">
        <v>30</v>
      </c>
      <c r="FF563" s="12"/>
      <c r="FG563" s="12"/>
      <c r="FH563" s="12">
        <v>34</v>
      </c>
      <c r="FI563" s="12">
        <v>27</v>
      </c>
      <c r="FJ563" s="12"/>
      <c r="FK563" s="12"/>
      <c r="FL563" s="12">
        <v>35</v>
      </c>
      <c r="FM563" s="12"/>
      <c r="FN563" s="12"/>
      <c r="FO563" s="12">
        <v>35</v>
      </c>
      <c r="FP563" s="12">
        <v>24</v>
      </c>
      <c r="FQ563" s="12">
        <v>40</v>
      </c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7"/>
      <c r="GE563" s="7"/>
      <c r="GF563" s="7"/>
      <c r="GG563" s="7"/>
      <c r="GH563" s="7"/>
      <c r="GI563" s="7"/>
      <c r="GJ563" s="7">
        <v>35</v>
      </c>
      <c r="GK563" s="7"/>
      <c r="GL563" s="7">
        <v>39</v>
      </c>
      <c r="GM563" s="7">
        <v>24</v>
      </c>
      <c r="GN563" s="7">
        <v>24</v>
      </c>
      <c r="GO563" s="7">
        <v>27</v>
      </c>
      <c r="GP563" s="7">
        <v>40</v>
      </c>
      <c r="GQ563" s="7">
        <v>31</v>
      </c>
      <c r="GR563" s="7">
        <v>19</v>
      </c>
      <c r="GS563" s="7"/>
      <c r="GT563" s="7"/>
      <c r="GU563" s="7"/>
      <c r="GV563" s="7">
        <f t="shared" si="622"/>
        <v>29.493975903614459</v>
      </c>
      <c r="GW563" s="3"/>
      <c r="GX563" s="3"/>
      <c r="GY563" s="3"/>
    </row>
    <row r="564" spans="1:207" ht="12.75" customHeight="1">
      <c r="A564" s="5">
        <v>4</v>
      </c>
      <c r="B564" s="5"/>
      <c r="C564" s="5"/>
      <c r="D564" s="5"/>
      <c r="E564" s="6">
        <v>15</v>
      </c>
      <c r="F564" s="5"/>
      <c r="G564" s="5"/>
      <c r="H564" s="5"/>
      <c r="I564" s="5"/>
      <c r="J564" s="5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>
        <v>43</v>
      </c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>
        <v>37</v>
      </c>
      <c r="AO564" s="12">
        <v>35</v>
      </c>
      <c r="AP564" s="12"/>
      <c r="AQ564" s="12">
        <v>9</v>
      </c>
      <c r="AR564" s="12">
        <v>21</v>
      </c>
      <c r="AS564" s="12">
        <v>19</v>
      </c>
      <c r="AT564" s="12">
        <v>24</v>
      </c>
      <c r="AU564" s="12"/>
      <c r="AV564" s="12"/>
      <c r="AW564" s="12"/>
      <c r="AX564" s="12"/>
      <c r="AY564" s="12"/>
      <c r="AZ564" s="12"/>
      <c r="BA564" s="12"/>
      <c r="BB564" s="12"/>
      <c r="BC564" s="12">
        <v>41</v>
      </c>
      <c r="BD564" s="12">
        <v>22</v>
      </c>
      <c r="BE564" s="12">
        <v>17</v>
      </c>
      <c r="BF564" s="12"/>
      <c r="BG564" s="12">
        <v>33</v>
      </c>
      <c r="BH564" s="12">
        <v>29</v>
      </c>
      <c r="BI564" s="12"/>
      <c r="BJ564" s="12">
        <v>23</v>
      </c>
      <c r="BK564" s="12"/>
      <c r="BL564" s="12"/>
      <c r="BM564" s="12">
        <v>37</v>
      </c>
      <c r="BN564" s="12"/>
      <c r="BO564" s="12">
        <v>17</v>
      </c>
      <c r="BP564" s="12">
        <v>24</v>
      </c>
      <c r="BQ564" s="12">
        <v>15</v>
      </c>
      <c r="BR564" s="12">
        <v>28</v>
      </c>
      <c r="BS564" s="12">
        <v>11</v>
      </c>
      <c r="BT564" s="12"/>
      <c r="BU564" s="12">
        <v>21</v>
      </c>
      <c r="BV564" s="12"/>
      <c r="BW564" s="12">
        <v>32</v>
      </c>
      <c r="BX564" s="12"/>
      <c r="BY564" s="12"/>
      <c r="BZ564" s="12">
        <v>21</v>
      </c>
      <c r="CA564" s="12"/>
      <c r="CB564" s="12">
        <v>29</v>
      </c>
      <c r="CC564" s="12"/>
      <c r="CD564" s="12">
        <v>0</v>
      </c>
      <c r="CE564" s="12">
        <v>29</v>
      </c>
      <c r="CF564" s="12">
        <v>30</v>
      </c>
      <c r="CG564" s="12"/>
      <c r="CH564" s="12">
        <v>22</v>
      </c>
      <c r="CI564" s="12">
        <v>20</v>
      </c>
      <c r="CJ564" s="12">
        <v>35</v>
      </c>
      <c r="CK564" s="12"/>
      <c r="CL564" s="12">
        <v>21</v>
      </c>
      <c r="CM564" s="12">
        <v>19</v>
      </c>
      <c r="CN564" s="12">
        <v>23</v>
      </c>
      <c r="CO564" s="12">
        <v>17</v>
      </c>
      <c r="CP564" s="12"/>
      <c r="CQ564" s="12">
        <v>41</v>
      </c>
      <c r="CR564" s="12">
        <v>14</v>
      </c>
      <c r="CS564" s="12">
        <v>25</v>
      </c>
      <c r="CT564" s="12">
        <v>28</v>
      </c>
      <c r="CU564" s="12">
        <v>25</v>
      </c>
      <c r="CV564" s="12">
        <v>39</v>
      </c>
      <c r="CW564" s="12"/>
      <c r="CX564" s="12"/>
      <c r="CY564" s="12"/>
      <c r="CZ564" s="12"/>
      <c r="DA564" s="12">
        <v>28</v>
      </c>
      <c r="DB564" s="12"/>
      <c r="DC564" s="12"/>
      <c r="DD564" s="12">
        <v>50</v>
      </c>
      <c r="DE564" s="12"/>
      <c r="DF564" s="12">
        <v>38</v>
      </c>
      <c r="DG564" s="12">
        <v>29</v>
      </c>
      <c r="DH564" s="12">
        <v>31</v>
      </c>
      <c r="DI564" s="12">
        <v>26</v>
      </c>
      <c r="DJ564" s="12">
        <v>24</v>
      </c>
      <c r="DK564" s="12"/>
      <c r="DL564" s="12">
        <v>11</v>
      </c>
      <c r="DM564" s="12"/>
      <c r="DN564" s="12"/>
      <c r="DO564" s="12"/>
      <c r="DP564" s="12">
        <v>27</v>
      </c>
      <c r="DQ564" s="12">
        <v>22</v>
      </c>
      <c r="DR564" s="12">
        <v>23</v>
      </c>
      <c r="DS564" s="12">
        <v>19</v>
      </c>
      <c r="DT564" s="12">
        <v>28</v>
      </c>
      <c r="DU564" s="12"/>
      <c r="DV564" s="12">
        <v>25</v>
      </c>
      <c r="DW564" s="12">
        <v>20</v>
      </c>
      <c r="DX564" s="12">
        <v>13</v>
      </c>
      <c r="DY564" s="12">
        <v>23</v>
      </c>
      <c r="DZ564" s="12">
        <v>24</v>
      </c>
      <c r="EA564" s="12"/>
      <c r="EB564" s="12"/>
      <c r="EC564" s="12">
        <v>49</v>
      </c>
      <c r="ED564" s="12"/>
      <c r="EE564" s="12"/>
      <c r="EF564" s="12"/>
      <c r="EG564" s="12"/>
      <c r="EH564" s="12"/>
      <c r="EI564" s="12"/>
      <c r="EJ564" s="12">
        <v>50</v>
      </c>
      <c r="EK564" s="12">
        <v>19</v>
      </c>
      <c r="EL564" s="12">
        <v>29</v>
      </c>
      <c r="EM564" s="12"/>
      <c r="EN564" s="12">
        <v>45</v>
      </c>
      <c r="EO564" s="12"/>
      <c r="EP564" s="12"/>
      <c r="EQ564" s="12">
        <v>27</v>
      </c>
      <c r="ER564" s="12"/>
      <c r="ES564" s="12"/>
      <c r="ET564" s="12"/>
      <c r="EU564" s="12">
        <v>18</v>
      </c>
      <c r="EV564" s="12"/>
      <c r="EW564" s="12"/>
      <c r="EX564" s="12">
        <v>22</v>
      </c>
      <c r="EY564" s="12"/>
      <c r="EZ564" s="12"/>
      <c r="FA564" s="12">
        <v>21</v>
      </c>
      <c r="FB564" s="12"/>
      <c r="FC564" s="12">
        <v>23</v>
      </c>
      <c r="FD564" s="12"/>
      <c r="FE564" s="12">
        <v>22</v>
      </c>
      <c r="FF564" s="12"/>
      <c r="FG564" s="12"/>
      <c r="FH564" s="12">
        <v>20</v>
      </c>
      <c r="FI564" s="12">
        <v>21</v>
      </c>
      <c r="FJ564" s="12"/>
      <c r="FK564" s="12"/>
      <c r="FL564" s="12">
        <v>25</v>
      </c>
      <c r="FM564" s="12"/>
      <c r="FN564" s="12"/>
      <c r="FO564" s="12">
        <v>19</v>
      </c>
      <c r="FP564" s="12">
        <v>24</v>
      </c>
      <c r="FQ564" s="12">
        <v>24</v>
      </c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7"/>
      <c r="GE564" s="7"/>
      <c r="GF564" s="7"/>
      <c r="GG564" s="7"/>
      <c r="GH564" s="7"/>
      <c r="GI564" s="7"/>
      <c r="GJ564" s="7">
        <v>22</v>
      </c>
      <c r="GK564" s="7"/>
      <c r="GL564" s="7">
        <v>30</v>
      </c>
      <c r="GM564" s="7">
        <v>15</v>
      </c>
      <c r="GN564" s="7">
        <v>17</v>
      </c>
      <c r="GO564" s="7">
        <v>15</v>
      </c>
      <c r="GP564" s="7">
        <v>20</v>
      </c>
      <c r="GQ564" s="7">
        <v>22</v>
      </c>
      <c r="GR564" s="7">
        <v>43</v>
      </c>
      <c r="GS564" s="7"/>
      <c r="GT564" s="7"/>
      <c r="GU564" s="7"/>
      <c r="GV564" s="7">
        <f t="shared" si="622"/>
        <v>25.228915662650603</v>
      </c>
      <c r="GW564" s="3"/>
      <c r="GX564" s="3"/>
      <c r="GY564" s="3"/>
    </row>
    <row r="565" spans="1:207" ht="12.75" customHeight="1">
      <c r="A565" s="5" t="s">
        <v>356</v>
      </c>
      <c r="B565" s="5"/>
      <c r="C565" s="5"/>
      <c r="D565" s="5"/>
      <c r="E565" s="6">
        <v>37</v>
      </c>
      <c r="F565" s="5"/>
      <c r="G565" s="5"/>
      <c r="H565" s="5"/>
      <c r="I565" s="5"/>
      <c r="J565" s="5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>
        <v>27</v>
      </c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>
        <v>15</v>
      </c>
      <c r="AO565" s="12">
        <v>12</v>
      </c>
      <c r="AP565" s="12"/>
      <c r="AQ565" s="12">
        <v>12</v>
      </c>
      <c r="AR565" s="12">
        <v>21</v>
      </c>
      <c r="AS565" s="12">
        <v>36</v>
      </c>
      <c r="AT565" s="12">
        <v>20</v>
      </c>
      <c r="AU565" s="12"/>
      <c r="AV565" s="12"/>
      <c r="AW565" s="12"/>
      <c r="AX565" s="12"/>
      <c r="AY565" s="12"/>
      <c r="AZ565" s="12"/>
      <c r="BA565" s="12"/>
      <c r="BB565" s="12"/>
      <c r="BC565" s="12">
        <v>35</v>
      </c>
      <c r="BD565" s="12">
        <v>20</v>
      </c>
      <c r="BE565" s="12">
        <v>30</v>
      </c>
      <c r="BF565" s="12"/>
      <c r="BG565" s="12">
        <v>27</v>
      </c>
      <c r="BH565" s="12">
        <v>29</v>
      </c>
      <c r="BI565" s="12"/>
      <c r="BJ565" s="12">
        <v>13</v>
      </c>
      <c r="BK565" s="12"/>
      <c r="BL565" s="12"/>
      <c r="BM565" s="12">
        <v>22</v>
      </c>
      <c r="BN565" s="12"/>
      <c r="BO565" s="12">
        <v>21</v>
      </c>
      <c r="BP565" s="12">
        <v>25</v>
      </c>
      <c r="BQ565" s="12">
        <v>15</v>
      </c>
      <c r="BR565" s="12">
        <v>25</v>
      </c>
      <c r="BS565" s="12">
        <v>23</v>
      </c>
      <c r="BT565" s="12"/>
      <c r="BU565" s="12">
        <v>16</v>
      </c>
      <c r="BV565" s="12"/>
      <c r="BW565" s="12">
        <v>11</v>
      </c>
      <c r="BX565" s="12"/>
      <c r="BY565" s="12"/>
      <c r="BZ565" s="12">
        <v>25</v>
      </c>
      <c r="CA565" s="12"/>
      <c r="CB565" s="12">
        <v>18</v>
      </c>
      <c r="CC565" s="12"/>
      <c r="CD565" s="12">
        <v>0</v>
      </c>
      <c r="CE565" s="12">
        <v>18</v>
      </c>
      <c r="CF565" s="12">
        <v>42</v>
      </c>
      <c r="CG565" s="12"/>
      <c r="CH565" s="12">
        <v>12</v>
      </c>
      <c r="CI565" s="12">
        <v>22</v>
      </c>
      <c r="CJ565" s="12">
        <v>30</v>
      </c>
      <c r="CK565" s="12"/>
      <c r="CL565" s="12">
        <v>25</v>
      </c>
      <c r="CM565" s="12">
        <v>28</v>
      </c>
      <c r="CN565" s="12">
        <v>27</v>
      </c>
      <c r="CO565" s="12">
        <v>31</v>
      </c>
      <c r="CP565" s="12"/>
      <c r="CQ565" s="12">
        <v>34</v>
      </c>
      <c r="CR565" s="12">
        <v>16</v>
      </c>
      <c r="CS565" s="12">
        <v>20</v>
      </c>
      <c r="CT565" s="12">
        <v>22</v>
      </c>
      <c r="CU565" s="12">
        <v>22</v>
      </c>
      <c r="CV565" s="12">
        <v>22</v>
      </c>
      <c r="CW565" s="12"/>
      <c r="CX565" s="12"/>
      <c r="CY565" s="12"/>
      <c r="CZ565" s="12"/>
      <c r="DA565" s="12">
        <v>20</v>
      </c>
      <c r="DB565" s="12"/>
      <c r="DC565" s="12"/>
      <c r="DD565" s="12">
        <v>40</v>
      </c>
      <c r="DE565" s="12"/>
      <c r="DF565" s="12">
        <v>44</v>
      </c>
      <c r="DG565" s="12">
        <v>23</v>
      </c>
      <c r="DH565" s="12">
        <v>34</v>
      </c>
      <c r="DI565" s="12">
        <v>20</v>
      </c>
      <c r="DJ565" s="12">
        <v>21</v>
      </c>
      <c r="DK565" s="12"/>
      <c r="DL565" s="12">
        <v>29</v>
      </c>
      <c r="DM565" s="12"/>
      <c r="DN565" s="12"/>
      <c r="DO565" s="12"/>
      <c r="DP565" s="12">
        <v>21</v>
      </c>
      <c r="DQ565" s="12">
        <v>16</v>
      </c>
      <c r="DR565" s="12">
        <v>31</v>
      </c>
      <c r="DS565" s="12">
        <v>31</v>
      </c>
      <c r="DT565" s="12">
        <v>37</v>
      </c>
      <c r="DU565" s="12"/>
      <c r="DV565" s="12">
        <v>22</v>
      </c>
      <c r="DW565" s="12">
        <v>28</v>
      </c>
      <c r="DX565" s="12">
        <v>33</v>
      </c>
      <c r="DY565" s="12">
        <v>22</v>
      </c>
      <c r="DZ565" s="12">
        <v>23</v>
      </c>
      <c r="EA565" s="12"/>
      <c r="EB565" s="12"/>
      <c r="EC565" s="12">
        <v>28</v>
      </c>
      <c r="ED565" s="12"/>
      <c r="EE565" s="12"/>
      <c r="EF565" s="12"/>
      <c r="EG565" s="12"/>
      <c r="EH565" s="12"/>
      <c r="EI565" s="12"/>
      <c r="EJ565" s="12">
        <v>46</v>
      </c>
      <c r="EK565" s="12">
        <v>34</v>
      </c>
      <c r="EL565" s="12">
        <v>25</v>
      </c>
      <c r="EM565" s="12"/>
      <c r="EN565" s="12">
        <v>23</v>
      </c>
      <c r="EO565" s="12"/>
      <c r="EP565" s="12"/>
      <c r="EQ565" s="12">
        <v>21</v>
      </c>
      <c r="ER565" s="12"/>
      <c r="ES565" s="12"/>
      <c r="ET565" s="12"/>
      <c r="EU565" s="12">
        <v>22</v>
      </c>
      <c r="EV565" s="12"/>
      <c r="EW565" s="12"/>
      <c r="EX565" s="12">
        <v>32</v>
      </c>
      <c r="EY565" s="12"/>
      <c r="EZ565" s="12"/>
      <c r="FA565" s="12">
        <v>23</v>
      </c>
      <c r="FB565" s="12"/>
      <c r="FC565" s="12">
        <v>13</v>
      </c>
      <c r="FD565" s="12"/>
      <c r="FE565" s="12">
        <v>19</v>
      </c>
      <c r="FF565" s="12"/>
      <c r="FG565" s="12"/>
      <c r="FH565" s="12">
        <v>20</v>
      </c>
      <c r="FI565" s="12">
        <v>32</v>
      </c>
      <c r="FJ565" s="12"/>
      <c r="FK565" s="12"/>
      <c r="FL565" s="12">
        <v>21</v>
      </c>
      <c r="FM565" s="12"/>
      <c r="FN565" s="12"/>
      <c r="FO565" s="12">
        <v>21</v>
      </c>
      <c r="FP565" s="12">
        <v>35</v>
      </c>
      <c r="FQ565" s="12">
        <v>17</v>
      </c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7"/>
      <c r="GE565" s="7"/>
      <c r="GF565" s="7"/>
      <c r="GG565" s="7"/>
      <c r="GH565" s="7"/>
      <c r="GI565" s="7"/>
      <c r="GJ565" s="7">
        <v>20</v>
      </c>
      <c r="GK565" s="7"/>
      <c r="GL565" s="7">
        <v>19</v>
      </c>
      <c r="GM565" s="7">
        <v>28</v>
      </c>
      <c r="GN565" s="7">
        <v>31</v>
      </c>
      <c r="GO565" s="7">
        <v>33</v>
      </c>
      <c r="GP565" s="7">
        <v>25</v>
      </c>
      <c r="GQ565" s="7">
        <v>24</v>
      </c>
      <c r="GR565" s="7">
        <v>27</v>
      </c>
      <c r="GS565" s="7"/>
      <c r="GT565" s="7"/>
      <c r="GU565" s="7"/>
      <c r="GV565" s="7">
        <f>AVERAGE(B565:GS565)</f>
        <v>24.578313253012048</v>
      </c>
      <c r="GW565" s="3"/>
      <c r="GX565" s="3"/>
      <c r="GY565" s="3"/>
    </row>
    <row r="566" spans="1:207" ht="12.75" customHeight="1">
      <c r="A566" s="5" t="s">
        <v>233</v>
      </c>
      <c r="B566" s="5"/>
      <c r="C566" s="5"/>
      <c r="D566" s="5"/>
      <c r="E566" s="5">
        <f>(E561*1+E562*2+E563*3+E564*4+E565*5)/100</f>
        <v>3.33</v>
      </c>
      <c r="F566" s="5"/>
      <c r="G566" s="5"/>
      <c r="H566" s="5"/>
      <c r="I566" s="5"/>
      <c r="J566" s="5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5">
        <f>(X561*1+X562*2+X563*3+X564*4+X565*5)/100</f>
        <v>3.86</v>
      </c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6"/>
      <c r="AM566" s="16"/>
      <c r="AN566" s="16">
        <f t="shared" ref="AN566:AO566" si="623">(AN561*1+AN562*2+AN563*3+AN564*4+AN565*5)/100</f>
        <v>3.42</v>
      </c>
      <c r="AO566" s="16">
        <f t="shared" si="623"/>
        <v>3.17</v>
      </c>
      <c r="AP566" s="16"/>
      <c r="AQ566" s="16">
        <f t="shared" ref="AQ566:AT566" si="624">(AQ561*1+AQ562*2+AQ563*3+AQ564*4+AQ565*5)/100</f>
        <v>2.29</v>
      </c>
      <c r="AR566" s="16">
        <f t="shared" si="624"/>
        <v>3.15</v>
      </c>
      <c r="AS566" s="16">
        <f t="shared" si="624"/>
        <v>3.78</v>
      </c>
      <c r="AT566" s="16">
        <f t="shared" si="624"/>
        <v>3.33</v>
      </c>
      <c r="AU566" s="12"/>
      <c r="AV566" s="12"/>
      <c r="AW566" s="12"/>
      <c r="AX566" s="12"/>
      <c r="AY566" s="16"/>
      <c r="AZ566" s="16"/>
      <c r="BA566" s="16"/>
      <c r="BB566" s="16"/>
      <c r="BC566" s="16">
        <f t="shared" ref="BC566:BE566" si="625">(BC561*1+BC562*2+BC563*3+BC564*4+BC565*5)/100</f>
        <v>4.0199999999999996</v>
      </c>
      <c r="BD566" s="16">
        <f t="shared" si="625"/>
        <v>3.29</v>
      </c>
      <c r="BE566" s="16">
        <f t="shared" si="625"/>
        <v>3.5</v>
      </c>
      <c r="BF566" s="16"/>
      <c r="BG566" s="16">
        <f t="shared" ref="BG566:BH566" si="626">(BG561*1+BG562*2+BG563*3+BG564*4+BG565*5)/100</f>
        <v>3.6</v>
      </c>
      <c r="BH566" s="16">
        <f t="shared" si="626"/>
        <v>3.78</v>
      </c>
      <c r="BI566" s="16"/>
      <c r="BJ566" s="16">
        <f>(BJ561*1+BJ562*2+BJ563*3+BJ564*4+BJ565*5)/100</f>
        <v>3.24</v>
      </c>
      <c r="BK566" s="16"/>
      <c r="BL566" s="16"/>
      <c r="BM566" s="16">
        <f>(BM561*1+BM562*2+BM563*3+BM564*4+BM565*5)/100</f>
        <v>3.69</v>
      </c>
      <c r="BN566" s="16"/>
      <c r="BO566" s="16">
        <f t="shared" ref="BO566:BS566" si="627">(BO561*1+BO562*2+BO563*3+BO564*4+BO565*5)/100</f>
        <v>2.95</v>
      </c>
      <c r="BP566" s="16">
        <f t="shared" si="627"/>
        <v>3.47</v>
      </c>
      <c r="BQ566" s="16">
        <f t="shared" si="627"/>
        <v>2.97</v>
      </c>
      <c r="BR566" s="16">
        <f t="shared" si="627"/>
        <v>3.53</v>
      </c>
      <c r="BS566" s="16">
        <f t="shared" si="627"/>
        <v>2.87</v>
      </c>
      <c r="BT566" s="16"/>
      <c r="BU566" s="16">
        <f>(BU561*1+BU562*2+BU563*3+BU564*4+BU565*5)/100</f>
        <v>2.98</v>
      </c>
      <c r="BV566" s="16"/>
      <c r="BW566" s="16">
        <f>(BW561*1+BW562*2+BW563*3+BW564*4+BW565*5)/100</f>
        <v>3.22</v>
      </c>
      <c r="BX566" s="16"/>
      <c r="BY566" s="16"/>
      <c r="BZ566" s="16">
        <f>(BZ561*1+BZ562*2+BZ563*3+BZ564*4+BZ565*5)/100</f>
        <v>3.2</v>
      </c>
      <c r="CA566" s="16"/>
      <c r="CB566" s="16">
        <f>(CB561*1+CB562*2+CB563*3+CB564*4+CB565*5)/100</f>
        <v>3.3</v>
      </c>
      <c r="CC566" s="16"/>
      <c r="CD566" s="16">
        <f t="shared" ref="CD566:CF566" si="628">(CD561*1+CD562*2+CD563*3+CD564*4+CD565*5)/100</f>
        <v>1.72</v>
      </c>
      <c r="CE566" s="16">
        <f t="shared" si="628"/>
        <v>3.36</v>
      </c>
      <c r="CF566" s="16">
        <f t="shared" si="628"/>
        <v>4.05</v>
      </c>
      <c r="CG566" s="16"/>
      <c r="CH566" s="16">
        <f t="shared" ref="CH566:CJ566" si="629">(CH561*1+CH562*2+CH563*3+CH564*4+CH565*5)/100</f>
        <v>3.07</v>
      </c>
      <c r="CI566" s="16">
        <f t="shared" si="629"/>
        <v>3.22</v>
      </c>
      <c r="CJ566" s="16">
        <f t="shared" si="629"/>
        <v>3.77</v>
      </c>
      <c r="CK566" s="16"/>
      <c r="CL566" s="16">
        <f t="shared" ref="CL566:CO566" si="630">(CL561*1+CL562*2+CL563*3+CL564*4+CL565*5)/100</f>
        <v>3.4</v>
      </c>
      <c r="CM566" s="16">
        <f t="shared" si="630"/>
        <v>3.39</v>
      </c>
      <c r="CN566" s="16">
        <f t="shared" si="630"/>
        <v>3.21</v>
      </c>
      <c r="CO566" s="16">
        <f t="shared" si="630"/>
        <v>3.35</v>
      </c>
      <c r="CP566" s="16"/>
      <c r="CQ566" s="16">
        <f t="shared" ref="CQ566:CV566" si="631">(CQ561*1+CQ562*2+CQ563*3+CQ564*4+CQ565*5)/100</f>
        <v>3.92</v>
      </c>
      <c r="CR566" s="16">
        <f t="shared" si="631"/>
        <v>3.09</v>
      </c>
      <c r="CS566" s="16">
        <f t="shared" si="631"/>
        <v>3.6</v>
      </c>
      <c r="CT566" s="16">
        <f t="shared" si="631"/>
        <v>3.24</v>
      </c>
      <c r="CU566" s="16">
        <f t="shared" si="631"/>
        <v>3.36</v>
      </c>
      <c r="CV566" s="16">
        <f t="shared" si="631"/>
        <v>3.72</v>
      </c>
      <c r="CW566" s="16"/>
      <c r="CX566" s="16"/>
      <c r="CY566" s="16"/>
      <c r="CZ566" s="16"/>
      <c r="DA566" s="16">
        <f>(DA561*1+DA562*2+DA563*3+DA564*4+DA565*5)/100</f>
        <v>3.44</v>
      </c>
      <c r="DB566" s="16"/>
      <c r="DC566" s="16"/>
      <c r="DD566" s="16">
        <f>(DD561*1+DD562*2+DD563*3+DD564*4+DD565*5)/100</f>
        <v>4.28</v>
      </c>
      <c r="DE566" s="16"/>
      <c r="DF566" s="16">
        <f t="shared" ref="DF566:DJ566" si="632">(DF561*1+DF562*2+DF563*3+DF564*4+DF565*5)/100</f>
        <v>4.16</v>
      </c>
      <c r="DG566" s="16">
        <f t="shared" si="632"/>
        <v>3.56</v>
      </c>
      <c r="DH566" s="16">
        <f t="shared" si="632"/>
        <v>3.83</v>
      </c>
      <c r="DI566" s="16">
        <f t="shared" si="632"/>
        <v>3.3</v>
      </c>
      <c r="DJ566" s="16">
        <f t="shared" si="632"/>
        <v>3.35</v>
      </c>
      <c r="DK566" s="16"/>
      <c r="DL566" s="16">
        <f>(DL561*1+DL562*2+DL563*3+DL564*4+DL565*5)/100</f>
        <v>3.04</v>
      </c>
      <c r="DM566" s="16"/>
      <c r="DN566" s="16"/>
      <c r="DO566" s="16"/>
      <c r="DP566" s="16">
        <f t="shared" ref="DP566:DT566" si="633">(DP561*1+DP562*2+DP563*3+DP564*4+DP565*5)/100</f>
        <v>3.48</v>
      </c>
      <c r="DQ566" s="16">
        <f t="shared" si="633"/>
        <v>3.16</v>
      </c>
      <c r="DR566" s="16">
        <f t="shared" si="633"/>
        <v>3.65</v>
      </c>
      <c r="DS566" s="16">
        <f t="shared" si="633"/>
        <v>3.51</v>
      </c>
      <c r="DT566" s="16">
        <f t="shared" si="633"/>
        <v>3.81</v>
      </c>
      <c r="DU566" s="16"/>
      <c r="DV566" s="16">
        <f t="shared" ref="DV566:DZ566" si="634">(DV561*1+DV562*2+DV563*3+DV564*4+DV565*5)/100</f>
        <v>3.33</v>
      </c>
      <c r="DW566" s="16">
        <f t="shared" si="634"/>
        <v>3.35</v>
      </c>
      <c r="DX566" s="16">
        <f t="shared" si="634"/>
        <v>3.29</v>
      </c>
      <c r="DY566" s="16">
        <f t="shared" si="634"/>
        <v>3.19</v>
      </c>
      <c r="DZ566" s="16">
        <f t="shared" si="634"/>
        <v>3.18</v>
      </c>
      <c r="EA566" s="16"/>
      <c r="EB566" s="16"/>
      <c r="EC566" s="16">
        <f>(EC561*1+EC562*2+EC563*3+EC564*4+EC565*5)/100</f>
        <v>3.95</v>
      </c>
      <c r="ED566" s="16"/>
      <c r="EE566" s="16"/>
      <c r="EF566" s="16"/>
      <c r="EG566" s="16"/>
      <c r="EH566" s="16"/>
      <c r="EI566" s="16"/>
      <c r="EJ566" s="16">
        <f t="shared" ref="EJ566:EL566" si="635">(EJ561*1+EJ562*2+EJ563*3+EJ564*4+EJ565*5)/100</f>
        <v>4.42</v>
      </c>
      <c r="EK566" s="16">
        <f t="shared" si="635"/>
        <v>3.62</v>
      </c>
      <c r="EL566" s="16">
        <f t="shared" si="635"/>
        <v>3.66</v>
      </c>
      <c r="EM566" s="16"/>
      <c r="EN566" s="16">
        <f>(EN561*1+EN562*2+EN563*3+EN564*4+EN565*5)/100</f>
        <v>3.85</v>
      </c>
      <c r="EO566" s="16"/>
      <c r="EP566" s="16"/>
      <c r="EQ566" s="16">
        <f>(EQ561*1+EQ562*2+EQ563*3+EQ564*4+EQ565*5)/100</f>
        <v>3.32</v>
      </c>
      <c r="ER566" s="16"/>
      <c r="ES566" s="16"/>
      <c r="ET566" s="16"/>
      <c r="EU566" s="16">
        <f>(EU561*1+EU562*2+EU563*3+EU564*4+EU565*5)/100</f>
        <v>3.14</v>
      </c>
      <c r="EV566" s="16"/>
      <c r="EW566" s="16"/>
      <c r="EX566" s="16">
        <f>(EX561*1+EX562*2+EX563*3+EX564*4+EX565*5)/100</f>
        <v>3.48</v>
      </c>
      <c r="EY566" s="16"/>
      <c r="EZ566" s="16"/>
      <c r="FA566" s="16">
        <f>(FA561*1+FA562*2+FA563*3+FA564*4+FA565*5)/100</f>
        <v>3.24</v>
      </c>
      <c r="FB566" s="16"/>
      <c r="FC566" s="16">
        <f>(FC561*1+FC562*2+FC563*3+FC564*4+FC565*5)/100</f>
        <v>3.06</v>
      </c>
      <c r="FD566" s="16"/>
      <c r="FE566" s="16">
        <f>(FE561*1+FE562*2+FE563*3+FE564*4+FE565*5)/100</f>
        <v>3.11</v>
      </c>
      <c r="FF566" s="16"/>
      <c r="FG566" s="16"/>
      <c r="FH566" s="16">
        <f t="shared" ref="FH566:FI566" si="636">(FH561*1+FH562*2+FH563*3+FH564*4+FH565*5)/100</f>
        <v>3.18</v>
      </c>
      <c r="FI566" s="16">
        <f t="shared" si="636"/>
        <v>3.47</v>
      </c>
      <c r="FJ566" s="16"/>
      <c r="FK566" s="16"/>
      <c r="FL566" s="16">
        <f>(FL561*1+FL562*2+FL563*3+FL564*4+FL565*5)/100</f>
        <v>3.28</v>
      </c>
      <c r="FM566" s="16"/>
      <c r="FN566" s="16"/>
      <c r="FO566" s="16">
        <f t="shared" ref="FO566:FQ566" si="637">(FO561*1+FO562*2+FO563*3+FO564*4+FO565*5)/100</f>
        <v>3.2</v>
      </c>
      <c r="FP566" s="16">
        <f t="shared" si="637"/>
        <v>3.64</v>
      </c>
      <c r="FQ566" s="16">
        <f t="shared" si="637"/>
        <v>3.27</v>
      </c>
      <c r="FR566" s="16"/>
      <c r="FS566" s="16"/>
      <c r="FT566" s="16"/>
      <c r="FU566" s="16"/>
      <c r="FV566" s="16"/>
      <c r="FW566" s="16"/>
      <c r="FX566" s="16"/>
      <c r="FY566" s="16"/>
      <c r="FZ566" s="16"/>
      <c r="GA566" s="16"/>
      <c r="GB566" s="16"/>
      <c r="GC566" s="16"/>
      <c r="GD566" s="16"/>
      <c r="GE566" s="16"/>
      <c r="GF566" s="16"/>
      <c r="GG566" s="16"/>
      <c r="GH566" s="16"/>
      <c r="GI566" s="16"/>
      <c r="GJ566" s="16">
        <f>(GJ561*1+GJ562*2+GJ563*3+GJ564*4+GJ565*5)/100</f>
        <v>3.25</v>
      </c>
      <c r="GK566" s="16"/>
      <c r="GL566" s="16">
        <f t="shared" ref="GL566:GR566" si="638">(GL561*1+GL562*2+GL563*3+GL564*4+GL565*5)/100</f>
        <v>3.49</v>
      </c>
      <c r="GM566" s="16">
        <f t="shared" si="638"/>
        <v>3.13</v>
      </c>
      <c r="GN566" s="16">
        <f t="shared" si="638"/>
        <v>3.31</v>
      </c>
      <c r="GO566" s="16">
        <f t="shared" si="638"/>
        <v>3.36</v>
      </c>
      <c r="GP566" s="16">
        <f t="shared" si="638"/>
        <v>3.47</v>
      </c>
      <c r="GQ566" s="16">
        <f t="shared" si="638"/>
        <v>3.32</v>
      </c>
      <c r="GR566" s="16">
        <f t="shared" si="638"/>
        <v>3.78</v>
      </c>
      <c r="GS566" s="16"/>
      <c r="GT566" s="16"/>
      <c r="GU566" s="16"/>
      <c r="GV566" s="16">
        <f>(GV561*1+GV562*2+GV563*3+GV564*4+GV565*5)/100</f>
        <v>3.4014457831325302</v>
      </c>
      <c r="GW566" s="3"/>
      <c r="GX566" s="3"/>
      <c r="GY566" s="3"/>
    </row>
    <row r="567" spans="1:207" ht="12.75" customHeight="1">
      <c r="A567" s="68" t="s">
        <v>395</v>
      </c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  <c r="AP567" s="69"/>
      <c r="AQ567" s="69"/>
      <c r="AR567" s="69"/>
      <c r="AS567" s="69"/>
      <c r="AT567" s="69"/>
      <c r="AU567" s="69"/>
      <c r="AV567" s="69"/>
      <c r="AW567" s="69"/>
      <c r="AX567" s="69"/>
      <c r="AY567" s="69"/>
      <c r="AZ567" s="69"/>
      <c r="BA567" s="69"/>
      <c r="BB567" s="69"/>
      <c r="BC567" s="69"/>
      <c r="BD567" s="69"/>
      <c r="BE567" s="69"/>
      <c r="BF567" s="69"/>
      <c r="BG567" s="69"/>
      <c r="BH567" s="69"/>
      <c r="BI567" s="69"/>
      <c r="BJ567" s="69"/>
      <c r="BK567" s="69"/>
      <c r="BL567" s="69"/>
      <c r="BM567" s="69"/>
      <c r="BN567" s="69"/>
      <c r="BO567" s="69"/>
      <c r="BP567" s="69"/>
      <c r="BQ567" s="69"/>
      <c r="BR567" s="69"/>
      <c r="BS567" s="69"/>
      <c r="BT567" s="69"/>
      <c r="BU567" s="69"/>
      <c r="BV567" s="69"/>
      <c r="BW567" s="69"/>
      <c r="BX567" s="69"/>
      <c r="BY567" s="69"/>
      <c r="BZ567" s="69"/>
      <c r="CA567" s="69"/>
      <c r="CB567" s="69"/>
      <c r="CC567" s="69"/>
      <c r="CD567" s="69"/>
      <c r="CE567" s="69"/>
      <c r="CF567" s="69"/>
      <c r="CG567" s="69"/>
      <c r="CH567" s="69"/>
      <c r="CI567" s="69"/>
      <c r="CJ567" s="69"/>
      <c r="CK567" s="69"/>
      <c r="CL567" s="69"/>
      <c r="CM567" s="69"/>
      <c r="CN567" s="69"/>
      <c r="CO567" s="69"/>
      <c r="CP567" s="69"/>
      <c r="CQ567" s="69"/>
      <c r="CR567" s="69"/>
      <c r="CS567" s="69"/>
      <c r="CT567" s="69"/>
      <c r="CU567" s="69"/>
      <c r="CV567" s="69"/>
      <c r="CW567" s="69"/>
      <c r="CX567" s="69"/>
      <c r="CY567" s="69"/>
      <c r="CZ567" s="69"/>
      <c r="DA567" s="69"/>
      <c r="DB567" s="69"/>
      <c r="DC567" s="69"/>
      <c r="DD567" s="69"/>
      <c r="DE567" s="69"/>
      <c r="DF567" s="69"/>
      <c r="DG567" s="69"/>
      <c r="DH567" s="69"/>
      <c r="DI567" s="69"/>
      <c r="DJ567" s="69"/>
      <c r="DK567" s="69"/>
      <c r="DL567" s="69"/>
      <c r="DM567" s="69"/>
      <c r="DN567" s="69"/>
      <c r="DO567" s="69"/>
      <c r="DP567" s="69"/>
      <c r="DQ567" s="69"/>
      <c r="DR567" s="69"/>
      <c r="DS567" s="69"/>
      <c r="DT567" s="69"/>
      <c r="DU567" s="69"/>
      <c r="DV567" s="69"/>
      <c r="DW567" s="69"/>
      <c r="DX567" s="69"/>
      <c r="DY567" s="69"/>
      <c r="DZ567" s="69"/>
      <c r="EA567" s="69"/>
      <c r="EB567" s="69"/>
      <c r="EC567" s="69"/>
      <c r="ED567" s="69"/>
      <c r="EE567" s="69"/>
      <c r="EF567" s="69"/>
      <c r="EG567" s="69"/>
      <c r="EH567" s="69"/>
      <c r="EI567" s="69"/>
      <c r="EJ567" s="69"/>
      <c r="EK567" s="69"/>
      <c r="EL567" s="69"/>
      <c r="EM567" s="69"/>
      <c r="EN567" s="69"/>
      <c r="EO567" s="69"/>
      <c r="EP567" s="69"/>
      <c r="EQ567" s="69"/>
      <c r="ER567" s="69"/>
      <c r="ES567" s="69"/>
      <c r="ET567" s="69"/>
      <c r="EU567" s="69"/>
      <c r="EV567" s="69"/>
      <c r="EW567" s="69"/>
      <c r="EX567" s="69"/>
      <c r="EY567" s="69"/>
      <c r="EZ567" s="69"/>
      <c r="FA567" s="69"/>
      <c r="FB567" s="69"/>
      <c r="FC567" s="69"/>
      <c r="FD567" s="69"/>
      <c r="FE567" s="69"/>
      <c r="FF567" s="69"/>
      <c r="FG567" s="69"/>
      <c r="FH567" s="69"/>
      <c r="FI567" s="69"/>
      <c r="FJ567" s="69"/>
      <c r="FK567" s="69"/>
      <c r="FL567" s="69"/>
      <c r="FM567" s="69"/>
      <c r="FN567" s="69"/>
      <c r="FO567" s="69"/>
      <c r="FP567" s="69"/>
      <c r="FQ567" s="69"/>
      <c r="FR567" s="69"/>
      <c r="FS567" s="69"/>
      <c r="FT567" s="69"/>
      <c r="FU567" s="69"/>
      <c r="FV567" s="69"/>
      <c r="FW567" s="69"/>
      <c r="FX567" s="69"/>
      <c r="FY567" s="69"/>
      <c r="FZ567" s="69"/>
      <c r="GA567" s="69"/>
      <c r="GB567" s="69"/>
      <c r="GC567" s="69"/>
      <c r="GD567" s="70"/>
      <c r="GE567" s="70"/>
      <c r="GF567" s="70"/>
      <c r="GG567" s="70"/>
      <c r="GH567" s="70"/>
      <c r="GI567" s="70"/>
      <c r="GJ567" s="70"/>
      <c r="GK567" s="70"/>
      <c r="GL567" s="70"/>
      <c r="GM567" s="70"/>
      <c r="GN567" s="70"/>
      <c r="GO567" s="70"/>
      <c r="GP567" s="70"/>
      <c r="GQ567" s="70"/>
      <c r="GR567" s="70"/>
      <c r="GS567" s="70"/>
      <c r="GT567" s="70"/>
      <c r="GU567" s="70"/>
      <c r="GV567" s="70"/>
      <c r="GW567" s="3"/>
      <c r="GX567" s="3"/>
      <c r="GY567" s="3"/>
    </row>
    <row r="568" spans="1:207" ht="12.75" customHeight="1">
      <c r="A568" s="5" t="s">
        <v>462</v>
      </c>
      <c r="B568" s="5"/>
      <c r="C568" s="5"/>
      <c r="D568" s="5"/>
      <c r="E568" s="6">
        <v>80</v>
      </c>
      <c r="F568" s="5"/>
      <c r="G568" s="5"/>
      <c r="H568" s="6">
        <v>87</v>
      </c>
      <c r="I568" s="5"/>
      <c r="J568" s="5"/>
      <c r="K568" s="12"/>
      <c r="L568" s="12"/>
      <c r="M568" s="12"/>
      <c r="N568" s="12">
        <v>50</v>
      </c>
      <c r="O568" s="12"/>
      <c r="P568" s="12"/>
      <c r="Q568" s="12"/>
      <c r="R568" s="12">
        <v>68</v>
      </c>
      <c r="S568" s="12"/>
      <c r="T568" s="12"/>
      <c r="U568" s="12"/>
      <c r="V568" s="12">
        <v>90</v>
      </c>
      <c r="W568" s="12"/>
      <c r="X568" s="12">
        <v>83</v>
      </c>
      <c r="Y568" s="12"/>
      <c r="Z568" s="12"/>
      <c r="AA568" s="12">
        <v>91</v>
      </c>
      <c r="AB568" s="12">
        <v>58</v>
      </c>
      <c r="AC568" s="12"/>
      <c r="AD568" s="12"/>
      <c r="AE568" s="12"/>
      <c r="AF568" s="12">
        <v>93</v>
      </c>
      <c r="AG568" s="12">
        <v>80</v>
      </c>
      <c r="AH568" s="12">
        <v>81</v>
      </c>
      <c r="AI568" s="12"/>
      <c r="AJ568" s="12">
        <v>96</v>
      </c>
      <c r="AK568" s="12">
        <v>100</v>
      </c>
      <c r="AL568" s="12">
        <v>73</v>
      </c>
      <c r="AM568" s="12"/>
      <c r="AN568" s="12">
        <v>54</v>
      </c>
      <c r="AO568" s="12"/>
      <c r="AP568" s="12"/>
      <c r="AQ568" s="12"/>
      <c r="AR568" s="12">
        <v>73</v>
      </c>
      <c r="AS568" s="12">
        <v>90</v>
      </c>
      <c r="AT568" s="12" t="s">
        <v>222</v>
      </c>
      <c r="AU568" s="12"/>
      <c r="AV568" s="12"/>
      <c r="AW568" s="12"/>
      <c r="AX568" s="12"/>
      <c r="AY568" s="12"/>
      <c r="AZ568" s="12">
        <v>92</v>
      </c>
      <c r="BA568" s="12"/>
      <c r="BB568" s="12"/>
      <c r="BC568" s="12">
        <v>92</v>
      </c>
      <c r="BD568" s="12">
        <v>49</v>
      </c>
      <c r="BE568" s="12"/>
      <c r="BF568" s="12">
        <v>77</v>
      </c>
      <c r="BG568" s="12">
        <v>87</v>
      </c>
      <c r="BH568" s="12">
        <v>80</v>
      </c>
      <c r="BI568" s="12">
        <v>78</v>
      </c>
      <c r="BJ568" s="12"/>
      <c r="BK568" s="12">
        <v>80</v>
      </c>
      <c r="BL568" s="12">
        <v>83</v>
      </c>
      <c r="BM568" s="12"/>
      <c r="BN568" s="12"/>
      <c r="BO568" s="12"/>
      <c r="BP568" s="12">
        <v>90</v>
      </c>
      <c r="BQ568" s="12"/>
      <c r="BR568" s="12"/>
      <c r="BS568" s="12">
        <v>79</v>
      </c>
      <c r="BT568" s="12"/>
      <c r="BU568" s="12"/>
      <c r="BV568" s="12"/>
      <c r="BW568" s="12"/>
      <c r="BX568" s="12"/>
      <c r="BY568" s="12"/>
      <c r="BZ568" s="12">
        <v>86</v>
      </c>
      <c r="CA568" s="12"/>
      <c r="CB568" s="12">
        <v>98</v>
      </c>
      <c r="CC568" s="12">
        <v>93</v>
      </c>
      <c r="CD568" s="12">
        <v>43</v>
      </c>
      <c r="CE568" s="12"/>
      <c r="CF568" s="12"/>
      <c r="CG568" s="12"/>
      <c r="CH568" s="12">
        <v>90</v>
      </c>
      <c r="CI568" s="12">
        <v>81</v>
      </c>
      <c r="CJ568" s="12">
        <v>93</v>
      </c>
      <c r="CK568" s="12"/>
      <c r="CL568" s="12">
        <v>88</v>
      </c>
      <c r="CM568" s="12">
        <v>97</v>
      </c>
      <c r="CN568" s="12">
        <v>81</v>
      </c>
      <c r="CO568" s="12">
        <v>98</v>
      </c>
      <c r="CP568" s="12">
        <v>85</v>
      </c>
      <c r="CQ568" s="12"/>
      <c r="CR568" s="12"/>
      <c r="CS568" s="12">
        <v>100</v>
      </c>
      <c r="CT568" s="12">
        <v>83</v>
      </c>
      <c r="CU568" s="12">
        <v>86</v>
      </c>
      <c r="CV568" s="12">
        <v>90</v>
      </c>
      <c r="CW568" s="12">
        <v>60</v>
      </c>
      <c r="CX568" s="12"/>
      <c r="CY568" s="12">
        <v>72</v>
      </c>
      <c r="CZ568" s="12">
        <v>75</v>
      </c>
      <c r="DA568" s="12"/>
      <c r="DB568" s="12"/>
      <c r="DC568" s="12">
        <v>36</v>
      </c>
      <c r="DD568" s="12">
        <v>92</v>
      </c>
      <c r="DE568" s="12"/>
      <c r="DF568" s="12">
        <v>93</v>
      </c>
      <c r="DG568" s="12">
        <v>68</v>
      </c>
      <c r="DH568" s="12">
        <v>80</v>
      </c>
      <c r="DI568" s="12">
        <v>81</v>
      </c>
      <c r="DJ568" s="12">
        <v>87</v>
      </c>
      <c r="DK568" s="12">
        <v>96</v>
      </c>
      <c r="DL568" s="12">
        <v>96</v>
      </c>
      <c r="DM568" s="12">
        <v>85</v>
      </c>
      <c r="DN568" s="12">
        <v>96</v>
      </c>
      <c r="DO568" s="12">
        <v>52</v>
      </c>
      <c r="DP568" s="12"/>
      <c r="DQ568" s="12"/>
      <c r="DR568" s="12">
        <v>99</v>
      </c>
      <c r="DS568" s="12"/>
      <c r="DT568" s="12"/>
      <c r="DU568" s="12"/>
      <c r="DV568" s="12">
        <v>89</v>
      </c>
      <c r="DW568" s="12"/>
      <c r="DX568" s="12">
        <v>95</v>
      </c>
      <c r="DY568" s="12">
        <v>79</v>
      </c>
      <c r="DZ568" s="12">
        <v>92</v>
      </c>
      <c r="EA568" s="12"/>
      <c r="EB568" s="12"/>
      <c r="EC568" s="12">
        <v>90</v>
      </c>
      <c r="ED568" s="12"/>
      <c r="EE568" s="12">
        <v>90</v>
      </c>
      <c r="EF568" s="12">
        <v>84</v>
      </c>
      <c r="EG568" s="12"/>
      <c r="EH568" s="12"/>
      <c r="EI568" s="12"/>
      <c r="EJ568" s="12"/>
      <c r="EK568" s="12">
        <v>98</v>
      </c>
      <c r="EL568" s="12">
        <v>78</v>
      </c>
      <c r="EM568" s="12"/>
      <c r="EN568" s="12"/>
      <c r="EO568" s="12"/>
      <c r="EP568" s="12"/>
      <c r="EQ568" s="12"/>
      <c r="ER568" s="12"/>
      <c r="ES568" s="12"/>
      <c r="ET568" s="12"/>
      <c r="EU568" s="12">
        <v>96</v>
      </c>
      <c r="EV568" s="12"/>
      <c r="EW568" s="12"/>
      <c r="EX568" s="12">
        <v>81</v>
      </c>
      <c r="EY568" s="12"/>
      <c r="EZ568" s="12"/>
      <c r="FA568" s="12">
        <v>94</v>
      </c>
      <c r="FB568" s="12"/>
      <c r="FC568" s="12"/>
      <c r="FD568" s="12"/>
      <c r="FE568" s="12"/>
      <c r="FF568" s="12"/>
      <c r="FG568" s="12">
        <v>89</v>
      </c>
      <c r="FH568" s="12"/>
      <c r="FI568" s="12"/>
      <c r="FJ568" s="12">
        <v>80</v>
      </c>
      <c r="FK568" s="12"/>
      <c r="FL568" s="12">
        <v>87</v>
      </c>
      <c r="FM568" s="12">
        <v>87</v>
      </c>
      <c r="FN568" s="12"/>
      <c r="FO568" s="12">
        <v>97</v>
      </c>
      <c r="FP568" s="12">
        <v>95</v>
      </c>
      <c r="FQ568" s="12">
        <v>96</v>
      </c>
      <c r="FR568" s="12"/>
      <c r="FS568" s="12"/>
      <c r="FT568" s="12">
        <v>66</v>
      </c>
      <c r="FU568" s="12"/>
      <c r="FV568" s="12"/>
      <c r="FW568" s="12"/>
      <c r="FX568" s="12"/>
      <c r="FY568" s="12"/>
      <c r="FZ568" s="12"/>
      <c r="GA568" s="12"/>
      <c r="GB568" s="12"/>
      <c r="GC568" s="12"/>
      <c r="GD568" s="7"/>
      <c r="GE568" s="7"/>
      <c r="GF568" s="7"/>
      <c r="GG568" s="7"/>
      <c r="GH568" s="7"/>
      <c r="GI568" s="7"/>
      <c r="GJ568" s="7"/>
      <c r="GK568" s="7"/>
      <c r="GL568" s="7"/>
      <c r="GM568" s="7">
        <v>63</v>
      </c>
      <c r="GN568" s="7">
        <v>77</v>
      </c>
      <c r="GO568" s="7">
        <v>79</v>
      </c>
      <c r="GP568" s="7"/>
      <c r="GQ568" s="7">
        <v>93</v>
      </c>
      <c r="GR568" s="7"/>
      <c r="GS568" s="7"/>
      <c r="GT568" s="7"/>
      <c r="GU568" s="7"/>
      <c r="GV568" s="7">
        <f t="shared" ref="GV568:GV569" si="639">AVERAGE(B568:GS568)</f>
        <v>82.964285714285708</v>
      </c>
      <c r="GW568" s="3"/>
      <c r="GX568" s="3"/>
      <c r="GY568" s="3"/>
    </row>
    <row r="569" spans="1:207" ht="12.75" customHeight="1">
      <c r="A569" s="5" t="s">
        <v>463</v>
      </c>
      <c r="B569" s="5"/>
      <c r="C569" s="5"/>
      <c r="D569" s="5"/>
      <c r="E569" s="6">
        <v>20</v>
      </c>
      <c r="F569" s="5"/>
      <c r="G569" s="5"/>
      <c r="H569" s="6">
        <v>13</v>
      </c>
      <c r="I569" s="5"/>
      <c r="J569" s="5"/>
      <c r="K569" s="12"/>
      <c r="L569" s="12"/>
      <c r="M569" s="12"/>
      <c r="N569" s="12">
        <v>50</v>
      </c>
      <c r="O569" s="12"/>
      <c r="P569" s="12"/>
      <c r="Q569" s="12"/>
      <c r="R569" s="12">
        <v>31</v>
      </c>
      <c r="S569" s="12"/>
      <c r="T569" s="12"/>
      <c r="U569" s="12"/>
      <c r="V569" s="12">
        <v>10</v>
      </c>
      <c r="W569" s="12"/>
      <c r="X569" s="12">
        <v>17</v>
      </c>
      <c r="Y569" s="12"/>
      <c r="Z569" s="12"/>
      <c r="AA569" s="12">
        <v>7</v>
      </c>
      <c r="AB569" s="12">
        <v>26</v>
      </c>
      <c r="AC569" s="12"/>
      <c r="AD569" s="12"/>
      <c r="AE569" s="12"/>
      <c r="AF569" s="12">
        <v>7</v>
      </c>
      <c r="AG569" s="12">
        <v>20</v>
      </c>
      <c r="AH569" s="12">
        <v>19</v>
      </c>
      <c r="AI569" s="12"/>
      <c r="AJ569" s="12">
        <v>4</v>
      </c>
      <c r="AK569" s="12">
        <v>0</v>
      </c>
      <c r="AL569" s="12">
        <v>27</v>
      </c>
      <c r="AM569" s="12"/>
      <c r="AN569" s="12">
        <v>46</v>
      </c>
      <c r="AO569" s="12"/>
      <c r="AP569" s="12"/>
      <c r="AQ569" s="12"/>
      <c r="AR569" s="12">
        <v>27</v>
      </c>
      <c r="AS569" s="12">
        <v>10</v>
      </c>
      <c r="AT569" s="12" t="s">
        <v>222</v>
      </c>
      <c r="AU569" s="12"/>
      <c r="AV569" s="12"/>
      <c r="AW569" s="12"/>
      <c r="AX569" s="12"/>
      <c r="AY569" s="12"/>
      <c r="AZ569" s="12">
        <v>8</v>
      </c>
      <c r="BA569" s="12"/>
      <c r="BB569" s="12"/>
      <c r="BC569" s="12">
        <v>8</v>
      </c>
      <c r="BD569" s="12">
        <v>51</v>
      </c>
      <c r="BE569" s="12"/>
      <c r="BF569" s="12">
        <v>23</v>
      </c>
      <c r="BG569" s="12">
        <v>13</v>
      </c>
      <c r="BH569" s="12">
        <v>20</v>
      </c>
      <c r="BI569" s="12">
        <v>22</v>
      </c>
      <c r="BJ569" s="12"/>
      <c r="BK569" s="12">
        <v>20</v>
      </c>
      <c r="BL569" s="12">
        <v>17</v>
      </c>
      <c r="BM569" s="12"/>
      <c r="BN569" s="12"/>
      <c r="BO569" s="12"/>
      <c r="BP569" s="12">
        <v>10</v>
      </c>
      <c r="BQ569" s="12"/>
      <c r="BR569" s="12"/>
      <c r="BS569" s="12">
        <v>21</v>
      </c>
      <c r="BT569" s="12"/>
      <c r="BU569" s="12"/>
      <c r="BV569" s="12"/>
      <c r="BW569" s="12"/>
      <c r="BX569" s="12"/>
      <c r="BY569" s="12"/>
      <c r="BZ569" s="12">
        <v>14</v>
      </c>
      <c r="CA569" s="12"/>
      <c r="CB569" s="12">
        <v>2</v>
      </c>
      <c r="CC569" s="12">
        <v>7</v>
      </c>
      <c r="CD569" s="12">
        <v>57</v>
      </c>
      <c r="CE569" s="12"/>
      <c r="CF569" s="12"/>
      <c r="CG569" s="12"/>
      <c r="CH569" s="12">
        <v>10</v>
      </c>
      <c r="CI569" s="12">
        <v>19</v>
      </c>
      <c r="CJ569" s="12">
        <v>7</v>
      </c>
      <c r="CK569" s="12"/>
      <c r="CL569" s="12">
        <v>12</v>
      </c>
      <c r="CM569" s="12">
        <v>3</v>
      </c>
      <c r="CN569" s="12">
        <v>19</v>
      </c>
      <c r="CO569" s="12">
        <v>2</v>
      </c>
      <c r="CP569" s="12">
        <v>15</v>
      </c>
      <c r="CQ569" s="12"/>
      <c r="CR569" s="12"/>
      <c r="CS569" s="12">
        <v>0</v>
      </c>
      <c r="CT569" s="12">
        <v>17</v>
      </c>
      <c r="CU569" s="12">
        <v>14</v>
      </c>
      <c r="CV569" s="12">
        <v>10</v>
      </c>
      <c r="CW569" s="12">
        <v>40</v>
      </c>
      <c r="CX569" s="12"/>
      <c r="CY569" s="12">
        <v>28</v>
      </c>
      <c r="CZ569" s="12">
        <v>25</v>
      </c>
      <c r="DA569" s="12"/>
      <c r="DB569" s="12"/>
      <c r="DC569" s="12">
        <v>64</v>
      </c>
      <c r="DD569" s="12">
        <v>8</v>
      </c>
      <c r="DE569" s="12"/>
      <c r="DF569" s="12">
        <v>7</v>
      </c>
      <c r="DG569" s="12">
        <v>32</v>
      </c>
      <c r="DH569" s="12">
        <v>20</v>
      </c>
      <c r="DI569" s="12">
        <v>19</v>
      </c>
      <c r="DJ569" s="12">
        <v>13</v>
      </c>
      <c r="DK569" s="12">
        <v>4</v>
      </c>
      <c r="DL569" s="12">
        <v>4</v>
      </c>
      <c r="DM569" s="12">
        <v>15</v>
      </c>
      <c r="DN569" s="12">
        <v>4</v>
      </c>
      <c r="DO569" s="12">
        <v>48</v>
      </c>
      <c r="DP569" s="12"/>
      <c r="DQ569" s="12"/>
      <c r="DR569" s="12">
        <v>1</v>
      </c>
      <c r="DS569" s="12"/>
      <c r="DT569" s="12"/>
      <c r="DU569" s="12"/>
      <c r="DV569" s="12">
        <v>11</v>
      </c>
      <c r="DW569" s="12"/>
      <c r="DX569" s="12">
        <v>5</v>
      </c>
      <c r="DY569" s="12">
        <v>21</v>
      </c>
      <c r="DZ569" s="12">
        <v>8</v>
      </c>
      <c r="EA569" s="12"/>
      <c r="EB569" s="12"/>
      <c r="EC569" s="12">
        <v>10</v>
      </c>
      <c r="ED569" s="12"/>
      <c r="EE569" s="12">
        <v>10</v>
      </c>
      <c r="EF569" s="12">
        <v>16</v>
      </c>
      <c r="EG569" s="12"/>
      <c r="EH569" s="12"/>
      <c r="EI569" s="12"/>
      <c r="EJ569" s="12"/>
      <c r="EK569" s="12">
        <v>2</v>
      </c>
      <c r="EL569" s="12">
        <v>22</v>
      </c>
      <c r="EM569" s="12"/>
      <c r="EN569" s="12"/>
      <c r="EO569" s="12"/>
      <c r="EP569" s="12"/>
      <c r="EQ569" s="12"/>
      <c r="ER569" s="12"/>
      <c r="ES569" s="12"/>
      <c r="ET569" s="12"/>
      <c r="EU569" s="12">
        <v>4</v>
      </c>
      <c r="EV569" s="12"/>
      <c r="EW569" s="12"/>
      <c r="EX569" s="12">
        <v>19</v>
      </c>
      <c r="EY569" s="12"/>
      <c r="EZ569" s="12"/>
      <c r="FA569" s="12">
        <v>6</v>
      </c>
      <c r="FB569" s="12"/>
      <c r="FC569" s="12"/>
      <c r="FD569" s="12"/>
      <c r="FE569" s="12"/>
      <c r="FF569" s="12"/>
      <c r="FG569" s="12">
        <v>11</v>
      </c>
      <c r="FH569" s="12"/>
      <c r="FI569" s="12"/>
      <c r="FJ569" s="12">
        <v>20</v>
      </c>
      <c r="FK569" s="12"/>
      <c r="FL569" s="12">
        <v>13</v>
      </c>
      <c r="FM569" s="12">
        <v>13</v>
      </c>
      <c r="FN569" s="12"/>
      <c r="FO569" s="12">
        <v>3</v>
      </c>
      <c r="FP569" s="12">
        <v>5</v>
      </c>
      <c r="FQ569" s="12">
        <v>4</v>
      </c>
      <c r="FR569" s="12"/>
      <c r="FS569" s="12"/>
      <c r="FT569" s="12">
        <v>34</v>
      </c>
      <c r="FU569" s="12"/>
      <c r="FV569" s="12"/>
      <c r="FW569" s="12"/>
      <c r="FX569" s="12"/>
      <c r="FY569" s="12"/>
      <c r="FZ569" s="12"/>
      <c r="GA569" s="12"/>
      <c r="GB569" s="12"/>
      <c r="GC569" s="12"/>
      <c r="GD569" s="7"/>
      <c r="GE569" s="7"/>
      <c r="GF569" s="7"/>
      <c r="GG569" s="7"/>
      <c r="GH569" s="7"/>
      <c r="GI569" s="7"/>
      <c r="GJ569" s="7"/>
      <c r="GK569" s="7"/>
      <c r="GL569" s="7"/>
      <c r="GM569" s="7">
        <v>37</v>
      </c>
      <c r="GN569" s="7">
        <v>23</v>
      </c>
      <c r="GO569" s="7">
        <v>21</v>
      </c>
      <c r="GP569" s="7"/>
      <c r="GQ569" s="7">
        <v>7</v>
      </c>
      <c r="GR569" s="7"/>
      <c r="GS569" s="7"/>
      <c r="GT569" s="7"/>
      <c r="GU569" s="7"/>
      <c r="GV569" s="7">
        <f t="shared" si="639"/>
        <v>16.80952380952381</v>
      </c>
      <c r="GW569" s="3"/>
      <c r="GX569" s="3"/>
      <c r="GY569" s="3"/>
    </row>
    <row r="570" spans="1:207" ht="12.75" customHeight="1">
      <c r="A570" s="68" t="s">
        <v>464</v>
      </c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Q570" s="69"/>
      <c r="AR570" s="69"/>
      <c r="AS570" s="69"/>
      <c r="AT570" s="69"/>
      <c r="AU570" s="69"/>
      <c r="AV570" s="69"/>
      <c r="AW570" s="69"/>
      <c r="AX570" s="69"/>
      <c r="AY570" s="69"/>
      <c r="AZ570" s="69"/>
      <c r="BA570" s="69"/>
      <c r="BB570" s="69"/>
      <c r="BC570" s="69"/>
      <c r="BD570" s="69"/>
      <c r="BE570" s="69"/>
      <c r="BF570" s="69"/>
      <c r="BG570" s="69"/>
      <c r="BH570" s="69"/>
      <c r="BI570" s="69"/>
      <c r="BJ570" s="69"/>
      <c r="BK570" s="69"/>
      <c r="BL570" s="69"/>
      <c r="BM570" s="69"/>
      <c r="BN570" s="69"/>
      <c r="BO570" s="69"/>
      <c r="BP570" s="69"/>
      <c r="BQ570" s="69"/>
      <c r="BR570" s="69"/>
      <c r="BS570" s="69"/>
      <c r="BT570" s="69"/>
      <c r="BU570" s="69"/>
      <c r="BV570" s="69"/>
      <c r="BW570" s="69"/>
      <c r="BX570" s="69"/>
      <c r="BY570" s="69"/>
      <c r="BZ570" s="69"/>
      <c r="CA570" s="69"/>
      <c r="CB570" s="69"/>
      <c r="CC570" s="69"/>
      <c r="CD570" s="69"/>
      <c r="CE570" s="69"/>
      <c r="CF570" s="69"/>
      <c r="CG570" s="69"/>
      <c r="CH570" s="69"/>
      <c r="CI570" s="69"/>
      <c r="CJ570" s="69"/>
      <c r="CK570" s="69"/>
      <c r="CL570" s="69"/>
      <c r="CM570" s="69"/>
      <c r="CN570" s="69"/>
      <c r="CO570" s="69"/>
      <c r="CP570" s="69"/>
      <c r="CQ570" s="69"/>
      <c r="CR570" s="69"/>
      <c r="CS570" s="69"/>
      <c r="CT570" s="69"/>
      <c r="CU570" s="69"/>
      <c r="CV570" s="69"/>
      <c r="CW570" s="69"/>
      <c r="CX570" s="69"/>
      <c r="CY570" s="69"/>
      <c r="CZ570" s="69"/>
      <c r="DA570" s="69"/>
      <c r="DB570" s="69"/>
      <c r="DC570" s="69"/>
      <c r="DD570" s="69"/>
      <c r="DE570" s="69"/>
      <c r="DF570" s="69"/>
      <c r="DG570" s="69"/>
      <c r="DH570" s="69"/>
      <c r="DI570" s="69"/>
      <c r="DJ570" s="69"/>
      <c r="DK570" s="69"/>
      <c r="DL570" s="69"/>
      <c r="DM570" s="69"/>
      <c r="DN570" s="69"/>
      <c r="DO570" s="69"/>
      <c r="DP570" s="69"/>
      <c r="DQ570" s="69"/>
      <c r="DR570" s="69"/>
      <c r="DS570" s="69"/>
      <c r="DT570" s="69"/>
      <c r="DU570" s="69"/>
      <c r="DV570" s="69"/>
      <c r="DW570" s="69"/>
      <c r="DX570" s="69"/>
      <c r="DY570" s="69"/>
      <c r="DZ570" s="69"/>
      <c r="EA570" s="69"/>
      <c r="EB570" s="69"/>
      <c r="EC570" s="69"/>
      <c r="ED570" s="69"/>
      <c r="EE570" s="69"/>
      <c r="EF570" s="69"/>
      <c r="EG570" s="69"/>
      <c r="EH570" s="69"/>
      <c r="EI570" s="69"/>
      <c r="EJ570" s="69"/>
      <c r="EK570" s="69"/>
      <c r="EL570" s="69"/>
      <c r="EM570" s="69"/>
      <c r="EN570" s="69"/>
      <c r="EO570" s="69"/>
      <c r="EP570" s="69"/>
      <c r="EQ570" s="69"/>
      <c r="ER570" s="69"/>
      <c r="ES570" s="69"/>
      <c r="ET570" s="69"/>
      <c r="EU570" s="69"/>
      <c r="EV570" s="69"/>
      <c r="EW570" s="69"/>
      <c r="EX570" s="69"/>
      <c r="EY570" s="69"/>
      <c r="EZ570" s="69"/>
      <c r="FA570" s="69"/>
      <c r="FB570" s="69"/>
      <c r="FC570" s="69"/>
      <c r="FD570" s="69"/>
      <c r="FE570" s="69"/>
      <c r="FF570" s="69"/>
      <c r="FG570" s="69"/>
      <c r="FH570" s="69"/>
      <c r="FI570" s="69"/>
      <c r="FJ570" s="69"/>
      <c r="FK570" s="69"/>
      <c r="FL570" s="69"/>
      <c r="FM570" s="69"/>
      <c r="FN570" s="69"/>
      <c r="FO570" s="69"/>
      <c r="FP570" s="69"/>
      <c r="FQ570" s="69"/>
      <c r="FR570" s="69"/>
      <c r="FS570" s="69"/>
      <c r="FT570" s="69"/>
      <c r="FU570" s="69"/>
      <c r="FV570" s="69"/>
      <c r="FW570" s="69"/>
      <c r="FX570" s="69"/>
      <c r="FY570" s="69"/>
      <c r="FZ570" s="69"/>
      <c r="GA570" s="69"/>
      <c r="GB570" s="69"/>
      <c r="GC570" s="69"/>
      <c r="GD570" s="70"/>
      <c r="GE570" s="70"/>
      <c r="GF570" s="70"/>
      <c r="GG570" s="70"/>
      <c r="GH570" s="70"/>
      <c r="GI570" s="70"/>
      <c r="GJ570" s="70"/>
      <c r="GK570" s="70"/>
      <c r="GL570" s="70"/>
      <c r="GM570" s="70"/>
      <c r="GN570" s="70"/>
      <c r="GO570" s="70"/>
      <c r="GP570" s="70"/>
      <c r="GQ570" s="70"/>
      <c r="GR570" s="70"/>
      <c r="GS570" s="70"/>
      <c r="GT570" s="70"/>
      <c r="GU570" s="70"/>
      <c r="GV570" s="70"/>
      <c r="GW570" s="3"/>
      <c r="GX570" s="3"/>
      <c r="GY570" s="3"/>
    </row>
    <row r="571" spans="1:207" ht="12.75" customHeight="1">
      <c r="A571" s="5">
        <v>1</v>
      </c>
      <c r="B571" s="5"/>
      <c r="C571" s="5"/>
      <c r="D571" s="5"/>
      <c r="E571" s="12"/>
      <c r="F571" s="5"/>
      <c r="G571" s="5"/>
      <c r="H571" s="5"/>
      <c r="I571" s="5"/>
      <c r="J571" s="5"/>
      <c r="K571" s="12"/>
      <c r="L571" s="12"/>
      <c r="M571" s="12"/>
      <c r="N571" s="12"/>
      <c r="O571" s="12"/>
      <c r="P571" s="12">
        <v>14</v>
      </c>
      <c r="Q571" s="12"/>
      <c r="R571" s="12"/>
      <c r="S571" s="12"/>
      <c r="T571" s="12"/>
      <c r="U571" s="12"/>
      <c r="V571" s="12"/>
      <c r="W571" s="12"/>
      <c r="X571" s="12">
        <v>3</v>
      </c>
      <c r="Y571" s="12"/>
      <c r="Z571" s="12"/>
      <c r="AA571" s="12"/>
      <c r="AB571" s="12"/>
      <c r="AC571" s="12">
        <v>6</v>
      </c>
      <c r="AD571" s="12"/>
      <c r="AE571" s="12">
        <v>0</v>
      </c>
      <c r="AF571" s="12"/>
      <c r="AG571" s="12"/>
      <c r="AH571" s="12"/>
      <c r="AI571" s="12"/>
      <c r="AJ571" s="12"/>
      <c r="AK571" s="12"/>
      <c r="AL571" s="12">
        <v>15</v>
      </c>
      <c r="AM571" s="12"/>
      <c r="AN571" s="12">
        <v>11</v>
      </c>
      <c r="AO571" s="12">
        <v>18</v>
      </c>
      <c r="AP571" s="12">
        <v>8</v>
      </c>
      <c r="AQ571" s="12"/>
      <c r="AR571" s="12">
        <v>21</v>
      </c>
      <c r="AS571" s="12">
        <v>4</v>
      </c>
      <c r="AT571" s="12"/>
      <c r="AU571" s="12">
        <v>17</v>
      </c>
      <c r="AV571" s="12">
        <v>7</v>
      </c>
      <c r="AW571" s="12"/>
      <c r="AX571" s="12">
        <v>22</v>
      </c>
      <c r="AY571" s="12"/>
      <c r="AZ571" s="12">
        <v>10</v>
      </c>
      <c r="BA571" s="12"/>
      <c r="BB571" s="12"/>
      <c r="BC571" s="12">
        <v>5</v>
      </c>
      <c r="BD571" s="12">
        <v>22</v>
      </c>
      <c r="BE571" s="12">
        <v>16</v>
      </c>
      <c r="BF571" s="12">
        <v>12</v>
      </c>
      <c r="BG571" s="12">
        <v>0</v>
      </c>
      <c r="BH571" s="12">
        <v>5</v>
      </c>
      <c r="BI571" s="12">
        <v>21</v>
      </c>
      <c r="BJ571" s="12"/>
      <c r="BK571" s="12">
        <v>20</v>
      </c>
      <c r="BL571" s="12">
        <v>10</v>
      </c>
      <c r="BM571" s="12"/>
      <c r="BN571" s="12">
        <v>12</v>
      </c>
      <c r="BO571" s="12"/>
      <c r="BP571" s="12">
        <v>2</v>
      </c>
      <c r="BQ571" s="12"/>
      <c r="BR571" s="12"/>
      <c r="BS571" s="12">
        <v>17</v>
      </c>
      <c r="BT571" s="12"/>
      <c r="BU571" s="12"/>
      <c r="BV571" s="12"/>
      <c r="BW571" s="12"/>
      <c r="BX571" s="12"/>
      <c r="BY571" s="12"/>
      <c r="BZ571" s="12">
        <v>10</v>
      </c>
      <c r="CA571" s="12"/>
      <c r="CB571" s="12">
        <v>3</v>
      </c>
      <c r="CC571" s="12">
        <v>10</v>
      </c>
      <c r="CD571" s="12">
        <v>14</v>
      </c>
      <c r="CE571" s="12"/>
      <c r="CF571" s="12"/>
      <c r="CG571" s="12"/>
      <c r="CH571" s="12">
        <v>4</v>
      </c>
      <c r="CI571" s="12">
        <v>7</v>
      </c>
      <c r="CJ571" s="12">
        <v>2</v>
      </c>
      <c r="CK571" s="12"/>
      <c r="CL571" s="12">
        <v>5</v>
      </c>
      <c r="CM571" s="12">
        <v>3</v>
      </c>
      <c r="CN571" s="12">
        <v>8</v>
      </c>
      <c r="CO571" s="12">
        <v>5</v>
      </c>
      <c r="CP571" s="12">
        <v>12</v>
      </c>
      <c r="CQ571" s="12"/>
      <c r="CR571" s="12"/>
      <c r="CS571" s="12">
        <v>0</v>
      </c>
      <c r="CT571" s="12">
        <v>0</v>
      </c>
      <c r="CU571" s="12">
        <v>7</v>
      </c>
      <c r="CV571" s="12">
        <v>0</v>
      </c>
      <c r="CW571" s="12">
        <v>13</v>
      </c>
      <c r="CX571" s="12"/>
      <c r="CY571" s="12">
        <v>12</v>
      </c>
      <c r="CZ571" s="12">
        <v>12</v>
      </c>
      <c r="DA571" s="12"/>
      <c r="DB571" s="12"/>
      <c r="DC571" s="12">
        <v>21</v>
      </c>
      <c r="DD571" s="12">
        <v>2</v>
      </c>
      <c r="DE571" s="12"/>
      <c r="DF571" s="12">
        <v>3</v>
      </c>
      <c r="DG571" s="12">
        <v>14</v>
      </c>
      <c r="DH571" s="12">
        <v>9</v>
      </c>
      <c r="DI571" s="12">
        <v>14</v>
      </c>
      <c r="DJ571" s="12">
        <v>6</v>
      </c>
      <c r="DK571" s="12">
        <v>2</v>
      </c>
      <c r="DL571" s="12">
        <v>9</v>
      </c>
      <c r="DM571" s="12">
        <v>12</v>
      </c>
      <c r="DN571" s="12">
        <v>2</v>
      </c>
      <c r="DO571" s="12">
        <v>25</v>
      </c>
      <c r="DP571" s="12"/>
      <c r="DQ571" s="12"/>
      <c r="DR571" s="12">
        <v>9</v>
      </c>
      <c r="DS571" s="12">
        <v>7</v>
      </c>
      <c r="DT571" s="12">
        <v>7</v>
      </c>
      <c r="DU571" s="12"/>
      <c r="DV571" s="12">
        <v>4</v>
      </c>
      <c r="DW571" s="12">
        <v>13</v>
      </c>
      <c r="DX571" s="12">
        <v>7</v>
      </c>
      <c r="DY571" s="12">
        <v>7</v>
      </c>
      <c r="DZ571" s="12">
        <v>8</v>
      </c>
      <c r="EA571" s="12"/>
      <c r="EB571" s="12"/>
      <c r="EC571" s="12">
        <v>5</v>
      </c>
      <c r="ED571" s="12"/>
      <c r="EE571" s="12">
        <v>5</v>
      </c>
      <c r="EF571" s="12">
        <v>20</v>
      </c>
      <c r="EG571" s="12"/>
      <c r="EH571" s="12"/>
      <c r="EI571" s="12"/>
      <c r="EJ571" s="12"/>
      <c r="EK571" s="12">
        <v>5</v>
      </c>
      <c r="EL571" s="12">
        <v>6</v>
      </c>
      <c r="EM571" s="12"/>
      <c r="EN571" s="12"/>
      <c r="EO571" s="12"/>
      <c r="EP571" s="12"/>
      <c r="EQ571" s="12"/>
      <c r="ER571" s="12"/>
      <c r="ES571" s="12"/>
      <c r="ET571" s="12"/>
      <c r="EU571" s="12">
        <v>5</v>
      </c>
      <c r="EV571" s="12"/>
      <c r="EW571" s="12"/>
      <c r="EX571" s="12">
        <v>10</v>
      </c>
      <c r="EY571" s="12"/>
      <c r="EZ571" s="12"/>
      <c r="FA571" s="12">
        <v>5</v>
      </c>
      <c r="FB571" s="12"/>
      <c r="FC571" s="12">
        <v>2</v>
      </c>
      <c r="FD571" s="12"/>
      <c r="FE571" s="12">
        <v>22</v>
      </c>
      <c r="FF571" s="12">
        <v>31</v>
      </c>
      <c r="FG571" s="12">
        <v>9</v>
      </c>
      <c r="FH571" s="12">
        <v>9</v>
      </c>
      <c r="FI571" s="12">
        <v>2</v>
      </c>
      <c r="FJ571" s="12">
        <v>10</v>
      </c>
      <c r="FK571" s="12"/>
      <c r="FL571" s="12">
        <v>10</v>
      </c>
      <c r="FM571" s="12">
        <v>10</v>
      </c>
      <c r="FN571" s="12"/>
      <c r="FO571" s="12">
        <v>4</v>
      </c>
      <c r="FP571" s="12">
        <v>6</v>
      </c>
      <c r="FQ571" s="12">
        <v>3</v>
      </c>
      <c r="FR571" s="12"/>
      <c r="FS571" s="12"/>
      <c r="FT571" s="12">
        <v>23</v>
      </c>
      <c r="FU571" s="12"/>
      <c r="FV571" s="12"/>
      <c r="FW571" s="12"/>
      <c r="FX571" s="12"/>
      <c r="FY571" s="12"/>
      <c r="FZ571" s="12"/>
      <c r="GA571" s="12"/>
      <c r="GB571" s="12"/>
      <c r="GC571" s="12"/>
      <c r="GD571" s="7"/>
      <c r="GE571" s="7"/>
      <c r="GF571" s="7"/>
      <c r="GG571" s="7"/>
      <c r="GH571" s="7"/>
      <c r="GI571" s="7"/>
      <c r="GJ571" s="7">
        <v>9</v>
      </c>
      <c r="GK571" s="7"/>
      <c r="GL571" s="7"/>
      <c r="GM571" s="7">
        <v>24</v>
      </c>
      <c r="GN571" s="7">
        <v>15</v>
      </c>
      <c r="GO571" s="7">
        <v>23</v>
      </c>
      <c r="GP571" s="7"/>
      <c r="GQ571" s="7"/>
      <c r="GR571" s="7">
        <v>9</v>
      </c>
      <c r="GS571" s="7"/>
      <c r="GT571" s="7"/>
      <c r="GU571" s="7"/>
      <c r="GV571" s="7">
        <f t="shared" ref="GV571:GV575" si="640">AVERAGE(B571:GS571)</f>
        <v>9.7582417582417591</v>
      </c>
      <c r="GW571" s="3"/>
      <c r="GX571" s="3"/>
      <c r="GY571" s="3"/>
    </row>
    <row r="572" spans="1:207" ht="12.75" customHeight="1">
      <c r="A572" s="5">
        <v>2</v>
      </c>
      <c r="B572" s="5"/>
      <c r="C572" s="5"/>
      <c r="D572" s="5"/>
      <c r="E572" s="12"/>
      <c r="F572" s="5"/>
      <c r="G572" s="5"/>
      <c r="H572" s="5"/>
      <c r="I572" s="5"/>
      <c r="J572" s="5"/>
      <c r="K572" s="12"/>
      <c r="L572" s="12"/>
      <c r="M572" s="12"/>
      <c r="N572" s="12"/>
      <c r="O572" s="12"/>
      <c r="P572" s="12">
        <v>9</v>
      </c>
      <c r="Q572" s="12"/>
      <c r="R572" s="12"/>
      <c r="S572" s="12"/>
      <c r="T572" s="12"/>
      <c r="U572" s="12"/>
      <c r="V572" s="12"/>
      <c r="W572" s="12"/>
      <c r="X572" s="12">
        <v>3</v>
      </c>
      <c r="Y572" s="12"/>
      <c r="Z572" s="12"/>
      <c r="AA572" s="12"/>
      <c r="AB572" s="12"/>
      <c r="AC572" s="12">
        <v>5</v>
      </c>
      <c r="AD572" s="12"/>
      <c r="AE572" s="12">
        <v>0</v>
      </c>
      <c r="AF572" s="12"/>
      <c r="AG572" s="12"/>
      <c r="AH572" s="12"/>
      <c r="AI572" s="12"/>
      <c r="AJ572" s="12"/>
      <c r="AK572" s="12"/>
      <c r="AL572" s="12">
        <v>9</v>
      </c>
      <c r="AM572" s="12"/>
      <c r="AN572" s="12">
        <v>0</v>
      </c>
      <c r="AO572" s="12">
        <v>0</v>
      </c>
      <c r="AP572" s="12">
        <v>5</v>
      </c>
      <c r="AQ572" s="12"/>
      <c r="AR572" s="12">
        <v>6</v>
      </c>
      <c r="AS572" s="12">
        <v>4</v>
      </c>
      <c r="AT572" s="12"/>
      <c r="AU572" s="12">
        <v>0</v>
      </c>
      <c r="AV572" s="12">
        <v>4</v>
      </c>
      <c r="AW572" s="12"/>
      <c r="AX572" s="12">
        <v>5</v>
      </c>
      <c r="AY572" s="12"/>
      <c r="AZ572" s="12">
        <v>5</v>
      </c>
      <c r="BA572" s="12"/>
      <c r="BB572" s="12"/>
      <c r="BC572" s="12">
        <v>9</v>
      </c>
      <c r="BD572" s="12">
        <v>15</v>
      </c>
      <c r="BE572" s="12">
        <v>5</v>
      </c>
      <c r="BF572" s="12">
        <v>8</v>
      </c>
      <c r="BG572" s="12">
        <v>7</v>
      </c>
      <c r="BH572" s="12">
        <v>7</v>
      </c>
      <c r="BI572" s="12">
        <v>6</v>
      </c>
      <c r="BJ572" s="12"/>
      <c r="BK572" s="12">
        <v>6</v>
      </c>
      <c r="BL572" s="12">
        <v>4</v>
      </c>
      <c r="BM572" s="12"/>
      <c r="BN572" s="12">
        <v>6</v>
      </c>
      <c r="BO572" s="12"/>
      <c r="BP572" s="12">
        <v>2</v>
      </c>
      <c r="BQ572" s="12"/>
      <c r="BR572" s="12"/>
      <c r="BS572" s="12">
        <v>7</v>
      </c>
      <c r="BT572" s="12"/>
      <c r="BU572" s="12"/>
      <c r="BV572" s="12"/>
      <c r="BW572" s="12"/>
      <c r="BX572" s="12"/>
      <c r="BY572" s="12"/>
      <c r="BZ572" s="12">
        <v>7</v>
      </c>
      <c r="CA572" s="12"/>
      <c r="CB572" s="12">
        <v>4</v>
      </c>
      <c r="CC572" s="12">
        <v>5</v>
      </c>
      <c r="CD572" s="12">
        <v>0</v>
      </c>
      <c r="CE572" s="12"/>
      <c r="CF572" s="12"/>
      <c r="CG572" s="12"/>
      <c r="CH572" s="12">
        <v>4</v>
      </c>
      <c r="CI572" s="12">
        <v>8</v>
      </c>
      <c r="CJ572" s="12">
        <v>2</v>
      </c>
      <c r="CK572" s="12"/>
      <c r="CL572" s="12">
        <v>4</v>
      </c>
      <c r="CM572" s="12">
        <v>7</v>
      </c>
      <c r="CN572" s="12">
        <v>4</v>
      </c>
      <c r="CO572" s="12">
        <v>1</v>
      </c>
      <c r="CP572" s="12">
        <v>2</v>
      </c>
      <c r="CQ572" s="12"/>
      <c r="CR572" s="12"/>
      <c r="CS572" s="12">
        <v>10</v>
      </c>
      <c r="CT572" s="12">
        <v>5</v>
      </c>
      <c r="CU572" s="12">
        <v>4</v>
      </c>
      <c r="CV572" s="12">
        <v>0</v>
      </c>
      <c r="CW572" s="12">
        <v>0</v>
      </c>
      <c r="CX572" s="12"/>
      <c r="CY572" s="12">
        <v>9</v>
      </c>
      <c r="CZ572" s="12">
        <v>8</v>
      </c>
      <c r="DA572" s="12"/>
      <c r="DB572" s="12"/>
      <c r="DC572" s="12">
        <v>21</v>
      </c>
      <c r="DD572" s="12">
        <v>0</v>
      </c>
      <c r="DE572" s="12"/>
      <c r="DF572" s="12">
        <v>1</v>
      </c>
      <c r="DG572" s="12">
        <v>3</v>
      </c>
      <c r="DH572" s="12">
        <v>3</v>
      </c>
      <c r="DI572" s="12">
        <v>10</v>
      </c>
      <c r="DJ572" s="12">
        <v>2</v>
      </c>
      <c r="DK572" s="12">
        <v>1</v>
      </c>
      <c r="DL572" s="12">
        <v>5</v>
      </c>
      <c r="DM572" s="12">
        <v>4</v>
      </c>
      <c r="DN572" s="12">
        <v>3</v>
      </c>
      <c r="DO572" s="12">
        <v>9</v>
      </c>
      <c r="DP572" s="12"/>
      <c r="DQ572" s="12"/>
      <c r="DR572" s="12">
        <v>4</v>
      </c>
      <c r="DS572" s="12">
        <v>4</v>
      </c>
      <c r="DT572" s="12">
        <v>0</v>
      </c>
      <c r="DU572" s="12"/>
      <c r="DV572" s="12">
        <v>2</v>
      </c>
      <c r="DW572" s="12">
        <v>5</v>
      </c>
      <c r="DX572" s="12">
        <v>2</v>
      </c>
      <c r="DY572" s="12">
        <v>2</v>
      </c>
      <c r="DZ572" s="12">
        <v>1</v>
      </c>
      <c r="EA572" s="12"/>
      <c r="EB572" s="12"/>
      <c r="EC572" s="12">
        <v>10</v>
      </c>
      <c r="ED572" s="12"/>
      <c r="EE572" s="12">
        <v>4</v>
      </c>
      <c r="EF572" s="12">
        <v>1</v>
      </c>
      <c r="EG572" s="12"/>
      <c r="EH572" s="12"/>
      <c r="EI572" s="12"/>
      <c r="EJ572" s="12"/>
      <c r="EK572" s="12">
        <v>3</v>
      </c>
      <c r="EL572" s="12">
        <v>6</v>
      </c>
      <c r="EM572" s="12"/>
      <c r="EN572" s="12"/>
      <c r="EO572" s="12"/>
      <c r="EP572" s="12"/>
      <c r="EQ572" s="12"/>
      <c r="ER572" s="12"/>
      <c r="ES572" s="12"/>
      <c r="ET572" s="12"/>
      <c r="EU572" s="12">
        <v>2</v>
      </c>
      <c r="EV572" s="12"/>
      <c r="EW572" s="12"/>
      <c r="EX572" s="12">
        <v>4</v>
      </c>
      <c r="EY572" s="12"/>
      <c r="EZ572" s="12"/>
      <c r="FA572" s="12">
        <v>4</v>
      </c>
      <c r="FB572" s="12"/>
      <c r="FC572" s="12">
        <v>3</v>
      </c>
      <c r="FD572" s="12"/>
      <c r="FE572" s="12">
        <v>5</v>
      </c>
      <c r="FF572" s="12">
        <v>4</v>
      </c>
      <c r="FG572" s="12">
        <v>6</v>
      </c>
      <c r="FH572" s="12">
        <v>3</v>
      </c>
      <c r="FI572" s="12">
        <v>4</v>
      </c>
      <c r="FJ572" s="12">
        <v>4</v>
      </c>
      <c r="FK572" s="12"/>
      <c r="FL572" s="12">
        <v>4</v>
      </c>
      <c r="FM572" s="12">
        <v>10</v>
      </c>
      <c r="FN572" s="12"/>
      <c r="FO572" s="12">
        <v>2</v>
      </c>
      <c r="FP572" s="12">
        <v>3</v>
      </c>
      <c r="FQ572" s="12">
        <v>2</v>
      </c>
      <c r="FR572" s="12"/>
      <c r="FS572" s="12"/>
      <c r="FT572" s="12">
        <v>2</v>
      </c>
      <c r="FU572" s="12"/>
      <c r="FV572" s="12"/>
      <c r="FW572" s="12"/>
      <c r="FX572" s="12"/>
      <c r="FY572" s="12"/>
      <c r="FZ572" s="12"/>
      <c r="GA572" s="12"/>
      <c r="GB572" s="12"/>
      <c r="GC572" s="12"/>
      <c r="GD572" s="7"/>
      <c r="GE572" s="7"/>
      <c r="GF572" s="7"/>
      <c r="GG572" s="7"/>
      <c r="GH572" s="7"/>
      <c r="GI572" s="7"/>
      <c r="GJ572" s="7">
        <v>5</v>
      </c>
      <c r="GK572" s="7"/>
      <c r="GL572" s="7"/>
      <c r="GM572" s="7">
        <v>7</v>
      </c>
      <c r="GN572" s="7">
        <v>7</v>
      </c>
      <c r="GO572" s="7">
        <v>4</v>
      </c>
      <c r="GP572" s="7"/>
      <c r="GQ572" s="7"/>
      <c r="GR572" s="7">
        <v>2</v>
      </c>
      <c r="GS572" s="7"/>
      <c r="GT572" s="7"/>
      <c r="GU572" s="7"/>
      <c r="GV572" s="7">
        <f t="shared" si="640"/>
        <v>4.5494505494505493</v>
      </c>
      <c r="GW572" s="3"/>
      <c r="GX572" s="3"/>
      <c r="GY572" s="3"/>
    </row>
    <row r="573" spans="1:207" ht="12.75" customHeight="1">
      <c r="A573" s="5">
        <v>3</v>
      </c>
      <c r="B573" s="5"/>
      <c r="C573" s="5"/>
      <c r="D573" s="5"/>
      <c r="E573" s="12"/>
      <c r="F573" s="5"/>
      <c r="G573" s="5"/>
      <c r="H573" s="5"/>
      <c r="I573" s="5"/>
      <c r="J573" s="5"/>
      <c r="K573" s="12"/>
      <c r="L573" s="12"/>
      <c r="M573" s="12"/>
      <c r="N573" s="12"/>
      <c r="O573" s="12"/>
      <c r="P573" s="12">
        <v>19</v>
      </c>
      <c r="Q573" s="12"/>
      <c r="R573" s="12"/>
      <c r="S573" s="12"/>
      <c r="T573" s="12"/>
      <c r="U573" s="12"/>
      <c r="V573" s="12"/>
      <c r="W573" s="12"/>
      <c r="X573" s="12">
        <v>11</v>
      </c>
      <c r="Y573" s="12"/>
      <c r="Z573" s="12"/>
      <c r="AA573" s="12"/>
      <c r="AB573" s="12"/>
      <c r="AC573" s="12">
        <v>18</v>
      </c>
      <c r="AD573" s="12"/>
      <c r="AE573" s="12">
        <v>22</v>
      </c>
      <c r="AF573" s="12"/>
      <c r="AG573" s="12"/>
      <c r="AH573" s="12"/>
      <c r="AI573" s="12"/>
      <c r="AJ573" s="12"/>
      <c r="AK573" s="12"/>
      <c r="AL573" s="12">
        <v>27</v>
      </c>
      <c r="AM573" s="12"/>
      <c r="AN573" s="12">
        <v>15</v>
      </c>
      <c r="AO573" s="12">
        <v>18</v>
      </c>
      <c r="AP573" s="12">
        <v>16</v>
      </c>
      <c r="AQ573" s="12"/>
      <c r="AR573" s="12">
        <v>24</v>
      </c>
      <c r="AS573" s="12">
        <v>14</v>
      </c>
      <c r="AT573" s="12"/>
      <c r="AU573" s="12">
        <v>28</v>
      </c>
      <c r="AV573" s="12">
        <v>29</v>
      </c>
      <c r="AW573" s="12"/>
      <c r="AX573" s="12">
        <v>10</v>
      </c>
      <c r="AY573" s="12"/>
      <c r="AZ573" s="12">
        <v>25</v>
      </c>
      <c r="BA573" s="12"/>
      <c r="BB573" s="12"/>
      <c r="BC573" s="12">
        <v>31</v>
      </c>
      <c r="BD573" s="12">
        <v>14</v>
      </c>
      <c r="BE573" s="12">
        <v>27</v>
      </c>
      <c r="BF573" s="12">
        <v>17</v>
      </c>
      <c r="BG573" s="12">
        <v>27</v>
      </c>
      <c r="BH573" s="12">
        <v>17</v>
      </c>
      <c r="BI573" s="12">
        <v>15</v>
      </c>
      <c r="BJ573" s="12"/>
      <c r="BK573" s="12">
        <v>14</v>
      </c>
      <c r="BL573" s="12">
        <v>22</v>
      </c>
      <c r="BM573" s="12"/>
      <c r="BN573" s="12">
        <v>25</v>
      </c>
      <c r="BO573" s="12"/>
      <c r="BP573" s="12">
        <v>21</v>
      </c>
      <c r="BQ573" s="12"/>
      <c r="BR573" s="12"/>
      <c r="BS573" s="12">
        <v>16</v>
      </c>
      <c r="BT573" s="12"/>
      <c r="BU573" s="12"/>
      <c r="BV573" s="12"/>
      <c r="BW573" s="12"/>
      <c r="BX573" s="12"/>
      <c r="BY573" s="12"/>
      <c r="BZ573" s="12">
        <v>22</v>
      </c>
      <c r="CA573" s="12"/>
      <c r="CB573" s="12">
        <v>18</v>
      </c>
      <c r="CC573" s="12">
        <v>25</v>
      </c>
      <c r="CD573" s="12">
        <v>29</v>
      </c>
      <c r="CE573" s="12"/>
      <c r="CF573" s="12"/>
      <c r="CG573" s="12"/>
      <c r="CH573" s="12">
        <v>26</v>
      </c>
      <c r="CI573" s="12">
        <v>16</v>
      </c>
      <c r="CJ573" s="12">
        <v>5</v>
      </c>
      <c r="CK573" s="12"/>
      <c r="CL573" s="12">
        <v>18</v>
      </c>
      <c r="CM573" s="12">
        <v>27</v>
      </c>
      <c r="CN573" s="12">
        <v>12</v>
      </c>
      <c r="CO573" s="12">
        <v>18</v>
      </c>
      <c r="CP573" s="12">
        <v>18</v>
      </c>
      <c r="CQ573" s="12"/>
      <c r="CR573" s="12"/>
      <c r="CS573" s="12">
        <v>30</v>
      </c>
      <c r="CT573" s="12">
        <v>26</v>
      </c>
      <c r="CU573" s="12">
        <v>18</v>
      </c>
      <c r="CV573" s="12">
        <v>18</v>
      </c>
      <c r="CW573" s="12">
        <v>13</v>
      </c>
      <c r="CX573" s="12"/>
      <c r="CY573" s="12">
        <v>16</v>
      </c>
      <c r="CZ573" s="12">
        <v>8</v>
      </c>
      <c r="DA573" s="12"/>
      <c r="DB573" s="12"/>
      <c r="DC573" s="12">
        <v>21</v>
      </c>
      <c r="DD573" s="12">
        <v>7</v>
      </c>
      <c r="DE573" s="12"/>
      <c r="DF573" s="12">
        <v>10</v>
      </c>
      <c r="DG573" s="12">
        <v>28</v>
      </c>
      <c r="DH573" s="12">
        <v>18</v>
      </c>
      <c r="DI573" s="12">
        <v>20</v>
      </c>
      <c r="DJ573" s="12">
        <v>22</v>
      </c>
      <c r="DK573" s="12">
        <v>17</v>
      </c>
      <c r="DL573" s="12">
        <v>14</v>
      </c>
      <c r="DM573" s="12">
        <v>12</v>
      </c>
      <c r="DN573" s="12">
        <v>19</v>
      </c>
      <c r="DO573" s="12">
        <v>20</v>
      </c>
      <c r="DP573" s="12"/>
      <c r="DQ573" s="12"/>
      <c r="DR573" s="12">
        <v>17</v>
      </c>
      <c r="DS573" s="12">
        <v>16</v>
      </c>
      <c r="DT573" s="12">
        <v>21</v>
      </c>
      <c r="DU573" s="12"/>
      <c r="DV573" s="12">
        <v>16</v>
      </c>
      <c r="DW573" s="12">
        <v>20</v>
      </c>
      <c r="DX573" s="12">
        <v>13</v>
      </c>
      <c r="DY573" s="12">
        <v>18</v>
      </c>
      <c r="DZ573" s="12">
        <v>18</v>
      </c>
      <c r="EA573" s="12"/>
      <c r="EB573" s="12"/>
      <c r="EC573" s="12">
        <v>20</v>
      </c>
      <c r="ED573" s="12"/>
      <c r="EE573" s="12">
        <v>20</v>
      </c>
      <c r="EF573" s="12">
        <v>8</v>
      </c>
      <c r="EG573" s="12"/>
      <c r="EH573" s="12"/>
      <c r="EI573" s="12"/>
      <c r="EJ573" s="12"/>
      <c r="EK573" s="12">
        <v>17</v>
      </c>
      <c r="EL573" s="12">
        <v>21</v>
      </c>
      <c r="EM573" s="12"/>
      <c r="EN573" s="12"/>
      <c r="EO573" s="12"/>
      <c r="EP573" s="12"/>
      <c r="EQ573" s="12"/>
      <c r="ER573" s="12"/>
      <c r="ES573" s="12"/>
      <c r="ET573" s="12"/>
      <c r="EU573" s="12">
        <v>18</v>
      </c>
      <c r="EV573" s="12"/>
      <c r="EW573" s="12"/>
      <c r="EX573" s="12">
        <v>17</v>
      </c>
      <c r="EY573" s="12"/>
      <c r="EZ573" s="12"/>
      <c r="FA573" s="12">
        <v>18</v>
      </c>
      <c r="FB573" s="12"/>
      <c r="FC573" s="12">
        <v>15</v>
      </c>
      <c r="FD573" s="12"/>
      <c r="FE573" s="12">
        <v>21</v>
      </c>
      <c r="FF573" s="12">
        <v>10</v>
      </c>
      <c r="FG573" s="12">
        <v>17</v>
      </c>
      <c r="FH573" s="12">
        <v>20</v>
      </c>
      <c r="FI573" s="12">
        <v>14</v>
      </c>
      <c r="FJ573" s="12">
        <v>27</v>
      </c>
      <c r="FK573" s="12"/>
      <c r="FL573" s="12">
        <v>32</v>
      </c>
      <c r="FM573" s="12">
        <v>20</v>
      </c>
      <c r="FN573" s="12"/>
      <c r="FO573" s="12">
        <v>22</v>
      </c>
      <c r="FP573" s="12">
        <v>14</v>
      </c>
      <c r="FQ573" s="12">
        <v>20</v>
      </c>
      <c r="FR573" s="12"/>
      <c r="FS573" s="12"/>
      <c r="FT573" s="12">
        <v>5</v>
      </c>
      <c r="FU573" s="12"/>
      <c r="FV573" s="12"/>
      <c r="FW573" s="12"/>
      <c r="FX573" s="12"/>
      <c r="FY573" s="12"/>
      <c r="FZ573" s="12"/>
      <c r="GA573" s="12"/>
      <c r="GB573" s="12"/>
      <c r="GC573" s="12"/>
      <c r="GD573" s="7"/>
      <c r="GE573" s="7"/>
      <c r="GF573" s="7"/>
      <c r="GG573" s="7"/>
      <c r="GH573" s="7"/>
      <c r="GI573" s="7"/>
      <c r="GJ573" s="7">
        <v>25</v>
      </c>
      <c r="GK573" s="7"/>
      <c r="GL573" s="7"/>
      <c r="GM573" s="7">
        <v>19</v>
      </c>
      <c r="GN573" s="7">
        <v>16</v>
      </c>
      <c r="GO573" s="7">
        <v>16</v>
      </c>
      <c r="GP573" s="7"/>
      <c r="GQ573" s="7"/>
      <c r="GR573" s="7">
        <v>17</v>
      </c>
      <c r="GS573" s="7"/>
      <c r="GT573" s="7"/>
      <c r="GU573" s="7"/>
      <c r="GV573" s="7">
        <f t="shared" si="640"/>
        <v>18.692307692307693</v>
      </c>
      <c r="GW573" s="3"/>
      <c r="GX573" s="3"/>
      <c r="GY573" s="3"/>
    </row>
    <row r="574" spans="1:207" ht="12.75" customHeight="1">
      <c r="A574" s="5">
        <v>4</v>
      </c>
      <c r="B574" s="5"/>
      <c r="C574" s="5"/>
      <c r="D574" s="5"/>
      <c r="E574" s="12"/>
      <c r="F574" s="5"/>
      <c r="G574" s="5"/>
      <c r="H574" s="5"/>
      <c r="I574" s="5"/>
      <c r="J574" s="5"/>
      <c r="K574" s="12"/>
      <c r="L574" s="12"/>
      <c r="M574" s="12"/>
      <c r="N574" s="12"/>
      <c r="O574" s="12"/>
      <c r="P574" s="12">
        <v>21</v>
      </c>
      <c r="Q574" s="12"/>
      <c r="R574" s="12"/>
      <c r="S574" s="12"/>
      <c r="T574" s="12"/>
      <c r="U574" s="12"/>
      <c r="V574" s="12"/>
      <c r="W574" s="12"/>
      <c r="X574" s="12">
        <v>33</v>
      </c>
      <c r="Y574" s="12"/>
      <c r="Z574" s="12"/>
      <c r="AA574" s="12"/>
      <c r="AB574" s="12"/>
      <c r="AC574" s="12">
        <v>27</v>
      </c>
      <c r="AD574" s="12"/>
      <c r="AE574" s="12">
        <v>22</v>
      </c>
      <c r="AF574" s="12"/>
      <c r="AG574" s="12"/>
      <c r="AH574" s="12"/>
      <c r="AI574" s="12"/>
      <c r="AJ574" s="12"/>
      <c r="AK574" s="12"/>
      <c r="AL574" s="12">
        <v>22</v>
      </c>
      <c r="AM574" s="12"/>
      <c r="AN574" s="12">
        <v>44</v>
      </c>
      <c r="AO574" s="12">
        <v>24</v>
      </c>
      <c r="AP574" s="12">
        <v>19</v>
      </c>
      <c r="AQ574" s="12"/>
      <c r="AR574" s="12">
        <v>19</v>
      </c>
      <c r="AS574" s="12">
        <v>23</v>
      </c>
      <c r="AT574" s="12"/>
      <c r="AU574" s="12">
        <v>22</v>
      </c>
      <c r="AV574" s="12">
        <v>13</v>
      </c>
      <c r="AW574" s="12"/>
      <c r="AX574" s="12">
        <v>25</v>
      </c>
      <c r="AY574" s="12"/>
      <c r="AZ574" s="12">
        <v>22</v>
      </c>
      <c r="BA574" s="12"/>
      <c r="BB574" s="12"/>
      <c r="BC574" s="12">
        <v>29</v>
      </c>
      <c r="BD574" s="12">
        <v>25</v>
      </c>
      <c r="BE574" s="12">
        <v>17</v>
      </c>
      <c r="BF574" s="12">
        <v>18</v>
      </c>
      <c r="BG574" s="12">
        <v>20</v>
      </c>
      <c r="BH574" s="12">
        <v>25</v>
      </c>
      <c r="BI574" s="12">
        <v>21</v>
      </c>
      <c r="BJ574" s="12"/>
      <c r="BK574" s="12">
        <v>19</v>
      </c>
      <c r="BL574" s="12">
        <v>22</v>
      </c>
      <c r="BM574" s="12"/>
      <c r="BN574" s="12">
        <v>19</v>
      </c>
      <c r="BO574" s="12"/>
      <c r="BP574" s="12">
        <v>23</v>
      </c>
      <c r="BQ574" s="12"/>
      <c r="BR574" s="12"/>
      <c r="BS574" s="12">
        <v>17</v>
      </c>
      <c r="BT574" s="12"/>
      <c r="BU574" s="12"/>
      <c r="BV574" s="12"/>
      <c r="BW574" s="12"/>
      <c r="BX574" s="12"/>
      <c r="BY574" s="12"/>
      <c r="BZ574" s="12">
        <v>17</v>
      </c>
      <c r="CA574" s="12"/>
      <c r="CB574" s="12">
        <v>27</v>
      </c>
      <c r="CC574" s="12">
        <v>30</v>
      </c>
      <c r="CD574" s="12">
        <v>0</v>
      </c>
      <c r="CE574" s="12"/>
      <c r="CF574" s="12"/>
      <c r="CG574" s="12"/>
      <c r="CH574" s="12">
        <v>30</v>
      </c>
      <c r="CI574" s="12">
        <v>13</v>
      </c>
      <c r="CJ574" s="12">
        <v>45</v>
      </c>
      <c r="CK574" s="12"/>
      <c r="CL574" s="12">
        <v>29</v>
      </c>
      <c r="CM574" s="12">
        <v>17</v>
      </c>
      <c r="CN574" s="12">
        <v>15</v>
      </c>
      <c r="CO574" s="12">
        <v>16</v>
      </c>
      <c r="CP574" s="12">
        <v>12</v>
      </c>
      <c r="CQ574" s="12"/>
      <c r="CR574" s="12"/>
      <c r="CS574" s="12">
        <v>30</v>
      </c>
      <c r="CT574" s="12">
        <v>26</v>
      </c>
      <c r="CU574" s="12">
        <v>25</v>
      </c>
      <c r="CV574" s="12">
        <v>32</v>
      </c>
      <c r="CW574" s="12">
        <v>13</v>
      </c>
      <c r="CX574" s="12"/>
      <c r="CY574" s="12">
        <v>16</v>
      </c>
      <c r="CZ574" s="12">
        <v>24</v>
      </c>
      <c r="DA574" s="12"/>
      <c r="DB574" s="12"/>
      <c r="DC574" s="12">
        <v>0</v>
      </c>
      <c r="DD574" s="12">
        <v>46</v>
      </c>
      <c r="DE574" s="12"/>
      <c r="DF574" s="12">
        <v>31</v>
      </c>
      <c r="DG574" s="12">
        <v>28</v>
      </c>
      <c r="DH574" s="12">
        <v>29</v>
      </c>
      <c r="DI574" s="12">
        <v>25</v>
      </c>
      <c r="DJ574" s="12">
        <v>21</v>
      </c>
      <c r="DK574" s="12">
        <v>36</v>
      </c>
      <c r="DL574" s="12">
        <v>15</v>
      </c>
      <c r="DM574" s="12">
        <v>27</v>
      </c>
      <c r="DN574" s="12">
        <v>33</v>
      </c>
      <c r="DO574" s="12">
        <v>23</v>
      </c>
      <c r="DP574" s="12"/>
      <c r="DQ574" s="12"/>
      <c r="DR574" s="12">
        <v>25</v>
      </c>
      <c r="DS574" s="12">
        <v>15</v>
      </c>
      <c r="DT574" s="12">
        <v>26</v>
      </c>
      <c r="DU574" s="12"/>
      <c r="DV574" s="12">
        <v>22</v>
      </c>
      <c r="DW574" s="12">
        <v>18</v>
      </c>
      <c r="DX574" s="12">
        <v>18</v>
      </c>
      <c r="DY574" s="12">
        <v>33</v>
      </c>
      <c r="DZ574" s="12">
        <v>26</v>
      </c>
      <c r="EA574" s="12"/>
      <c r="EB574" s="12"/>
      <c r="EC574" s="12">
        <v>20</v>
      </c>
      <c r="ED574" s="12"/>
      <c r="EE574" s="12">
        <v>26</v>
      </c>
      <c r="EF574" s="12">
        <v>11</v>
      </c>
      <c r="EG574" s="12"/>
      <c r="EH574" s="12"/>
      <c r="EI574" s="12"/>
      <c r="EJ574" s="12"/>
      <c r="EK574" s="12">
        <v>20</v>
      </c>
      <c r="EL574" s="12">
        <v>29</v>
      </c>
      <c r="EM574" s="12"/>
      <c r="EN574" s="12"/>
      <c r="EO574" s="12"/>
      <c r="EP574" s="12"/>
      <c r="EQ574" s="12"/>
      <c r="ER574" s="12"/>
      <c r="ES574" s="12"/>
      <c r="ET574" s="12"/>
      <c r="EU574" s="12">
        <v>30</v>
      </c>
      <c r="EV574" s="12"/>
      <c r="EW574" s="12"/>
      <c r="EX574" s="12">
        <v>22</v>
      </c>
      <c r="EY574" s="12"/>
      <c r="EZ574" s="12"/>
      <c r="FA574" s="12">
        <v>24</v>
      </c>
      <c r="FB574" s="12"/>
      <c r="FC574" s="12">
        <v>32</v>
      </c>
      <c r="FD574" s="12"/>
      <c r="FE574" s="12">
        <v>24</v>
      </c>
      <c r="FF574" s="12">
        <v>10</v>
      </c>
      <c r="FG574" s="12">
        <v>31</v>
      </c>
      <c r="FH574" s="12">
        <v>23</v>
      </c>
      <c r="FI574" s="12">
        <v>24</v>
      </c>
      <c r="FJ574" s="12">
        <v>15</v>
      </c>
      <c r="FK574" s="12"/>
      <c r="FL574" s="12">
        <v>28</v>
      </c>
      <c r="FM574" s="12">
        <v>22</v>
      </c>
      <c r="FN574" s="12"/>
      <c r="FO574" s="12">
        <v>24</v>
      </c>
      <c r="FP574" s="12">
        <v>27</v>
      </c>
      <c r="FQ574" s="12">
        <v>28</v>
      </c>
      <c r="FR574" s="12"/>
      <c r="FS574" s="12"/>
      <c r="FT574" s="12">
        <v>11</v>
      </c>
      <c r="FU574" s="12"/>
      <c r="FV574" s="12"/>
      <c r="FW574" s="12"/>
      <c r="FX574" s="12"/>
      <c r="FY574" s="12"/>
      <c r="FZ574" s="12"/>
      <c r="GA574" s="12"/>
      <c r="GB574" s="12"/>
      <c r="GC574" s="12"/>
      <c r="GD574" s="7"/>
      <c r="GE574" s="7"/>
      <c r="GF574" s="7"/>
      <c r="GG574" s="7"/>
      <c r="GH574" s="7"/>
      <c r="GI574" s="7"/>
      <c r="GJ574" s="7">
        <v>27</v>
      </c>
      <c r="GK574" s="7"/>
      <c r="GL574" s="7"/>
      <c r="GM574" s="7">
        <v>16</v>
      </c>
      <c r="GN574" s="7">
        <v>16</v>
      </c>
      <c r="GO574" s="7">
        <v>10</v>
      </c>
      <c r="GP574" s="7"/>
      <c r="GQ574" s="7"/>
      <c r="GR574" s="7">
        <v>44</v>
      </c>
      <c r="GS574" s="7"/>
      <c r="GT574" s="7"/>
      <c r="GU574" s="7"/>
      <c r="GV574" s="7">
        <f t="shared" si="640"/>
        <v>23.065934065934066</v>
      </c>
      <c r="GW574" s="3"/>
      <c r="GX574" s="3"/>
      <c r="GY574" s="3"/>
    </row>
    <row r="575" spans="1:207" ht="12.75" customHeight="1">
      <c r="A575" s="5" t="s">
        <v>356</v>
      </c>
      <c r="B575" s="5"/>
      <c r="C575" s="5"/>
      <c r="D575" s="5"/>
      <c r="E575" s="12"/>
      <c r="F575" s="5"/>
      <c r="G575" s="5"/>
      <c r="H575" s="5"/>
      <c r="I575" s="5"/>
      <c r="J575" s="5"/>
      <c r="K575" s="12"/>
      <c r="L575" s="12"/>
      <c r="M575" s="12"/>
      <c r="N575" s="12"/>
      <c r="O575" s="12"/>
      <c r="P575" s="12">
        <v>38</v>
      </c>
      <c r="Q575" s="12"/>
      <c r="R575" s="12"/>
      <c r="S575" s="12"/>
      <c r="T575" s="12"/>
      <c r="U575" s="12"/>
      <c r="V575" s="12"/>
      <c r="W575" s="12"/>
      <c r="X575" s="12">
        <v>50</v>
      </c>
      <c r="Y575" s="12"/>
      <c r="Z575" s="12"/>
      <c r="AA575" s="12"/>
      <c r="AB575" s="12"/>
      <c r="AC575" s="12">
        <v>45</v>
      </c>
      <c r="AD575" s="12"/>
      <c r="AE575" s="12">
        <v>56</v>
      </c>
      <c r="AF575" s="12"/>
      <c r="AG575" s="12"/>
      <c r="AH575" s="12"/>
      <c r="AI575" s="12"/>
      <c r="AJ575" s="12"/>
      <c r="AK575" s="12"/>
      <c r="AL575" s="12">
        <v>27</v>
      </c>
      <c r="AM575" s="12"/>
      <c r="AN575" s="12">
        <v>30</v>
      </c>
      <c r="AO575" s="12">
        <v>41</v>
      </c>
      <c r="AP575" s="12">
        <v>51</v>
      </c>
      <c r="AQ575" s="12"/>
      <c r="AR575" s="12">
        <v>30</v>
      </c>
      <c r="AS575" s="12">
        <v>56</v>
      </c>
      <c r="AT575" s="12"/>
      <c r="AU575" s="12">
        <v>33</v>
      </c>
      <c r="AV575" s="12">
        <v>47</v>
      </c>
      <c r="AW575" s="12"/>
      <c r="AX575" s="12">
        <v>38</v>
      </c>
      <c r="AY575" s="12"/>
      <c r="AZ575" s="12">
        <v>38</v>
      </c>
      <c r="BA575" s="12"/>
      <c r="BB575" s="12"/>
      <c r="BC575" s="12">
        <v>26</v>
      </c>
      <c r="BD575" s="12">
        <v>25</v>
      </c>
      <c r="BE575" s="12">
        <v>36</v>
      </c>
      <c r="BF575" s="12">
        <v>44</v>
      </c>
      <c r="BG575" s="12">
        <v>47</v>
      </c>
      <c r="BH575" s="12">
        <v>46</v>
      </c>
      <c r="BI575" s="12">
        <v>38</v>
      </c>
      <c r="BJ575" s="12"/>
      <c r="BK575" s="12">
        <v>41</v>
      </c>
      <c r="BL575" s="12">
        <v>42</v>
      </c>
      <c r="BM575" s="12"/>
      <c r="BN575" s="12">
        <v>38</v>
      </c>
      <c r="BO575" s="12"/>
      <c r="BP575" s="12">
        <v>52</v>
      </c>
      <c r="BQ575" s="12"/>
      <c r="BR575" s="12"/>
      <c r="BS575" s="12">
        <v>42</v>
      </c>
      <c r="BT575" s="12"/>
      <c r="BU575" s="12"/>
      <c r="BV575" s="12"/>
      <c r="BW575" s="12"/>
      <c r="BX575" s="12"/>
      <c r="BY575" s="12"/>
      <c r="BZ575" s="12">
        <v>44</v>
      </c>
      <c r="CA575" s="12"/>
      <c r="CB575" s="12">
        <v>49</v>
      </c>
      <c r="CC575" s="12">
        <v>31</v>
      </c>
      <c r="CD575" s="12">
        <v>57</v>
      </c>
      <c r="CE575" s="12"/>
      <c r="CF575" s="12"/>
      <c r="CG575" s="12"/>
      <c r="CH575" s="12">
        <v>36</v>
      </c>
      <c r="CI575" s="12">
        <v>56</v>
      </c>
      <c r="CJ575" s="12">
        <v>45</v>
      </c>
      <c r="CK575" s="12"/>
      <c r="CL575" s="12">
        <v>44</v>
      </c>
      <c r="CM575" s="12">
        <v>47</v>
      </c>
      <c r="CN575" s="12">
        <v>62</v>
      </c>
      <c r="CO575" s="12">
        <v>60</v>
      </c>
      <c r="CP575" s="12">
        <v>57</v>
      </c>
      <c r="CQ575" s="12"/>
      <c r="CR575" s="12"/>
      <c r="CS575" s="12">
        <v>30</v>
      </c>
      <c r="CT575" s="12">
        <v>42</v>
      </c>
      <c r="CU575" s="12">
        <v>46</v>
      </c>
      <c r="CV575" s="12">
        <v>49</v>
      </c>
      <c r="CW575" s="12">
        <v>60</v>
      </c>
      <c r="CX575" s="12"/>
      <c r="CY575" s="12">
        <v>47</v>
      </c>
      <c r="CZ575" s="12">
        <v>48</v>
      </c>
      <c r="DA575" s="12"/>
      <c r="DB575" s="12"/>
      <c r="DC575" s="12">
        <v>36</v>
      </c>
      <c r="DD575" s="12">
        <v>44</v>
      </c>
      <c r="DE575" s="12"/>
      <c r="DF575" s="12">
        <v>56</v>
      </c>
      <c r="DG575" s="12">
        <v>27</v>
      </c>
      <c r="DH575" s="12">
        <v>41</v>
      </c>
      <c r="DI575" s="12">
        <v>31</v>
      </c>
      <c r="DJ575" s="12">
        <v>50</v>
      </c>
      <c r="DK575" s="12">
        <v>44</v>
      </c>
      <c r="DL575" s="12">
        <v>56</v>
      </c>
      <c r="DM575" s="12">
        <v>46</v>
      </c>
      <c r="DN575" s="12">
        <v>43</v>
      </c>
      <c r="DO575" s="12">
        <v>23</v>
      </c>
      <c r="DP575" s="12"/>
      <c r="DQ575" s="12"/>
      <c r="DR575" s="12">
        <v>45</v>
      </c>
      <c r="DS575" s="12">
        <v>58</v>
      </c>
      <c r="DT575" s="12">
        <v>46</v>
      </c>
      <c r="DU575" s="12"/>
      <c r="DV575" s="12">
        <v>56</v>
      </c>
      <c r="DW575" s="12">
        <v>44</v>
      </c>
      <c r="DX575" s="12">
        <v>60</v>
      </c>
      <c r="DY575" s="12">
        <v>39</v>
      </c>
      <c r="DZ575" s="12">
        <v>47</v>
      </c>
      <c r="EA575" s="12"/>
      <c r="EB575" s="12"/>
      <c r="EC575" s="12">
        <v>45</v>
      </c>
      <c r="ED575" s="12"/>
      <c r="EE575" s="12">
        <v>46</v>
      </c>
      <c r="EF575" s="12">
        <v>60</v>
      </c>
      <c r="EG575" s="12"/>
      <c r="EH575" s="12"/>
      <c r="EI575" s="12"/>
      <c r="EJ575" s="12"/>
      <c r="EK575" s="12">
        <v>54</v>
      </c>
      <c r="EL575" s="12">
        <v>38</v>
      </c>
      <c r="EM575" s="12"/>
      <c r="EN575" s="12"/>
      <c r="EO575" s="12"/>
      <c r="EP575" s="12"/>
      <c r="EQ575" s="12"/>
      <c r="ER575" s="12"/>
      <c r="ES575" s="12"/>
      <c r="ET575" s="12"/>
      <c r="EU575" s="12">
        <v>45</v>
      </c>
      <c r="EV575" s="12"/>
      <c r="EW575" s="12"/>
      <c r="EX575" s="12">
        <v>48</v>
      </c>
      <c r="EY575" s="12"/>
      <c r="EZ575" s="12"/>
      <c r="FA575" s="12">
        <v>50</v>
      </c>
      <c r="FB575" s="12"/>
      <c r="FC575" s="12">
        <v>47</v>
      </c>
      <c r="FD575" s="12"/>
      <c r="FE575" s="12">
        <v>28</v>
      </c>
      <c r="FF575" s="12">
        <v>45</v>
      </c>
      <c r="FG575" s="12">
        <v>37</v>
      </c>
      <c r="FH575" s="12">
        <v>46</v>
      </c>
      <c r="FI575" s="12">
        <v>54</v>
      </c>
      <c r="FJ575" s="12">
        <v>43</v>
      </c>
      <c r="FK575" s="12"/>
      <c r="FL575" s="12">
        <v>26</v>
      </c>
      <c r="FM575" s="12">
        <v>38</v>
      </c>
      <c r="FN575" s="12"/>
      <c r="FO575" s="12">
        <v>47</v>
      </c>
      <c r="FP575" s="12">
        <v>49</v>
      </c>
      <c r="FQ575" s="12">
        <v>47</v>
      </c>
      <c r="FR575" s="12"/>
      <c r="FS575" s="12"/>
      <c r="FT575" s="12">
        <v>59</v>
      </c>
      <c r="FU575" s="12"/>
      <c r="FV575" s="12"/>
      <c r="FW575" s="12"/>
      <c r="FX575" s="12"/>
      <c r="FY575" s="12"/>
      <c r="FZ575" s="12"/>
      <c r="GA575" s="12"/>
      <c r="GB575" s="12"/>
      <c r="GC575" s="12"/>
      <c r="GD575" s="7"/>
      <c r="GE575" s="7"/>
      <c r="GF575" s="7"/>
      <c r="GG575" s="7"/>
      <c r="GH575" s="7"/>
      <c r="GI575" s="7"/>
      <c r="GJ575" s="7">
        <v>34</v>
      </c>
      <c r="GK575" s="7"/>
      <c r="GL575" s="7"/>
      <c r="GM575" s="7">
        <v>35</v>
      </c>
      <c r="GN575" s="7">
        <v>46</v>
      </c>
      <c r="GO575" s="7">
        <v>47</v>
      </c>
      <c r="GP575" s="7"/>
      <c r="GQ575" s="7"/>
      <c r="GR575" s="7">
        <v>29</v>
      </c>
      <c r="GS575" s="7"/>
      <c r="GT575" s="7"/>
      <c r="GU575" s="7"/>
      <c r="GV575" s="7">
        <f t="shared" si="640"/>
        <v>43.978021978021978</v>
      </c>
      <c r="GW575" s="3"/>
      <c r="GX575" s="3"/>
      <c r="GY575" s="3"/>
    </row>
    <row r="576" spans="1:207" ht="12.75" customHeight="1">
      <c r="A576" s="5" t="s">
        <v>233</v>
      </c>
      <c r="B576" s="5"/>
      <c r="C576" s="5"/>
      <c r="D576" s="5"/>
      <c r="E576" s="12"/>
      <c r="F576" s="5"/>
      <c r="G576" s="5"/>
      <c r="H576" s="5"/>
      <c r="I576" s="5"/>
      <c r="J576" s="5"/>
      <c r="K576" s="12"/>
      <c r="L576" s="12"/>
      <c r="M576" s="12"/>
      <c r="N576" s="12"/>
      <c r="O576" s="12"/>
      <c r="P576" s="5">
        <f>(P571*1+P572*2+P573*3+P574*4+P575*5)/100</f>
        <v>3.63</v>
      </c>
      <c r="Q576" s="12"/>
      <c r="R576" s="12"/>
      <c r="S576" s="12"/>
      <c r="T576" s="12"/>
      <c r="U576" s="12"/>
      <c r="V576" s="12"/>
      <c r="W576" s="12"/>
      <c r="X576" s="5">
        <f>(X571*1+X572*2+X573*3+X574*4+X575*5)/100</f>
        <v>4.24</v>
      </c>
      <c r="Y576" s="5"/>
      <c r="Z576" s="5"/>
      <c r="AA576" s="5"/>
      <c r="AB576" s="5"/>
      <c r="AC576" s="16">
        <f>(AC571*1+AC572*2+AC573*3+AC574*4+AC575*5)/100</f>
        <v>4.03</v>
      </c>
      <c r="AD576" s="16"/>
      <c r="AE576" s="16">
        <f>(AE571*1+AE572*2+AE573*3+AE574*4+AE575*5)/100</f>
        <v>4.34</v>
      </c>
      <c r="AF576" s="16"/>
      <c r="AG576" s="16"/>
      <c r="AH576" s="16"/>
      <c r="AI576" s="12"/>
      <c r="AJ576" s="16"/>
      <c r="AK576" s="16"/>
      <c r="AL576" s="16">
        <f>(AL571*1+AL572*2+AL573*3+AL574*4+AL575*5)/100</f>
        <v>3.37</v>
      </c>
      <c r="AM576" s="16"/>
      <c r="AN576" s="16">
        <f t="shared" ref="AN576:AP576" si="641">(AN571*1+AN572*2+AN573*3+AN574*4+AN575*5)/100</f>
        <v>3.82</v>
      </c>
      <c r="AO576" s="16">
        <f t="shared" si="641"/>
        <v>3.73</v>
      </c>
      <c r="AP576" s="16">
        <f t="shared" si="641"/>
        <v>3.97</v>
      </c>
      <c r="AQ576" s="16"/>
      <c r="AR576" s="16">
        <f t="shared" ref="AR576:AS576" si="642">(AR571*1+AR572*2+AR573*3+AR574*4+AR575*5)/100</f>
        <v>3.31</v>
      </c>
      <c r="AS576" s="16">
        <f t="shared" si="642"/>
        <v>4.26</v>
      </c>
      <c r="AT576" s="16"/>
      <c r="AU576" s="5">
        <f t="shared" ref="AU576:AV576" si="643">(AU571*1+AU572*2+AU573*3+AU574*4+AU575*5)/100</f>
        <v>3.54</v>
      </c>
      <c r="AV576" s="5">
        <f t="shared" si="643"/>
        <v>3.89</v>
      </c>
      <c r="AW576" s="16"/>
      <c r="AX576" s="16">
        <f>(AX571*1+AX572*2+AX573*3+AX574*4+AX575*5)/100</f>
        <v>3.52</v>
      </c>
      <c r="AY576" s="16"/>
      <c r="AZ576" s="16">
        <f>(AZ571*1+AZ572*2+AZ573*3+AZ574*4+AZ575*5)/100</f>
        <v>3.73</v>
      </c>
      <c r="BA576" s="16"/>
      <c r="BB576" s="16"/>
      <c r="BC576" s="16">
        <f t="shared" ref="BC576:BI576" si="644">(BC571*1+BC572*2+BC573*3+BC574*4+BC575*5)/100</f>
        <v>3.62</v>
      </c>
      <c r="BD576" s="16">
        <f t="shared" si="644"/>
        <v>3.19</v>
      </c>
      <c r="BE576" s="16">
        <f t="shared" si="644"/>
        <v>3.55</v>
      </c>
      <c r="BF576" s="16">
        <f t="shared" si="644"/>
        <v>3.71</v>
      </c>
      <c r="BG576" s="16">
        <f t="shared" si="644"/>
        <v>4.0999999999999996</v>
      </c>
      <c r="BH576" s="16">
        <f t="shared" si="644"/>
        <v>4</v>
      </c>
      <c r="BI576" s="16">
        <f t="shared" si="644"/>
        <v>3.52</v>
      </c>
      <c r="BJ576" s="16"/>
      <c r="BK576" s="16">
        <f t="shared" ref="BK576:BL576" si="645">(BK571*1+BK572*2+BK573*3+BK574*4+BK575*5)/100</f>
        <v>3.55</v>
      </c>
      <c r="BL576" s="16">
        <f t="shared" si="645"/>
        <v>3.82</v>
      </c>
      <c r="BM576" s="16"/>
      <c r="BN576" s="16">
        <f>(BN571*1+BN572*2+BN573*3+BN574*4+BN575*5)/100</f>
        <v>3.65</v>
      </c>
      <c r="BO576" s="16"/>
      <c r="BP576" s="16">
        <f>(BP571*1+BP572*2+BP573*3+BP574*4+BP575*5)/100</f>
        <v>4.21</v>
      </c>
      <c r="BQ576" s="16"/>
      <c r="BR576" s="16"/>
      <c r="BS576" s="16">
        <f>(BS571*1+BS572*2+BS573*3+BS574*4+BS575*5)/100</f>
        <v>3.57</v>
      </c>
      <c r="BT576" s="16"/>
      <c r="BU576" s="16"/>
      <c r="BV576" s="16"/>
      <c r="BW576" s="16"/>
      <c r="BX576" s="16"/>
      <c r="BY576" s="16"/>
      <c r="BZ576" s="16">
        <f>(BZ571*1+BZ572*2+BZ573*3+BZ574*4+BZ575*5)/100</f>
        <v>3.78</v>
      </c>
      <c r="CA576" s="16"/>
      <c r="CB576" s="16">
        <f t="shared" ref="CB576:CD576" si="646">(CB571*1+CB572*2+CB573*3+CB574*4+CB575*5)/100</f>
        <v>4.18</v>
      </c>
      <c r="CC576" s="16">
        <f t="shared" si="646"/>
        <v>3.7</v>
      </c>
      <c r="CD576" s="16">
        <f t="shared" si="646"/>
        <v>3.86</v>
      </c>
      <c r="CE576" s="16"/>
      <c r="CF576" s="16"/>
      <c r="CG576" s="16"/>
      <c r="CH576" s="16">
        <f t="shared" ref="CH576:CJ576" si="647">(CH571*1+CH572*2+CH573*3+CH574*4+CH575*5)/100</f>
        <v>3.9</v>
      </c>
      <c r="CI576" s="16">
        <f t="shared" si="647"/>
        <v>4.03</v>
      </c>
      <c r="CJ576" s="16">
        <f t="shared" si="647"/>
        <v>4.26</v>
      </c>
      <c r="CK576" s="16"/>
      <c r="CL576" s="16">
        <f t="shared" ref="CL576:CP576" si="648">(CL571*1+CL572*2+CL573*3+CL574*4+CL575*5)/100</f>
        <v>4.03</v>
      </c>
      <c r="CM576" s="16">
        <f t="shared" si="648"/>
        <v>4.01</v>
      </c>
      <c r="CN576" s="16">
        <f t="shared" si="648"/>
        <v>4.22</v>
      </c>
      <c r="CO576" s="16">
        <f t="shared" si="648"/>
        <v>4.25</v>
      </c>
      <c r="CP576" s="16">
        <f t="shared" si="648"/>
        <v>4.03</v>
      </c>
      <c r="CQ576" s="16"/>
      <c r="CR576" s="16"/>
      <c r="CS576" s="16">
        <f t="shared" ref="CS576:CW576" si="649">(CS571*1+CS572*2+CS573*3+CS574*4+CS575*5)/100</f>
        <v>3.8</v>
      </c>
      <c r="CT576" s="16">
        <f t="shared" si="649"/>
        <v>4.0199999999999996</v>
      </c>
      <c r="CU576" s="16">
        <f t="shared" si="649"/>
        <v>3.99</v>
      </c>
      <c r="CV576" s="16">
        <f t="shared" si="649"/>
        <v>4.2699999999999996</v>
      </c>
      <c r="CW576" s="16">
        <f t="shared" si="649"/>
        <v>4.04</v>
      </c>
      <c r="CX576" s="16"/>
      <c r="CY576" s="16">
        <f t="shared" ref="CY576:CZ576" si="650">(CY571*1+CY572*2+CY573*3+CY574*4+CY575*5)/100</f>
        <v>3.77</v>
      </c>
      <c r="CZ576" s="16">
        <f t="shared" si="650"/>
        <v>3.88</v>
      </c>
      <c r="DA576" s="16"/>
      <c r="DB576" s="16"/>
      <c r="DC576" s="16">
        <f t="shared" ref="DC576:DD576" si="651">(DC571*1+DC572*2+DC573*3+DC574*4+DC575*5)/100</f>
        <v>3.06</v>
      </c>
      <c r="DD576" s="16">
        <f t="shared" si="651"/>
        <v>4.2699999999999996</v>
      </c>
      <c r="DE576" s="16"/>
      <c r="DF576" s="16">
        <f t="shared" ref="DF576:DO576" si="652">(DF571*1+DF572*2+DF573*3+DF574*4+DF575*5)/100</f>
        <v>4.3899999999999997</v>
      </c>
      <c r="DG576" s="16">
        <f t="shared" si="652"/>
        <v>3.51</v>
      </c>
      <c r="DH576" s="16">
        <f t="shared" si="652"/>
        <v>3.9</v>
      </c>
      <c r="DI576" s="16">
        <f t="shared" si="652"/>
        <v>3.49</v>
      </c>
      <c r="DJ576" s="16">
        <f t="shared" si="652"/>
        <v>4.0999999999999996</v>
      </c>
      <c r="DK576" s="16">
        <f t="shared" si="652"/>
        <v>4.1900000000000004</v>
      </c>
      <c r="DL576" s="16">
        <f t="shared" si="652"/>
        <v>4.01</v>
      </c>
      <c r="DM576" s="16">
        <f t="shared" si="652"/>
        <v>3.94</v>
      </c>
      <c r="DN576" s="16">
        <f t="shared" si="652"/>
        <v>4.12</v>
      </c>
      <c r="DO576" s="16">
        <f t="shared" si="652"/>
        <v>3.1</v>
      </c>
      <c r="DP576" s="16"/>
      <c r="DQ576" s="16"/>
      <c r="DR576" s="16">
        <f t="shared" ref="DR576:DT576" si="653">(DR571*1+DR572*2+DR573*3+DR574*4+DR575*5)/100</f>
        <v>3.93</v>
      </c>
      <c r="DS576" s="16">
        <f t="shared" si="653"/>
        <v>4.13</v>
      </c>
      <c r="DT576" s="16">
        <f t="shared" si="653"/>
        <v>4.04</v>
      </c>
      <c r="DU576" s="16"/>
      <c r="DV576" s="16">
        <f t="shared" ref="DV576:DZ576" si="654">(DV571*1+DV572*2+DV573*3+DV574*4+DV575*5)/100</f>
        <v>4.24</v>
      </c>
      <c r="DW576" s="16">
        <f t="shared" si="654"/>
        <v>3.75</v>
      </c>
      <c r="DX576" s="16">
        <f t="shared" si="654"/>
        <v>4.22</v>
      </c>
      <c r="DY576" s="16">
        <f t="shared" si="654"/>
        <v>3.92</v>
      </c>
      <c r="DZ576" s="16">
        <f t="shared" si="654"/>
        <v>4.03</v>
      </c>
      <c r="EA576" s="16"/>
      <c r="EB576" s="16"/>
      <c r="EC576" s="16">
        <f>(EC571*1+EC572*2+EC573*3+EC574*4+EC575*5)/100</f>
        <v>3.9</v>
      </c>
      <c r="ED576" s="16"/>
      <c r="EE576" s="16">
        <f t="shared" ref="EE576:EF576" si="655">(EE571*1+EE572*2+EE573*3+EE574*4+EE575*5)/100</f>
        <v>4.07</v>
      </c>
      <c r="EF576" s="16">
        <f t="shared" si="655"/>
        <v>3.9</v>
      </c>
      <c r="EG576" s="16"/>
      <c r="EH576" s="16"/>
      <c r="EI576" s="16"/>
      <c r="EJ576" s="16"/>
      <c r="EK576" s="16">
        <f t="shared" ref="EK576:EL576" si="656">(EK571*1+EK572*2+EK573*3+EK574*4+EK575*5)/100</f>
        <v>4.12</v>
      </c>
      <c r="EL576" s="16">
        <f t="shared" si="656"/>
        <v>3.87</v>
      </c>
      <c r="EM576" s="16"/>
      <c r="EN576" s="16"/>
      <c r="EO576" s="16"/>
      <c r="EP576" s="16"/>
      <c r="EQ576" s="16"/>
      <c r="ER576" s="16"/>
      <c r="ES576" s="16"/>
      <c r="ET576" s="16"/>
      <c r="EU576" s="16">
        <f>(EU571*1+EU572*2+EU573*3+EU574*4+EU575*5)/100</f>
        <v>4.08</v>
      </c>
      <c r="EV576" s="16"/>
      <c r="EW576" s="16"/>
      <c r="EX576" s="16">
        <f>(EX571*1+EX572*2+EX573*3+EX574*4+EX575*5)/100</f>
        <v>3.97</v>
      </c>
      <c r="EY576" s="16"/>
      <c r="EZ576" s="16"/>
      <c r="FA576" s="16">
        <f>(FA571*1+FA572*2+FA573*3+FA574*4+FA575*5)/100</f>
        <v>4.13</v>
      </c>
      <c r="FB576" s="16"/>
      <c r="FC576" s="16">
        <f>(FC571*1+FC572*2+FC573*3+FC574*4+FC575*5)/100</f>
        <v>4.16</v>
      </c>
      <c r="FD576" s="16"/>
      <c r="FE576" s="16">
        <f t="shared" ref="FE576:FJ576" si="657">(FE571*1+FE572*2+FE573*3+FE574*4+FE575*5)/100</f>
        <v>3.31</v>
      </c>
      <c r="FF576" s="16">
        <f t="shared" si="657"/>
        <v>3.34</v>
      </c>
      <c r="FG576" s="16">
        <f t="shared" si="657"/>
        <v>3.81</v>
      </c>
      <c r="FH576" s="16">
        <f t="shared" si="657"/>
        <v>3.97</v>
      </c>
      <c r="FI576" s="16">
        <f t="shared" si="657"/>
        <v>4.18</v>
      </c>
      <c r="FJ576" s="16">
        <f t="shared" si="657"/>
        <v>3.74</v>
      </c>
      <c r="FK576" s="16"/>
      <c r="FL576" s="16">
        <f t="shared" ref="FL576:FM576" si="658">(FL571*1+FL572*2+FL573*3+FL574*4+FL575*5)/100</f>
        <v>3.56</v>
      </c>
      <c r="FM576" s="16">
        <f t="shared" si="658"/>
        <v>3.68</v>
      </c>
      <c r="FN576" s="16"/>
      <c r="FO576" s="16">
        <f t="shared" ref="FO576:FQ576" si="659">(FO571*1+FO572*2+FO573*3+FO574*4+FO575*5)/100</f>
        <v>4.05</v>
      </c>
      <c r="FP576" s="16">
        <f t="shared" si="659"/>
        <v>4.07</v>
      </c>
      <c r="FQ576" s="16">
        <f t="shared" si="659"/>
        <v>4.1399999999999997</v>
      </c>
      <c r="FR576" s="16"/>
      <c r="FS576" s="16"/>
      <c r="FT576" s="16">
        <f>(FT571*1+FT572*2+FT573*3+FT574*4+FT575*5)/100</f>
        <v>3.81</v>
      </c>
      <c r="FU576" s="16"/>
      <c r="FV576" s="16"/>
      <c r="FW576" s="16"/>
      <c r="FX576" s="16"/>
      <c r="FY576" s="16"/>
      <c r="FZ576" s="16"/>
      <c r="GA576" s="16"/>
      <c r="GB576" s="16"/>
      <c r="GC576" s="16"/>
      <c r="GD576" s="16"/>
      <c r="GE576" s="16"/>
      <c r="GF576" s="16"/>
      <c r="GG576" s="16"/>
      <c r="GH576" s="16"/>
      <c r="GI576" s="16"/>
      <c r="GJ576" s="16">
        <f>(GJ571*1+GJ572*2+GJ573*3+GJ574*4+GJ575*5)/100</f>
        <v>3.72</v>
      </c>
      <c r="GK576" s="16"/>
      <c r="GL576" s="16"/>
      <c r="GM576" s="16">
        <f t="shared" ref="GM576:GO576" si="660">(GM571*1+GM572*2+GM573*3+GM574*4+GM575*5)/100</f>
        <v>3.34</v>
      </c>
      <c r="GN576" s="16">
        <f t="shared" si="660"/>
        <v>3.71</v>
      </c>
      <c r="GO576" s="16">
        <f t="shared" si="660"/>
        <v>3.54</v>
      </c>
      <c r="GP576" s="16"/>
      <c r="GQ576" s="16"/>
      <c r="GR576" s="16">
        <f>(GR571*1+GR572*2+GR573*3+GR574*4+GR575*5)/100</f>
        <v>3.85</v>
      </c>
      <c r="GS576" s="16"/>
      <c r="GT576" s="16"/>
      <c r="GU576" s="16"/>
      <c r="GV576" s="16">
        <f>(GV571*1+GV572*2+GV573*3+GV574*4+GV575*5)/100</f>
        <v>3.8708791208791213</v>
      </c>
      <c r="GW576" s="3"/>
      <c r="GX576" s="3"/>
      <c r="GY576" s="3"/>
    </row>
    <row r="577" spans="1:207" ht="12.75" customHeight="1">
      <c r="A577" s="68" t="s">
        <v>465</v>
      </c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Q577" s="69"/>
      <c r="AR577" s="69"/>
      <c r="AS577" s="69"/>
      <c r="AT577" s="69"/>
      <c r="AU577" s="69"/>
      <c r="AV577" s="69"/>
      <c r="AW577" s="69"/>
      <c r="AX577" s="69"/>
      <c r="AY577" s="69"/>
      <c r="AZ577" s="69"/>
      <c r="BA577" s="69"/>
      <c r="BB577" s="69"/>
      <c r="BC577" s="69"/>
      <c r="BD577" s="69"/>
      <c r="BE577" s="69"/>
      <c r="BF577" s="69"/>
      <c r="BG577" s="69"/>
      <c r="BH577" s="69"/>
      <c r="BI577" s="69"/>
      <c r="BJ577" s="69"/>
      <c r="BK577" s="69"/>
      <c r="BL577" s="69"/>
      <c r="BM577" s="69"/>
      <c r="BN577" s="69"/>
      <c r="BO577" s="69"/>
      <c r="BP577" s="69"/>
      <c r="BQ577" s="69"/>
      <c r="BR577" s="69"/>
      <c r="BS577" s="69"/>
      <c r="BT577" s="69"/>
      <c r="BU577" s="69"/>
      <c r="BV577" s="69"/>
      <c r="BW577" s="69"/>
      <c r="BX577" s="69"/>
      <c r="BY577" s="69"/>
      <c r="BZ577" s="69"/>
      <c r="CA577" s="69"/>
      <c r="CB577" s="69"/>
      <c r="CC577" s="69"/>
      <c r="CD577" s="69"/>
      <c r="CE577" s="69"/>
      <c r="CF577" s="69"/>
      <c r="CG577" s="69"/>
      <c r="CH577" s="69"/>
      <c r="CI577" s="69"/>
      <c r="CJ577" s="69"/>
      <c r="CK577" s="69"/>
      <c r="CL577" s="69"/>
      <c r="CM577" s="69"/>
      <c r="CN577" s="69"/>
      <c r="CO577" s="69"/>
      <c r="CP577" s="69"/>
      <c r="CQ577" s="69"/>
      <c r="CR577" s="69"/>
      <c r="CS577" s="69"/>
      <c r="CT577" s="69"/>
      <c r="CU577" s="69"/>
      <c r="CV577" s="69"/>
      <c r="CW577" s="69"/>
      <c r="CX577" s="69"/>
      <c r="CY577" s="69"/>
      <c r="CZ577" s="69"/>
      <c r="DA577" s="69"/>
      <c r="DB577" s="69"/>
      <c r="DC577" s="69"/>
      <c r="DD577" s="69"/>
      <c r="DE577" s="69"/>
      <c r="DF577" s="69"/>
      <c r="DG577" s="69"/>
      <c r="DH577" s="69"/>
      <c r="DI577" s="69"/>
      <c r="DJ577" s="69"/>
      <c r="DK577" s="69"/>
      <c r="DL577" s="69"/>
      <c r="DM577" s="69"/>
      <c r="DN577" s="69"/>
      <c r="DO577" s="69"/>
      <c r="DP577" s="69"/>
      <c r="DQ577" s="69"/>
      <c r="DR577" s="69"/>
      <c r="DS577" s="69"/>
      <c r="DT577" s="69"/>
      <c r="DU577" s="69"/>
      <c r="DV577" s="69"/>
      <c r="DW577" s="69"/>
      <c r="DX577" s="69"/>
      <c r="DY577" s="69"/>
      <c r="DZ577" s="69"/>
      <c r="EA577" s="69"/>
      <c r="EB577" s="69"/>
      <c r="EC577" s="69"/>
      <c r="ED577" s="69"/>
      <c r="EE577" s="69"/>
      <c r="EF577" s="69"/>
      <c r="EG577" s="69"/>
      <c r="EH577" s="69"/>
      <c r="EI577" s="69"/>
      <c r="EJ577" s="69"/>
      <c r="EK577" s="69"/>
      <c r="EL577" s="69"/>
      <c r="EM577" s="69"/>
      <c r="EN577" s="69"/>
      <c r="EO577" s="69"/>
      <c r="EP577" s="69"/>
      <c r="EQ577" s="69"/>
      <c r="ER577" s="69"/>
      <c r="ES577" s="69"/>
      <c r="ET577" s="69"/>
      <c r="EU577" s="69"/>
      <c r="EV577" s="69"/>
      <c r="EW577" s="69"/>
      <c r="EX577" s="69"/>
      <c r="EY577" s="69"/>
      <c r="EZ577" s="69"/>
      <c r="FA577" s="69"/>
      <c r="FB577" s="69"/>
      <c r="FC577" s="69"/>
      <c r="FD577" s="69"/>
      <c r="FE577" s="69"/>
      <c r="FF577" s="69"/>
      <c r="FG577" s="69"/>
      <c r="FH577" s="69"/>
      <c r="FI577" s="69"/>
      <c r="FJ577" s="69"/>
      <c r="FK577" s="69"/>
      <c r="FL577" s="69"/>
      <c r="FM577" s="69"/>
      <c r="FN577" s="69"/>
      <c r="FO577" s="69"/>
      <c r="FP577" s="69"/>
      <c r="FQ577" s="69"/>
      <c r="FR577" s="69"/>
      <c r="FS577" s="69"/>
      <c r="FT577" s="69"/>
      <c r="FU577" s="69"/>
      <c r="FV577" s="69"/>
      <c r="FW577" s="69"/>
      <c r="FX577" s="69"/>
      <c r="FY577" s="69"/>
      <c r="FZ577" s="69"/>
      <c r="GA577" s="69"/>
      <c r="GB577" s="69"/>
      <c r="GC577" s="69"/>
      <c r="GD577" s="70"/>
      <c r="GE577" s="70"/>
      <c r="GF577" s="70"/>
      <c r="GG577" s="70"/>
      <c r="GH577" s="70"/>
      <c r="GI577" s="70"/>
      <c r="GJ577" s="70"/>
      <c r="GK577" s="70"/>
      <c r="GL577" s="70"/>
      <c r="GM577" s="70"/>
      <c r="GN577" s="70"/>
      <c r="GO577" s="70"/>
      <c r="GP577" s="70"/>
      <c r="GQ577" s="70"/>
      <c r="GR577" s="70"/>
      <c r="GS577" s="70"/>
      <c r="GT577" s="70"/>
      <c r="GU577" s="70"/>
      <c r="GV577" s="70"/>
      <c r="GW577" s="3"/>
      <c r="GX577" s="3"/>
      <c r="GY577" s="3"/>
    </row>
    <row r="578" spans="1:207" ht="12.75" customHeight="1">
      <c r="A578" s="20">
        <v>1</v>
      </c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>
        <v>9</v>
      </c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>
        <v>13</v>
      </c>
      <c r="AB578" s="13"/>
      <c r="AC578" s="13">
        <v>11</v>
      </c>
      <c r="AD578" s="13"/>
      <c r="AE578" s="13">
        <v>11</v>
      </c>
      <c r="AF578" s="13">
        <v>40</v>
      </c>
      <c r="AG578" s="13">
        <v>31</v>
      </c>
      <c r="AH578" s="13">
        <v>28</v>
      </c>
      <c r="AI578" s="13"/>
      <c r="AJ578" s="13"/>
      <c r="AK578" s="13"/>
      <c r="AL578" s="13"/>
      <c r="AM578" s="13"/>
      <c r="AN578" s="13"/>
      <c r="AO578" s="13"/>
      <c r="AP578" s="13">
        <v>5</v>
      </c>
      <c r="AQ578" s="13"/>
      <c r="AR578" s="13"/>
      <c r="AS578" s="13">
        <v>4</v>
      </c>
      <c r="AT578" s="13"/>
      <c r="AU578" s="13"/>
      <c r="AV578" s="13"/>
      <c r="AW578" s="13"/>
      <c r="AX578" s="13"/>
      <c r="AY578" s="13"/>
      <c r="AZ578" s="13"/>
      <c r="BA578" s="13"/>
      <c r="BB578" s="13"/>
      <c r="BC578" s="13">
        <v>3</v>
      </c>
      <c r="BD578" s="13">
        <v>16</v>
      </c>
      <c r="BE578" s="13"/>
      <c r="BF578" s="13">
        <v>8</v>
      </c>
      <c r="BG578" s="13">
        <v>7</v>
      </c>
      <c r="BH578" s="13">
        <v>4</v>
      </c>
      <c r="BI578" s="13">
        <v>14</v>
      </c>
      <c r="BJ578" s="13"/>
      <c r="BK578" s="13"/>
      <c r="BL578" s="13">
        <v>7</v>
      </c>
      <c r="BM578" s="13"/>
      <c r="BN578" s="13"/>
      <c r="BO578" s="13"/>
      <c r="BP578" s="13">
        <v>2</v>
      </c>
      <c r="BQ578" s="13"/>
      <c r="BR578" s="13"/>
      <c r="BS578" s="13">
        <v>35</v>
      </c>
      <c r="BT578" s="13"/>
      <c r="BU578" s="13"/>
      <c r="BV578" s="13"/>
      <c r="BW578" s="13"/>
      <c r="BX578" s="13"/>
      <c r="BY578" s="13"/>
      <c r="BZ578" s="13">
        <v>16</v>
      </c>
      <c r="CA578" s="13"/>
      <c r="CB578" s="13"/>
      <c r="CC578" s="13"/>
      <c r="CD578" s="13">
        <v>88</v>
      </c>
      <c r="CE578" s="13"/>
      <c r="CF578" s="13"/>
      <c r="CG578" s="13"/>
      <c r="CH578" s="13">
        <v>12</v>
      </c>
      <c r="CI578" s="13">
        <v>20</v>
      </c>
      <c r="CJ578" s="13">
        <v>5</v>
      </c>
      <c r="CK578" s="13"/>
      <c r="CL578" s="13">
        <v>73</v>
      </c>
      <c r="CM578" s="13">
        <v>20</v>
      </c>
      <c r="CN578" s="13">
        <v>7</v>
      </c>
      <c r="CO578" s="13">
        <v>18</v>
      </c>
      <c r="CP578" s="13">
        <v>8</v>
      </c>
      <c r="CQ578" s="13"/>
      <c r="CR578" s="13"/>
      <c r="CS578" s="13">
        <v>10</v>
      </c>
      <c r="CT578" s="13">
        <v>21</v>
      </c>
      <c r="CU578" s="13">
        <v>17</v>
      </c>
      <c r="CV578" s="13"/>
      <c r="CW578" s="13"/>
      <c r="CX578" s="13"/>
      <c r="CY578" s="13">
        <v>13</v>
      </c>
      <c r="CZ578" s="13">
        <v>12</v>
      </c>
      <c r="DA578" s="13"/>
      <c r="DB578" s="13"/>
      <c r="DC578" s="13">
        <v>33</v>
      </c>
      <c r="DD578" s="13">
        <v>15</v>
      </c>
      <c r="DE578" s="13"/>
      <c r="DF578" s="13">
        <v>6</v>
      </c>
      <c r="DG578" s="13">
        <v>53</v>
      </c>
      <c r="DH578" s="13">
        <v>17</v>
      </c>
      <c r="DI578" s="13"/>
      <c r="DJ578" s="13">
        <v>7</v>
      </c>
      <c r="DK578" s="13">
        <v>3</v>
      </c>
      <c r="DL578" s="13"/>
      <c r="DM578" s="13"/>
      <c r="DN578" s="13">
        <v>14</v>
      </c>
      <c r="DO578" s="13"/>
      <c r="DP578" s="13"/>
      <c r="DQ578" s="13"/>
      <c r="DR578" s="13"/>
      <c r="DS578" s="13"/>
      <c r="DT578" s="13"/>
      <c r="DU578" s="13"/>
      <c r="DV578" s="13">
        <v>4</v>
      </c>
      <c r="DW578" s="13"/>
      <c r="DX578" s="13">
        <v>13</v>
      </c>
      <c r="DY578" s="13"/>
      <c r="DZ578" s="13">
        <v>25</v>
      </c>
      <c r="EA578" s="13"/>
      <c r="EB578" s="13"/>
      <c r="EC578" s="13">
        <v>5</v>
      </c>
      <c r="ED578" s="13"/>
      <c r="EE578" s="13">
        <v>6</v>
      </c>
      <c r="EF578" s="13">
        <v>19</v>
      </c>
      <c r="EG578" s="13"/>
      <c r="EH578" s="13"/>
      <c r="EI578" s="13"/>
      <c r="EJ578" s="13"/>
      <c r="EK578" s="13">
        <v>7</v>
      </c>
      <c r="EL578" s="13">
        <v>5</v>
      </c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>
        <v>8</v>
      </c>
      <c r="EY578" s="13"/>
      <c r="EZ578" s="13"/>
      <c r="FA578" s="13"/>
      <c r="FB578" s="13"/>
      <c r="FC578" s="13"/>
      <c r="FD578" s="13"/>
      <c r="FE578" s="13">
        <v>34</v>
      </c>
      <c r="FF578" s="13">
        <v>22</v>
      </c>
      <c r="FG578" s="13">
        <v>6</v>
      </c>
      <c r="FH578" s="13"/>
      <c r="FI578" s="13"/>
      <c r="FJ578" s="13">
        <v>9</v>
      </c>
      <c r="FK578" s="13"/>
      <c r="FL578" s="13"/>
      <c r="FM578" s="13">
        <v>6</v>
      </c>
      <c r="FN578" s="13"/>
      <c r="FO578" s="13"/>
      <c r="FP578" s="13"/>
      <c r="FQ578" s="13"/>
      <c r="FR578" s="13"/>
      <c r="FS578" s="13"/>
      <c r="FT578" s="13">
        <v>11</v>
      </c>
      <c r="FU578" s="13"/>
      <c r="FV578" s="13"/>
      <c r="FW578" s="13"/>
      <c r="FX578" s="13"/>
      <c r="FY578" s="13"/>
      <c r="FZ578" s="13"/>
      <c r="GA578" s="13"/>
      <c r="GB578" s="13"/>
      <c r="GC578" s="13"/>
      <c r="GD578" s="7"/>
      <c r="GE578" s="7"/>
      <c r="GF578" s="7"/>
      <c r="GG578" s="7"/>
      <c r="GH578" s="7"/>
      <c r="GI578" s="7"/>
      <c r="GJ578" s="7"/>
      <c r="GK578" s="7"/>
      <c r="GL578" s="7"/>
      <c r="GM578" s="7"/>
      <c r="GN578" s="7"/>
      <c r="GO578" s="7"/>
      <c r="GP578" s="7"/>
      <c r="GQ578" s="7"/>
      <c r="GR578" s="7"/>
      <c r="GS578" s="7"/>
      <c r="GT578" s="7"/>
      <c r="GU578" s="7"/>
      <c r="GV578" s="7">
        <f t="shared" ref="GV578:GV582" si="661">AVERAGE(B578:GS578)</f>
        <v>16.357142857142858</v>
      </c>
      <c r="GW578" s="3"/>
      <c r="GX578" s="3"/>
      <c r="GY578" s="3"/>
    </row>
    <row r="579" spans="1:207" ht="12.75" customHeight="1">
      <c r="A579" s="20">
        <v>2</v>
      </c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>
        <v>7</v>
      </c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>
        <v>6</v>
      </c>
      <c r="AB579" s="13"/>
      <c r="AC579" s="13">
        <v>6</v>
      </c>
      <c r="AD579" s="13"/>
      <c r="AE579" s="13">
        <v>0</v>
      </c>
      <c r="AF579" s="13">
        <v>20</v>
      </c>
      <c r="AG579" s="13">
        <v>18</v>
      </c>
      <c r="AH579" s="13">
        <v>8</v>
      </c>
      <c r="AI579" s="13"/>
      <c r="AJ579" s="13"/>
      <c r="AK579" s="13"/>
      <c r="AL579" s="13"/>
      <c r="AM579" s="13"/>
      <c r="AN579" s="13"/>
      <c r="AO579" s="13"/>
      <c r="AP579" s="13">
        <v>5</v>
      </c>
      <c r="AQ579" s="13"/>
      <c r="AR579" s="13"/>
      <c r="AS579" s="13">
        <v>4</v>
      </c>
      <c r="AT579" s="13"/>
      <c r="AU579" s="13"/>
      <c r="AV579" s="13"/>
      <c r="AW579" s="13"/>
      <c r="AX579" s="13"/>
      <c r="AY579" s="13"/>
      <c r="AZ579" s="13"/>
      <c r="BA579" s="13"/>
      <c r="BB579" s="13"/>
      <c r="BC579" s="13">
        <v>8</v>
      </c>
      <c r="BD579" s="13">
        <v>8</v>
      </c>
      <c r="BE579" s="13"/>
      <c r="BF579" s="13">
        <v>5</v>
      </c>
      <c r="BG579" s="13">
        <v>7</v>
      </c>
      <c r="BH579" s="13">
        <v>12</v>
      </c>
      <c r="BI579" s="13">
        <v>6</v>
      </c>
      <c r="BJ579" s="13"/>
      <c r="BK579" s="13"/>
      <c r="BL579" s="13">
        <v>4</v>
      </c>
      <c r="BM579" s="13"/>
      <c r="BN579" s="13"/>
      <c r="BO579" s="13"/>
      <c r="BP579" s="13">
        <v>3</v>
      </c>
      <c r="BQ579" s="13"/>
      <c r="BR579" s="13"/>
      <c r="BS579" s="13">
        <v>16</v>
      </c>
      <c r="BT579" s="13"/>
      <c r="BU579" s="13"/>
      <c r="BV579" s="13"/>
      <c r="BW579" s="13"/>
      <c r="BX579" s="13"/>
      <c r="BY579" s="13"/>
      <c r="BZ579" s="13">
        <v>6</v>
      </c>
      <c r="CA579" s="13"/>
      <c r="CB579" s="13"/>
      <c r="CC579" s="13"/>
      <c r="CD579" s="13">
        <v>0</v>
      </c>
      <c r="CE579" s="13"/>
      <c r="CF579" s="13"/>
      <c r="CG579" s="13"/>
      <c r="CH579" s="13">
        <v>2</v>
      </c>
      <c r="CI579" s="13">
        <v>10</v>
      </c>
      <c r="CJ579" s="13">
        <v>0</v>
      </c>
      <c r="CK579" s="13"/>
      <c r="CL579" s="13">
        <v>27</v>
      </c>
      <c r="CM579" s="13">
        <v>17</v>
      </c>
      <c r="CN579" s="13">
        <v>4</v>
      </c>
      <c r="CO579" s="13">
        <v>4</v>
      </c>
      <c r="CP579" s="13">
        <v>0</v>
      </c>
      <c r="CQ579" s="13"/>
      <c r="CR579" s="13"/>
      <c r="CS579" s="13">
        <v>14</v>
      </c>
      <c r="CT579" s="13">
        <v>10</v>
      </c>
      <c r="CU579" s="13">
        <v>6</v>
      </c>
      <c r="CV579" s="13"/>
      <c r="CW579" s="13"/>
      <c r="CX579" s="13"/>
      <c r="CY579" s="13">
        <v>3</v>
      </c>
      <c r="CZ579" s="13">
        <v>4</v>
      </c>
      <c r="DA579" s="13"/>
      <c r="DB579" s="13"/>
      <c r="DC579" s="13">
        <v>0</v>
      </c>
      <c r="DD579" s="13">
        <v>17</v>
      </c>
      <c r="DE579" s="13"/>
      <c r="DF579" s="13">
        <v>10</v>
      </c>
      <c r="DG579" s="13">
        <v>16</v>
      </c>
      <c r="DH579" s="13">
        <v>9</v>
      </c>
      <c r="DI579" s="13"/>
      <c r="DJ579" s="13">
        <v>3</v>
      </c>
      <c r="DK579" s="13">
        <v>4</v>
      </c>
      <c r="DL579" s="13"/>
      <c r="DM579" s="13"/>
      <c r="DN579" s="13">
        <v>8</v>
      </c>
      <c r="DO579" s="13"/>
      <c r="DP579" s="13"/>
      <c r="DQ579" s="13"/>
      <c r="DR579" s="13"/>
      <c r="DS579" s="13"/>
      <c r="DT579" s="13"/>
      <c r="DU579" s="13"/>
      <c r="DV579" s="13">
        <v>6</v>
      </c>
      <c r="DW579" s="13"/>
      <c r="DX579" s="13">
        <v>6</v>
      </c>
      <c r="DY579" s="13"/>
      <c r="DZ579" s="13">
        <v>6</v>
      </c>
      <c r="EA579" s="13"/>
      <c r="EB579" s="13"/>
      <c r="EC579" s="13">
        <v>0</v>
      </c>
      <c r="ED579" s="13"/>
      <c r="EE579" s="13">
        <v>5</v>
      </c>
      <c r="EF579" s="13">
        <v>2</v>
      </c>
      <c r="EG579" s="13"/>
      <c r="EH579" s="13"/>
      <c r="EI579" s="13"/>
      <c r="EJ579" s="13"/>
      <c r="EK579" s="13">
        <v>3</v>
      </c>
      <c r="EL579" s="13">
        <v>5</v>
      </c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>
        <v>5</v>
      </c>
      <c r="EY579" s="13"/>
      <c r="EZ579" s="13"/>
      <c r="FA579" s="13"/>
      <c r="FB579" s="13"/>
      <c r="FC579" s="13"/>
      <c r="FD579" s="13"/>
      <c r="FE579" s="13">
        <v>12</v>
      </c>
      <c r="FF579" s="13">
        <v>6</v>
      </c>
      <c r="FG579" s="13">
        <v>7</v>
      </c>
      <c r="FH579" s="13"/>
      <c r="FI579" s="13"/>
      <c r="FJ579" s="13">
        <v>3</v>
      </c>
      <c r="FK579" s="13"/>
      <c r="FL579" s="13"/>
      <c r="FM579" s="13">
        <v>7</v>
      </c>
      <c r="FN579" s="13"/>
      <c r="FO579" s="13"/>
      <c r="FP579" s="13"/>
      <c r="FQ579" s="13"/>
      <c r="FR579" s="13"/>
      <c r="FS579" s="13"/>
      <c r="FT579" s="13">
        <v>4</v>
      </c>
      <c r="FU579" s="13"/>
      <c r="FV579" s="13"/>
      <c r="FW579" s="13"/>
      <c r="FX579" s="13"/>
      <c r="FY579" s="13"/>
      <c r="FZ579" s="13"/>
      <c r="GA579" s="13"/>
      <c r="GB579" s="13"/>
      <c r="GC579" s="13"/>
      <c r="GD579" s="7"/>
      <c r="GE579" s="7"/>
      <c r="GF579" s="7"/>
      <c r="GG579" s="7"/>
      <c r="GH579" s="7"/>
      <c r="GI579" s="7"/>
      <c r="GJ579" s="7"/>
      <c r="GK579" s="7"/>
      <c r="GL579" s="7"/>
      <c r="GM579" s="7"/>
      <c r="GN579" s="7"/>
      <c r="GO579" s="7"/>
      <c r="GP579" s="7"/>
      <c r="GQ579" s="7"/>
      <c r="GR579" s="7"/>
      <c r="GS579" s="7"/>
      <c r="GT579" s="7"/>
      <c r="GU579" s="7"/>
      <c r="GV579" s="7">
        <f t="shared" si="661"/>
        <v>7.0357142857142856</v>
      </c>
      <c r="GW579" s="3"/>
      <c r="GX579" s="3"/>
      <c r="GY579" s="3"/>
    </row>
    <row r="580" spans="1:207" ht="12.75" customHeight="1">
      <c r="A580" s="20">
        <v>3</v>
      </c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>
        <v>26</v>
      </c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>
        <v>20</v>
      </c>
      <c r="AB580" s="13"/>
      <c r="AC580" s="13">
        <v>21</v>
      </c>
      <c r="AD580" s="13"/>
      <c r="AE580" s="13">
        <v>11</v>
      </c>
      <c r="AF580" s="13">
        <v>13</v>
      </c>
      <c r="AG580" s="13">
        <v>18</v>
      </c>
      <c r="AH580" s="13">
        <v>28</v>
      </c>
      <c r="AI580" s="13"/>
      <c r="AJ580" s="13"/>
      <c r="AK580" s="13"/>
      <c r="AL580" s="13"/>
      <c r="AM580" s="13"/>
      <c r="AN580" s="13"/>
      <c r="AO580" s="13"/>
      <c r="AP580" s="13">
        <v>19</v>
      </c>
      <c r="AQ580" s="13"/>
      <c r="AR580" s="13"/>
      <c r="AS580" s="13">
        <v>15</v>
      </c>
      <c r="AT580" s="13"/>
      <c r="AU580" s="13"/>
      <c r="AV580" s="13"/>
      <c r="AW580" s="13"/>
      <c r="AX580" s="13"/>
      <c r="AY580" s="13"/>
      <c r="AZ580" s="13"/>
      <c r="BA580" s="13"/>
      <c r="BB580" s="13"/>
      <c r="BC580" s="13">
        <v>24</v>
      </c>
      <c r="BD580" s="13">
        <v>27</v>
      </c>
      <c r="BE580" s="13"/>
      <c r="BF580" s="13">
        <v>24</v>
      </c>
      <c r="BG580" s="13">
        <v>20</v>
      </c>
      <c r="BH580" s="13">
        <v>37</v>
      </c>
      <c r="BI580" s="13">
        <v>14</v>
      </c>
      <c r="BJ580" s="13"/>
      <c r="BK580" s="13"/>
      <c r="BL580" s="13">
        <v>19</v>
      </c>
      <c r="BM580" s="13"/>
      <c r="BN580" s="13"/>
      <c r="BO580" s="13"/>
      <c r="BP580" s="13">
        <v>19</v>
      </c>
      <c r="BQ580" s="13"/>
      <c r="BR580" s="13"/>
      <c r="BS580" s="13">
        <v>31</v>
      </c>
      <c r="BT580" s="13"/>
      <c r="BU580" s="13"/>
      <c r="BV580" s="13"/>
      <c r="BW580" s="13"/>
      <c r="BX580" s="13"/>
      <c r="BY580" s="13"/>
      <c r="BZ580" s="13">
        <v>23</v>
      </c>
      <c r="CA580" s="13"/>
      <c r="CB580" s="13"/>
      <c r="CC580" s="13"/>
      <c r="CD580" s="13">
        <v>12</v>
      </c>
      <c r="CE580" s="13"/>
      <c r="CF580" s="13"/>
      <c r="CG580" s="13"/>
      <c r="CH580" s="13">
        <v>16</v>
      </c>
      <c r="CI580" s="13">
        <v>17</v>
      </c>
      <c r="CJ580" s="13">
        <v>14</v>
      </c>
      <c r="CK580" s="13"/>
      <c r="CL580" s="13">
        <v>0</v>
      </c>
      <c r="CM580" s="13">
        <v>23</v>
      </c>
      <c r="CN580" s="13">
        <v>7</v>
      </c>
      <c r="CO580" s="13">
        <v>22</v>
      </c>
      <c r="CP580" s="13">
        <v>10</v>
      </c>
      <c r="CQ580" s="13"/>
      <c r="CR580" s="13"/>
      <c r="CS580" s="13">
        <v>38</v>
      </c>
      <c r="CT580" s="13">
        <v>32</v>
      </c>
      <c r="CU580" s="13">
        <v>22</v>
      </c>
      <c r="CV580" s="13"/>
      <c r="CW580" s="13"/>
      <c r="CX580" s="13"/>
      <c r="CY580" s="13">
        <v>13</v>
      </c>
      <c r="CZ580" s="13">
        <v>24</v>
      </c>
      <c r="DA580" s="13"/>
      <c r="DB580" s="13"/>
      <c r="DC580" s="13">
        <v>20</v>
      </c>
      <c r="DD580" s="13">
        <v>5</v>
      </c>
      <c r="DE580" s="13"/>
      <c r="DF580" s="13">
        <v>22</v>
      </c>
      <c r="DG580" s="13">
        <v>17</v>
      </c>
      <c r="DH580" s="13">
        <v>24</v>
      </c>
      <c r="DI580" s="13"/>
      <c r="DJ580" s="13">
        <v>25</v>
      </c>
      <c r="DK580" s="13">
        <v>12</v>
      </c>
      <c r="DL580" s="13"/>
      <c r="DM580" s="13"/>
      <c r="DN580" s="13">
        <v>28</v>
      </c>
      <c r="DO580" s="13"/>
      <c r="DP580" s="13"/>
      <c r="DQ580" s="13"/>
      <c r="DR580" s="13"/>
      <c r="DS580" s="13"/>
      <c r="DT580" s="13"/>
      <c r="DU580" s="13"/>
      <c r="DV580" s="13">
        <v>22</v>
      </c>
      <c r="DW580" s="13"/>
      <c r="DX580" s="13">
        <v>13</v>
      </c>
      <c r="DY580" s="13"/>
      <c r="DZ580" s="13">
        <v>17</v>
      </c>
      <c r="EA580" s="13"/>
      <c r="EB580" s="13"/>
      <c r="EC580" s="13">
        <v>8</v>
      </c>
      <c r="ED580" s="13"/>
      <c r="EE580" s="13">
        <v>16</v>
      </c>
      <c r="EF580" s="13">
        <v>11</v>
      </c>
      <c r="EG580" s="13"/>
      <c r="EH580" s="13"/>
      <c r="EI580" s="13"/>
      <c r="EJ580" s="13"/>
      <c r="EK580" s="13">
        <v>12</v>
      </c>
      <c r="EL580" s="13">
        <v>32</v>
      </c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>
        <v>15</v>
      </c>
      <c r="EY580" s="13"/>
      <c r="EZ580" s="13"/>
      <c r="FA580" s="13"/>
      <c r="FB580" s="13"/>
      <c r="FC580" s="13"/>
      <c r="FD580" s="13"/>
      <c r="FE580" s="13">
        <v>22</v>
      </c>
      <c r="FF580" s="13">
        <v>15</v>
      </c>
      <c r="FG580" s="13">
        <v>22</v>
      </c>
      <c r="FH580" s="13"/>
      <c r="FI580" s="13"/>
      <c r="FJ580" s="13">
        <v>21</v>
      </c>
      <c r="FK580" s="13"/>
      <c r="FL580" s="13"/>
      <c r="FM580" s="13">
        <v>25</v>
      </c>
      <c r="FN580" s="13"/>
      <c r="FO580" s="13"/>
      <c r="FP580" s="13"/>
      <c r="FQ580" s="13"/>
      <c r="FR580" s="13"/>
      <c r="FS580" s="13"/>
      <c r="FT580" s="13">
        <v>7</v>
      </c>
      <c r="FU580" s="13"/>
      <c r="FV580" s="13"/>
      <c r="FW580" s="13"/>
      <c r="FX580" s="13"/>
      <c r="FY580" s="13"/>
      <c r="FZ580" s="13"/>
      <c r="GA580" s="13"/>
      <c r="GB580" s="13"/>
      <c r="GC580" s="13"/>
      <c r="GD580" s="7"/>
      <c r="GE580" s="7"/>
      <c r="GF580" s="7"/>
      <c r="GG580" s="7"/>
      <c r="GH580" s="7"/>
      <c r="GI580" s="7"/>
      <c r="GJ580" s="7"/>
      <c r="GK580" s="7"/>
      <c r="GL580" s="7"/>
      <c r="GM580" s="7"/>
      <c r="GN580" s="7"/>
      <c r="GO580" s="7"/>
      <c r="GP580" s="7"/>
      <c r="GQ580" s="7"/>
      <c r="GR580" s="7"/>
      <c r="GS580" s="7"/>
      <c r="GT580" s="7"/>
      <c r="GU580" s="7"/>
      <c r="GV580" s="7">
        <f t="shared" si="661"/>
        <v>19.107142857142858</v>
      </c>
      <c r="GW580" s="3"/>
      <c r="GX580" s="3"/>
      <c r="GY580" s="3"/>
    </row>
    <row r="581" spans="1:207" ht="12.75" customHeight="1">
      <c r="A581" s="20">
        <v>4</v>
      </c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>
        <v>23</v>
      </c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>
        <v>26</v>
      </c>
      <c r="AB581" s="13"/>
      <c r="AC581" s="13">
        <v>26</v>
      </c>
      <c r="AD581" s="13"/>
      <c r="AE581" s="13">
        <v>22</v>
      </c>
      <c r="AF581" s="13">
        <v>20</v>
      </c>
      <c r="AG581" s="13">
        <v>17</v>
      </c>
      <c r="AH581" s="13">
        <v>19</v>
      </c>
      <c r="AI581" s="13"/>
      <c r="AJ581" s="13"/>
      <c r="AK581" s="13"/>
      <c r="AL581" s="13"/>
      <c r="AM581" s="13"/>
      <c r="AN581" s="13"/>
      <c r="AO581" s="13"/>
      <c r="AP581" s="13">
        <v>32</v>
      </c>
      <c r="AQ581" s="13"/>
      <c r="AR581" s="13"/>
      <c r="AS581" s="13">
        <v>38</v>
      </c>
      <c r="AT581" s="13"/>
      <c r="AU581" s="13"/>
      <c r="AV581" s="13"/>
      <c r="AW581" s="13"/>
      <c r="AX581" s="13"/>
      <c r="AY581" s="13"/>
      <c r="AZ581" s="13"/>
      <c r="BA581" s="13"/>
      <c r="BB581" s="13"/>
      <c r="BC581" s="13">
        <v>36</v>
      </c>
      <c r="BD581" s="13">
        <v>20</v>
      </c>
      <c r="BE581" s="13"/>
      <c r="BF581" s="13">
        <v>24</v>
      </c>
      <c r="BG581" s="13">
        <v>27</v>
      </c>
      <c r="BH581" s="13">
        <v>22</v>
      </c>
      <c r="BI581" s="13">
        <v>17</v>
      </c>
      <c r="BJ581" s="13"/>
      <c r="BK581" s="13"/>
      <c r="BL581" s="13">
        <v>26</v>
      </c>
      <c r="BM581" s="13"/>
      <c r="BN581" s="13"/>
      <c r="BO581" s="13"/>
      <c r="BP581" s="13">
        <v>28</v>
      </c>
      <c r="BQ581" s="13"/>
      <c r="BR581" s="13"/>
      <c r="BS581" s="13">
        <v>18</v>
      </c>
      <c r="BT581" s="13"/>
      <c r="BU581" s="13"/>
      <c r="BV581" s="13"/>
      <c r="BW581" s="13"/>
      <c r="BX581" s="13"/>
      <c r="BY581" s="13"/>
      <c r="BZ581" s="13">
        <v>55</v>
      </c>
      <c r="CA581" s="13"/>
      <c r="CB581" s="13"/>
      <c r="CC581" s="13"/>
      <c r="CD581" s="13">
        <v>0</v>
      </c>
      <c r="CE581" s="13"/>
      <c r="CF581" s="13"/>
      <c r="CG581" s="13"/>
      <c r="CH581" s="13">
        <v>20</v>
      </c>
      <c r="CI581" s="13">
        <v>16</v>
      </c>
      <c r="CJ581" s="13">
        <v>29</v>
      </c>
      <c r="CK581" s="13"/>
      <c r="CL581" s="13">
        <v>0</v>
      </c>
      <c r="CM581" s="13">
        <v>13</v>
      </c>
      <c r="CN581" s="13">
        <v>15</v>
      </c>
      <c r="CO581" s="13">
        <v>14</v>
      </c>
      <c r="CP581" s="13">
        <v>14</v>
      </c>
      <c r="CQ581" s="13"/>
      <c r="CR581" s="13"/>
      <c r="CS581" s="13">
        <v>24</v>
      </c>
      <c r="CT581" s="13">
        <v>21</v>
      </c>
      <c r="CU581" s="13">
        <v>25</v>
      </c>
      <c r="CV581" s="13"/>
      <c r="CW581" s="13"/>
      <c r="CX581" s="13"/>
      <c r="CY581" s="13">
        <v>16</v>
      </c>
      <c r="CZ581" s="13">
        <v>24</v>
      </c>
      <c r="DA581" s="13"/>
      <c r="DB581" s="13"/>
      <c r="DC581" s="13">
        <v>7</v>
      </c>
      <c r="DD581" s="13">
        <v>32</v>
      </c>
      <c r="DE581" s="13"/>
      <c r="DF581" s="13">
        <v>32</v>
      </c>
      <c r="DG581" s="13">
        <v>9</v>
      </c>
      <c r="DH581" s="13">
        <v>22</v>
      </c>
      <c r="DI581" s="13"/>
      <c r="DJ581" s="13">
        <v>20</v>
      </c>
      <c r="DK581" s="13">
        <v>32</v>
      </c>
      <c r="DL581" s="13"/>
      <c r="DM581" s="13"/>
      <c r="DN581" s="13">
        <v>25</v>
      </c>
      <c r="DO581" s="13"/>
      <c r="DP581" s="13"/>
      <c r="DQ581" s="13"/>
      <c r="DR581" s="13"/>
      <c r="DS581" s="13"/>
      <c r="DT581" s="13"/>
      <c r="DU581" s="13"/>
      <c r="DV581" s="13">
        <v>33</v>
      </c>
      <c r="DW581" s="13"/>
      <c r="DX581" s="13">
        <v>28</v>
      </c>
      <c r="DY581" s="13"/>
      <c r="DZ581" s="13">
        <v>20</v>
      </c>
      <c r="EA581" s="13"/>
      <c r="EB581" s="13"/>
      <c r="EC581" s="13">
        <v>41</v>
      </c>
      <c r="ED581" s="13"/>
      <c r="EE581" s="13">
        <v>25</v>
      </c>
      <c r="EF581" s="13">
        <v>9</v>
      </c>
      <c r="EG581" s="13"/>
      <c r="EH581" s="13"/>
      <c r="EI581" s="13"/>
      <c r="EJ581" s="13"/>
      <c r="EK581" s="13">
        <v>18</v>
      </c>
      <c r="EL581" s="13">
        <v>30</v>
      </c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>
        <v>23</v>
      </c>
      <c r="EY581" s="13"/>
      <c r="EZ581" s="13"/>
      <c r="FA581" s="13"/>
      <c r="FB581" s="13"/>
      <c r="FC581" s="13"/>
      <c r="FD581" s="13"/>
      <c r="FE581" s="13">
        <v>14</v>
      </c>
      <c r="FF581" s="13">
        <v>12</v>
      </c>
      <c r="FG581" s="13">
        <v>37</v>
      </c>
      <c r="FH581" s="13"/>
      <c r="FI581" s="13"/>
      <c r="FJ581" s="13">
        <v>24</v>
      </c>
      <c r="FK581" s="13"/>
      <c r="FL581" s="13"/>
      <c r="FM581" s="13">
        <v>30</v>
      </c>
      <c r="FN581" s="13"/>
      <c r="FO581" s="13"/>
      <c r="FP581" s="13"/>
      <c r="FQ581" s="13"/>
      <c r="FR581" s="13"/>
      <c r="FS581" s="13"/>
      <c r="FT581" s="13">
        <v>13</v>
      </c>
      <c r="FU581" s="13"/>
      <c r="FV581" s="13"/>
      <c r="FW581" s="13"/>
      <c r="FX581" s="13"/>
      <c r="FY581" s="13"/>
      <c r="FZ581" s="13"/>
      <c r="GA581" s="13"/>
      <c r="GB581" s="13"/>
      <c r="GC581" s="13"/>
      <c r="GD581" s="7"/>
      <c r="GE581" s="7"/>
      <c r="GF581" s="7"/>
      <c r="GG581" s="7"/>
      <c r="GH581" s="7"/>
      <c r="GI581" s="7"/>
      <c r="GJ581" s="7"/>
      <c r="GK581" s="7"/>
      <c r="GL581" s="7"/>
      <c r="GM581" s="7"/>
      <c r="GN581" s="7"/>
      <c r="GO581" s="7"/>
      <c r="GP581" s="7"/>
      <c r="GQ581" s="7"/>
      <c r="GR581" s="7"/>
      <c r="GS581" s="7"/>
      <c r="GT581" s="7"/>
      <c r="GU581" s="7"/>
      <c r="GV581" s="7">
        <f t="shared" si="661"/>
        <v>22.553571428571427</v>
      </c>
      <c r="GW581" s="3"/>
      <c r="GX581" s="3"/>
      <c r="GY581" s="3"/>
    </row>
    <row r="582" spans="1:207" ht="12.75" customHeight="1">
      <c r="A582" s="20" t="s">
        <v>356</v>
      </c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>
        <v>34</v>
      </c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>
        <v>32</v>
      </c>
      <c r="AB582" s="13"/>
      <c r="AC582" s="13">
        <v>36</v>
      </c>
      <c r="AD582" s="13"/>
      <c r="AE582" s="13">
        <v>56</v>
      </c>
      <c r="AF582" s="13">
        <v>7</v>
      </c>
      <c r="AG582" s="13">
        <v>17</v>
      </c>
      <c r="AH582" s="13">
        <v>17</v>
      </c>
      <c r="AI582" s="13"/>
      <c r="AJ582" s="13"/>
      <c r="AK582" s="13"/>
      <c r="AL582" s="13"/>
      <c r="AM582" s="13"/>
      <c r="AN582" s="13"/>
      <c r="AO582" s="13"/>
      <c r="AP582" s="13">
        <v>38</v>
      </c>
      <c r="AQ582" s="13"/>
      <c r="AR582" s="13"/>
      <c r="AS582" s="13">
        <v>38</v>
      </c>
      <c r="AT582" s="13"/>
      <c r="AU582" s="13"/>
      <c r="AV582" s="13"/>
      <c r="AW582" s="13"/>
      <c r="AX582" s="13"/>
      <c r="AY582" s="13"/>
      <c r="AZ582" s="13"/>
      <c r="BA582" s="13"/>
      <c r="BB582" s="13"/>
      <c r="BC582" s="13">
        <v>29</v>
      </c>
      <c r="BD582" s="13">
        <v>29</v>
      </c>
      <c r="BE582" s="13"/>
      <c r="BF582" s="13">
        <v>39</v>
      </c>
      <c r="BG582" s="13">
        <v>40</v>
      </c>
      <c r="BH582" s="13">
        <v>26</v>
      </c>
      <c r="BI582" s="13">
        <v>49</v>
      </c>
      <c r="BJ582" s="13"/>
      <c r="BK582" s="13"/>
      <c r="BL582" s="13">
        <v>44</v>
      </c>
      <c r="BM582" s="13"/>
      <c r="BN582" s="13"/>
      <c r="BO582" s="13"/>
      <c r="BP582" s="13">
        <v>48</v>
      </c>
      <c r="BQ582" s="13"/>
      <c r="BR582" s="13"/>
      <c r="BS582" s="13">
        <v>0</v>
      </c>
      <c r="BT582" s="13"/>
      <c r="BU582" s="13"/>
      <c r="BV582" s="13"/>
      <c r="BW582" s="13"/>
      <c r="BX582" s="13"/>
      <c r="BY582" s="13"/>
      <c r="BZ582" s="13">
        <v>0</v>
      </c>
      <c r="CA582" s="13"/>
      <c r="CB582" s="13"/>
      <c r="CC582" s="13"/>
      <c r="CD582" s="13">
        <v>0</v>
      </c>
      <c r="CE582" s="13"/>
      <c r="CF582" s="13"/>
      <c r="CG582" s="13"/>
      <c r="CH582" s="13">
        <v>50</v>
      </c>
      <c r="CI582" s="13">
        <v>37</v>
      </c>
      <c r="CJ582" s="13">
        <v>52</v>
      </c>
      <c r="CK582" s="13"/>
      <c r="CL582" s="13">
        <v>0</v>
      </c>
      <c r="CM582" s="13">
        <v>27</v>
      </c>
      <c r="CN582" s="13">
        <v>67</v>
      </c>
      <c r="CO582" s="13">
        <v>40</v>
      </c>
      <c r="CP582" s="13">
        <v>68</v>
      </c>
      <c r="CQ582" s="13"/>
      <c r="CR582" s="13"/>
      <c r="CS582" s="13">
        <v>14</v>
      </c>
      <c r="CT582" s="13">
        <v>16</v>
      </c>
      <c r="CU582" s="13">
        <v>31</v>
      </c>
      <c r="CV582" s="13"/>
      <c r="CW582" s="13"/>
      <c r="CX582" s="13"/>
      <c r="CY582" s="13">
        <v>55</v>
      </c>
      <c r="CZ582" s="13">
        <v>36</v>
      </c>
      <c r="DA582" s="13"/>
      <c r="DB582" s="13"/>
      <c r="DC582" s="13">
        <v>40</v>
      </c>
      <c r="DD582" s="13">
        <v>32</v>
      </c>
      <c r="DE582" s="13"/>
      <c r="DF582" s="13">
        <v>30</v>
      </c>
      <c r="DG582" s="13">
        <v>5</v>
      </c>
      <c r="DH582" s="13">
        <v>29</v>
      </c>
      <c r="DI582" s="13"/>
      <c r="DJ582" s="13">
        <v>45</v>
      </c>
      <c r="DK582" s="13">
        <v>50</v>
      </c>
      <c r="DL582" s="13"/>
      <c r="DM582" s="13"/>
      <c r="DN582" s="13">
        <v>25</v>
      </c>
      <c r="DO582" s="13"/>
      <c r="DP582" s="13"/>
      <c r="DQ582" s="13"/>
      <c r="DR582" s="13"/>
      <c r="DS582" s="13"/>
      <c r="DT582" s="13"/>
      <c r="DU582" s="13"/>
      <c r="DV582" s="13">
        <v>35</v>
      </c>
      <c r="DW582" s="13"/>
      <c r="DX582" s="13">
        <v>41</v>
      </c>
      <c r="DY582" s="13"/>
      <c r="DZ582" s="13">
        <v>32</v>
      </c>
      <c r="EA582" s="13"/>
      <c r="EB582" s="13"/>
      <c r="EC582" s="13">
        <v>46</v>
      </c>
      <c r="ED582" s="13"/>
      <c r="EE582" s="13">
        <v>48</v>
      </c>
      <c r="EF582" s="13">
        <v>59</v>
      </c>
      <c r="EG582" s="13"/>
      <c r="EH582" s="13"/>
      <c r="EI582" s="13"/>
      <c r="EJ582" s="13"/>
      <c r="EK582" s="13">
        <v>59</v>
      </c>
      <c r="EL582" s="13">
        <v>28</v>
      </c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>
        <v>50</v>
      </c>
      <c r="EY582" s="13"/>
      <c r="EZ582" s="13"/>
      <c r="FA582" s="13"/>
      <c r="FB582" s="13"/>
      <c r="FC582" s="13"/>
      <c r="FD582" s="13"/>
      <c r="FE582" s="13">
        <v>18</v>
      </c>
      <c r="FF582" s="13">
        <v>45</v>
      </c>
      <c r="FG582" s="13">
        <v>29</v>
      </c>
      <c r="FH582" s="13"/>
      <c r="FI582" s="13"/>
      <c r="FJ582" s="13">
        <v>42</v>
      </c>
      <c r="FK582" s="13"/>
      <c r="FL582" s="13"/>
      <c r="FM582" s="13">
        <v>31</v>
      </c>
      <c r="FN582" s="13"/>
      <c r="FO582" s="13"/>
      <c r="FP582" s="13"/>
      <c r="FQ582" s="13"/>
      <c r="FR582" s="13"/>
      <c r="FS582" s="13"/>
      <c r="FT582" s="13">
        <v>65</v>
      </c>
      <c r="FU582" s="13"/>
      <c r="FV582" s="13"/>
      <c r="FW582" s="13"/>
      <c r="FX582" s="13"/>
      <c r="FY582" s="13"/>
      <c r="FZ582" s="13"/>
      <c r="GA582" s="13"/>
      <c r="GB582" s="13"/>
      <c r="GC582" s="13"/>
      <c r="GD582" s="7"/>
      <c r="GE582" s="7"/>
      <c r="GF582" s="7"/>
      <c r="GG582" s="7"/>
      <c r="GH582" s="7"/>
      <c r="GI582" s="7"/>
      <c r="GJ582" s="7"/>
      <c r="GK582" s="7"/>
      <c r="GL582" s="7"/>
      <c r="GM582" s="7"/>
      <c r="GN582" s="7"/>
      <c r="GO582" s="7"/>
      <c r="GP582" s="7"/>
      <c r="GQ582" s="7"/>
      <c r="GR582" s="7"/>
      <c r="GS582" s="7"/>
      <c r="GT582" s="7"/>
      <c r="GU582" s="7"/>
      <c r="GV582" s="7">
        <f t="shared" si="661"/>
        <v>34.928571428571431</v>
      </c>
      <c r="GW582" s="3"/>
      <c r="GX582" s="3"/>
      <c r="GY582" s="3"/>
    </row>
    <row r="583" spans="1:207" ht="12.75" customHeight="1">
      <c r="A583" s="5" t="s">
        <v>233</v>
      </c>
      <c r="B583" s="5"/>
      <c r="C583" s="5"/>
      <c r="D583" s="5"/>
      <c r="E583" s="12"/>
      <c r="F583" s="5"/>
      <c r="G583" s="5"/>
      <c r="H583" s="5"/>
      <c r="I583" s="5"/>
      <c r="J583" s="5"/>
      <c r="K583" s="12"/>
      <c r="L583" s="12"/>
      <c r="M583" s="12"/>
      <c r="N583" s="12"/>
      <c r="O583" s="12"/>
      <c r="P583" s="5">
        <f>(P578*1+P579*2+P580*3+P581*4+P582*5)/100</f>
        <v>3.63</v>
      </c>
      <c r="Q583" s="12"/>
      <c r="R583" s="12"/>
      <c r="S583" s="12"/>
      <c r="T583" s="12"/>
      <c r="U583" s="12"/>
      <c r="V583" s="12"/>
      <c r="W583" s="12"/>
      <c r="X583" s="5"/>
      <c r="Y583" s="5"/>
      <c r="Z583" s="5"/>
      <c r="AA583" s="16">
        <f>(AA578*1+AA579*2+AA580*3+AA581*4+AA582*5)/100</f>
        <v>3.49</v>
      </c>
      <c r="AB583" s="5"/>
      <c r="AC583" s="16">
        <f>(AC578*1+AC579*2+AC580*3+AC581*4+AC582*5)/100</f>
        <v>3.7</v>
      </c>
      <c r="AD583" s="16"/>
      <c r="AE583" s="16">
        <f t="shared" ref="AE583:AH583" si="662">(AE578*1+AE579*2+AE580*3+AE581*4+AE582*5)/100</f>
        <v>4.12</v>
      </c>
      <c r="AF583" s="16">
        <f t="shared" si="662"/>
        <v>2.34</v>
      </c>
      <c r="AG583" s="16">
        <f t="shared" si="662"/>
        <v>2.74</v>
      </c>
      <c r="AH583" s="16">
        <f t="shared" si="662"/>
        <v>2.89</v>
      </c>
      <c r="AI583" s="12"/>
      <c r="AJ583" s="16"/>
      <c r="AK583" s="16"/>
      <c r="AL583" s="16"/>
      <c r="AM583" s="16"/>
      <c r="AN583" s="16"/>
      <c r="AO583" s="16"/>
      <c r="AP583" s="16">
        <f>(AP578*1+AP579*2+AP580*3+AP581*4+AP582*5)/100</f>
        <v>3.9</v>
      </c>
      <c r="AQ583" s="16"/>
      <c r="AR583" s="16"/>
      <c r="AS583" s="16">
        <f>(AS578*1+AS579*2+AS580*3+AS581*4+AS582*5)/100</f>
        <v>3.99</v>
      </c>
      <c r="AT583" s="16"/>
      <c r="AU583" s="5"/>
      <c r="AV583" s="5"/>
      <c r="AW583" s="16"/>
      <c r="AX583" s="16"/>
      <c r="AY583" s="16"/>
      <c r="AZ583" s="16"/>
      <c r="BA583" s="16"/>
      <c r="BB583" s="16"/>
      <c r="BC583" s="16">
        <f t="shared" ref="BC583:BD583" si="663">(BC578*1+BC579*2+BC580*3+BC581*4+BC582*5)/100</f>
        <v>3.8</v>
      </c>
      <c r="BD583" s="16">
        <f t="shared" si="663"/>
        <v>3.38</v>
      </c>
      <c r="BE583" s="16"/>
      <c r="BF583" s="16">
        <f t="shared" ref="BF583:BI583" si="664">(BF578*1+BF579*2+BF580*3+BF581*4+BF582*5)/100</f>
        <v>3.81</v>
      </c>
      <c r="BG583" s="16">
        <f t="shared" si="664"/>
        <v>3.89</v>
      </c>
      <c r="BH583" s="16">
        <f t="shared" si="664"/>
        <v>3.57</v>
      </c>
      <c r="BI583" s="16">
        <f t="shared" si="664"/>
        <v>3.81</v>
      </c>
      <c r="BJ583" s="16"/>
      <c r="BK583" s="16"/>
      <c r="BL583" s="16">
        <f>(BL578*1+BL579*2+BL580*3+BL581*4+BL582*5)/100</f>
        <v>3.96</v>
      </c>
      <c r="BM583" s="16"/>
      <c r="BN583" s="16"/>
      <c r="BO583" s="16"/>
      <c r="BP583" s="16">
        <f>(BP578*1+BP579*2+BP580*3+BP581*4+BP582*5)/100</f>
        <v>4.17</v>
      </c>
      <c r="BQ583" s="16"/>
      <c r="BR583" s="16"/>
      <c r="BS583" s="16">
        <f>(BS578*1+BS579*2+BS580*3+BS581*4+BS582*5)/100</f>
        <v>2.3199999999999998</v>
      </c>
      <c r="BT583" s="16"/>
      <c r="BU583" s="16"/>
      <c r="BV583" s="16"/>
      <c r="BW583" s="16"/>
      <c r="BX583" s="16"/>
      <c r="BY583" s="16"/>
      <c r="BZ583" s="16">
        <f>(BZ578*1+BZ579*2+BZ580*3+BZ581*4+BZ582*5)/100</f>
        <v>3.17</v>
      </c>
      <c r="CA583" s="16"/>
      <c r="CB583" s="16"/>
      <c r="CC583" s="16"/>
      <c r="CD583" s="16">
        <f>(CD578*1+CD579*2+CD580*3+CD581*4+CD582*5)/100</f>
        <v>1.24</v>
      </c>
      <c r="CE583" s="16"/>
      <c r="CF583" s="16"/>
      <c r="CG583" s="16"/>
      <c r="CH583" s="16">
        <f t="shared" ref="CH583:CJ583" si="665">(CH578*1+CH579*2+CH580*3+CH581*4+CH582*5)/100</f>
        <v>3.94</v>
      </c>
      <c r="CI583" s="16">
        <f t="shared" si="665"/>
        <v>3.4</v>
      </c>
      <c r="CJ583" s="16">
        <f t="shared" si="665"/>
        <v>4.2300000000000004</v>
      </c>
      <c r="CK583" s="16"/>
      <c r="CL583" s="16">
        <f t="shared" ref="CL583:CP583" si="666">(CL578*1+CL579*2+CL580*3+CL581*4+CL582*5)/100</f>
        <v>1.27</v>
      </c>
      <c r="CM583" s="16">
        <f t="shared" si="666"/>
        <v>3.1</v>
      </c>
      <c r="CN583" s="16">
        <f t="shared" si="666"/>
        <v>4.3099999999999996</v>
      </c>
      <c r="CO583" s="16">
        <f t="shared" si="666"/>
        <v>3.48</v>
      </c>
      <c r="CP583" s="16">
        <f t="shared" si="666"/>
        <v>4.34</v>
      </c>
      <c r="CQ583" s="16"/>
      <c r="CR583" s="16"/>
      <c r="CS583" s="16">
        <f t="shared" ref="CS583:CU583" si="667">(CS578*1+CS579*2+CS580*3+CS581*4+CS582*5)/100</f>
        <v>3.18</v>
      </c>
      <c r="CT583" s="16">
        <f t="shared" si="667"/>
        <v>3.01</v>
      </c>
      <c r="CU583" s="16">
        <f t="shared" si="667"/>
        <v>3.5</v>
      </c>
      <c r="CV583" s="16"/>
      <c r="CW583" s="16"/>
      <c r="CX583" s="16"/>
      <c r="CY583" s="16">
        <f t="shared" ref="CY583:CZ583" si="668">(CY578*1+CY579*2+CY580*3+CY581*4+CY582*5)/100</f>
        <v>3.97</v>
      </c>
      <c r="CZ583" s="16">
        <f t="shared" si="668"/>
        <v>3.68</v>
      </c>
      <c r="DA583" s="16"/>
      <c r="DB583" s="16"/>
      <c r="DC583" s="16">
        <f t="shared" ref="DC583:DD583" si="669">(DC578*1+DC579*2+DC580*3+DC581*4+DC582*5)/100</f>
        <v>3.21</v>
      </c>
      <c r="DD583" s="16">
        <f t="shared" si="669"/>
        <v>3.52</v>
      </c>
      <c r="DE583" s="16"/>
      <c r="DF583" s="16">
        <f t="shared" ref="DF583:DH583" si="670">(DF578*1+DF579*2+DF580*3+DF581*4+DF582*5)/100</f>
        <v>3.7</v>
      </c>
      <c r="DG583" s="16">
        <f t="shared" si="670"/>
        <v>1.97</v>
      </c>
      <c r="DH583" s="16">
        <f t="shared" si="670"/>
        <v>3.4</v>
      </c>
      <c r="DI583" s="16"/>
      <c r="DJ583" s="16">
        <f t="shared" ref="DJ583:DK583" si="671">(DJ578*1+DJ579*2+DJ580*3+DJ581*4+DJ582*5)/100</f>
        <v>3.93</v>
      </c>
      <c r="DK583" s="16">
        <f t="shared" si="671"/>
        <v>4.25</v>
      </c>
      <c r="DL583" s="16"/>
      <c r="DM583" s="16"/>
      <c r="DN583" s="16">
        <f>(DN578*1+DN579*2+DN580*3+DN581*4+DN582*5)/100</f>
        <v>3.39</v>
      </c>
      <c r="DO583" s="16"/>
      <c r="DP583" s="16"/>
      <c r="DQ583" s="16"/>
      <c r="DR583" s="16"/>
      <c r="DS583" s="16"/>
      <c r="DT583" s="16"/>
      <c r="DU583" s="16"/>
      <c r="DV583" s="16">
        <f>(DV578*1+DV579*2+DV580*3+DV581*4+DV582*5)/100</f>
        <v>3.89</v>
      </c>
      <c r="DW583" s="16"/>
      <c r="DX583" s="16">
        <f>(DX578*1+DX579*2+DX580*3+DX581*4+DX582*5)/100</f>
        <v>3.81</v>
      </c>
      <c r="DY583" s="16"/>
      <c r="DZ583" s="16">
        <f>(DZ578*1+DZ579*2+DZ580*3+DZ581*4+DZ582*5)/100</f>
        <v>3.28</v>
      </c>
      <c r="EA583" s="16"/>
      <c r="EB583" s="16"/>
      <c r="EC583" s="16">
        <f>(EC578*1+EC579*2+EC580*3+EC581*4+EC582*5)/100</f>
        <v>4.2300000000000004</v>
      </c>
      <c r="ED583" s="16"/>
      <c r="EE583" s="16">
        <f t="shared" ref="EE583:EF583" si="672">(EE578*1+EE579*2+EE580*3+EE581*4+EE582*5)/100</f>
        <v>4.04</v>
      </c>
      <c r="EF583" s="16">
        <f t="shared" si="672"/>
        <v>3.87</v>
      </c>
      <c r="EG583" s="16"/>
      <c r="EH583" s="16"/>
      <c r="EI583" s="16"/>
      <c r="EJ583" s="16"/>
      <c r="EK583" s="16">
        <f t="shared" ref="EK583:EL583" si="673">(EK578*1+EK579*2+EK580*3+EK581*4+EK582*5)/100</f>
        <v>4.16</v>
      </c>
      <c r="EL583" s="16">
        <f t="shared" si="673"/>
        <v>3.71</v>
      </c>
      <c r="EM583" s="16"/>
      <c r="EN583" s="16"/>
      <c r="EO583" s="16"/>
      <c r="EP583" s="16"/>
      <c r="EQ583" s="16"/>
      <c r="ER583" s="16"/>
      <c r="ES583" s="16"/>
      <c r="ET583" s="16"/>
      <c r="EU583" s="16"/>
      <c r="EV583" s="16"/>
      <c r="EW583" s="16"/>
      <c r="EX583" s="16">
        <f>(EX578*1+EX579*2+EX580*3+EX581*4+EX582*5)/100</f>
        <v>4.05</v>
      </c>
      <c r="EY583" s="16"/>
      <c r="EZ583" s="16"/>
      <c r="FA583" s="16"/>
      <c r="FB583" s="16"/>
      <c r="FC583" s="16"/>
      <c r="FD583" s="16"/>
      <c r="FE583" s="16">
        <f t="shared" ref="FE583:FG583" si="674">(FE578*1+FE579*2+FE580*3+FE581*4+FE582*5)/100</f>
        <v>2.7</v>
      </c>
      <c r="FF583" s="16">
        <f t="shared" si="674"/>
        <v>3.52</v>
      </c>
      <c r="FG583" s="16">
        <f t="shared" si="674"/>
        <v>3.79</v>
      </c>
      <c r="FH583" s="16"/>
      <c r="FI583" s="16"/>
      <c r="FJ583" s="16">
        <f>(FJ578*1+FJ579*2+FJ580*3+FJ581*4+FJ582*5)/100</f>
        <v>3.84</v>
      </c>
      <c r="FK583" s="16"/>
      <c r="FL583" s="16"/>
      <c r="FM583" s="16">
        <f>(FM578*1+FM579*2+FM580*3+FM581*4+FM582*5)/100</f>
        <v>3.7</v>
      </c>
      <c r="FN583" s="16"/>
      <c r="FO583" s="16"/>
      <c r="FP583" s="16"/>
      <c r="FQ583" s="16"/>
      <c r="FR583" s="16"/>
      <c r="FS583" s="16"/>
      <c r="FT583" s="16">
        <f>(FT578*1+FT579*2+FT580*3+FT581*4+FT582*5)/100</f>
        <v>4.17</v>
      </c>
      <c r="FU583" s="16"/>
      <c r="FV583" s="16"/>
      <c r="FW583" s="16"/>
      <c r="FX583" s="16"/>
      <c r="FY583" s="16"/>
      <c r="FZ583" s="16"/>
      <c r="GA583" s="16"/>
      <c r="GB583" s="16"/>
      <c r="GC583" s="16"/>
      <c r="GD583" s="16"/>
      <c r="GE583" s="16"/>
      <c r="GF583" s="16"/>
      <c r="GG583" s="16"/>
      <c r="GH583" s="16"/>
      <c r="GI583" s="16"/>
      <c r="GJ583" s="16"/>
      <c r="GK583" s="16"/>
      <c r="GL583" s="16"/>
      <c r="GM583" s="16"/>
      <c r="GN583" s="16"/>
      <c r="GO583" s="16"/>
      <c r="GP583" s="16"/>
      <c r="GQ583" s="16"/>
      <c r="GR583" s="16"/>
      <c r="GS583" s="16"/>
      <c r="GT583" s="16"/>
      <c r="GU583" s="16"/>
      <c r="GV583" s="16">
        <f>(GV578*1+GV579*2+GV580*3+GV581*4+GV582*5)/100</f>
        <v>3.526071428571429</v>
      </c>
      <c r="GW583" s="3"/>
      <c r="GX583" s="3"/>
      <c r="GY583" s="3"/>
    </row>
    <row r="584" spans="1:207" ht="12.75" customHeight="1">
      <c r="A584" s="68" t="s">
        <v>395</v>
      </c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  <c r="AS584" s="69"/>
      <c r="AT584" s="69"/>
      <c r="AU584" s="69"/>
      <c r="AV584" s="69"/>
      <c r="AW584" s="69"/>
      <c r="AX584" s="69"/>
      <c r="AY584" s="69"/>
      <c r="AZ584" s="69"/>
      <c r="BA584" s="69"/>
      <c r="BB584" s="69"/>
      <c r="BC584" s="69"/>
      <c r="BD584" s="69"/>
      <c r="BE584" s="69"/>
      <c r="BF584" s="69"/>
      <c r="BG584" s="69"/>
      <c r="BH584" s="69"/>
      <c r="BI584" s="69"/>
      <c r="BJ584" s="69"/>
      <c r="BK584" s="69"/>
      <c r="BL584" s="69"/>
      <c r="BM584" s="69"/>
      <c r="BN584" s="69"/>
      <c r="BO584" s="69"/>
      <c r="BP584" s="69"/>
      <c r="BQ584" s="69"/>
      <c r="BR584" s="69"/>
      <c r="BS584" s="69"/>
      <c r="BT584" s="69"/>
      <c r="BU584" s="69"/>
      <c r="BV584" s="69"/>
      <c r="BW584" s="69"/>
      <c r="BX584" s="69"/>
      <c r="BY584" s="69"/>
      <c r="BZ584" s="69"/>
      <c r="CA584" s="69"/>
      <c r="CB584" s="69"/>
      <c r="CC584" s="69"/>
      <c r="CD584" s="69"/>
      <c r="CE584" s="69"/>
      <c r="CF584" s="69"/>
      <c r="CG584" s="69"/>
      <c r="CH584" s="69"/>
      <c r="CI584" s="69"/>
      <c r="CJ584" s="69"/>
      <c r="CK584" s="69"/>
      <c r="CL584" s="69"/>
      <c r="CM584" s="69"/>
      <c r="CN584" s="69"/>
      <c r="CO584" s="69"/>
      <c r="CP584" s="69"/>
      <c r="CQ584" s="69"/>
      <c r="CR584" s="69"/>
      <c r="CS584" s="69"/>
      <c r="CT584" s="69"/>
      <c r="CU584" s="69"/>
      <c r="CV584" s="69"/>
      <c r="CW584" s="69"/>
      <c r="CX584" s="69"/>
      <c r="CY584" s="69"/>
      <c r="CZ584" s="69"/>
      <c r="DA584" s="69"/>
      <c r="DB584" s="69"/>
      <c r="DC584" s="69"/>
      <c r="DD584" s="69"/>
      <c r="DE584" s="69"/>
      <c r="DF584" s="69"/>
      <c r="DG584" s="69"/>
      <c r="DH584" s="69"/>
      <c r="DI584" s="69"/>
      <c r="DJ584" s="69"/>
      <c r="DK584" s="69"/>
      <c r="DL584" s="69"/>
      <c r="DM584" s="69"/>
      <c r="DN584" s="69"/>
      <c r="DO584" s="69"/>
      <c r="DP584" s="69"/>
      <c r="DQ584" s="69"/>
      <c r="DR584" s="69"/>
      <c r="DS584" s="69"/>
      <c r="DT584" s="69"/>
      <c r="DU584" s="69"/>
      <c r="DV584" s="69"/>
      <c r="DW584" s="69"/>
      <c r="DX584" s="69"/>
      <c r="DY584" s="69"/>
      <c r="DZ584" s="69"/>
      <c r="EA584" s="69"/>
      <c r="EB584" s="69"/>
      <c r="EC584" s="69"/>
      <c r="ED584" s="69"/>
      <c r="EE584" s="69"/>
      <c r="EF584" s="69"/>
      <c r="EG584" s="69"/>
      <c r="EH584" s="69"/>
      <c r="EI584" s="69"/>
      <c r="EJ584" s="69"/>
      <c r="EK584" s="69"/>
      <c r="EL584" s="69"/>
      <c r="EM584" s="69"/>
      <c r="EN584" s="69"/>
      <c r="EO584" s="69"/>
      <c r="EP584" s="69"/>
      <c r="EQ584" s="69"/>
      <c r="ER584" s="69"/>
      <c r="ES584" s="69"/>
      <c r="ET584" s="69"/>
      <c r="EU584" s="69"/>
      <c r="EV584" s="69"/>
      <c r="EW584" s="69"/>
      <c r="EX584" s="69"/>
      <c r="EY584" s="69"/>
      <c r="EZ584" s="69"/>
      <c r="FA584" s="69"/>
      <c r="FB584" s="69"/>
      <c r="FC584" s="69"/>
      <c r="FD584" s="69"/>
      <c r="FE584" s="69"/>
      <c r="FF584" s="69"/>
      <c r="FG584" s="69"/>
      <c r="FH584" s="69"/>
      <c r="FI584" s="69"/>
      <c r="FJ584" s="69"/>
      <c r="FK584" s="69"/>
      <c r="FL584" s="69"/>
      <c r="FM584" s="69"/>
      <c r="FN584" s="69"/>
      <c r="FO584" s="69"/>
      <c r="FP584" s="69"/>
      <c r="FQ584" s="69"/>
      <c r="FR584" s="69"/>
      <c r="FS584" s="69"/>
      <c r="FT584" s="69"/>
      <c r="FU584" s="69"/>
      <c r="FV584" s="69"/>
      <c r="FW584" s="69"/>
      <c r="FX584" s="69"/>
      <c r="FY584" s="69"/>
      <c r="FZ584" s="69"/>
      <c r="GA584" s="69"/>
      <c r="GB584" s="69"/>
      <c r="GC584" s="69"/>
      <c r="GD584" s="70"/>
      <c r="GE584" s="70"/>
      <c r="GF584" s="70"/>
      <c r="GG584" s="70"/>
      <c r="GH584" s="70"/>
      <c r="GI584" s="70"/>
      <c r="GJ584" s="70"/>
      <c r="GK584" s="70"/>
      <c r="GL584" s="70"/>
      <c r="GM584" s="70"/>
      <c r="GN584" s="70"/>
      <c r="GO584" s="70"/>
      <c r="GP584" s="70"/>
      <c r="GQ584" s="70"/>
      <c r="GR584" s="70"/>
      <c r="GS584" s="70"/>
      <c r="GT584" s="70"/>
      <c r="GU584" s="70"/>
      <c r="GV584" s="70"/>
      <c r="GW584" s="3"/>
      <c r="GX584" s="3"/>
      <c r="GY584" s="3"/>
    </row>
    <row r="585" spans="1:207" ht="12.75" customHeight="1">
      <c r="A585" s="5" t="s">
        <v>466</v>
      </c>
      <c r="B585" s="5"/>
      <c r="C585" s="5"/>
      <c r="D585" s="6">
        <v>71</v>
      </c>
      <c r="E585" s="5"/>
      <c r="F585" s="5"/>
      <c r="G585" s="5"/>
      <c r="H585" s="5"/>
      <c r="I585" s="5"/>
      <c r="J585" s="5"/>
      <c r="K585" s="12"/>
      <c r="L585" s="12"/>
      <c r="M585" s="12"/>
      <c r="N585" s="12">
        <v>63</v>
      </c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>
        <v>44</v>
      </c>
      <c r="AB585" s="12">
        <v>10</v>
      </c>
      <c r="AC585" s="12"/>
      <c r="AD585" s="12"/>
      <c r="AE585" s="12">
        <v>67</v>
      </c>
      <c r="AF585" s="12">
        <v>33</v>
      </c>
      <c r="AG585" s="12">
        <v>27</v>
      </c>
      <c r="AH585" s="12">
        <v>16</v>
      </c>
      <c r="AI585" s="12"/>
      <c r="AJ585" s="12"/>
      <c r="AK585" s="12"/>
      <c r="AL585" s="12"/>
      <c r="AM585" s="12"/>
      <c r="AN585" s="12"/>
      <c r="AO585" s="12"/>
      <c r="AP585" s="12">
        <v>38</v>
      </c>
      <c r="AQ585" s="12">
        <v>34</v>
      </c>
      <c r="AR585" s="12">
        <v>28</v>
      </c>
      <c r="AS585" s="12"/>
      <c r="AT585" s="12"/>
      <c r="AU585" s="12"/>
      <c r="AV585" s="12"/>
      <c r="AW585" s="12"/>
      <c r="AX585" s="12"/>
      <c r="AY585" s="12"/>
      <c r="AZ585" s="12">
        <v>42</v>
      </c>
      <c r="BA585" s="12"/>
      <c r="BB585" s="12"/>
      <c r="BC585" s="12"/>
      <c r="BD585" s="12">
        <v>35</v>
      </c>
      <c r="BE585" s="12"/>
      <c r="BF585" s="12"/>
      <c r="BG585" s="12"/>
      <c r="BH585" s="12"/>
      <c r="BI585" s="12">
        <v>35</v>
      </c>
      <c r="BJ585" s="12">
        <v>63</v>
      </c>
      <c r="BK585" s="12"/>
      <c r="BL585" s="12">
        <v>35</v>
      </c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>
        <v>73</v>
      </c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>
        <v>46</v>
      </c>
      <c r="CZ585" s="12">
        <v>43</v>
      </c>
      <c r="DA585" s="12"/>
      <c r="DB585" s="12"/>
      <c r="DC585" s="12">
        <v>50</v>
      </c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>
        <v>48</v>
      </c>
      <c r="DO585" s="12"/>
      <c r="DP585" s="12"/>
      <c r="DQ585" s="12">
        <v>46</v>
      </c>
      <c r="DR585" s="12"/>
      <c r="DS585" s="12"/>
      <c r="DT585" s="12"/>
      <c r="DU585" s="12"/>
      <c r="DV585" s="12"/>
      <c r="DW585" s="12"/>
      <c r="DX585" s="12">
        <v>38</v>
      </c>
      <c r="DY585" s="12"/>
      <c r="DZ585" s="12">
        <v>39</v>
      </c>
      <c r="EA585" s="12"/>
      <c r="EB585" s="12"/>
      <c r="EC585" s="12"/>
      <c r="ED585" s="12"/>
      <c r="EE585" s="12"/>
      <c r="EF585" s="12">
        <v>55</v>
      </c>
      <c r="EG585" s="12"/>
      <c r="EH585" s="12"/>
      <c r="EI585" s="12"/>
      <c r="EJ585" s="12"/>
      <c r="EK585" s="12"/>
      <c r="EL585" s="12">
        <v>33</v>
      </c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>
        <v>43</v>
      </c>
      <c r="FU585" s="12"/>
      <c r="FV585" s="12"/>
      <c r="FW585" s="12"/>
      <c r="FX585" s="12"/>
      <c r="FY585" s="12"/>
      <c r="FZ585" s="12"/>
      <c r="GA585" s="12"/>
      <c r="GB585" s="12"/>
      <c r="GC585" s="12"/>
      <c r="GD585" s="7"/>
      <c r="GE585" s="7"/>
      <c r="GF585" s="7"/>
      <c r="GG585" s="7"/>
      <c r="GH585" s="7"/>
      <c r="GI585" s="7"/>
      <c r="GJ585" s="7"/>
      <c r="GK585" s="7"/>
      <c r="GL585" s="7"/>
      <c r="GM585" s="7"/>
      <c r="GN585" s="7"/>
      <c r="GO585" s="7"/>
      <c r="GP585" s="7"/>
      <c r="GQ585" s="7"/>
      <c r="GR585" s="7"/>
      <c r="GS585" s="7"/>
      <c r="GT585" s="7"/>
      <c r="GU585" s="7"/>
      <c r="GV585" s="7">
        <f t="shared" ref="GV585:GV587" si="675">AVERAGE(B585:GS585)</f>
        <v>42.777777777777779</v>
      </c>
      <c r="GW585" s="3"/>
      <c r="GX585" s="3"/>
      <c r="GY585" s="3"/>
    </row>
    <row r="586" spans="1:207" ht="12.75" customHeight="1">
      <c r="A586" s="5" t="s">
        <v>467</v>
      </c>
      <c r="B586" s="5"/>
      <c r="C586" s="5"/>
      <c r="D586" s="6">
        <v>16</v>
      </c>
      <c r="E586" s="5"/>
      <c r="F586" s="5"/>
      <c r="G586" s="5"/>
      <c r="H586" s="5"/>
      <c r="I586" s="5"/>
      <c r="J586" s="5"/>
      <c r="K586" s="12"/>
      <c r="L586" s="12"/>
      <c r="M586" s="12"/>
      <c r="N586" s="12">
        <v>31</v>
      </c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>
        <v>40</v>
      </c>
      <c r="AB586" s="12">
        <v>26</v>
      </c>
      <c r="AC586" s="12"/>
      <c r="AD586" s="12"/>
      <c r="AE586" s="12">
        <v>22</v>
      </c>
      <c r="AF586" s="12">
        <v>47</v>
      </c>
      <c r="AG586" s="12">
        <v>45</v>
      </c>
      <c r="AH586" s="12">
        <v>68</v>
      </c>
      <c r="AI586" s="12"/>
      <c r="AJ586" s="12"/>
      <c r="AK586" s="12"/>
      <c r="AL586" s="12"/>
      <c r="AM586" s="12"/>
      <c r="AN586" s="12"/>
      <c r="AO586" s="12"/>
      <c r="AP586" s="12">
        <v>54</v>
      </c>
      <c r="AQ586" s="12">
        <v>40</v>
      </c>
      <c r="AR586" s="12">
        <v>49</v>
      </c>
      <c r="AS586" s="12"/>
      <c r="AT586" s="12"/>
      <c r="AU586" s="12"/>
      <c r="AV586" s="12"/>
      <c r="AW586" s="12"/>
      <c r="AX586" s="12"/>
      <c r="AY586" s="12"/>
      <c r="AZ586" s="12">
        <v>49</v>
      </c>
      <c r="BA586" s="12"/>
      <c r="BB586" s="12"/>
      <c r="BC586" s="12"/>
      <c r="BD586" s="12">
        <v>39</v>
      </c>
      <c r="BE586" s="12"/>
      <c r="BF586" s="12"/>
      <c r="BG586" s="12"/>
      <c r="BH586" s="12"/>
      <c r="BI586" s="12">
        <v>43</v>
      </c>
      <c r="BJ586" s="12">
        <v>35</v>
      </c>
      <c r="BK586" s="12"/>
      <c r="BL586" s="12">
        <v>50</v>
      </c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>
        <v>25</v>
      </c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>
        <v>36</v>
      </c>
      <c r="CZ586" s="12">
        <v>43</v>
      </c>
      <c r="DA586" s="12"/>
      <c r="DB586" s="12"/>
      <c r="DC586" s="12">
        <v>14</v>
      </c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>
        <v>47</v>
      </c>
      <c r="DO586" s="12"/>
      <c r="DP586" s="12"/>
      <c r="DQ586" s="12">
        <v>44</v>
      </c>
      <c r="DR586" s="12"/>
      <c r="DS586" s="12"/>
      <c r="DT586" s="12"/>
      <c r="DU586" s="12"/>
      <c r="DV586" s="12"/>
      <c r="DW586" s="12"/>
      <c r="DX586" s="12">
        <v>33</v>
      </c>
      <c r="DY586" s="12"/>
      <c r="DZ586" s="12">
        <v>45</v>
      </c>
      <c r="EA586" s="12"/>
      <c r="EB586" s="12"/>
      <c r="EC586" s="12"/>
      <c r="ED586" s="12"/>
      <c r="EE586" s="12"/>
      <c r="EF586" s="12">
        <v>35</v>
      </c>
      <c r="EG586" s="12"/>
      <c r="EH586" s="12"/>
      <c r="EI586" s="12"/>
      <c r="EJ586" s="12"/>
      <c r="EK586" s="12"/>
      <c r="EL586" s="12">
        <v>38</v>
      </c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>
        <v>33</v>
      </c>
      <c r="FU586" s="12"/>
      <c r="FV586" s="12"/>
      <c r="FW586" s="12"/>
      <c r="FX586" s="12"/>
      <c r="FY586" s="12"/>
      <c r="FZ586" s="12"/>
      <c r="GA586" s="12"/>
      <c r="GB586" s="12"/>
      <c r="GC586" s="12"/>
      <c r="GD586" s="7"/>
      <c r="GE586" s="7"/>
      <c r="GF586" s="7"/>
      <c r="GG586" s="7"/>
      <c r="GH586" s="7"/>
      <c r="GI586" s="7"/>
      <c r="GJ586" s="7"/>
      <c r="GK586" s="7"/>
      <c r="GL586" s="7"/>
      <c r="GM586" s="7"/>
      <c r="GN586" s="7"/>
      <c r="GO586" s="7"/>
      <c r="GP586" s="7"/>
      <c r="GQ586" s="7"/>
      <c r="GR586" s="7"/>
      <c r="GS586" s="7"/>
      <c r="GT586" s="7"/>
      <c r="GU586" s="7"/>
      <c r="GV586" s="7">
        <f t="shared" si="675"/>
        <v>38.777777777777779</v>
      </c>
      <c r="GW586" s="3"/>
      <c r="GX586" s="3"/>
      <c r="GY586" s="3"/>
    </row>
    <row r="587" spans="1:207" ht="12.75" customHeight="1">
      <c r="A587" s="5" t="s">
        <v>468</v>
      </c>
      <c r="B587" s="5"/>
      <c r="C587" s="5"/>
      <c r="D587" s="6">
        <v>12</v>
      </c>
      <c r="E587" s="5"/>
      <c r="F587" s="5"/>
      <c r="G587" s="5"/>
      <c r="H587" s="5"/>
      <c r="I587" s="5"/>
      <c r="J587" s="5"/>
      <c r="K587" s="12"/>
      <c r="L587" s="12"/>
      <c r="M587" s="12"/>
      <c r="N587" s="12">
        <v>6</v>
      </c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>
        <v>12</v>
      </c>
      <c r="AB587" s="12">
        <v>47</v>
      </c>
      <c r="AC587" s="12"/>
      <c r="AD587" s="12"/>
      <c r="AE587" s="12">
        <v>11</v>
      </c>
      <c r="AF587" s="12">
        <v>20</v>
      </c>
      <c r="AG587" s="12">
        <v>28</v>
      </c>
      <c r="AH587" s="12">
        <v>16</v>
      </c>
      <c r="AI587" s="12"/>
      <c r="AJ587" s="12"/>
      <c r="AK587" s="12"/>
      <c r="AL587" s="12"/>
      <c r="AM587" s="12"/>
      <c r="AN587" s="12"/>
      <c r="AO587" s="12"/>
      <c r="AP587" s="12">
        <v>8</v>
      </c>
      <c r="AQ587" s="12">
        <v>26</v>
      </c>
      <c r="AR587" s="12">
        <v>23</v>
      </c>
      <c r="AS587" s="12"/>
      <c r="AT587" s="12"/>
      <c r="AU587" s="12"/>
      <c r="AV587" s="12"/>
      <c r="AW587" s="12"/>
      <c r="AX587" s="12"/>
      <c r="AY587" s="12"/>
      <c r="AZ587" s="12">
        <v>9</v>
      </c>
      <c r="BA587" s="12"/>
      <c r="BB587" s="12"/>
      <c r="BC587" s="12"/>
      <c r="BD587" s="12">
        <v>26</v>
      </c>
      <c r="BE587" s="12"/>
      <c r="BF587" s="12"/>
      <c r="BG587" s="12"/>
      <c r="BH587" s="12"/>
      <c r="BI587" s="12">
        <v>23</v>
      </c>
      <c r="BJ587" s="12">
        <v>2</v>
      </c>
      <c r="BK587" s="12"/>
      <c r="BL587" s="12">
        <v>16</v>
      </c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>
        <v>2</v>
      </c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>
        <v>18</v>
      </c>
      <c r="CZ587" s="12">
        <v>14</v>
      </c>
      <c r="DA587" s="12"/>
      <c r="DB587" s="12"/>
      <c r="DC587" s="12">
        <v>36</v>
      </c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>
        <v>5</v>
      </c>
      <c r="DO587" s="12"/>
      <c r="DP587" s="12"/>
      <c r="DQ587" s="12">
        <v>11</v>
      </c>
      <c r="DR587" s="12"/>
      <c r="DS587" s="12"/>
      <c r="DT587" s="12"/>
      <c r="DU587" s="12"/>
      <c r="DV587" s="12"/>
      <c r="DW587" s="12"/>
      <c r="DX587" s="12">
        <v>29</v>
      </c>
      <c r="DY587" s="12"/>
      <c r="DZ587" s="12">
        <v>16</v>
      </c>
      <c r="EA587" s="12"/>
      <c r="EB587" s="12"/>
      <c r="EC587" s="12"/>
      <c r="ED587" s="12"/>
      <c r="EE587" s="12"/>
      <c r="EF587" s="12">
        <v>10</v>
      </c>
      <c r="EG587" s="12"/>
      <c r="EH587" s="12"/>
      <c r="EI587" s="12"/>
      <c r="EJ587" s="12"/>
      <c r="EK587" s="12"/>
      <c r="EL587" s="12">
        <v>29</v>
      </c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  <c r="FN587" s="12"/>
      <c r="FO587" s="12"/>
      <c r="FP587" s="12"/>
      <c r="FQ587" s="12"/>
      <c r="FR587" s="12"/>
      <c r="FS587" s="12"/>
      <c r="FT587" s="12">
        <v>24</v>
      </c>
      <c r="FU587" s="12"/>
      <c r="FV587" s="12"/>
      <c r="FW587" s="12"/>
      <c r="FX587" s="12"/>
      <c r="FY587" s="12"/>
      <c r="FZ587" s="12"/>
      <c r="GA587" s="12"/>
      <c r="GB587" s="12"/>
      <c r="GC587" s="12"/>
      <c r="GD587" s="7"/>
      <c r="GE587" s="7"/>
      <c r="GF587" s="7"/>
      <c r="GG587" s="7"/>
      <c r="GH587" s="7"/>
      <c r="GI587" s="7"/>
      <c r="GJ587" s="7"/>
      <c r="GK587" s="7"/>
      <c r="GL587" s="7"/>
      <c r="GM587" s="7"/>
      <c r="GN587" s="7"/>
      <c r="GO587" s="7"/>
      <c r="GP587" s="7"/>
      <c r="GQ587" s="7"/>
      <c r="GR587" s="7"/>
      <c r="GS587" s="7"/>
      <c r="GT587" s="7"/>
      <c r="GU587" s="7"/>
      <c r="GV587" s="7">
        <f t="shared" si="675"/>
        <v>17.74074074074074</v>
      </c>
      <c r="GW587" s="3"/>
      <c r="GX587" s="3"/>
      <c r="GY587" s="3"/>
    </row>
    <row r="588" spans="1:207" ht="21" customHeight="1">
      <c r="A588" s="66" t="s">
        <v>469</v>
      </c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62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  <c r="DK588" s="62"/>
      <c r="DL588" s="62"/>
      <c r="DM588" s="62"/>
      <c r="DN588" s="62"/>
      <c r="DO588" s="62"/>
      <c r="DP588" s="62"/>
      <c r="DQ588" s="62"/>
      <c r="DR588" s="62"/>
      <c r="DS588" s="62"/>
      <c r="DT588" s="62"/>
      <c r="DU588" s="62"/>
      <c r="DV588" s="62"/>
      <c r="DW588" s="62"/>
      <c r="DX588" s="62"/>
      <c r="DY588" s="62"/>
      <c r="DZ588" s="62"/>
      <c r="EA588" s="62"/>
      <c r="EB588" s="62"/>
      <c r="EC588" s="62"/>
      <c r="ED588" s="62"/>
      <c r="EE588" s="62"/>
      <c r="EF588" s="62"/>
      <c r="EG588" s="62"/>
      <c r="EH588" s="62"/>
      <c r="EI588" s="62"/>
      <c r="EJ588" s="62"/>
      <c r="EK588" s="62"/>
      <c r="EL588" s="62"/>
      <c r="EM588" s="62"/>
      <c r="EN588" s="62"/>
      <c r="EO588" s="62"/>
      <c r="EP588" s="62"/>
      <c r="EQ588" s="62"/>
      <c r="ER588" s="62"/>
      <c r="ES588" s="62"/>
      <c r="ET588" s="62"/>
      <c r="EU588" s="62"/>
      <c r="EV588" s="62"/>
      <c r="EW588" s="62"/>
      <c r="EX588" s="62"/>
      <c r="EY588" s="62"/>
      <c r="EZ588" s="62"/>
      <c r="FA588" s="62"/>
      <c r="FB588" s="62"/>
      <c r="FC588" s="62"/>
      <c r="FD588" s="62"/>
      <c r="FE588" s="62"/>
      <c r="FF588" s="62"/>
      <c r="FG588" s="62"/>
      <c r="FH588" s="62"/>
      <c r="FI588" s="62"/>
      <c r="FJ588" s="62"/>
      <c r="FK588" s="62"/>
      <c r="FL588" s="62"/>
      <c r="FM588" s="62"/>
      <c r="FN588" s="62"/>
      <c r="FO588" s="62"/>
      <c r="FP588" s="62"/>
      <c r="FQ588" s="62"/>
      <c r="FR588" s="62"/>
      <c r="FS588" s="62"/>
      <c r="FT588" s="62"/>
      <c r="FU588" s="62"/>
      <c r="FV588" s="62"/>
      <c r="FW588" s="62"/>
      <c r="FX588" s="62"/>
      <c r="FY588" s="62"/>
      <c r="FZ588" s="62"/>
      <c r="GA588" s="62"/>
      <c r="GB588" s="62"/>
      <c r="GC588" s="62"/>
      <c r="GD588" s="67"/>
      <c r="GE588" s="67"/>
      <c r="GF588" s="67"/>
      <c r="GG588" s="67"/>
      <c r="GH588" s="67"/>
      <c r="GI588" s="67"/>
      <c r="GJ588" s="67"/>
      <c r="GK588" s="67"/>
      <c r="GL588" s="67"/>
      <c r="GM588" s="67"/>
      <c r="GN588" s="67"/>
      <c r="GO588" s="67"/>
      <c r="GP588" s="67"/>
      <c r="GQ588" s="67"/>
      <c r="GR588" s="67"/>
      <c r="GS588" s="67"/>
      <c r="GT588" s="67"/>
      <c r="GU588" s="67"/>
      <c r="GV588" s="67"/>
      <c r="GW588" s="3"/>
      <c r="GX588" s="3"/>
      <c r="GY588" s="3"/>
    </row>
    <row r="589" spans="1:207" ht="12.75" customHeight="1">
      <c r="A589" s="68" t="s">
        <v>470</v>
      </c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Q589" s="69"/>
      <c r="AR589" s="69"/>
      <c r="AS589" s="69"/>
      <c r="AT589" s="69"/>
      <c r="AU589" s="69"/>
      <c r="AV589" s="69"/>
      <c r="AW589" s="69"/>
      <c r="AX589" s="69"/>
      <c r="AY589" s="69"/>
      <c r="AZ589" s="69"/>
      <c r="BA589" s="69"/>
      <c r="BB589" s="69"/>
      <c r="BC589" s="69"/>
      <c r="BD589" s="69"/>
      <c r="BE589" s="69"/>
      <c r="BF589" s="69"/>
      <c r="BG589" s="69"/>
      <c r="BH589" s="69"/>
      <c r="BI589" s="69"/>
      <c r="BJ589" s="69"/>
      <c r="BK589" s="69"/>
      <c r="BL589" s="69"/>
      <c r="BM589" s="69"/>
      <c r="BN589" s="69"/>
      <c r="BO589" s="69"/>
      <c r="BP589" s="69"/>
      <c r="BQ589" s="69"/>
      <c r="BR589" s="69"/>
      <c r="BS589" s="69"/>
      <c r="BT589" s="69"/>
      <c r="BU589" s="69"/>
      <c r="BV589" s="69"/>
      <c r="BW589" s="69"/>
      <c r="BX589" s="69"/>
      <c r="BY589" s="69"/>
      <c r="BZ589" s="69"/>
      <c r="CA589" s="69"/>
      <c r="CB589" s="69"/>
      <c r="CC589" s="69"/>
      <c r="CD589" s="69"/>
      <c r="CE589" s="69"/>
      <c r="CF589" s="69"/>
      <c r="CG589" s="69"/>
      <c r="CH589" s="69"/>
      <c r="CI589" s="69"/>
      <c r="CJ589" s="69"/>
      <c r="CK589" s="69"/>
      <c r="CL589" s="69"/>
      <c r="CM589" s="69"/>
      <c r="CN589" s="69"/>
      <c r="CO589" s="69"/>
      <c r="CP589" s="69"/>
      <c r="CQ589" s="69"/>
      <c r="CR589" s="69"/>
      <c r="CS589" s="69"/>
      <c r="CT589" s="69"/>
      <c r="CU589" s="69"/>
      <c r="CV589" s="69"/>
      <c r="CW589" s="69"/>
      <c r="CX589" s="69"/>
      <c r="CY589" s="69"/>
      <c r="CZ589" s="69"/>
      <c r="DA589" s="69"/>
      <c r="DB589" s="69"/>
      <c r="DC589" s="69"/>
      <c r="DD589" s="69"/>
      <c r="DE589" s="69"/>
      <c r="DF589" s="69"/>
      <c r="DG589" s="69"/>
      <c r="DH589" s="69"/>
      <c r="DI589" s="69"/>
      <c r="DJ589" s="69"/>
      <c r="DK589" s="69"/>
      <c r="DL589" s="69"/>
      <c r="DM589" s="69"/>
      <c r="DN589" s="69"/>
      <c r="DO589" s="69"/>
      <c r="DP589" s="69"/>
      <c r="DQ589" s="69"/>
      <c r="DR589" s="69"/>
      <c r="DS589" s="69"/>
      <c r="DT589" s="69"/>
      <c r="DU589" s="69"/>
      <c r="DV589" s="69"/>
      <c r="DW589" s="69"/>
      <c r="DX589" s="69"/>
      <c r="DY589" s="69"/>
      <c r="DZ589" s="69"/>
      <c r="EA589" s="69"/>
      <c r="EB589" s="69"/>
      <c r="EC589" s="69"/>
      <c r="ED589" s="69"/>
      <c r="EE589" s="69"/>
      <c r="EF589" s="69"/>
      <c r="EG589" s="69"/>
      <c r="EH589" s="69"/>
      <c r="EI589" s="69"/>
      <c r="EJ589" s="69"/>
      <c r="EK589" s="69"/>
      <c r="EL589" s="69"/>
      <c r="EM589" s="69"/>
      <c r="EN589" s="69"/>
      <c r="EO589" s="69"/>
      <c r="EP589" s="69"/>
      <c r="EQ589" s="69"/>
      <c r="ER589" s="69"/>
      <c r="ES589" s="69"/>
      <c r="ET589" s="69"/>
      <c r="EU589" s="69"/>
      <c r="EV589" s="69"/>
      <c r="EW589" s="69"/>
      <c r="EX589" s="69"/>
      <c r="EY589" s="69"/>
      <c r="EZ589" s="69"/>
      <c r="FA589" s="69"/>
      <c r="FB589" s="69"/>
      <c r="FC589" s="69"/>
      <c r="FD589" s="69"/>
      <c r="FE589" s="69"/>
      <c r="FF589" s="69"/>
      <c r="FG589" s="69"/>
      <c r="FH589" s="69"/>
      <c r="FI589" s="69"/>
      <c r="FJ589" s="69"/>
      <c r="FK589" s="69"/>
      <c r="FL589" s="69"/>
      <c r="FM589" s="69"/>
      <c r="FN589" s="69"/>
      <c r="FO589" s="69"/>
      <c r="FP589" s="69"/>
      <c r="FQ589" s="69"/>
      <c r="FR589" s="69"/>
      <c r="FS589" s="69"/>
      <c r="FT589" s="69"/>
      <c r="FU589" s="69"/>
      <c r="FV589" s="69"/>
      <c r="FW589" s="69"/>
      <c r="FX589" s="69"/>
      <c r="FY589" s="69"/>
      <c r="FZ589" s="69"/>
      <c r="GA589" s="69"/>
      <c r="GB589" s="69"/>
      <c r="GC589" s="69"/>
      <c r="GD589" s="70"/>
      <c r="GE589" s="70"/>
      <c r="GF589" s="70"/>
      <c r="GG589" s="70"/>
      <c r="GH589" s="70"/>
      <c r="GI589" s="70"/>
      <c r="GJ589" s="70"/>
      <c r="GK589" s="70"/>
      <c r="GL589" s="70"/>
      <c r="GM589" s="70"/>
      <c r="GN589" s="70"/>
      <c r="GO589" s="70"/>
      <c r="GP589" s="70"/>
      <c r="GQ589" s="70"/>
      <c r="GR589" s="70"/>
      <c r="GS589" s="70"/>
      <c r="GT589" s="70"/>
      <c r="GU589" s="70"/>
      <c r="GV589" s="70"/>
      <c r="GW589" s="3"/>
      <c r="GX589" s="3"/>
      <c r="GY589" s="3"/>
    </row>
    <row r="590" spans="1:207" ht="12.75" customHeight="1">
      <c r="A590" s="5" t="s">
        <v>349</v>
      </c>
      <c r="B590" s="5"/>
      <c r="C590" s="5"/>
      <c r="D590" s="5"/>
      <c r="E590" s="5"/>
      <c r="F590" s="5"/>
      <c r="G590" s="5"/>
      <c r="H590" s="5"/>
      <c r="I590" s="5"/>
      <c r="J590" s="6">
        <v>64</v>
      </c>
      <c r="K590" s="6">
        <v>68</v>
      </c>
      <c r="L590" s="6"/>
      <c r="M590" s="6">
        <v>13</v>
      </c>
      <c r="N590" s="5"/>
      <c r="O590" s="5">
        <v>44</v>
      </c>
      <c r="P590" s="6">
        <v>28</v>
      </c>
      <c r="Q590" s="6">
        <v>35</v>
      </c>
      <c r="R590" s="5"/>
      <c r="S590" s="6">
        <v>36</v>
      </c>
      <c r="T590" s="6">
        <v>78</v>
      </c>
      <c r="U590" s="6">
        <v>14</v>
      </c>
      <c r="V590" s="6">
        <v>26</v>
      </c>
      <c r="W590" s="6">
        <v>38</v>
      </c>
      <c r="X590" s="6">
        <v>47</v>
      </c>
      <c r="Y590" s="6">
        <v>28</v>
      </c>
      <c r="Z590" s="6">
        <v>38</v>
      </c>
      <c r="AA590" s="6">
        <v>27</v>
      </c>
      <c r="AB590" s="6">
        <v>32</v>
      </c>
      <c r="AC590" s="6">
        <v>16</v>
      </c>
      <c r="AD590" s="6">
        <v>48</v>
      </c>
      <c r="AE590" s="6">
        <v>0</v>
      </c>
      <c r="AF590" s="6">
        <v>13</v>
      </c>
      <c r="AG590" s="6">
        <v>10</v>
      </c>
      <c r="AH590" s="6">
        <v>11</v>
      </c>
      <c r="AI590" s="6">
        <v>19</v>
      </c>
      <c r="AJ590" s="6">
        <v>46</v>
      </c>
      <c r="AK590" s="6">
        <v>43</v>
      </c>
      <c r="AL590" s="6">
        <v>30</v>
      </c>
      <c r="AM590" s="6">
        <v>27</v>
      </c>
      <c r="AN590" s="6">
        <v>39</v>
      </c>
      <c r="AO590" s="6"/>
      <c r="AP590" s="6">
        <v>8</v>
      </c>
      <c r="AQ590" s="6">
        <v>21</v>
      </c>
      <c r="AR590" s="6">
        <v>44</v>
      </c>
      <c r="AS590" s="6">
        <v>25</v>
      </c>
      <c r="AT590" s="6">
        <v>24</v>
      </c>
      <c r="AU590" s="6">
        <v>44</v>
      </c>
      <c r="AV590" s="6">
        <v>31</v>
      </c>
      <c r="AW590" s="6"/>
      <c r="AX590" s="6">
        <v>39</v>
      </c>
      <c r="AY590" s="6">
        <v>29</v>
      </c>
      <c r="AZ590" s="6">
        <v>48</v>
      </c>
      <c r="BA590" s="6">
        <v>44</v>
      </c>
      <c r="BB590" s="6">
        <v>18</v>
      </c>
      <c r="BC590" s="6">
        <v>48</v>
      </c>
      <c r="BD590" s="6">
        <v>58</v>
      </c>
      <c r="BE590" s="6">
        <v>27</v>
      </c>
      <c r="BF590" s="6">
        <v>37</v>
      </c>
      <c r="BG590" s="6">
        <v>13</v>
      </c>
      <c r="BH590" s="6">
        <v>45</v>
      </c>
      <c r="BI590" s="6">
        <v>25</v>
      </c>
      <c r="BJ590" s="6">
        <v>43</v>
      </c>
      <c r="BK590" s="6"/>
      <c r="BL590" s="6">
        <v>25</v>
      </c>
      <c r="BM590" s="6">
        <v>32</v>
      </c>
      <c r="BN590" s="6">
        <v>50</v>
      </c>
      <c r="BO590" s="6">
        <v>28</v>
      </c>
      <c r="BP590" s="6">
        <v>16</v>
      </c>
      <c r="BQ590" s="6">
        <v>32</v>
      </c>
      <c r="BR590" s="6">
        <v>20</v>
      </c>
      <c r="BS590" s="6">
        <v>12</v>
      </c>
      <c r="BT590" s="6">
        <v>36</v>
      </c>
      <c r="BU590" s="6">
        <v>29</v>
      </c>
      <c r="BV590" s="6">
        <v>2</v>
      </c>
      <c r="BW590" s="6">
        <v>42</v>
      </c>
      <c r="BX590" s="6">
        <v>42</v>
      </c>
      <c r="BY590" s="6">
        <v>52</v>
      </c>
      <c r="BZ590" s="6">
        <v>18</v>
      </c>
      <c r="CA590" s="6">
        <v>31</v>
      </c>
      <c r="CB590" s="6">
        <v>35</v>
      </c>
      <c r="CC590" s="6">
        <v>43</v>
      </c>
      <c r="CD590" s="6">
        <v>33</v>
      </c>
      <c r="CE590" s="6">
        <v>21</v>
      </c>
      <c r="CF590" s="6">
        <v>31</v>
      </c>
      <c r="CG590" s="6">
        <v>18</v>
      </c>
      <c r="CH590" s="6">
        <v>18</v>
      </c>
      <c r="CI590" s="6">
        <v>20</v>
      </c>
      <c r="CJ590" s="6">
        <v>31</v>
      </c>
      <c r="CK590" s="6">
        <v>49</v>
      </c>
      <c r="CL590" s="6">
        <v>15</v>
      </c>
      <c r="CM590" s="6">
        <v>12</v>
      </c>
      <c r="CN590" s="6">
        <v>29</v>
      </c>
      <c r="CO590" s="6">
        <v>20</v>
      </c>
      <c r="CP590" s="6">
        <v>3</v>
      </c>
      <c r="CQ590" s="6">
        <v>31</v>
      </c>
      <c r="CR590" s="6">
        <v>23</v>
      </c>
      <c r="CS590" s="6">
        <v>14</v>
      </c>
      <c r="CT590" s="6">
        <v>5</v>
      </c>
      <c r="CU590" s="6">
        <v>24</v>
      </c>
      <c r="CV590" s="6">
        <v>36</v>
      </c>
      <c r="CW590" s="6">
        <v>24</v>
      </c>
      <c r="CX590" s="6">
        <v>14</v>
      </c>
      <c r="CY590" s="6">
        <v>13</v>
      </c>
      <c r="CZ590" s="6">
        <v>8</v>
      </c>
      <c r="DA590" s="6">
        <v>43</v>
      </c>
      <c r="DB590" s="6"/>
      <c r="DC590" s="6">
        <v>0</v>
      </c>
      <c r="DD590" s="6">
        <v>35</v>
      </c>
      <c r="DE590" s="6">
        <v>37</v>
      </c>
      <c r="DF590" s="6">
        <v>29</v>
      </c>
      <c r="DG590" s="6">
        <v>35</v>
      </c>
      <c r="DH590" s="6">
        <v>40</v>
      </c>
      <c r="DI590" s="6">
        <v>46</v>
      </c>
      <c r="DJ590" s="6">
        <v>30</v>
      </c>
      <c r="DK590" s="6">
        <v>43</v>
      </c>
      <c r="DL590" s="6">
        <v>12</v>
      </c>
      <c r="DM590" s="6">
        <v>26</v>
      </c>
      <c r="DN590" s="6">
        <v>20</v>
      </c>
      <c r="DO590" s="6">
        <v>28</v>
      </c>
      <c r="DP590" s="6">
        <v>41</v>
      </c>
      <c r="DQ590" s="6">
        <v>30</v>
      </c>
      <c r="DR590" s="6">
        <v>16</v>
      </c>
      <c r="DS590" s="6">
        <v>29</v>
      </c>
      <c r="DT590" s="6">
        <v>34</v>
      </c>
      <c r="DU590" s="6">
        <v>44</v>
      </c>
      <c r="DV590" s="6">
        <v>19</v>
      </c>
      <c r="DW590" s="6">
        <v>28</v>
      </c>
      <c r="DX590" s="6">
        <v>21</v>
      </c>
      <c r="DY590" s="6">
        <v>26</v>
      </c>
      <c r="DZ590" s="6">
        <v>12</v>
      </c>
      <c r="EA590" s="6">
        <v>23</v>
      </c>
      <c r="EB590" s="6">
        <v>19</v>
      </c>
      <c r="EC590" s="6">
        <v>25</v>
      </c>
      <c r="ED590" s="6">
        <v>22</v>
      </c>
      <c r="EE590" s="6">
        <v>38</v>
      </c>
      <c r="EF590" s="6">
        <v>13</v>
      </c>
      <c r="EG590" s="6">
        <v>22</v>
      </c>
      <c r="EH590" s="6">
        <v>28</v>
      </c>
      <c r="EI590" s="6">
        <v>25</v>
      </c>
      <c r="EJ590" s="6">
        <v>50</v>
      </c>
      <c r="EK590" s="6">
        <v>22</v>
      </c>
      <c r="EL590" s="6">
        <v>29</v>
      </c>
      <c r="EM590" s="6">
        <v>20</v>
      </c>
      <c r="EN590" s="6">
        <v>23</v>
      </c>
      <c r="EO590" s="6">
        <v>32</v>
      </c>
      <c r="EP590" s="6">
        <v>23</v>
      </c>
      <c r="EQ590" s="6">
        <v>38</v>
      </c>
      <c r="ER590" s="6">
        <v>24</v>
      </c>
      <c r="ES590" s="6">
        <v>36</v>
      </c>
      <c r="ET590" s="6">
        <v>26</v>
      </c>
      <c r="EU590" s="6">
        <v>31</v>
      </c>
      <c r="EV590" s="6">
        <v>35</v>
      </c>
      <c r="EW590" s="6">
        <v>41</v>
      </c>
      <c r="EX590" s="6">
        <v>24</v>
      </c>
      <c r="EY590" s="6">
        <v>22</v>
      </c>
      <c r="EZ590" s="6">
        <v>16</v>
      </c>
      <c r="FA590" s="6">
        <v>16</v>
      </c>
      <c r="FB590" s="6">
        <v>30</v>
      </c>
      <c r="FC590" s="6">
        <v>18</v>
      </c>
      <c r="FD590" s="6">
        <v>54</v>
      </c>
      <c r="FE590" s="6">
        <v>40</v>
      </c>
      <c r="FF590" s="6">
        <v>23</v>
      </c>
      <c r="FG590" s="6">
        <v>42</v>
      </c>
      <c r="FH590" s="6">
        <v>23</v>
      </c>
      <c r="FI590" s="6">
        <v>25</v>
      </c>
      <c r="FJ590" s="6">
        <v>19</v>
      </c>
      <c r="FK590" s="6">
        <v>36</v>
      </c>
      <c r="FL590" s="6">
        <v>18</v>
      </c>
      <c r="FM590" s="6">
        <v>26</v>
      </c>
      <c r="FN590" s="6">
        <v>19</v>
      </c>
      <c r="FO590" s="6">
        <v>14</v>
      </c>
      <c r="FP590" s="6">
        <v>16</v>
      </c>
      <c r="FQ590" s="6">
        <v>28</v>
      </c>
      <c r="FR590" s="6">
        <v>36</v>
      </c>
      <c r="FS590" s="6">
        <v>15</v>
      </c>
      <c r="FT590" s="6">
        <v>14</v>
      </c>
      <c r="FU590" s="6">
        <v>24</v>
      </c>
      <c r="FV590" s="6">
        <v>23</v>
      </c>
      <c r="FW590" s="6">
        <v>20</v>
      </c>
      <c r="FX590" s="6">
        <v>24</v>
      </c>
      <c r="FY590" s="6">
        <v>45</v>
      </c>
      <c r="FZ590" s="6">
        <v>30</v>
      </c>
      <c r="GA590" s="6">
        <v>32</v>
      </c>
      <c r="GB590" s="6">
        <v>23</v>
      </c>
      <c r="GC590" s="6">
        <v>30</v>
      </c>
      <c r="GD590" s="7">
        <v>28</v>
      </c>
      <c r="GE590" s="7">
        <v>24</v>
      </c>
      <c r="GF590" s="7">
        <v>35</v>
      </c>
      <c r="GG590" s="7">
        <v>43</v>
      </c>
      <c r="GH590" s="7">
        <v>25</v>
      </c>
      <c r="GI590" s="7">
        <v>30</v>
      </c>
      <c r="GJ590" s="7">
        <v>28</v>
      </c>
      <c r="GK590" s="7">
        <v>24</v>
      </c>
      <c r="GL590" s="7">
        <v>38</v>
      </c>
      <c r="GM590" s="7">
        <v>22</v>
      </c>
      <c r="GN590" s="7">
        <v>21</v>
      </c>
      <c r="GO590" s="7">
        <v>27</v>
      </c>
      <c r="GP590" s="7">
        <v>29</v>
      </c>
      <c r="GQ590" s="7">
        <v>19</v>
      </c>
      <c r="GR590" s="7">
        <v>31</v>
      </c>
      <c r="GS590" s="7">
        <v>36</v>
      </c>
      <c r="GT590" s="7">
        <v>19</v>
      </c>
      <c r="GU590" s="7"/>
      <c r="GV590" s="7">
        <f t="shared" ref="GV590:GV593" si="676">AVERAGE(B590:GT590)</f>
        <v>28.489247311827956</v>
      </c>
      <c r="GW590" s="14"/>
      <c r="GX590" s="3"/>
      <c r="GY590" s="3"/>
    </row>
    <row r="591" spans="1:207" ht="12.75" customHeight="1">
      <c r="A591" s="5" t="s">
        <v>471</v>
      </c>
      <c r="B591" s="5"/>
      <c r="C591" s="5"/>
      <c r="D591" s="5"/>
      <c r="E591" s="5"/>
      <c r="F591" s="5"/>
      <c r="G591" s="5"/>
      <c r="H591" s="5"/>
      <c r="I591" s="5"/>
      <c r="J591" s="6">
        <v>34</v>
      </c>
      <c r="K591" s="6">
        <v>29</v>
      </c>
      <c r="L591" s="6"/>
      <c r="M591" s="6">
        <v>52</v>
      </c>
      <c r="N591" s="5"/>
      <c r="O591" s="5">
        <v>39</v>
      </c>
      <c r="P591" s="6">
        <v>45</v>
      </c>
      <c r="Q591" s="6">
        <v>41</v>
      </c>
      <c r="R591" s="5"/>
      <c r="S591" s="6">
        <v>40</v>
      </c>
      <c r="T591" s="6">
        <v>19</v>
      </c>
      <c r="U591" s="6">
        <v>40</v>
      </c>
      <c r="V591" s="6">
        <v>36</v>
      </c>
      <c r="W591" s="6">
        <v>38</v>
      </c>
      <c r="X591" s="6">
        <v>15</v>
      </c>
      <c r="Y591" s="6">
        <v>52</v>
      </c>
      <c r="Z591" s="6">
        <v>42</v>
      </c>
      <c r="AA591" s="6">
        <v>42</v>
      </c>
      <c r="AB591" s="6">
        <v>21</v>
      </c>
      <c r="AC591" s="6">
        <v>41</v>
      </c>
      <c r="AD591" s="6">
        <v>45</v>
      </c>
      <c r="AE591" s="6">
        <v>44</v>
      </c>
      <c r="AF591" s="6">
        <v>47</v>
      </c>
      <c r="AG591" s="6">
        <v>34</v>
      </c>
      <c r="AH591" s="6">
        <v>40</v>
      </c>
      <c r="AI591" s="6">
        <v>46</v>
      </c>
      <c r="AJ591" s="6">
        <v>43</v>
      </c>
      <c r="AK591" s="6">
        <v>57</v>
      </c>
      <c r="AL591" s="6">
        <v>42</v>
      </c>
      <c r="AM591" s="6">
        <v>46</v>
      </c>
      <c r="AN591" s="6">
        <v>57</v>
      </c>
      <c r="AO591" s="6"/>
      <c r="AP591" s="6">
        <v>35</v>
      </c>
      <c r="AQ591" s="6">
        <v>52</v>
      </c>
      <c r="AR591" s="6">
        <v>39</v>
      </c>
      <c r="AS591" s="6">
        <v>38</v>
      </c>
      <c r="AT591" s="6">
        <v>44</v>
      </c>
      <c r="AU591" s="6">
        <v>56</v>
      </c>
      <c r="AV591" s="6">
        <v>44</v>
      </c>
      <c r="AW591" s="6"/>
      <c r="AX591" s="6">
        <v>51</v>
      </c>
      <c r="AY591" s="6">
        <v>39</v>
      </c>
      <c r="AZ591" s="6">
        <v>35</v>
      </c>
      <c r="BA591" s="6">
        <v>38</v>
      </c>
      <c r="BB591" s="6">
        <v>40</v>
      </c>
      <c r="BC591" s="6">
        <v>39</v>
      </c>
      <c r="BD591" s="6">
        <v>36</v>
      </c>
      <c r="BE591" s="6">
        <v>40</v>
      </c>
      <c r="BF591" s="6">
        <v>43</v>
      </c>
      <c r="BG591" s="6">
        <v>47</v>
      </c>
      <c r="BH591" s="6">
        <v>27</v>
      </c>
      <c r="BI591" s="6">
        <v>39</v>
      </c>
      <c r="BJ591" s="6">
        <v>42</v>
      </c>
      <c r="BK591" s="6"/>
      <c r="BL591" s="6">
        <v>42</v>
      </c>
      <c r="BM591" s="6">
        <v>34</v>
      </c>
      <c r="BN591" s="6">
        <v>44</v>
      </c>
      <c r="BO591" s="6">
        <v>62</v>
      </c>
      <c r="BP591" s="6">
        <v>39</v>
      </c>
      <c r="BQ591" s="6">
        <v>50</v>
      </c>
      <c r="BR591" s="6">
        <v>36</v>
      </c>
      <c r="BS591" s="6">
        <v>31</v>
      </c>
      <c r="BT591" s="6">
        <v>41</v>
      </c>
      <c r="BU591" s="6">
        <v>39</v>
      </c>
      <c r="BV591" s="6">
        <v>28</v>
      </c>
      <c r="BW591" s="6">
        <v>42</v>
      </c>
      <c r="BX591" s="6">
        <v>30</v>
      </c>
      <c r="BY591" s="6">
        <v>35</v>
      </c>
      <c r="BZ591" s="6">
        <v>40</v>
      </c>
      <c r="CA591" s="6">
        <v>43</v>
      </c>
      <c r="CB591" s="6">
        <v>47</v>
      </c>
      <c r="CC591" s="6">
        <v>40</v>
      </c>
      <c r="CD591" s="6">
        <v>33</v>
      </c>
      <c r="CE591" s="6">
        <v>40</v>
      </c>
      <c r="CF591" s="6">
        <v>44</v>
      </c>
      <c r="CG591" s="6">
        <v>26</v>
      </c>
      <c r="CH591" s="6">
        <v>31</v>
      </c>
      <c r="CI591" s="6">
        <v>42</v>
      </c>
      <c r="CJ591" s="6">
        <v>50</v>
      </c>
      <c r="CK591" s="6">
        <v>42</v>
      </c>
      <c r="CL591" s="6">
        <v>52</v>
      </c>
      <c r="CM591" s="6">
        <v>47</v>
      </c>
      <c r="CN591" s="6">
        <v>25</v>
      </c>
      <c r="CO591" s="6">
        <v>46</v>
      </c>
      <c r="CP591" s="6">
        <v>24</v>
      </c>
      <c r="CQ591" s="6">
        <v>45</v>
      </c>
      <c r="CR591" s="6">
        <v>29</v>
      </c>
      <c r="CS591" s="6">
        <v>48</v>
      </c>
      <c r="CT591" s="6">
        <v>53</v>
      </c>
      <c r="CU591" s="6">
        <v>42</v>
      </c>
      <c r="CV591" s="6">
        <v>42</v>
      </c>
      <c r="CW591" s="6">
        <v>53</v>
      </c>
      <c r="CX591" s="6">
        <v>32</v>
      </c>
      <c r="CY591" s="6">
        <v>18</v>
      </c>
      <c r="CZ591" s="6">
        <v>20</v>
      </c>
      <c r="DA591" s="6">
        <v>33</v>
      </c>
      <c r="DB591" s="6"/>
      <c r="DC591" s="6">
        <v>29</v>
      </c>
      <c r="DD591" s="6">
        <v>45</v>
      </c>
      <c r="DE591" s="6">
        <v>52</v>
      </c>
      <c r="DF591" s="6">
        <v>44</v>
      </c>
      <c r="DG591" s="6">
        <v>36</v>
      </c>
      <c r="DH591" s="6">
        <v>37</v>
      </c>
      <c r="DI591" s="6">
        <v>41</v>
      </c>
      <c r="DJ591" s="6">
        <v>40</v>
      </c>
      <c r="DK591" s="6">
        <v>46</v>
      </c>
      <c r="DL591" s="6">
        <v>48</v>
      </c>
      <c r="DM591" s="6">
        <v>53</v>
      </c>
      <c r="DN591" s="6">
        <v>31</v>
      </c>
      <c r="DO591" s="6">
        <v>45</v>
      </c>
      <c r="DP591" s="6">
        <v>45</v>
      </c>
      <c r="DQ591" s="6">
        <v>45</v>
      </c>
      <c r="DR591" s="6">
        <v>38</v>
      </c>
      <c r="DS591" s="6">
        <v>41</v>
      </c>
      <c r="DT591" s="6">
        <v>33</v>
      </c>
      <c r="DU591" s="6">
        <v>39</v>
      </c>
      <c r="DV591" s="6">
        <v>44</v>
      </c>
      <c r="DW591" s="6">
        <v>43</v>
      </c>
      <c r="DX591" s="6">
        <v>36</v>
      </c>
      <c r="DY591" s="6">
        <v>48</v>
      </c>
      <c r="DZ591" s="6">
        <v>30</v>
      </c>
      <c r="EA591" s="6">
        <v>50</v>
      </c>
      <c r="EB591" s="6">
        <v>50</v>
      </c>
      <c r="EC591" s="6">
        <v>52</v>
      </c>
      <c r="ED591" s="6">
        <v>53</v>
      </c>
      <c r="EE591" s="6">
        <v>41</v>
      </c>
      <c r="EF591" s="6">
        <v>36</v>
      </c>
      <c r="EG591" s="6">
        <v>45</v>
      </c>
      <c r="EH591" s="6">
        <v>50</v>
      </c>
      <c r="EI591" s="6">
        <v>52</v>
      </c>
      <c r="EJ591" s="6">
        <v>46</v>
      </c>
      <c r="EK591" s="6">
        <v>38</v>
      </c>
      <c r="EL591" s="6">
        <v>41</v>
      </c>
      <c r="EM591" s="6">
        <v>48</v>
      </c>
      <c r="EN591" s="6">
        <v>42</v>
      </c>
      <c r="EO591" s="6">
        <v>46</v>
      </c>
      <c r="EP591" s="6">
        <v>34</v>
      </c>
      <c r="EQ591" s="6">
        <v>36</v>
      </c>
      <c r="ER591" s="6">
        <v>49</v>
      </c>
      <c r="ES591" s="6">
        <v>45</v>
      </c>
      <c r="ET591" s="6">
        <v>38</v>
      </c>
      <c r="EU591" s="6">
        <v>49</v>
      </c>
      <c r="EV591" s="6">
        <v>37</v>
      </c>
      <c r="EW591" s="6">
        <v>36</v>
      </c>
      <c r="EX591" s="6">
        <v>50</v>
      </c>
      <c r="EY591" s="6">
        <v>40</v>
      </c>
      <c r="EZ591" s="6">
        <v>44</v>
      </c>
      <c r="FA591" s="6">
        <v>43</v>
      </c>
      <c r="FB591" s="6">
        <v>38</v>
      </c>
      <c r="FC591" s="6">
        <v>36</v>
      </c>
      <c r="FD591" s="6">
        <v>36</v>
      </c>
      <c r="FE591" s="6">
        <v>35</v>
      </c>
      <c r="FF591" s="6">
        <v>43</v>
      </c>
      <c r="FG591" s="6">
        <v>41</v>
      </c>
      <c r="FH591" s="6">
        <v>31</v>
      </c>
      <c r="FI591" s="6">
        <v>34</v>
      </c>
      <c r="FJ591" s="6">
        <v>34</v>
      </c>
      <c r="FK591" s="6">
        <v>44</v>
      </c>
      <c r="FL591" s="6">
        <v>40</v>
      </c>
      <c r="FM591" s="6">
        <v>39</v>
      </c>
      <c r="FN591" s="6">
        <v>53</v>
      </c>
      <c r="FO591" s="6">
        <v>40</v>
      </c>
      <c r="FP591" s="6">
        <v>44</v>
      </c>
      <c r="FQ591" s="6">
        <v>42</v>
      </c>
      <c r="FR591" s="6">
        <v>43</v>
      </c>
      <c r="FS591" s="6">
        <v>37</v>
      </c>
      <c r="FT591" s="6">
        <v>35</v>
      </c>
      <c r="FU591" s="6">
        <v>42</v>
      </c>
      <c r="FV591" s="6">
        <v>41</v>
      </c>
      <c r="FW591" s="6">
        <v>36</v>
      </c>
      <c r="FX591" s="6">
        <v>47</v>
      </c>
      <c r="FY591" s="6">
        <v>47</v>
      </c>
      <c r="FZ591" s="6">
        <v>43</v>
      </c>
      <c r="GA591" s="6">
        <v>39</v>
      </c>
      <c r="GB591" s="6">
        <v>50</v>
      </c>
      <c r="GC591" s="6">
        <v>38</v>
      </c>
      <c r="GD591" s="7">
        <v>48</v>
      </c>
      <c r="GE591" s="7">
        <v>47</v>
      </c>
      <c r="GF591" s="7">
        <v>35</v>
      </c>
      <c r="GG591" s="7">
        <v>40</v>
      </c>
      <c r="GH591" s="7">
        <v>53</v>
      </c>
      <c r="GI591" s="7">
        <v>44</v>
      </c>
      <c r="GJ591" s="7">
        <v>45</v>
      </c>
      <c r="GK591" s="7">
        <v>48</v>
      </c>
      <c r="GL591" s="7">
        <v>43</v>
      </c>
      <c r="GM591" s="7">
        <v>29</v>
      </c>
      <c r="GN591" s="7">
        <v>32</v>
      </c>
      <c r="GO591" s="7">
        <v>43</v>
      </c>
      <c r="GP591" s="7">
        <v>41</v>
      </c>
      <c r="GQ591" s="7">
        <v>38</v>
      </c>
      <c r="GR591" s="7">
        <v>43</v>
      </c>
      <c r="GS591" s="7">
        <v>40</v>
      </c>
      <c r="GT591" s="7">
        <v>35</v>
      </c>
      <c r="GU591" s="7"/>
      <c r="GV591" s="7">
        <f t="shared" si="676"/>
        <v>40.876344086021504</v>
      </c>
      <c r="GW591" s="14"/>
      <c r="GX591" s="3"/>
      <c r="GY591" s="3"/>
    </row>
    <row r="592" spans="1:207" ht="12.75" customHeight="1">
      <c r="A592" s="5" t="s">
        <v>472</v>
      </c>
      <c r="B592" s="5"/>
      <c r="C592" s="5"/>
      <c r="D592" s="5"/>
      <c r="E592" s="5"/>
      <c r="F592" s="5"/>
      <c r="G592" s="5"/>
      <c r="H592" s="5"/>
      <c r="I592" s="5"/>
      <c r="J592" s="6">
        <v>2</v>
      </c>
      <c r="K592" s="6">
        <v>3</v>
      </c>
      <c r="L592" s="6"/>
      <c r="M592" s="6">
        <v>24</v>
      </c>
      <c r="N592" s="5"/>
      <c r="O592" s="5">
        <v>13</v>
      </c>
      <c r="P592" s="6">
        <v>16</v>
      </c>
      <c r="Q592" s="6">
        <v>12</v>
      </c>
      <c r="R592" s="5"/>
      <c r="S592" s="6">
        <v>14</v>
      </c>
      <c r="T592" s="6">
        <v>4</v>
      </c>
      <c r="U592" s="6">
        <v>22</v>
      </c>
      <c r="V592" s="6">
        <v>24</v>
      </c>
      <c r="W592" s="6">
        <v>14</v>
      </c>
      <c r="X592" s="6">
        <v>15</v>
      </c>
      <c r="Y592" s="6">
        <v>15</v>
      </c>
      <c r="Z592" s="6">
        <v>15</v>
      </c>
      <c r="AA592" s="6">
        <v>16</v>
      </c>
      <c r="AB592" s="6">
        <v>16</v>
      </c>
      <c r="AC592" s="6">
        <v>24</v>
      </c>
      <c r="AD592" s="6">
        <v>7</v>
      </c>
      <c r="AE592" s="6">
        <v>55</v>
      </c>
      <c r="AF592" s="6">
        <v>27</v>
      </c>
      <c r="AG592" s="6">
        <v>28</v>
      </c>
      <c r="AH592" s="6">
        <v>27</v>
      </c>
      <c r="AI592" s="6">
        <v>21</v>
      </c>
      <c r="AJ592" s="6">
        <v>7</v>
      </c>
      <c r="AK592" s="6">
        <v>0</v>
      </c>
      <c r="AL592" s="6">
        <v>19</v>
      </c>
      <c r="AM592" s="6">
        <v>18</v>
      </c>
      <c r="AN592" s="6">
        <v>4</v>
      </c>
      <c r="AO592" s="6"/>
      <c r="AP592" s="6">
        <v>38</v>
      </c>
      <c r="AQ592" s="6">
        <v>18</v>
      </c>
      <c r="AR592" s="6">
        <v>11</v>
      </c>
      <c r="AS592" s="6">
        <v>21</v>
      </c>
      <c r="AT592" s="6">
        <v>19</v>
      </c>
      <c r="AU592" s="6">
        <v>0</v>
      </c>
      <c r="AV592" s="6">
        <v>16</v>
      </c>
      <c r="AW592" s="6"/>
      <c r="AX592" s="6">
        <v>7</v>
      </c>
      <c r="AY592" s="6">
        <v>16</v>
      </c>
      <c r="AZ592" s="6">
        <v>14</v>
      </c>
      <c r="BA592" s="6">
        <v>6</v>
      </c>
      <c r="BB592" s="6">
        <v>12</v>
      </c>
      <c r="BC592" s="6">
        <v>9</v>
      </c>
      <c r="BD592" s="6">
        <v>3</v>
      </c>
      <c r="BE592" s="6">
        <v>20</v>
      </c>
      <c r="BF592" s="6">
        <v>11</v>
      </c>
      <c r="BG592" s="6">
        <v>20</v>
      </c>
      <c r="BH592" s="6">
        <v>18</v>
      </c>
      <c r="BI592" s="6">
        <v>15</v>
      </c>
      <c r="BJ592" s="6">
        <v>15</v>
      </c>
      <c r="BK592" s="6"/>
      <c r="BL592" s="6">
        <v>17</v>
      </c>
      <c r="BM592" s="6">
        <v>17</v>
      </c>
      <c r="BN592" s="6">
        <v>6</v>
      </c>
      <c r="BO592" s="6">
        <v>5</v>
      </c>
      <c r="BP592" s="6">
        <v>24</v>
      </c>
      <c r="BQ592" s="6">
        <v>11</v>
      </c>
      <c r="BR592" s="6">
        <v>24</v>
      </c>
      <c r="BS592" s="6">
        <v>13</v>
      </c>
      <c r="BT592" s="6">
        <v>17</v>
      </c>
      <c r="BU592" s="6">
        <v>20</v>
      </c>
      <c r="BV592" s="6">
        <v>25</v>
      </c>
      <c r="BW592" s="6">
        <v>14</v>
      </c>
      <c r="BX592" s="6">
        <v>13</v>
      </c>
      <c r="BY592" s="6">
        <v>10</v>
      </c>
      <c r="BZ592" s="6">
        <v>12</v>
      </c>
      <c r="CA592" s="6">
        <v>20</v>
      </c>
      <c r="CB592" s="6">
        <v>14</v>
      </c>
      <c r="CC592" s="6">
        <v>12</v>
      </c>
      <c r="CD592" s="6">
        <v>33</v>
      </c>
      <c r="CE592" s="6">
        <v>18</v>
      </c>
      <c r="CF592" s="6">
        <v>6</v>
      </c>
      <c r="CG592" s="6">
        <v>28</v>
      </c>
      <c r="CH592" s="6">
        <v>12</v>
      </c>
      <c r="CI592" s="6">
        <v>14</v>
      </c>
      <c r="CJ592" s="6">
        <v>14</v>
      </c>
      <c r="CK592" s="6">
        <v>9</v>
      </c>
      <c r="CL592" s="6">
        <v>21</v>
      </c>
      <c r="CM592" s="6">
        <v>25</v>
      </c>
      <c r="CN592" s="6">
        <v>18</v>
      </c>
      <c r="CO592" s="6">
        <v>20</v>
      </c>
      <c r="CP592" s="6">
        <v>21</v>
      </c>
      <c r="CQ592" s="6">
        <v>21</v>
      </c>
      <c r="CR592" s="6">
        <v>25</v>
      </c>
      <c r="CS592" s="6">
        <v>19</v>
      </c>
      <c r="CT592" s="6">
        <v>26</v>
      </c>
      <c r="CU592" s="6">
        <v>20</v>
      </c>
      <c r="CV592" s="6">
        <v>18</v>
      </c>
      <c r="CW592" s="6">
        <v>12</v>
      </c>
      <c r="CX592" s="6">
        <v>31</v>
      </c>
      <c r="CY592" s="6">
        <v>25</v>
      </c>
      <c r="CZ592" s="6">
        <v>32</v>
      </c>
      <c r="DA592" s="6">
        <v>15</v>
      </c>
      <c r="DB592" s="6"/>
      <c r="DC592" s="6">
        <v>21</v>
      </c>
      <c r="DD592" s="6">
        <v>8</v>
      </c>
      <c r="DE592" s="6">
        <v>4</v>
      </c>
      <c r="DF592" s="6">
        <v>23</v>
      </c>
      <c r="DG592" s="6">
        <v>14</v>
      </c>
      <c r="DH592" s="6">
        <v>14</v>
      </c>
      <c r="DI592" s="6">
        <v>9</v>
      </c>
      <c r="DJ592" s="6">
        <v>18</v>
      </c>
      <c r="DK592" s="6">
        <v>9</v>
      </c>
      <c r="DL592" s="6">
        <v>20</v>
      </c>
      <c r="DM592" s="6">
        <v>18</v>
      </c>
      <c r="DN592" s="6">
        <v>32</v>
      </c>
      <c r="DO592" s="6">
        <v>23</v>
      </c>
      <c r="DP592" s="6">
        <v>8</v>
      </c>
      <c r="DQ592" s="6">
        <v>17</v>
      </c>
      <c r="DR592" s="6">
        <v>23</v>
      </c>
      <c r="DS592" s="6">
        <v>18</v>
      </c>
      <c r="DT592" s="6">
        <v>15</v>
      </c>
      <c r="DU592" s="6">
        <v>14</v>
      </c>
      <c r="DV592" s="6">
        <v>20</v>
      </c>
      <c r="DW592" s="6">
        <v>20</v>
      </c>
      <c r="DX592" s="6">
        <v>21</v>
      </c>
      <c r="DY592" s="6">
        <v>14</v>
      </c>
      <c r="DZ592" s="6">
        <v>19</v>
      </c>
      <c r="EA592" s="6">
        <v>21</v>
      </c>
      <c r="EB592" s="6">
        <v>19</v>
      </c>
      <c r="EC592" s="6">
        <v>22</v>
      </c>
      <c r="ED592" s="6">
        <v>14</v>
      </c>
      <c r="EE592" s="6">
        <v>15</v>
      </c>
      <c r="EF592" s="6">
        <v>20</v>
      </c>
      <c r="EG592" s="6">
        <v>14</v>
      </c>
      <c r="EH592" s="6">
        <v>17</v>
      </c>
      <c r="EI592" s="6">
        <v>14</v>
      </c>
      <c r="EJ592" s="6">
        <v>4</v>
      </c>
      <c r="EK592" s="6">
        <v>19</v>
      </c>
      <c r="EL592" s="6">
        <v>21</v>
      </c>
      <c r="EM592" s="6">
        <v>20</v>
      </c>
      <c r="EN592" s="6">
        <v>32</v>
      </c>
      <c r="EO592" s="6">
        <v>11</v>
      </c>
      <c r="EP592" s="6">
        <v>21</v>
      </c>
      <c r="EQ592" s="6">
        <v>16</v>
      </c>
      <c r="ER592" s="6">
        <v>21</v>
      </c>
      <c r="ES592" s="6">
        <v>14</v>
      </c>
      <c r="ET592" s="6">
        <v>22</v>
      </c>
      <c r="EU592" s="6">
        <v>12</v>
      </c>
      <c r="EV592" s="6">
        <v>21</v>
      </c>
      <c r="EW592" s="6">
        <v>15</v>
      </c>
      <c r="EX592" s="6">
        <v>17</v>
      </c>
      <c r="EY592" s="6">
        <v>20</v>
      </c>
      <c r="EZ592" s="6">
        <v>22</v>
      </c>
      <c r="FA592" s="6">
        <v>25</v>
      </c>
      <c r="FB592" s="6">
        <v>18</v>
      </c>
      <c r="FC592" s="6">
        <v>30</v>
      </c>
      <c r="FD592" s="6">
        <v>7</v>
      </c>
      <c r="FE592" s="6">
        <v>17</v>
      </c>
      <c r="FF592" s="6">
        <v>19</v>
      </c>
      <c r="FG592" s="6">
        <v>12</v>
      </c>
      <c r="FH592" s="6">
        <v>14</v>
      </c>
      <c r="FI592" s="6">
        <v>19</v>
      </c>
      <c r="FJ592" s="6">
        <v>22</v>
      </c>
      <c r="FK592" s="6">
        <v>10</v>
      </c>
      <c r="FL592" s="6">
        <v>21</v>
      </c>
      <c r="FM592" s="6">
        <v>19</v>
      </c>
      <c r="FN592" s="6">
        <v>17</v>
      </c>
      <c r="FO592" s="6">
        <v>25</v>
      </c>
      <c r="FP592" s="6">
        <v>22</v>
      </c>
      <c r="FQ592" s="6">
        <v>18</v>
      </c>
      <c r="FR592" s="6">
        <v>10</v>
      </c>
      <c r="FS592" s="6">
        <v>23</v>
      </c>
      <c r="FT592" s="6">
        <v>16</v>
      </c>
      <c r="FU592" s="6">
        <v>22</v>
      </c>
      <c r="FV592" s="6">
        <v>22</v>
      </c>
      <c r="FW592" s="6">
        <v>25</v>
      </c>
      <c r="FX592" s="6">
        <v>15</v>
      </c>
      <c r="FY592" s="6">
        <v>5</v>
      </c>
      <c r="FZ592" s="6">
        <v>16</v>
      </c>
      <c r="GA592" s="6">
        <v>19</v>
      </c>
      <c r="GB592" s="6">
        <v>18</v>
      </c>
      <c r="GC592" s="6">
        <v>21</v>
      </c>
      <c r="GD592" s="7">
        <v>16</v>
      </c>
      <c r="GE592" s="7">
        <v>16</v>
      </c>
      <c r="GF592" s="7">
        <v>20</v>
      </c>
      <c r="GG592" s="7">
        <v>11</v>
      </c>
      <c r="GH592" s="7">
        <v>18</v>
      </c>
      <c r="GI592" s="7">
        <v>14</v>
      </c>
      <c r="GJ592" s="7">
        <v>16</v>
      </c>
      <c r="GK592" s="7">
        <v>18</v>
      </c>
      <c r="GL592" s="7">
        <v>14</v>
      </c>
      <c r="GM592" s="7">
        <v>23</v>
      </c>
      <c r="GN592" s="7">
        <v>23</v>
      </c>
      <c r="GO592" s="7">
        <v>14</v>
      </c>
      <c r="GP592" s="7">
        <v>18</v>
      </c>
      <c r="GQ592" s="7">
        <v>21</v>
      </c>
      <c r="GR592" s="7">
        <v>18</v>
      </c>
      <c r="GS592" s="7">
        <v>16</v>
      </c>
      <c r="GT592" s="7">
        <v>21</v>
      </c>
      <c r="GU592" s="7"/>
      <c r="GV592" s="7">
        <f t="shared" si="676"/>
        <v>17.193548387096776</v>
      </c>
      <c r="GW592" s="14"/>
      <c r="GX592" s="3"/>
      <c r="GY592" s="3"/>
    </row>
    <row r="593" spans="1:207" ht="12.75" customHeight="1">
      <c r="A593" s="5" t="s">
        <v>473</v>
      </c>
      <c r="B593" s="5"/>
      <c r="C593" s="5"/>
      <c r="D593" s="5"/>
      <c r="E593" s="5"/>
      <c r="F593" s="5"/>
      <c r="G593" s="5"/>
      <c r="H593" s="5"/>
      <c r="I593" s="5"/>
      <c r="J593" s="6">
        <v>0</v>
      </c>
      <c r="K593" s="6">
        <v>0</v>
      </c>
      <c r="L593" s="6"/>
      <c r="M593" s="6">
        <v>10</v>
      </c>
      <c r="N593" s="5"/>
      <c r="O593" s="5">
        <v>5</v>
      </c>
      <c r="P593" s="6">
        <v>12</v>
      </c>
      <c r="Q593" s="6">
        <v>12</v>
      </c>
      <c r="R593" s="5"/>
      <c r="S593" s="6">
        <v>10</v>
      </c>
      <c r="T593" s="6">
        <v>0</v>
      </c>
      <c r="U593" s="6">
        <v>25</v>
      </c>
      <c r="V593" s="6">
        <v>13</v>
      </c>
      <c r="W593" s="6">
        <v>10</v>
      </c>
      <c r="X593" s="6">
        <v>24</v>
      </c>
      <c r="Y593" s="6">
        <v>5</v>
      </c>
      <c r="Z593" s="6">
        <v>6</v>
      </c>
      <c r="AA593" s="6">
        <v>13</v>
      </c>
      <c r="AB593" s="6">
        <v>21</v>
      </c>
      <c r="AC593" s="6">
        <v>19</v>
      </c>
      <c r="AD593" s="6">
        <v>0</v>
      </c>
      <c r="AE593" s="6">
        <v>0</v>
      </c>
      <c r="AF593" s="6">
        <v>13</v>
      </c>
      <c r="AG593" s="6">
        <v>29</v>
      </c>
      <c r="AH593" s="6">
        <v>22</v>
      </c>
      <c r="AI593" s="6">
        <v>14</v>
      </c>
      <c r="AJ593" s="6">
        <v>4</v>
      </c>
      <c r="AK593" s="6">
        <v>0</v>
      </c>
      <c r="AL593" s="6">
        <v>10</v>
      </c>
      <c r="AM593" s="6">
        <v>9</v>
      </c>
      <c r="AN593" s="6">
        <v>0</v>
      </c>
      <c r="AO593" s="6"/>
      <c r="AP593" s="6">
        <v>19</v>
      </c>
      <c r="AQ593" s="6">
        <v>9</v>
      </c>
      <c r="AR593" s="6">
        <v>6</v>
      </c>
      <c r="AS593" s="6">
        <v>15</v>
      </c>
      <c r="AT593" s="6">
        <v>12</v>
      </c>
      <c r="AU593" s="6">
        <v>0</v>
      </c>
      <c r="AV593" s="6">
        <v>9</v>
      </c>
      <c r="AW593" s="6"/>
      <c r="AX593" s="6">
        <v>2</v>
      </c>
      <c r="AY593" s="6">
        <v>16</v>
      </c>
      <c r="AZ593" s="6">
        <v>4</v>
      </c>
      <c r="BA593" s="6">
        <v>12</v>
      </c>
      <c r="BB593" s="6">
        <v>30</v>
      </c>
      <c r="BC593" s="6">
        <v>3</v>
      </c>
      <c r="BD593" s="6">
        <v>3</v>
      </c>
      <c r="BE593" s="6">
        <v>13</v>
      </c>
      <c r="BF593" s="6">
        <v>9</v>
      </c>
      <c r="BG593" s="6">
        <v>20</v>
      </c>
      <c r="BH593" s="6">
        <v>10</v>
      </c>
      <c r="BI593" s="6">
        <v>21</v>
      </c>
      <c r="BJ593" s="6">
        <v>1</v>
      </c>
      <c r="BK593" s="6"/>
      <c r="BL593" s="6">
        <v>16</v>
      </c>
      <c r="BM593" s="6">
        <v>17</v>
      </c>
      <c r="BN593" s="6">
        <v>0</v>
      </c>
      <c r="BO593" s="6">
        <v>6</v>
      </c>
      <c r="BP593" s="6">
        <v>21</v>
      </c>
      <c r="BQ593" s="6">
        <v>6</v>
      </c>
      <c r="BR593" s="6">
        <v>20</v>
      </c>
      <c r="BS593" s="6">
        <v>44</v>
      </c>
      <c r="BT593" s="6">
        <v>5</v>
      </c>
      <c r="BU593" s="6">
        <v>12</v>
      </c>
      <c r="BV593" s="6">
        <v>46</v>
      </c>
      <c r="BW593" s="6">
        <v>2</v>
      </c>
      <c r="BX593" s="6">
        <v>16</v>
      </c>
      <c r="BY593" s="6">
        <v>3</v>
      </c>
      <c r="BZ593" s="6">
        <v>30</v>
      </c>
      <c r="CA593" s="6">
        <v>6</v>
      </c>
      <c r="CB593" s="6">
        <v>4</v>
      </c>
      <c r="CC593" s="6">
        <v>5</v>
      </c>
      <c r="CD593" s="6">
        <v>0</v>
      </c>
      <c r="CE593" s="6">
        <v>22</v>
      </c>
      <c r="CF593" s="6">
        <v>19</v>
      </c>
      <c r="CG593" s="6">
        <v>28</v>
      </c>
      <c r="CH593" s="6">
        <v>39</v>
      </c>
      <c r="CI593" s="6">
        <v>24</v>
      </c>
      <c r="CJ593" s="6">
        <v>5</v>
      </c>
      <c r="CK593" s="6">
        <v>0</v>
      </c>
      <c r="CL593" s="6">
        <v>12</v>
      </c>
      <c r="CM593" s="6">
        <v>16</v>
      </c>
      <c r="CN593" s="6">
        <v>29</v>
      </c>
      <c r="CO593" s="6">
        <v>14</v>
      </c>
      <c r="CP593" s="6">
        <v>52</v>
      </c>
      <c r="CQ593" s="6">
        <v>3</v>
      </c>
      <c r="CR593" s="6">
        <v>23</v>
      </c>
      <c r="CS593" s="6">
        <v>19</v>
      </c>
      <c r="CT593" s="6">
        <v>16</v>
      </c>
      <c r="CU593" s="6">
        <v>15</v>
      </c>
      <c r="CV593" s="6">
        <v>4</v>
      </c>
      <c r="CW593" s="6">
        <v>12</v>
      </c>
      <c r="CX593" s="6">
        <v>22</v>
      </c>
      <c r="CY593" s="6">
        <v>44</v>
      </c>
      <c r="CZ593" s="6">
        <v>40</v>
      </c>
      <c r="DA593" s="6">
        <v>9</v>
      </c>
      <c r="DB593" s="6"/>
      <c r="DC593" s="6">
        <v>50</v>
      </c>
      <c r="DD593" s="6">
        <v>12</v>
      </c>
      <c r="DE593" s="6">
        <v>7</v>
      </c>
      <c r="DF593" s="6">
        <v>5</v>
      </c>
      <c r="DG593" s="6">
        <v>15</v>
      </c>
      <c r="DH593" s="6">
        <v>9</v>
      </c>
      <c r="DI593" s="6">
        <v>4</v>
      </c>
      <c r="DJ593" s="6">
        <v>13</v>
      </c>
      <c r="DK593" s="6">
        <v>2</v>
      </c>
      <c r="DL593" s="6">
        <v>21</v>
      </c>
      <c r="DM593" s="6">
        <v>4</v>
      </c>
      <c r="DN593" s="6">
        <v>18</v>
      </c>
      <c r="DO593" s="6">
        <v>4</v>
      </c>
      <c r="DP593" s="6">
        <v>6</v>
      </c>
      <c r="DQ593" s="6">
        <v>8</v>
      </c>
      <c r="DR593" s="6">
        <v>22</v>
      </c>
      <c r="DS593" s="6">
        <v>12</v>
      </c>
      <c r="DT593" s="6">
        <v>17</v>
      </c>
      <c r="DU593" s="6">
        <v>4</v>
      </c>
      <c r="DV593" s="6">
        <v>17</v>
      </c>
      <c r="DW593" s="6">
        <v>9</v>
      </c>
      <c r="DX593" s="6">
        <v>23</v>
      </c>
      <c r="DY593" s="6">
        <v>12</v>
      </c>
      <c r="DZ593" s="6">
        <v>38</v>
      </c>
      <c r="EA593" s="6">
        <v>6</v>
      </c>
      <c r="EB593" s="6">
        <v>12</v>
      </c>
      <c r="EC593" s="6">
        <v>0</v>
      </c>
      <c r="ED593" s="6">
        <v>11</v>
      </c>
      <c r="EE593" s="6">
        <v>6</v>
      </c>
      <c r="EF593" s="6">
        <v>32</v>
      </c>
      <c r="EG593" s="6">
        <v>19</v>
      </c>
      <c r="EH593" s="6">
        <v>6</v>
      </c>
      <c r="EI593" s="6">
        <v>9</v>
      </c>
      <c r="EJ593" s="6">
        <v>0</v>
      </c>
      <c r="EK593" s="6">
        <v>20</v>
      </c>
      <c r="EL593" s="6">
        <v>8</v>
      </c>
      <c r="EM593" s="6">
        <v>12</v>
      </c>
      <c r="EN593" s="6">
        <v>3</v>
      </c>
      <c r="EO593" s="6">
        <v>11</v>
      </c>
      <c r="EP593" s="6">
        <v>22</v>
      </c>
      <c r="EQ593" s="6">
        <v>10</v>
      </c>
      <c r="ER593" s="6">
        <v>6</v>
      </c>
      <c r="ES593" s="6">
        <v>5</v>
      </c>
      <c r="ET593" s="6">
        <v>15</v>
      </c>
      <c r="EU593" s="6">
        <v>8</v>
      </c>
      <c r="EV593" s="6">
        <v>7</v>
      </c>
      <c r="EW593" s="6">
        <v>8</v>
      </c>
      <c r="EX593" s="6">
        <v>10</v>
      </c>
      <c r="EY593" s="6">
        <v>17</v>
      </c>
      <c r="EZ593" s="6">
        <v>17</v>
      </c>
      <c r="FA593" s="6">
        <v>16</v>
      </c>
      <c r="FB593" s="6">
        <v>14</v>
      </c>
      <c r="FC593" s="6">
        <v>16</v>
      </c>
      <c r="FD593" s="6">
        <v>2</v>
      </c>
      <c r="FE593" s="6">
        <v>7</v>
      </c>
      <c r="FF593" s="6">
        <v>15</v>
      </c>
      <c r="FG593" s="6">
        <v>5</v>
      </c>
      <c r="FH593" s="6">
        <v>31</v>
      </c>
      <c r="FI593" s="6">
        <v>20</v>
      </c>
      <c r="FJ593" s="6">
        <v>25</v>
      </c>
      <c r="FK593" s="6">
        <v>10</v>
      </c>
      <c r="FL593" s="6">
        <v>22</v>
      </c>
      <c r="FM593" s="6">
        <v>16</v>
      </c>
      <c r="FN593" s="6">
        <v>12</v>
      </c>
      <c r="FO593" s="6">
        <v>21</v>
      </c>
      <c r="FP593" s="6">
        <v>19</v>
      </c>
      <c r="FQ593" s="6">
        <v>12</v>
      </c>
      <c r="FR593" s="6">
        <v>11</v>
      </c>
      <c r="FS593" s="6">
        <v>25</v>
      </c>
      <c r="FT593" s="6">
        <v>36</v>
      </c>
      <c r="FU593" s="6">
        <v>12</v>
      </c>
      <c r="FV593" s="6">
        <v>14</v>
      </c>
      <c r="FW593" s="6">
        <v>20</v>
      </c>
      <c r="FX593" s="6">
        <v>14</v>
      </c>
      <c r="FY593" s="6">
        <v>3</v>
      </c>
      <c r="FZ593" s="6">
        <v>11</v>
      </c>
      <c r="GA593" s="6">
        <v>11</v>
      </c>
      <c r="GB593" s="6">
        <v>9</v>
      </c>
      <c r="GC593" s="6">
        <v>10</v>
      </c>
      <c r="GD593" s="7">
        <v>8</v>
      </c>
      <c r="GE593" s="7">
        <v>13</v>
      </c>
      <c r="GF593" s="7">
        <v>10</v>
      </c>
      <c r="GG593" s="7">
        <v>5</v>
      </c>
      <c r="GH593" s="7">
        <v>5</v>
      </c>
      <c r="GI593" s="7">
        <v>12</v>
      </c>
      <c r="GJ593" s="7">
        <v>10</v>
      </c>
      <c r="GK593" s="7">
        <v>11</v>
      </c>
      <c r="GL593" s="7">
        <v>5</v>
      </c>
      <c r="GM593" s="7">
        <v>26</v>
      </c>
      <c r="GN593" s="7">
        <v>24</v>
      </c>
      <c r="GO593" s="7">
        <v>16</v>
      </c>
      <c r="GP593" s="7">
        <v>13</v>
      </c>
      <c r="GQ593" s="7">
        <v>22</v>
      </c>
      <c r="GR593" s="7">
        <v>9</v>
      </c>
      <c r="GS593" s="7">
        <v>9</v>
      </c>
      <c r="GT593" s="7">
        <v>25</v>
      </c>
      <c r="GU593" s="7"/>
      <c r="GV593" s="7">
        <f t="shared" si="676"/>
        <v>13.440860215053764</v>
      </c>
      <c r="GW593" s="14"/>
      <c r="GX593" s="3"/>
      <c r="GY593" s="3"/>
    </row>
    <row r="594" spans="1:207" ht="12.75" customHeight="1">
      <c r="A594" s="68" t="s">
        <v>474</v>
      </c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Q594" s="69"/>
      <c r="AR594" s="69"/>
      <c r="AS594" s="69"/>
      <c r="AT594" s="69"/>
      <c r="AU594" s="69"/>
      <c r="AV594" s="69"/>
      <c r="AW594" s="69"/>
      <c r="AX594" s="69"/>
      <c r="AY594" s="69"/>
      <c r="AZ594" s="69"/>
      <c r="BA594" s="69"/>
      <c r="BB594" s="69"/>
      <c r="BC594" s="69"/>
      <c r="BD594" s="69"/>
      <c r="BE594" s="69"/>
      <c r="BF594" s="69"/>
      <c r="BG594" s="69"/>
      <c r="BH594" s="69"/>
      <c r="BI594" s="69"/>
      <c r="BJ594" s="69"/>
      <c r="BK594" s="69"/>
      <c r="BL594" s="69"/>
      <c r="BM594" s="69"/>
      <c r="BN594" s="69"/>
      <c r="BO594" s="69"/>
      <c r="BP594" s="69"/>
      <c r="BQ594" s="69"/>
      <c r="BR594" s="69"/>
      <c r="BS594" s="69"/>
      <c r="BT594" s="69"/>
      <c r="BU594" s="69"/>
      <c r="BV594" s="69"/>
      <c r="BW594" s="69"/>
      <c r="BX594" s="69"/>
      <c r="BY594" s="69"/>
      <c r="BZ594" s="69"/>
      <c r="CA594" s="69"/>
      <c r="CB594" s="69"/>
      <c r="CC594" s="69"/>
      <c r="CD594" s="69"/>
      <c r="CE594" s="69"/>
      <c r="CF594" s="69"/>
      <c r="CG594" s="69"/>
      <c r="CH594" s="69"/>
      <c r="CI594" s="69"/>
      <c r="CJ594" s="69"/>
      <c r="CK594" s="69"/>
      <c r="CL594" s="69"/>
      <c r="CM594" s="69"/>
      <c r="CN594" s="69"/>
      <c r="CO594" s="69"/>
      <c r="CP594" s="69"/>
      <c r="CQ594" s="69"/>
      <c r="CR594" s="69"/>
      <c r="CS594" s="69"/>
      <c r="CT594" s="69"/>
      <c r="CU594" s="69"/>
      <c r="CV594" s="69"/>
      <c r="CW594" s="69"/>
      <c r="CX594" s="69"/>
      <c r="CY594" s="69"/>
      <c r="CZ594" s="69"/>
      <c r="DA594" s="69"/>
      <c r="DB594" s="69"/>
      <c r="DC594" s="69"/>
      <c r="DD594" s="69"/>
      <c r="DE594" s="69"/>
      <c r="DF594" s="69"/>
      <c r="DG594" s="69"/>
      <c r="DH594" s="69"/>
      <c r="DI594" s="69"/>
      <c r="DJ594" s="69"/>
      <c r="DK594" s="69"/>
      <c r="DL594" s="69"/>
      <c r="DM594" s="69"/>
      <c r="DN594" s="69"/>
      <c r="DO594" s="69"/>
      <c r="DP594" s="69"/>
      <c r="DQ594" s="69"/>
      <c r="DR594" s="69"/>
      <c r="DS594" s="69"/>
      <c r="DT594" s="69"/>
      <c r="DU594" s="69"/>
      <c r="DV594" s="69"/>
      <c r="DW594" s="69"/>
      <c r="DX594" s="69"/>
      <c r="DY594" s="69"/>
      <c r="DZ594" s="69"/>
      <c r="EA594" s="69"/>
      <c r="EB594" s="69"/>
      <c r="EC594" s="69"/>
      <c r="ED594" s="69"/>
      <c r="EE594" s="69"/>
      <c r="EF594" s="69"/>
      <c r="EG594" s="69"/>
      <c r="EH594" s="69"/>
      <c r="EI594" s="69"/>
      <c r="EJ594" s="69"/>
      <c r="EK594" s="69"/>
      <c r="EL594" s="69"/>
      <c r="EM594" s="69"/>
      <c r="EN594" s="69"/>
      <c r="EO594" s="69"/>
      <c r="EP594" s="69"/>
      <c r="EQ594" s="69"/>
      <c r="ER594" s="69"/>
      <c r="ES594" s="69"/>
      <c r="ET594" s="69"/>
      <c r="EU594" s="69"/>
      <c r="EV594" s="69"/>
      <c r="EW594" s="69"/>
      <c r="EX594" s="69"/>
      <c r="EY594" s="69"/>
      <c r="EZ594" s="69"/>
      <c r="FA594" s="69"/>
      <c r="FB594" s="69"/>
      <c r="FC594" s="69"/>
      <c r="FD594" s="69"/>
      <c r="FE594" s="69"/>
      <c r="FF594" s="69"/>
      <c r="FG594" s="69"/>
      <c r="FH594" s="69"/>
      <c r="FI594" s="69"/>
      <c r="FJ594" s="69"/>
      <c r="FK594" s="69"/>
      <c r="FL594" s="69"/>
      <c r="FM594" s="69"/>
      <c r="FN594" s="69"/>
      <c r="FO594" s="69"/>
      <c r="FP594" s="69"/>
      <c r="FQ594" s="69"/>
      <c r="FR594" s="69"/>
      <c r="FS594" s="69"/>
      <c r="FT594" s="69"/>
      <c r="FU594" s="69"/>
      <c r="FV594" s="69"/>
      <c r="FW594" s="69"/>
      <c r="FX594" s="69"/>
      <c r="FY594" s="69"/>
      <c r="FZ594" s="69"/>
      <c r="GA594" s="69"/>
      <c r="GB594" s="69"/>
      <c r="GC594" s="69"/>
      <c r="GD594" s="70"/>
      <c r="GE594" s="70"/>
      <c r="GF594" s="70"/>
      <c r="GG594" s="70"/>
      <c r="GH594" s="70"/>
      <c r="GI594" s="70"/>
      <c r="GJ594" s="70"/>
      <c r="GK594" s="70"/>
      <c r="GL594" s="70"/>
      <c r="GM594" s="70"/>
      <c r="GN594" s="70"/>
      <c r="GO594" s="70"/>
      <c r="GP594" s="70"/>
      <c r="GQ594" s="70"/>
      <c r="GR594" s="70"/>
      <c r="GS594" s="70"/>
      <c r="GT594" s="70"/>
      <c r="GU594" s="70"/>
      <c r="GV594" s="70"/>
      <c r="GW594" s="3"/>
      <c r="GX594" s="3"/>
      <c r="GY594" s="3"/>
    </row>
    <row r="595" spans="1:207" ht="12.75" customHeight="1">
      <c r="A595" s="5" t="s">
        <v>475</v>
      </c>
      <c r="B595" s="5"/>
      <c r="C595" s="5"/>
      <c r="D595" s="5"/>
      <c r="E595" s="5"/>
      <c r="F595" s="5"/>
      <c r="G595" s="6">
        <v>7.1</v>
      </c>
      <c r="H595" s="6"/>
      <c r="I595" s="6">
        <v>42</v>
      </c>
      <c r="J595" s="6">
        <v>6</v>
      </c>
      <c r="K595" s="6">
        <v>19</v>
      </c>
      <c r="L595" s="12"/>
      <c r="M595" s="12">
        <v>9</v>
      </c>
      <c r="N595" s="12">
        <v>19</v>
      </c>
      <c r="O595" s="12">
        <v>8</v>
      </c>
      <c r="P595" s="12">
        <v>20</v>
      </c>
      <c r="Q595" s="12">
        <v>29</v>
      </c>
      <c r="R595" s="12">
        <v>2</v>
      </c>
      <c r="S595" s="12">
        <v>9</v>
      </c>
      <c r="T595" s="12">
        <v>4</v>
      </c>
      <c r="U595" s="12">
        <v>30</v>
      </c>
      <c r="V595" s="12">
        <v>14</v>
      </c>
      <c r="W595" s="12">
        <v>3</v>
      </c>
      <c r="X595" s="12">
        <v>29</v>
      </c>
      <c r="Y595" s="12">
        <v>8</v>
      </c>
      <c r="Z595" s="12">
        <v>46</v>
      </c>
      <c r="AA595" s="12">
        <v>26</v>
      </c>
      <c r="AB595" s="12">
        <v>5</v>
      </c>
      <c r="AC595" s="12">
        <v>32</v>
      </c>
      <c r="AD595" s="12">
        <v>14</v>
      </c>
      <c r="AE595" s="12">
        <v>11</v>
      </c>
      <c r="AF595" s="12">
        <v>53</v>
      </c>
      <c r="AG595" s="12">
        <v>8</v>
      </c>
      <c r="AH595" s="12">
        <v>3</v>
      </c>
      <c r="AI595" s="12">
        <v>4</v>
      </c>
      <c r="AJ595" s="12">
        <v>0</v>
      </c>
      <c r="AK595" s="12">
        <v>0</v>
      </c>
      <c r="AL595" s="12">
        <v>4</v>
      </c>
      <c r="AM595" s="12">
        <v>0</v>
      </c>
      <c r="AN595" s="12">
        <v>4</v>
      </c>
      <c r="AO595" s="12">
        <v>28</v>
      </c>
      <c r="AP595" s="12">
        <v>6</v>
      </c>
      <c r="AQ595" s="12">
        <v>2</v>
      </c>
      <c r="AR595" s="12">
        <v>9</v>
      </c>
      <c r="AS595" s="12">
        <v>21</v>
      </c>
      <c r="AT595" s="12">
        <v>63</v>
      </c>
      <c r="AU595" s="12">
        <v>17</v>
      </c>
      <c r="AV595" s="12">
        <v>7</v>
      </c>
      <c r="AW595" s="12"/>
      <c r="AX595" s="12">
        <v>5</v>
      </c>
      <c r="AY595" s="12">
        <v>0</v>
      </c>
      <c r="AZ595" s="12">
        <v>24</v>
      </c>
      <c r="BA595" s="12">
        <v>23</v>
      </c>
      <c r="BB595" s="12">
        <v>3</v>
      </c>
      <c r="BC595" s="12">
        <v>16</v>
      </c>
      <c r="BD595" s="12">
        <v>1</v>
      </c>
      <c r="BE595" s="12">
        <v>24</v>
      </c>
      <c r="BF595" s="12">
        <v>6</v>
      </c>
      <c r="BG595" s="12">
        <v>0</v>
      </c>
      <c r="BH595" s="12">
        <v>10</v>
      </c>
      <c r="BI595" s="12">
        <v>30</v>
      </c>
      <c r="BJ595" s="12">
        <v>3</v>
      </c>
      <c r="BK595" s="12">
        <v>10</v>
      </c>
      <c r="BL595" s="12">
        <v>29</v>
      </c>
      <c r="BM595" s="12">
        <v>10</v>
      </c>
      <c r="BN595" s="12">
        <v>7</v>
      </c>
      <c r="BO595" s="12">
        <v>14</v>
      </c>
      <c r="BP595" s="12">
        <v>27</v>
      </c>
      <c r="BQ595" s="12">
        <v>4</v>
      </c>
      <c r="BR595" s="12">
        <v>11</v>
      </c>
      <c r="BS595" s="12">
        <v>2</v>
      </c>
      <c r="BT595" s="12">
        <v>7</v>
      </c>
      <c r="BU595" s="12">
        <v>12</v>
      </c>
      <c r="BV595" s="12">
        <v>5</v>
      </c>
      <c r="BW595" s="12">
        <v>19</v>
      </c>
      <c r="BX595" s="12">
        <v>21</v>
      </c>
      <c r="BY595" s="12">
        <v>19</v>
      </c>
      <c r="BZ595" s="12">
        <v>32</v>
      </c>
      <c r="CA595" s="12">
        <v>9</v>
      </c>
      <c r="CB595" s="12">
        <v>20</v>
      </c>
      <c r="CC595" s="12">
        <v>5</v>
      </c>
      <c r="CD595" s="12">
        <v>57</v>
      </c>
      <c r="CE595" s="12">
        <v>2</v>
      </c>
      <c r="CF595" s="12">
        <v>0</v>
      </c>
      <c r="CG595" s="12">
        <v>8</v>
      </c>
      <c r="CH595" s="12">
        <v>37</v>
      </c>
      <c r="CI595" s="12">
        <v>45</v>
      </c>
      <c r="CJ595" s="12">
        <v>10</v>
      </c>
      <c r="CK595" s="12">
        <v>5</v>
      </c>
      <c r="CL595" s="12">
        <v>16</v>
      </c>
      <c r="CM595" s="12">
        <v>23</v>
      </c>
      <c r="CN595" s="12">
        <v>39</v>
      </c>
      <c r="CO595" s="12">
        <v>15</v>
      </c>
      <c r="CP595" s="12">
        <v>24</v>
      </c>
      <c r="CQ595" s="12">
        <v>7</v>
      </c>
      <c r="CR595" s="12">
        <v>33</v>
      </c>
      <c r="CS595" s="12">
        <v>38</v>
      </c>
      <c r="CT595" s="12">
        <v>26</v>
      </c>
      <c r="CU595" s="12">
        <v>10</v>
      </c>
      <c r="CV595" s="12">
        <v>7</v>
      </c>
      <c r="CW595" s="12">
        <v>6</v>
      </c>
      <c r="CX595" s="12">
        <v>15</v>
      </c>
      <c r="CY595" s="12">
        <v>22</v>
      </c>
      <c r="CZ595" s="12">
        <v>16</v>
      </c>
      <c r="DA595" s="12">
        <v>15</v>
      </c>
      <c r="DB595" s="12"/>
      <c r="DC595" s="12">
        <v>21</v>
      </c>
      <c r="DD595" s="12">
        <v>13</v>
      </c>
      <c r="DE595" s="12">
        <v>41</v>
      </c>
      <c r="DF595" s="12">
        <v>8</v>
      </c>
      <c r="DG595" s="12">
        <v>16</v>
      </c>
      <c r="DH595" s="12">
        <v>9</v>
      </c>
      <c r="DI595" s="12">
        <v>20</v>
      </c>
      <c r="DJ595" s="12">
        <v>43</v>
      </c>
      <c r="DK595" s="12">
        <v>10</v>
      </c>
      <c r="DL595" s="12">
        <v>17</v>
      </c>
      <c r="DM595" s="12">
        <v>4</v>
      </c>
      <c r="DN595" s="12">
        <v>23</v>
      </c>
      <c r="DO595" s="12">
        <v>8</v>
      </c>
      <c r="DP595" s="12">
        <v>6</v>
      </c>
      <c r="DQ595" s="12">
        <v>11</v>
      </c>
      <c r="DR595" s="12">
        <v>6</v>
      </c>
      <c r="DS595" s="12">
        <v>49</v>
      </c>
      <c r="DT595" s="12">
        <v>21</v>
      </c>
      <c r="DU595" s="12">
        <v>11</v>
      </c>
      <c r="DV595" s="12">
        <v>18</v>
      </c>
      <c r="DW595" s="12">
        <v>4</v>
      </c>
      <c r="DX595" s="12">
        <v>25</v>
      </c>
      <c r="DY595" s="12">
        <v>16</v>
      </c>
      <c r="DZ595" s="12">
        <v>23</v>
      </c>
      <c r="EA595" s="12">
        <v>29</v>
      </c>
      <c r="EB595" s="12">
        <v>56</v>
      </c>
      <c r="EC595" s="12">
        <v>10</v>
      </c>
      <c r="ED595" s="12">
        <v>11</v>
      </c>
      <c r="EE595" s="12"/>
      <c r="EF595" s="12">
        <v>26</v>
      </c>
      <c r="EG595" s="12">
        <v>48</v>
      </c>
      <c r="EH595" s="12">
        <v>47</v>
      </c>
      <c r="EI595" s="12">
        <v>16</v>
      </c>
      <c r="EJ595" s="12">
        <v>27</v>
      </c>
      <c r="EK595" s="12">
        <v>38</v>
      </c>
      <c r="EL595" s="12">
        <v>7</v>
      </c>
      <c r="EM595" s="12">
        <v>16</v>
      </c>
      <c r="EN595" s="12">
        <v>19</v>
      </c>
      <c r="EO595" s="12">
        <v>6</v>
      </c>
      <c r="EP595" s="12">
        <v>6</v>
      </c>
      <c r="EQ595" s="12">
        <v>6</v>
      </c>
      <c r="ER595" s="12">
        <v>3</v>
      </c>
      <c r="ES595" s="12">
        <v>4</v>
      </c>
      <c r="ET595" s="12">
        <v>33</v>
      </c>
      <c r="EU595" s="12">
        <v>28</v>
      </c>
      <c r="EV595" s="12">
        <v>28</v>
      </c>
      <c r="EW595" s="12">
        <v>2</v>
      </c>
      <c r="EX595" s="12">
        <v>19</v>
      </c>
      <c r="EY595" s="12">
        <v>28</v>
      </c>
      <c r="EZ595" s="12">
        <v>45</v>
      </c>
      <c r="FA595" s="12">
        <v>10</v>
      </c>
      <c r="FB595" s="12">
        <v>17</v>
      </c>
      <c r="FC595" s="12">
        <v>29</v>
      </c>
      <c r="FD595" s="12">
        <v>36</v>
      </c>
      <c r="FE595" s="12">
        <v>2</v>
      </c>
      <c r="FF595" s="12">
        <v>13</v>
      </c>
      <c r="FG595" s="12">
        <v>24</v>
      </c>
      <c r="FH595" s="12">
        <v>40</v>
      </c>
      <c r="FI595" s="12">
        <v>21</v>
      </c>
      <c r="FJ595" s="12">
        <v>27</v>
      </c>
      <c r="FK595" s="12">
        <v>30</v>
      </c>
      <c r="FL595" s="12"/>
      <c r="FM595" s="12">
        <v>32</v>
      </c>
      <c r="FN595" s="12">
        <v>21</v>
      </c>
      <c r="FO595" s="12">
        <v>39</v>
      </c>
      <c r="FP595" s="12">
        <v>12</v>
      </c>
      <c r="FQ595" s="12">
        <v>39</v>
      </c>
      <c r="FR595" s="12">
        <v>78</v>
      </c>
      <c r="FS595" s="12">
        <v>6</v>
      </c>
      <c r="FT595" s="12">
        <v>10</v>
      </c>
      <c r="FU595" s="12">
        <v>20</v>
      </c>
      <c r="FV595" s="12">
        <v>22</v>
      </c>
      <c r="FW595" s="12">
        <v>21</v>
      </c>
      <c r="FX595" s="12">
        <v>25</v>
      </c>
      <c r="FY595" s="12">
        <v>2</v>
      </c>
      <c r="FZ595" s="12">
        <v>39</v>
      </c>
      <c r="GA595" s="12">
        <v>16</v>
      </c>
      <c r="GB595" s="12">
        <v>44</v>
      </c>
      <c r="GC595" s="12">
        <v>19</v>
      </c>
      <c r="GD595" s="7">
        <v>27</v>
      </c>
      <c r="GE595" s="7">
        <v>30</v>
      </c>
      <c r="GF595" s="7">
        <v>18</v>
      </c>
      <c r="GG595" s="7">
        <v>4</v>
      </c>
      <c r="GH595" s="7">
        <v>4</v>
      </c>
      <c r="GI595" s="7">
        <v>22</v>
      </c>
      <c r="GJ595" s="7">
        <v>24</v>
      </c>
      <c r="GK595" s="7">
        <v>3</v>
      </c>
      <c r="GL595" s="7">
        <v>21</v>
      </c>
      <c r="GM595" s="7">
        <v>2</v>
      </c>
      <c r="GN595" s="7">
        <v>4</v>
      </c>
      <c r="GO595" s="7">
        <v>3</v>
      </c>
      <c r="GP595" s="7">
        <v>15</v>
      </c>
      <c r="GQ595" s="7"/>
      <c r="GR595" s="7">
        <v>7</v>
      </c>
      <c r="GS595" s="7">
        <v>12</v>
      </c>
      <c r="GT595" s="7">
        <v>5</v>
      </c>
      <c r="GU595" s="7"/>
      <c r="GV595" s="7">
        <f t="shared" ref="GV595:GV597" si="677">AVERAGE(B595:GT595)</f>
        <v>17.889417989417989</v>
      </c>
      <c r="GW595" s="14"/>
      <c r="GX595" s="3"/>
      <c r="GY595" s="3"/>
    </row>
    <row r="596" spans="1:207" ht="12.75" customHeight="1">
      <c r="A596" s="5" t="s">
        <v>476</v>
      </c>
      <c r="B596" s="5"/>
      <c r="C596" s="5"/>
      <c r="D596" s="5"/>
      <c r="E596" s="5"/>
      <c r="F596" s="5"/>
      <c r="G596" s="6">
        <v>19.7</v>
      </c>
      <c r="H596" s="6"/>
      <c r="I596" s="6">
        <v>11</v>
      </c>
      <c r="J596" s="6">
        <v>25</v>
      </c>
      <c r="K596" s="6">
        <v>8</v>
      </c>
      <c r="L596" s="12"/>
      <c r="M596" s="12">
        <v>28</v>
      </c>
      <c r="N596" s="12">
        <v>19</v>
      </c>
      <c r="O596" s="12">
        <v>26</v>
      </c>
      <c r="P596" s="12">
        <v>22</v>
      </c>
      <c r="Q596" s="12">
        <v>18</v>
      </c>
      <c r="R596" s="12">
        <v>46</v>
      </c>
      <c r="S596" s="12">
        <v>30</v>
      </c>
      <c r="T596" s="12">
        <v>4</v>
      </c>
      <c r="U596" s="12">
        <v>8</v>
      </c>
      <c r="V596" s="12">
        <v>15</v>
      </c>
      <c r="W596" s="12">
        <v>34</v>
      </c>
      <c r="X596" s="12">
        <v>9</v>
      </c>
      <c r="Y596" s="12">
        <v>32</v>
      </c>
      <c r="Z596" s="12">
        <v>9</v>
      </c>
      <c r="AA596" s="12">
        <v>4</v>
      </c>
      <c r="AB596" s="12">
        <v>0</v>
      </c>
      <c r="AC596" s="12">
        <v>10</v>
      </c>
      <c r="AD596" s="12">
        <v>10</v>
      </c>
      <c r="AE596" s="12">
        <v>67</v>
      </c>
      <c r="AF596" s="12">
        <v>0</v>
      </c>
      <c r="AG596" s="12">
        <v>19</v>
      </c>
      <c r="AH596" s="12">
        <v>31</v>
      </c>
      <c r="AI596" s="12">
        <v>21</v>
      </c>
      <c r="AJ596" s="12">
        <v>41</v>
      </c>
      <c r="AK596" s="12">
        <v>57</v>
      </c>
      <c r="AL596" s="12">
        <v>42</v>
      </c>
      <c r="AM596" s="12">
        <v>59</v>
      </c>
      <c r="AN596" s="12">
        <v>4</v>
      </c>
      <c r="AO596" s="12">
        <v>17</v>
      </c>
      <c r="AP596" s="12">
        <v>17</v>
      </c>
      <c r="AQ596" s="12">
        <v>39</v>
      </c>
      <c r="AR596" s="12">
        <v>18</v>
      </c>
      <c r="AS596" s="12">
        <v>14</v>
      </c>
      <c r="AT596" s="12">
        <v>4</v>
      </c>
      <c r="AU596" s="12">
        <v>11</v>
      </c>
      <c r="AV596" s="12">
        <v>36</v>
      </c>
      <c r="AW596" s="12"/>
      <c r="AX596" s="12">
        <v>28</v>
      </c>
      <c r="AY596" s="12">
        <v>50</v>
      </c>
      <c r="AZ596" s="12">
        <v>7</v>
      </c>
      <c r="BA596" s="12">
        <v>38</v>
      </c>
      <c r="BB596" s="12">
        <v>31</v>
      </c>
      <c r="BC596" s="12">
        <v>3</v>
      </c>
      <c r="BD596" s="12">
        <v>71</v>
      </c>
      <c r="BE596" s="12">
        <v>10</v>
      </c>
      <c r="BF596" s="12">
        <v>35</v>
      </c>
      <c r="BG596" s="12">
        <v>54</v>
      </c>
      <c r="BH596" s="12">
        <v>21</v>
      </c>
      <c r="BI596" s="12">
        <v>13</v>
      </c>
      <c r="BJ596" s="12">
        <v>38</v>
      </c>
      <c r="BK596" s="12">
        <v>25</v>
      </c>
      <c r="BL596" s="12">
        <v>19</v>
      </c>
      <c r="BM596" s="12">
        <v>18</v>
      </c>
      <c r="BN596" s="12">
        <v>27</v>
      </c>
      <c r="BO596" s="12">
        <v>19</v>
      </c>
      <c r="BP596" s="12">
        <v>10</v>
      </c>
      <c r="BQ596" s="12">
        <v>48</v>
      </c>
      <c r="BR596" s="12">
        <v>28</v>
      </c>
      <c r="BS596" s="12">
        <v>38</v>
      </c>
      <c r="BT596" s="12">
        <v>29</v>
      </c>
      <c r="BU596" s="12">
        <v>18</v>
      </c>
      <c r="BV596" s="12">
        <v>10</v>
      </c>
      <c r="BW596" s="12">
        <v>13</v>
      </c>
      <c r="BX596" s="12">
        <v>14</v>
      </c>
      <c r="BY596" s="12">
        <v>13</v>
      </c>
      <c r="BZ596" s="12">
        <v>24</v>
      </c>
      <c r="CA596" s="12">
        <v>13</v>
      </c>
      <c r="CB596" s="12">
        <v>17</v>
      </c>
      <c r="CC596" s="12">
        <v>35</v>
      </c>
      <c r="CD596" s="12">
        <v>29</v>
      </c>
      <c r="CE596" s="12">
        <v>38</v>
      </c>
      <c r="CF596" s="12">
        <v>28</v>
      </c>
      <c r="CG596" s="12">
        <v>26</v>
      </c>
      <c r="CH596" s="12">
        <v>22</v>
      </c>
      <c r="CI596" s="12">
        <v>5</v>
      </c>
      <c r="CJ596" s="12">
        <v>28</v>
      </c>
      <c r="CK596" s="12">
        <v>31</v>
      </c>
      <c r="CL596" s="12">
        <v>13</v>
      </c>
      <c r="CM596" s="12">
        <v>17</v>
      </c>
      <c r="CN596" s="12">
        <v>14</v>
      </c>
      <c r="CO596" s="12">
        <v>15</v>
      </c>
      <c r="CP596" s="12">
        <v>10</v>
      </c>
      <c r="CQ596" s="12">
        <v>14</v>
      </c>
      <c r="CR596" s="12">
        <v>21</v>
      </c>
      <c r="CS596" s="12">
        <v>5</v>
      </c>
      <c r="CT596" s="12">
        <v>16</v>
      </c>
      <c r="CU596" s="12">
        <v>31</v>
      </c>
      <c r="CV596" s="12">
        <v>32</v>
      </c>
      <c r="CW596" s="12">
        <v>12</v>
      </c>
      <c r="CX596" s="12">
        <v>24</v>
      </c>
      <c r="CY596" s="12">
        <v>24</v>
      </c>
      <c r="CZ596" s="12">
        <v>24</v>
      </c>
      <c r="DA596" s="12">
        <v>7</v>
      </c>
      <c r="DB596" s="12"/>
      <c r="DC596" s="12">
        <v>29</v>
      </c>
      <c r="DD596" s="12">
        <v>15</v>
      </c>
      <c r="DE596" s="12">
        <v>15</v>
      </c>
      <c r="DF596" s="12">
        <v>28</v>
      </c>
      <c r="DG596" s="12">
        <v>4</v>
      </c>
      <c r="DH596" s="12">
        <v>27</v>
      </c>
      <c r="DI596" s="12">
        <v>18</v>
      </c>
      <c r="DJ596" s="12">
        <v>10</v>
      </c>
      <c r="DK596" s="12">
        <v>14</v>
      </c>
      <c r="DL596" s="12">
        <v>11</v>
      </c>
      <c r="DM596" s="12">
        <v>40</v>
      </c>
      <c r="DN596" s="12">
        <v>19</v>
      </c>
      <c r="DO596" s="12">
        <v>22</v>
      </c>
      <c r="DP596" s="12">
        <v>31</v>
      </c>
      <c r="DQ596" s="12">
        <v>34</v>
      </c>
      <c r="DR596" s="12">
        <v>53</v>
      </c>
      <c r="DS596" s="12">
        <v>4</v>
      </c>
      <c r="DT596" s="12">
        <v>22</v>
      </c>
      <c r="DU596" s="12">
        <v>30</v>
      </c>
      <c r="DV596" s="12">
        <v>28</v>
      </c>
      <c r="DW596" s="12">
        <v>51</v>
      </c>
      <c r="DX596" s="12">
        <v>12</v>
      </c>
      <c r="DY596" s="12">
        <v>21</v>
      </c>
      <c r="DZ596" s="12">
        <v>15</v>
      </c>
      <c r="EA596" s="12">
        <v>7</v>
      </c>
      <c r="EB596" s="12">
        <v>3</v>
      </c>
      <c r="EC596" s="12">
        <v>23</v>
      </c>
      <c r="ED596" s="12">
        <v>21</v>
      </c>
      <c r="EE596" s="12"/>
      <c r="EF596" s="12">
        <v>18</v>
      </c>
      <c r="EG596" s="12">
        <v>2</v>
      </c>
      <c r="EH596" s="12">
        <v>6</v>
      </c>
      <c r="EI596" s="12">
        <v>29</v>
      </c>
      <c r="EJ596" s="12">
        <v>23</v>
      </c>
      <c r="EK596" s="12">
        <v>6</v>
      </c>
      <c r="EL596" s="12">
        <v>35</v>
      </c>
      <c r="EM596" s="12">
        <v>13</v>
      </c>
      <c r="EN596" s="12">
        <v>23</v>
      </c>
      <c r="EO596" s="12">
        <v>18</v>
      </c>
      <c r="EP596" s="12">
        <v>55</v>
      </c>
      <c r="EQ596" s="12">
        <v>36</v>
      </c>
      <c r="ER596" s="12">
        <v>35</v>
      </c>
      <c r="ES596" s="12">
        <v>21</v>
      </c>
      <c r="ET596" s="12">
        <v>4</v>
      </c>
      <c r="EU596" s="12">
        <v>11</v>
      </c>
      <c r="EV596" s="12">
        <v>7</v>
      </c>
      <c r="EW596" s="12">
        <v>45</v>
      </c>
      <c r="EX596" s="12">
        <v>25</v>
      </c>
      <c r="EY596" s="12">
        <v>19</v>
      </c>
      <c r="EZ596" s="12">
        <v>8</v>
      </c>
      <c r="FA596" s="12">
        <v>18</v>
      </c>
      <c r="FB596" s="12">
        <v>14</v>
      </c>
      <c r="FC596" s="12">
        <v>12</v>
      </c>
      <c r="FD596" s="12">
        <v>13</v>
      </c>
      <c r="FE596" s="12">
        <v>42</v>
      </c>
      <c r="FF596" s="12">
        <v>24</v>
      </c>
      <c r="FG596" s="12">
        <v>11</v>
      </c>
      <c r="FH596" s="12">
        <v>9</v>
      </c>
      <c r="FI596" s="12">
        <v>19</v>
      </c>
      <c r="FJ596" s="12">
        <v>19</v>
      </c>
      <c r="FK596" s="12">
        <v>16</v>
      </c>
      <c r="FL596" s="12"/>
      <c r="FM596" s="12">
        <v>16</v>
      </c>
      <c r="FN596" s="12">
        <v>22</v>
      </c>
      <c r="FO596" s="12">
        <v>6</v>
      </c>
      <c r="FP596" s="12">
        <v>31</v>
      </c>
      <c r="FQ596" s="12">
        <v>5</v>
      </c>
      <c r="FR596" s="12">
        <v>1</v>
      </c>
      <c r="FS596" s="12">
        <v>32</v>
      </c>
      <c r="FT596" s="12">
        <v>51</v>
      </c>
      <c r="FU596" s="12">
        <v>17</v>
      </c>
      <c r="FV596" s="12">
        <v>26</v>
      </c>
      <c r="FW596" s="12">
        <v>16</v>
      </c>
      <c r="FX596" s="12">
        <v>15</v>
      </c>
      <c r="FY596" s="12">
        <v>33</v>
      </c>
      <c r="FZ596" s="12">
        <v>7</v>
      </c>
      <c r="GA596" s="12">
        <v>28</v>
      </c>
      <c r="GB596" s="12">
        <v>13</v>
      </c>
      <c r="GC596" s="12">
        <v>21</v>
      </c>
      <c r="GD596" s="7">
        <v>14</v>
      </c>
      <c r="GE596" s="7">
        <v>24</v>
      </c>
      <c r="GF596" s="7">
        <v>4</v>
      </c>
      <c r="GG596" s="7">
        <v>26</v>
      </c>
      <c r="GH596" s="7">
        <v>24</v>
      </c>
      <c r="GI596" s="7">
        <v>13</v>
      </c>
      <c r="GJ596" s="7">
        <v>13</v>
      </c>
      <c r="GK596" s="7">
        <v>33</v>
      </c>
      <c r="GL596" s="7">
        <v>16</v>
      </c>
      <c r="GM596" s="7">
        <v>48</v>
      </c>
      <c r="GN596" s="7">
        <v>30</v>
      </c>
      <c r="GO596" s="7">
        <v>40</v>
      </c>
      <c r="GP596" s="7">
        <v>40</v>
      </c>
      <c r="GQ596" s="7"/>
      <c r="GR596" s="7">
        <v>12</v>
      </c>
      <c r="GS596" s="7">
        <v>19</v>
      </c>
      <c r="GT596" s="7">
        <v>38</v>
      </c>
      <c r="GU596" s="7"/>
      <c r="GV596" s="7">
        <f t="shared" si="677"/>
        <v>22.035449735449735</v>
      </c>
      <c r="GW596" s="14"/>
      <c r="GX596" s="3"/>
      <c r="GY596" s="3"/>
    </row>
    <row r="597" spans="1:207" ht="12.75" customHeight="1">
      <c r="A597" s="5" t="s">
        <v>477</v>
      </c>
      <c r="B597" s="5"/>
      <c r="C597" s="5"/>
      <c r="D597" s="5"/>
      <c r="E597" s="5"/>
      <c r="F597" s="5"/>
      <c r="G597" s="6">
        <v>73.2</v>
      </c>
      <c r="H597" s="6"/>
      <c r="I597" s="6">
        <v>47</v>
      </c>
      <c r="J597" s="6">
        <v>70</v>
      </c>
      <c r="K597" s="6">
        <v>72</v>
      </c>
      <c r="L597" s="12"/>
      <c r="M597" s="12">
        <v>63</v>
      </c>
      <c r="N597" s="12">
        <v>61</v>
      </c>
      <c r="O597" s="12">
        <v>66</v>
      </c>
      <c r="P597" s="12">
        <v>58</v>
      </c>
      <c r="Q597" s="12">
        <v>53</v>
      </c>
      <c r="R597" s="12">
        <v>52</v>
      </c>
      <c r="S597" s="12">
        <v>62</v>
      </c>
      <c r="T597" s="12">
        <v>92</v>
      </c>
      <c r="U597" s="12">
        <v>62</v>
      </c>
      <c r="V597" s="12">
        <v>70</v>
      </c>
      <c r="W597" s="12">
        <v>63</v>
      </c>
      <c r="X597" s="12">
        <v>62</v>
      </c>
      <c r="Y597" s="12">
        <v>60</v>
      </c>
      <c r="Z597" s="12">
        <v>43</v>
      </c>
      <c r="AA597" s="12">
        <v>66</v>
      </c>
      <c r="AB597" s="12">
        <v>84</v>
      </c>
      <c r="AC597" s="12">
        <v>59</v>
      </c>
      <c r="AD597" s="12">
        <v>77</v>
      </c>
      <c r="AE597" s="12">
        <v>22</v>
      </c>
      <c r="AF597" s="12">
        <v>47</v>
      </c>
      <c r="AG597" s="12">
        <v>73</v>
      </c>
      <c r="AH597" s="12">
        <v>66</v>
      </c>
      <c r="AI597" s="12">
        <v>75</v>
      </c>
      <c r="AJ597" s="12">
        <v>59</v>
      </c>
      <c r="AK597" s="12">
        <v>43</v>
      </c>
      <c r="AL597" s="12">
        <v>54</v>
      </c>
      <c r="AM597" s="12">
        <v>41</v>
      </c>
      <c r="AN597" s="12">
        <v>93</v>
      </c>
      <c r="AO597" s="12">
        <v>56</v>
      </c>
      <c r="AP597" s="12">
        <v>78</v>
      </c>
      <c r="AQ597" s="12">
        <v>59</v>
      </c>
      <c r="AR597" s="12">
        <v>73</v>
      </c>
      <c r="AS597" s="12">
        <v>65</v>
      </c>
      <c r="AT597" s="12">
        <v>33</v>
      </c>
      <c r="AU597" s="12">
        <v>72</v>
      </c>
      <c r="AV597" s="12">
        <v>56</v>
      </c>
      <c r="AW597" s="12"/>
      <c r="AX597" s="12">
        <v>68</v>
      </c>
      <c r="AY597" s="12">
        <v>50</v>
      </c>
      <c r="AZ597" s="12">
        <v>70</v>
      </c>
      <c r="BA597" s="12">
        <v>38</v>
      </c>
      <c r="BB597" s="12">
        <v>66</v>
      </c>
      <c r="BC597" s="12">
        <v>81</v>
      </c>
      <c r="BD597" s="12">
        <v>28</v>
      </c>
      <c r="BE597" s="12">
        <v>66</v>
      </c>
      <c r="BF597" s="12">
        <v>59</v>
      </c>
      <c r="BG597" s="12">
        <v>46</v>
      </c>
      <c r="BH597" s="12">
        <v>69</v>
      </c>
      <c r="BI597" s="12">
        <v>57</v>
      </c>
      <c r="BJ597" s="12">
        <v>59</v>
      </c>
      <c r="BK597" s="12">
        <v>65</v>
      </c>
      <c r="BL597" s="12">
        <v>52</v>
      </c>
      <c r="BM597" s="12">
        <v>72</v>
      </c>
      <c r="BN597" s="12">
        <v>67</v>
      </c>
      <c r="BO597" s="12">
        <v>67</v>
      </c>
      <c r="BP597" s="12">
        <v>63</v>
      </c>
      <c r="BQ597" s="12">
        <v>48</v>
      </c>
      <c r="BR597" s="12">
        <v>62</v>
      </c>
      <c r="BS597" s="12">
        <v>59</v>
      </c>
      <c r="BT597" s="12">
        <v>64</v>
      </c>
      <c r="BU597" s="12">
        <v>70</v>
      </c>
      <c r="BV597" s="12">
        <v>84</v>
      </c>
      <c r="BW597" s="12">
        <v>68</v>
      </c>
      <c r="BX597" s="12">
        <v>65</v>
      </c>
      <c r="BY597" s="12">
        <v>68</v>
      </c>
      <c r="BZ597" s="12">
        <v>44</v>
      </c>
      <c r="CA597" s="12">
        <v>78</v>
      </c>
      <c r="CB597" s="12">
        <v>63</v>
      </c>
      <c r="CC597" s="12">
        <v>60</v>
      </c>
      <c r="CD597" s="12">
        <v>14</v>
      </c>
      <c r="CE597" s="12">
        <v>60</v>
      </c>
      <c r="CF597" s="12">
        <v>72</v>
      </c>
      <c r="CG597" s="12">
        <v>66</v>
      </c>
      <c r="CH597" s="12">
        <v>41</v>
      </c>
      <c r="CI597" s="12">
        <v>50</v>
      </c>
      <c r="CJ597" s="12">
        <v>62</v>
      </c>
      <c r="CK597" s="12">
        <v>64</v>
      </c>
      <c r="CL597" s="12">
        <v>71</v>
      </c>
      <c r="CM597" s="12">
        <v>60</v>
      </c>
      <c r="CN597" s="12">
        <v>46</v>
      </c>
      <c r="CO597" s="12">
        <v>70</v>
      </c>
      <c r="CP597" s="12">
        <v>66</v>
      </c>
      <c r="CQ597" s="12">
        <v>79</v>
      </c>
      <c r="CR597" s="12">
        <v>46</v>
      </c>
      <c r="CS597" s="12">
        <v>57</v>
      </c>
      <c r="CT597" s="12">
        <v>58</v>
      </c>
      <c r="CU597" s="12">
        <v>60</v>
      </c>
      <c r="CV597" s="12">
        <v>62</v>
      </c>
      <c r="CW597" s="12">
        <v>82</v>
      </c>
      <c r="CX597" s="12">
        <v>61</v>
      </c>
      <c r="CY597" s="12">
        <v>54</v>
      </c>
      <c r="CZ597" s="12">
        <v>60</v>
      </c>
      <c r="DA597" s="12">
        <v>78</v>
      </c>
      <c r="DB597" s="12"/>
      <c r="DC597" s="12">
        <v>50</v>
      </c>
      <c r="DD597" s="12">
        <v>72</v>
      </c>
      <c r="DE597" s="12">
        <v>44</v>
      </c>
      <c r="DF597" s="12">
        <v>64</v>
      </c>
      <c r="DG597" s="12">
        <v>81</v>
      </c>
      <c r="DH597" s="12">
        <v>64</v>
      </c>
      <c r="DI597" s="12">
        <v>62</v>
      </c>
      <c r="DJ597" s="12">
        <v>47</v>
      </c>
      <c r="DK597" s="12">
        <v>76</v>
      </c>
      <c r="DL597" s="12">
        <v>72</v>
      </c>
      <c r="DM597" s="12">
        <v>56</v>
      </c>
      <c r="DN597" s="12">
        <v>58</v>
      </c>
      <c r="DO597" s="12">
        <v>70</v>
      </c>
      <c r="DP597" s="12">
        <v>63</v>
      </c>
      <c r="DQ597" s="12">
        <v>56</v>
      </c>
      <c r="DR597" s="12">
        <v>41</v>
      </c>
      <c r="DS597" s="12">
        <v>47</v>
      </c>
      <c r="DT597" s="12">
        <v>56</v>
      </c>
      <c r="DU597" s="12">
        <v>59</v>
      </c>
      <c r="DV597" s="12">
        <v>53</v>
      </c>
      <c r="DW597" s="12">
        <v>45</v>
      </c>
      <c r="DX597" s="12">
        <v>63</v>
      </c>
      <c r="DY597" s="12">
        <v>63</v>
      </c>
      <c r="DZ597" s="12">
        <v>62</v>
      </c>
      <c r="EA597" s="12">
        <v>64</v>
      </c>
      <c r="EB597" s="12">
        <v>41</v>
      </c>
      <c r="EC597" s="12">
        <v>67</v>
      </c>
      <c r="ED597" s="12">
        <v>68</v>
      </c>
      <c r="EE597" s="12"/>
      <c r="EF597" s="12">
        <v>56</v>
      </c>
      <c r="EG597" s="12">
        <v>50</v>
      </c>
      <c r="EH597" s="12">
        <v>47</v>
      </c>
      <c r="EI597" s="12">
        <v>55</v>
      </c>
      <c r="EJ597" s="12">
        <v>50</v>
      </c>
      <c r="EK597" s="12">
        <v>56</v>
      </c>
      <c r="EL597" s="12">
        <v>58</v>
      </c>
      <c r="EM597" s="12">
        <v>71</v>
      </c>
      <c r="EN597" s="12">
        <v>58</v>
      </c>
      <c r="EO597" s="12">
        <v>76</v>
      </c>
      <c r="EP597" s="12">
        <v>39</v>
      </c>
      <c r="EQ597" s="12">
        <v>58</v>
      </c>
      <c r="ER597" s="12">
        <v>62</v>
      </c>
      <c r="ES597" s="12">
        <v>74</v>
      </c>
      <c r="ET597" s="12">
        <v>63</v>
      </c>
      <c r="EU597" s="12">
        <v>61</v>
      </c>
      <c r="EV597" s="12">
        <v>65</v>
      </c>
      <c r="EW597" s="12">
        <v>54</v>
      </c>
      <c r="EX597" s="12">
        <v>57</v>
      </c>
      <c r="EY597" s="12">
        <v>54</v>
      </c>
      <c r="EZ597" s="12">
        <v>47</v>
      </c>
      <c r="FA597" s="12">
        <v>71</v>
      </c>
      <c r="FB597" s="12">
        <v>69</v>
      </c>
      <c r="FC597" s="12">
        <v>56</v>
      </c>
      <c r="FD597" s="12">
        <v>51</v>
      </c>
      <c r="FE597" s="12">
        <v>56</v>
      </c>
      <c r="FF597" s="12">
        <v>63</v>
      </c>
      <c r="FG597" s="12">
        <v>65</v>
      </c>
      <c r="FH597" s="12">
        <v>51</v>
      </c>
      <c r="FI597" s="12">
        <v>58</v>
      </c>
      <c r="FJ597" s="12">
        <v>54</v>
      </c>
      <c r="FK597" s="12">
        <v>54</v>
      </c>
      <c r="FL597" s="12"/>
      <c r="FM597" s="12">
        <v>52</v>
      </c>
      <c r="FN597" s="12">
        <v>57</v>
      </c>
      <c r="FO597" s="12">
        <v>54</v>
      </c>
      <c r="FP597" s="12">
        <v>57</v>
      </c>
      <c r="FQ597" s="12">
        <v>56</v>
      </c>
      <c r="FR597" s="12">
        <v>21</v>
      </c>
      <c r="FS597" s="12">
        <v>62</v>
      </c>
      <c r="FT597" s="12">
        <v>39</v>
      </c>
      <c r="FU597" s="12">
        <v>63</v>
      </c>
      <c r="FV597" s="12">
        <v>52</v>
      </c>
      <c r="FW597" s="12">
        <v>63</v>
      </c>
      <c r="FX597" s="12">
        <v>60</v>
      </c>
      <c r="FY597" s="12">
        <v>65</v>
      </c>
      <c r="FZ597" s="12">
        <v>54</v>
      </c>
      <c r="GA597" s="12">
        <v>56</v>
      </c>
      <c r="GB597" s="12">
        <v>43</v>
      </c>
      <c r="GC597" s="12">
        <v>60</v>
      </c>
      <c r="GD597" s="7">
        <v>58</v>
      </c>
      <c r="GE597" s="7">
        <v>46</v>
      </c>
      <c r="GF597" s="7">
        <v>78</v>
      </c>
      <c r="GG597" s="7">
        <v>70</v>
      </c>
      <c r="GH597" s="7">
        <v>73</v>
      </c>
      <c r="GI597" s="7">
        <v>65</v>
      </c>
      <c r="GJ597" s="7">
        <v>62</v>
      </c>
      <c r="GK597" s="7">
        <v>65</v>
      </c>
      <c r="GL597" s="7">
        <v>64</v>
      </c>
      <c r="GM597" s="7">
        <v>50</v>
      </c>
      <c r="GN597" s="7">
        <v>66</v>
      </c>
      <c r="GO597" s="7">
        <v>57</v>
      </c>
      <c r="GP597" s="7">
        <v>45</v>
      </c>
      <c r="GQ597" s="7"/>
      <c r="GR597" s="7">
        <v>81</v>
      </c>
      <c r="GS597" s="7">
        <v>69</v>
      </c>
      <c r="GT597" s="7">
        <v>57</v>
      </c>
      <c r="GU597" s="7"/>
      <c r="GV597" s="7">
        <f t="shared" si="677"/>
        <v>59.990476190476194</v>
      </c>
      <c r="GW597" s="14"/>
      <c r="GX597" s="3"/>
      <c r="GY597" s="3"/>
    </row>
    <row r="598" spans="1:207" ht="12.75" customHeight="1">
      <c r="A598" s="68" t="s">
        <v>478</v>
      </c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  <c r="AP598" s="69"/>
      <c r="AQ598" s="69"/>
      <c r="AR598" s="69"/>
      <c r="AS598" s="69"/>
      <c r="AT598" s="69"/>
      <c r="AU598" s="69"/>
      <c r="AV598" s="69"/>
      <c r="AW598" s="69"/>
      <c r="AX598" s="69"/>
      <c r="AY598" s="69"/>
      <c r="AZ598" s="69"/>
      <c r="BA598" s="69"/>
      <c r="BB598" s="69"/>
      <c r="BC598" s="69"/>
      <c r="BD598" s="69"/>
      <c r="BE598" s="69"/>
      <c r="BF598" s="69"/>
      <c r="BG598" s="69"/>
      <c r="BH598" s="69"/>
      <c r="BI598" s="69"/>
      <c r="BJ598" s="69"/>
      <c r="BK598" s="69"/>
      <c r="BL598" s="69"/>
      <c r="BM598" s="69"/>
      <c r="BN598" s="69"/>
      <c r="BO598" s="69"/>
      <c r="BP598" s="69"/>
      <c r="BQ598" s="69"/>
      <c r="BR598" s="69"/>
      <c r="BS598" s="69"/>
      <c r="BT598" s="69"/>
      <c r="BU598" s="69"/>
      <c r="BV598" s="69"/>
      <c r="BW598" s="69"/>
      <c r="BX598" s="69"/>
      <c r="BY598" s="69"/>
      <c r="BZ598" s="69"/>
      <c r="CA598" s="69"/>
      <c r="CB598" s="69"/>
      <c r="CC598" s="69"/>
      <c r="CD598" s="69"/>
      <c r="CE598" s="69"/>
      <c r="CF598" s="69"/>
      <c r="CG598" s="69"/>
      <c r="CH598" s="69"/>
      <c r="CI598" s="69"/>
      <c r="CJ598" s="69"/>
      <c r="CK598" s="69"/>
      <c r="CL598" s="69"/>
      <c r="CM598" s="69"/>
      <c r="CN598" s="69"/>
      <c r="CO598" s="69"/>
      <c r="CP598" s="69"/>
      <c r="CQ598" s="69"/>
      <c r="CR598" s="69"/>
      <c r="CS598" s="69"/>
      <c r="CT598" s="69"/>
      <c r="CU598" s="69"/>
      <c r="CV598" s="69"/>
      <c r="CW598" s="69"/>
      <c r="CX598" s="69"/>
      <c r="CY598" s="69"/>
      <c r="CZ598" s="69"/>
      <c r="DA598" s="69"/>
      <c r="DB598" s="69"/>
      <c r="DC598" s="69"/>
      <c r="DD598" s="69"/>
      <c r="DE598" s="69"/>
      <c r="DF598" s="69"/>
      <c r="DG598" s="69"/>
      <c r="DH598" s="69"/>
      <c r="DI598" s="69"/>
      <c r="DJ598" s="69"/>
      <c r="DK598" s="69"/>
      <c r="DL598" s="69"/>
      <c r="DM598" s="69"/>
      <c r="DN598" s="69"/>
      <c r="DO598" s="69"/>
      <c r="DP598" s="69"/>
      <c r="DQ598" s="69"/>
      <c r="DR598" s="69"/>
      <c r="DS598" s="69"/>
      <c r="DT598" s="69"/>
      <c r="DU598" s="69"/>
      <c r="DV598" s="69"/>
      <c r="DW598" s="69"/>
      <c r="DX598" s="69"/>
      <c r="DY598" s="69"/>
      <c r="DZ598" s="69"/>
      <c r="EA598" s="69"/>
      <c r="EB598" s="69"/>
      <c r="EC598" s="69"/>
      <c r="ED598" s="69"/>
      <c r="EE598" s="69"/>
      <c r="EF598" s="69"/>
      <c r="EG598" s="69"/>
      <c r="EH598" s="69"/>
      <c r="EI598" s="69"/>
      <c r="EJ598" s="69"/>
      <c r="EK598" s="69"/>
      <c r="EL598" s="69"/>
      <c r="EM598" s="69"/>
      <c r="EN598" s="69"/>
      <c r="EO598" s="69"/>
      <c r="EP598" s="69"/>
      <c r="EQ598" s="69"/>
      <c r="ER598" s="69"/>
      <c r="ES598" s="69"/>
      <c r="ET598" s="69"/>
      <c r="EU598" s="69"/>
      <c r="EV598" s="69"/>
      <c r="EW598" s="69"/>
      <c r="EX598" s="69"/>
      <c r="EY598" s="69"/>
      <c r="EZ598" s="69"/>
      <c r="FA598" s="69"/>
      <c r="FB598" s="69"/>
      <c r="FC598" s="69"/>
      <c r="FD598" s="69"/>
      <c r="FE598" s="69"/>
      <c r="FF598" s="69"/>
      <c r="FG598" s="69"/>
      <c r="FH598" s="69"/>
      <c r="FI598" s="69"/>
      <c r="FJ598" s="69"/>
      <c r="FK598" s="69"/>
      <c r="FL598" s="69"/>
      <c r="FM598" s="69"/>
      <c r="FN598" s="69"/>
      <c r="FO598" s="69"/>
      <c r="FP598" s="69"/>
      <c r="FQ598" s="69"/>
      <c r="FR598" s="69"/>
      <c r="FS598" s="69"/>
      <c r="FT598" s="69"/>
      <c r="FU598" s="69"/>
      <c r="FV598" s="69"/>
      <c r="FW598" s="69"/>
      <c r="FX598" s="69"/>
      <c r="FY598" s="69"/>
      <c r="FZ598" s="69"/>
      <c r="GA598" s="69"/>
      <c r="GB598" s="69"/>
      <c r="GC598" s="69"/>
      <c r="GD598" s="70"/>
      <c r="GE598" s="70"/>
      <c r="GF598" s="70"/>
      <c r="GG598" s="70"/>
      <c r="GH598" s="70"/>
      <c r="GI598" s="70"/>
      <c r="GJ598" s="70"/>
      <c r="GK598" s="70"/>
      <c r="GL598" s="70"/>
      <c r="GM598" s="70"/>
      <c r="GN598" s="70"/>
      <c r="GO598" s="70"/>
      <c r="GP598" s="70"/>
      <c r="GQ598" s="70"/>
      <c r="GR598" s="70"/>
      <c r="GS598" s="70"/>
      <c r="GT598" s="70"/>
      <c r="GU598" s="70"/>
      <c r="GV598" s="70"/>
      <c r="GW598" s="3"/>
      <c r="GX598" s="3"/>
      <c r="GY598" s="3"/>
    </row>
    <row r="599" spans="1:207" ht="12.75" customHeight="1">
      <c r="A599" s="5">
        <v>1</v>
      </c>
      <c r="B599" s="6">
        <v>21</v>
      </c>
      <c r="C599" s="6">
        <v>3</v>
      </c>
      <c r="D599" s="6">
        <v>25</v>
      </c>
      <c r="E599" s="6">
        <v>10</v>
      </c>
      <c r="F599" s="5"/>
      <c r="G599" s="6">
        <v>8</v>
      </c>
      <c r="H599" s="5"/>
      <c r="I599" s="5"/>
      <c r="J599" s="5"/>
      <c r="K599" s="12"/>
      <c r="L599" s="12"/>
      <c r="M599" s="12"/>
      <c r="N599" s="12"/>
      <c r="O599" s="12"/>
      <c r="P599" s="12"/>
      <c r="Q599" s="12"/>
      <c r="R599" s="12"/>
      <c r="S599" s="12">
        <v>11</v>
      </c>
      <c r="T599" s="12"/>
      <c r="U599" s="12">
        <v>24</v>
      </c>
      <c r="V599" s="12">
        <v>10</v>
      </c>
      <c r="W599" s="12"/>
      <c r="X599" s="12">
        <v>15</v>
      </c>
      <c r="Y599" s="12"/>
      <c r="Z599" s="12">
        <v>28</v>
      </c>
      <c r="AA599" s="12">
        <v>8</v>
      </c>
      <c r="AB599" s="12">
        <v>5</v>
      </c>
      <c r="AC599" s="12"/>
      <c r="AD599" s="12"/>
      <c r="AE599" s="12">
        <v>22</v>
      </c>
      <c r="AF599" s="12">
        <v>0</v>
      </c>
      <c r="AG599" s="12">
        <v>7</v>
      </c>
      <c r="AH599" s="12">
        <v>15</v>
      </c>
      <c r="AI599" s="12"/>
      <c r="AJ599" s="12"/>
      <c r="AK599" s="12"/>
      <c r="AL599" s="12"/>
      <c r="AM599" s="12"/>
      <c r="AN599" s="12">
        <v>7</v>
      </c>
      <c r="AO599" s="12"/>
      <c r="AP599" s="12">
        <v>10</v>
      </c>
      <c r="AQ599" s="12"/>
      <c r="AR599" s="12">
        <v>11</v>
      </c>
      <c r="AS599" s="12"/>
      <c r="AT599" s="12">
        <v>42</v>
      </c>
      <c r="AU599" s="12"/>
      <c r="AV599" s="12"/>
      <c r="AW599" s="12"/>
      <c r="AX599" s="12"/>
      <c r="AY599" s="12"/>
      <c r="AZ599" s="12">
        <v>20</v>
      </c>
      <c r="BA599" s="12"/>
      <c r="BB599" s="12"/>
      <c r="BC599" s="12"/>
      <c r="BD599" s="12"/>
      <c r="BE599" s="12"/>
      <c r="BF599" s="12"/>
      <c r="BG599" s="12"/>
      <c r="BH599" s="12"/>
      <c r="BI599" s="12">
        <v>20</v>
      </c>
      <c r="BJ599" s="12"/>
      <c r="BK599" s="12"/>
      <c r="BL599" s="12">
        <v>18</v>
      </c>
      <c r="BM599" s="12">
        <v>8</v>
      </c>
      <c r="BN599" s="12"/>
      <c r="BO599" s="12"/>
      <c r="BP599" s="12">
        <v>8</v>
      </c>
      <c r="BQ599" s="12"/>
      <c r="BR599" s="12"/>
      <c r="BS599" s="12"/>
      <c r="BT599" s="12">
        <v>2</v>
      </c>
      <c r="BU599" s="12"/>
      <c r="BV599" s="12">
        <v>4</v>
      </c>
      <c r="BW599" s="12"/>
      <c r="BX599" s="12">
        <v>14</v>
      </c>
      <c r="BY599" s="12">
        <v>15</v>
      </c>
      <c r="BZ599" s="12"/>
      <c r="CA599" s="12">
        <v>6</v>
      </c>
      <c r="CB599" s="12"/>
      <c r="CC599" s="12">
        <v>10</v>
      </c>
      <c r="CD599" s="12"/>
      <c r="CE599" s="12"/>
      <c r="CF599" s="12"/>
      <c r="CG599" s="12">
        <v>11</v>
      </c>
      <c r="CH599" s="12"/>
      <c r="CI599" s="12"/>
      <c r="CJ599" s="12"/>
      <c r="CK599" s="12"/>
      <c r="CL599" s="12"/>
      <c r="CM599" s="12"/>
      <c r="CN599" s="12"/>
      <c r="CO599" s="12"/>
      <c r="CP599" s="12">
        <v>12</v>
      </c>
      <c r="CQ599" s="12">
        <v>0</v>
      </c>
      <c r="CR599" s="12"/>
      <c r="CS599" s="12">
        <v>10</v>
      </c>
      <c r="CT599" s="12">
        <v>10</v>
      </c>
      <c r="CU599" s="12"/>
      <c r="CV599" s="12"/>
      <c r="CW599" s="12"/>
      <c r="CX599" s="12">
        <v>13</v>
      </c>
      <c r="CY599" s="12">
        <v>16</v>
      </c>
      <c r="CZ599" s="12">
        <v>0</v>
      </c>
      <c r="DA599" s="12"/>
      <c r="DB599" s="12"/>
      <c r="DC599" s="12">
        <v>21</v>
      </c>
      <c r="DD599" s="12">
        <v>8</v>
      </c>
      <c r="DE599" s="12"/>
      <c r="DF599" s="12"/>
      <c r="DG599" s="12"/>
      <c r="DH599" s="12"/>
      <c r="DI599" s="12">
        <v>15</v>
      </c>
      <c r="DJ599" s="12">
        <v>26</v>
      </c>
      <c r="DK599" s="12">
        <v>5</v>
      </c>
      <c r="DL599" s="12"/>
      <c r="DM599" s="12">
        <v>12</v>
      </c>
      <c r="DN599" s="12">
        <v>12</v>
      </c>
      <c r="DO599" s="12"/>
      <c r="DP599" s="12"/>
      <c r="DQ599" s="12">
        <v>12</v>
      </c>
      <c r="DR599" s="12">
        <v>23</v>
      </c>
      <c r="DS599" s="12"/>
      <c r="DT599" s="12"/>
      <c r="DU599" s="12">
        <v>9</v>
      </c>
      <c r="DV599" s="12">
        <v>21</v>
      </c>
      <c r="DW599" s="12"/>
      <c r="DX599" s="12"/>
      <c r="DY599" s="12"/>
      <c r="DZ599" s="12">
        <v>15</v>
      </c>
      <c r="EA599" s="12"/>
      <c r="EB599" s="12"/>
      <c r="EC599" s="12"/>
      <c r="ED599" s="12"/>
      <c r="EE599" s="12"/>
      <c r="EF599" s="12">
        <v>22</v>
      </c>
      <c r="EG599" s="12"/>
      <c r="EH599" s="12"/>
      <c r="EI599" s="12"/>
      <c r="EJ599" s="12"/>
      <c r="EK599" s="12">
        <v>21</v>
      </c>
      <c r="EL599" s="12">
        <v>11</v>
      </c>
      <c r="EM599" s="12"/>
      <c r="EN599" s="12">
        <v>13</v>
      </c>
      <c r="EO599" s="12"/>
      <c r="EP599" s="12"/>
      <c r="EQ599" s="12"/>
      <c r="ER599" s="12"/>
      <c r="ES599" s="12"/>
      <c r="ET599" s="12"/>
      <c r="EU599" s="12">
        <v>14</v>
      </c>
      <c r="EV599" s="12"/>
      <c r="EW599" s="12"/>
      <c r="EX599" s="12">
        <v>14</v>
      </c>
      <c r="EY599" s="12"/>
      <c r="EZ599" s="12"/>
      <c r="FA599" s="12">
        <v>8</v>
      </c>
      <c r="FB599" s="12"/>
      <c r="FC599" s="12"/>
      <c r="FD599" s="12"/>
      <c r="FE599" s="12"/>
      <c r="FF599" s="12">
        <v>18</v>
      </c>
      <c r="FG599" s="12">
        <v>20</v>
      </c>
      <c r="FH599" s="12"/>
      <c r="FI599" s="12"/>
      <c r="FJ599" s="12">
        <v>16</v>
      </c>
      <c r="FK599" s="12">
        <v>15</v>
      </c>
      <c r="FL599" s="12"/>
      <c r="FM599" s="12">
        <v>16</v>
      </c>
      <c r="FN599" s="12"/>
      <c r="FO599" s="12"/>
      <c r="FP599" s="12"/>
      <c r="FQ599" s="12"/>
      <c r="FR599" s="12"/>
      <c r="FS599" s="12"/>
      <c r="FT599" s="12">
        <v>16</v>
      </c>
      <c r="FU599" s="12">
        <v>16</v>
      </c>
      <c r="FV599" s="12"/>
      <c r="FW599" s="12"/>
      <c r="FX599" s="12"/>
      <c r="FY599" s="12"/>
      <c r="FZ599" s="12"/>
      <c r="GA599" s="12"/>
      <c r="GB599" s="12"/>
      <c r="GC599" s="12"/>
      <c r="GD599" s="7">
        <v>20</v>
      </c>
      <c r="GE599" s="7">
        <v>21</v>
      </c>
      <c r="GF599" s="7">
        <v>16</v>
      </c>
      <c r="GG599" s="7">
        <v>5</v>
      </c>
      <c r="GH599" s="7"/>
      <c r="GI599" s="7"/>
      <c r="GJ599" s="7"/>
      <c r="GK599" s="7"/>
      <c r="GL599" s="7">
        <v>7</v>
      </c>
      <c r="GM599" s="7"/>
      <c r="GN599" s="7"/>
      <c r="GO599" s="7"/>
      <c r="GP599" s="7">
        <v>26</v>
      </c>
      <c r="GQ599" s="7"/>
      <c r="GR599" s="7"/>
      <c r="GS599" s="7">
        <v>10</v>
      </c>
      <c r="GT599" s="7">
        <v>14</v>
      </c>
      <c r="GU599" s="7"/>
      <c r="GV599" s="7">
        <f t="shared" ref="GV599:GV603" si="678">AVERAGE(B599:GT599)</f>
        <v>13.657534246575343</v>
      </c>
      <c r="GW599" s="14"/>
      <c r="GX599" s="3"/>
      <c r="GY599" s="3"/>
    </row>
    <row r="600" spans="1:207" ht="12.75" customHeight="1">
      <c r="A600" s="5">
        <v>2</v>
      </c>
      <c r="B600" s="6">
        <v>10</v>
      </c>
      <c r="C600" s="6">
        <v>13</v>
      </c>
      <c r="D600" s="6">
        <v>6</v>
      </c>
      <c r="E600" s="6">
        <v>4</v>
      </c>
      <c r="F600" s="5"/>
      <c r="G600" s="6">
        <v>8</v>
      </c>
      <c r="H600" s="5"/>
      <c r="I600" s="5"/>
      <c r="J600" s="5"/>
      <c r="K600" s="12"/>
      <c r="L600" s="12"/>
      <c r="M600" s="12"/>
      <c r="N600" s="12"/>
      <c r="O600" s="12"/>
      <c r="P600" s="12"/>
      <c r="Q600" s="12"/>
      <c r="R600" s="12"/>
      <c r="S600" s="12">
        <v>5</v>
      </c>
      <c r="T600" s="12"/>
      <c r="U600" s="12">
        <v>14</v>
      </c>
      <c r="V600" s="12">
        <v>8</v>
      </c>
      <c r="W600" s="12"/>
      <c r="X600" s="12">
        <v>18</v>
      </c>
      <c r="Y600" s="12"/>
      <c r="Z600" s="12">
        <v>18</v>
      </c>
      <c r="AA600" s="12">
        <v>14</v>
      </c>
      <c r="AB600" s="12">
        <v>0</v>
      </c>
      <c r="AC600" s="12"/>
      <c r="AD600" s="12"/>
      <c r="AE600" s="12">
        <v>0</v>
      </c>
      <c r="AF600" s="12">
        <v>33</v>
      </c>
      <c r="AG600" s="12">
        <v>7</v>
      </c>
      <c r="AH600" s="12">
        <v>12</v>
      </c>
      <c r="AI600" s="12"/>
      <c r="AJ600" s="12"/>
      <c r="AK600" s="12"/>
      <c r="AL600" s="12"/>
      <c r="AM600" s="12"/>
      <c r="AN600" s="12">
        <v>11</v>
      </c>
      <c r="AO600" s="12"/>
      <c r="AP600" s="12">
        <v>5</v>
      </c>
      <c r="AQ600" s="12"/>
      <c r="AR600" s="12">
        <v>9</v>
      </c>
      <c r="AS600" s="12"/>
      <c r="AT600" s="12">
        <v>18</v>
      </c>
      <c r="AU600" s="12"/>
      <c r="AV600" s="12"/>
      <c r="AW600" s="12"/>
      <c r="AX600" s="12"/>
      <c r="AY600" s="12"/>
      <c r="AZ600" s="12">
        <v>11</v>
      </c>
      <c r="BA600" s="12"/>
      <c r="BB600" s="12"/>
      <c r="BC600" s="12"/>
      <c r="BD600" s="12"/>
      <c r="BE600" s="12"/>
      <c r="BF600" s="12"/>
      <c r="BG600" s="12"/>
      <c r="BH600" s="12"/>
      <c r="BI600" s="12">
        <v>9</v>
      </c>
      <c r="BJ600" s="12"/>
      <c r="BK600" s="12"/>
      <c r="BL600" s="12">
        <v>18</v>
      </c>
      <c r="BM600" s="12">
        <v>10</v>
      </c>
      <c r="BN600" s="12"/>
      <c r="BO600" s="12"/>
      <c r="BP600" s="12">
        <v>11</v>
      </c>
      <c r="BQ600" s="12"/>
      <c r="BR600" s="12"/>
      <c r="BS600" s="12"/>
      <c r="BT600" s="12">
        <v>12</v>
      </c>
      <c r="BU600" s="12"/>
      <c r="BV600" s="12">
        <v>5</v>
      </c>
      <c r="BW600" s="12"/>
      <c r="BX600" s="12">
        <v>17</v>
      </c>
      <c r="BY600" s="12">
        <v>13</v>
      </c>
      <c r="BZ600" s="12"/>
      <c r="CA600" s="12">
        <v>12</v>
      </c>
      <c r="CB600" s="12"/>
      <c r="CC600" s="12">
        <v>16</v>
      </c>
      <c r="CD600" s="12"/>
      <c r="CE600" s="12"/>
      <c r="CF600" s="12"/>
      <c r="CG600" s="12">
        <v>11</v>
      </c>
      <c r="CH600" s="12"/>
      <c r="CI600" s="12"/>
      <c r="CJ600" s="12"/>
      <c r="CK600" s="12"/>
      <c r="CL600" s="12"/>
      <c r="CM600" s="12"/>
      <c r="CN600" s="12"/>
      <c r="CO600" s="12"/>
      <c r="CP600" s="12">
        <v>3</v>
      </c>
      <c r="CQ600" s="12">
        <v>10</v>
      </c>
      <c r="CR600" s="12"/>
      <c r="CS600" s="12">
        <v>19</v>
      </c>
      <c r="CT600" s="12">
        <v>5</v>
      </c>
      <c r="CU600" s="12"/>
      <c r="CV600" s="12"/>
      <c r="CW600" s="12"/>
      <c r="CX600" s="12">
        <v>20</v>
      </c>
      <c r="CY600" s="12">
        <v>6</v>
      </c>
      <c r="CZ600" s="12">
        <v>0</v>
      </c>
      <c r="DA600" s="12"/>
      <c r="DB600" s="12"/>
      <c r="DC600" s="12">
        <v>7</v>
      </c>
      <c r="DD600" s="12">
        <v>10</v>
      </c>
      <c r="DE600" s="12"/>
      <c r="DF600" s="12"/>
      <c r="DG600" s="12"/>
      <c r="DH600" s="12"/>
      <c r="DI600" s="12">
        <v>16</v>
      </c>
      <c r="DJ600" s="12">
        <v>13</v>
      </c>
      <c r="DK600" s="12">
        <v>6</v>
      </c>
      <c r="DL600" s="12"/>
      <c r="DM600" s="12">
        <v>16</v>
      </c>
      <c r="DN600" s="12">
        <v>6</v>
      </c>
      <c r="DO600" s="12"/>
      <c r="DP600" s="12"/>
      <c r="DQ600" s="12">
        <v>15</v>
      </c>
      <c r="DR600" s="12">
        <v>12</v>
      </c>
      <c r="DS600" s="12"/>
      <c r="DT600" s="12"/>
      <c r="DU600" s="12">
        <v>12</v>
      </c>
      <c r="DV600" s="12">
        <v>16</v>
      </c>
      <c r="DW600" s="12"/>
      <c r="DX600" s="12"/>
      <c r="DY600" s="12"/>
      <c r="DZ600" s="12">
        <v>7</v>
      </c>
      <c r="EA600" s="12"/>
      <c r="EB600" s="12"/>
      <c r="EC600" s="12"/>
      <c r="ED600" s="12"/>
      <c r="EE600" s="12"/>
      <c r="EF600" s="12">
        <v>5</v>
      </c>
      <c r="EG600" s="12"/>
      <c r="EH600" s="12"/>
      <c r="EI600" s="12"/>
      <c r="EJ600" s="12"/>
      <c r="EK600" s="12">
        <v>10</v>
      </c>
      <c r="EL600" s="12">
        <v>20</v>
      </c>
      <c r="EM600" s="12"/>
      <c r="EN600" s="12">
        <v>10</v>
      </c>
      <c r="EO600" s="12"/>
      <c r="EP600" s="12"/>
      <c r="EQ600" s="12"/>
      <c r="ER600" s="12"/>
      <c r="ES600" s="12"/>
      <c r="ET600" s="12"/>
      <c r="EU600" s="12">
        <v>18</v>
      </c>
      <c r="EV600" s="12"/>
      <c r="EW600" s="12"/>
      <c r="EX600" s="12">
        <v>11</v>
      </c>
      <c r="EY600" s="12"/>
      <c r="EZ600" s="12"/>
      <c r="FA600" s="12">
        <v>6</v>
      </c>
      <c r="FB600" s="12"/>
      <c r="FC600" s="12"/>
      <c r="FD600" s="12"/>
      <c r="FE600" s="12"/>
      <c r="FF600" s="12">
        <v>6</v>
      </c>
      <c r="FG600" s="12">
        <v>24</v>
      </c>
      <c r="FH600" s="12"/>
      <c r="FI600" s="12"/>
      <c r="FJ600" s="12">
        <v>13</v>
      </c>
      <c r="FK600" s="12">
        <v>10</v>
      </c>
      <c r="FL600" s="12"/>
      <c r="FM600" s="12">
        <v>14</v>
      </c>
      <c r="FN600" s="12"/>
      <c r="FO600" s="12"/>
      <c r="FP600" s="12"/>
      <c r="FQ600" s="12"/>
      <c r="FR600" s="12"/>
      <c r="FS600" s="12"/>
      <c r="FT600" s="12">
        <v>3</v>
      </c>
      <c r="FU600" s="12">
        <v>4</v>
      </c>
      <c r="FV600" s="12"/>
      <c r="FW600" s="12"/>
      <c r="FX600" s="12"/>
      <c r="FY600" s="12"/>
      <c r="FZ600" s="12"/>
      <c r="GA600" s="12"/>
      <c r="GB600" s="12"/>
      <c r="GC600" s="12"/>
      <c r="GD600" s="7">
        <v>17</v>
      </c>
      <c r="GE600" s="7">
        <v>15</v>
      </c>
      <c r="GF600" s="7">
        <v>8</v>
      </c>
      <c r="GG600" s="7">
        <v>5</v>
      </c>
      <c r="GH600" s="7"/>
      <c r="GI600" s="7"/>
      <c r="GJ600" s="7"/>
      <c r="GK600" s="7"/>
      <c r="GL600" s="7">
        <v>12</v>
      </c>
      <c r="GM600" s="7"/>
      <c r="GN600" s="7"/>
      <c r="GO600" s="7"/>
      <c r="GP600" s="7">
        <v>19</v>
      </c>
      <c r="GQ600" s="7"/>
      <c r="GR600" s="7"/>
      <c r="GS600" s="7">
        <v>19</v>
      </c>
      <c r="GT600" s="7">
        <v>5</v>
      </c>
      <c r="GU600" s="7"/>
      <c r="GV600" s="7">
        <f t="shared" si="678"/>
        <v>11.109589041095891</v>
      </c>
      <c r="GW600" s="14"/>
      <c r="GX600" s="3"/>
      <c r="GY600" s="3"/>
    </row>
    <row r="601" spans="1:207" ht="12.75" customHeight="1">
      <c r="A601" s="5">
        <v>3</v>
      </c>
      <c r="B601" s="6">
        <v>19</v>
      </c>
      <c r="C601" s="6">
        <v>23</v>
      </c>
      <c r="D601" s="6">
        <v>28</v>
      </c>
      <c r="E601" s="6">
        <v>18</v>
      </c>
      <c r="F601" s="5"/>
      <c r="G601" s="6">
        <v>20</v>
      </c>
      <c r="H601" s="5"/>
      <c r="I601" s="5"/>
      <c r="J601" s="5"/>
      <c r="K601" s="12"/>
      <c r="L601" s="12"/>
      <c r="M601" s="12"/>
      <c r="N601" s="12"/>
      <c r="O601" s="12"/>
      <c r="P601" s="12"/>
      <c r="Q601" s="12"/>
      <c r="R601" s="12"/>
      <c r="S601" s="12">
        <v>29</v>
      </c>
      <c r="T601" s="12"/>
      <c r="U601" s="12">
        <v>28</v>
      </c>
      <c r="V601" s="12">
        <v>31</v>
      </c>
      <c r="W601" s="12"/>
      <c r="X601" s="12">
        <v>27</v>
      </c>
      <c r="Y601" s="12"/>
      <c r="Z601" s="12">
        <v>31</v>
      </c>
      <c r="AA601" s="12">
        <v>31</v>
      </c>
      <c r="AB601" s="12">
        <v>16</v>
      </c>
      <c r="AC601" s="12"/>
      <c r="AD601" s="12"/>
      <c r="AE601" s="12">
        <v>11</v>
      </c>
      <c r="AF601" s="12">
        <v>20</v>
      </c>
      <c r="AG601" s="12">
        <v>21</v>
      </c>
      <c r="AH601" s="12">
        <v>15</v>
      </c>
      <c r="AI601" s="12"/>
      <c r="AJ601" s="12"/>
      <c r="AK601" s="12"/>
      <c r="AL601" s="12"/>
      <c r="AM601" s="12"/>
      <c r="AN601" s="12">
        <v>41</v>
      </c>
      <c r="AO601" s="12"/>
      <c r="AP601" s="12">
        <v>29</v>
      </c>
      <c r="AQ601" s="12"/>
      <c r="AR601" s="12">
        <v>36</v>
      </c>
      <c r="AS601" s="12"/>
      <c r="AT601" s="12">
        <v>24</v>
      </c>
      <c r="AU601" s="12"/>
      <c r="AV601" s="12"/>
      <c r="AW601" s="12"/>
      <c r="AX601" s="12"/>
      <c r="AY601" s="12"/>
      <c r="AZ601" s="12">
        <v>35</v>
      </c>
      <c r="BA601" s="12"/>
      <c r="BB601" s="12"/>
      <c r="BC601" s="12"/>
      <c r="BD601" s="12"/>
      <c r="BE601" s="12"/>
      <c r="BF601" s="12"/>
      <c r="BG601" s="12"/>
      <c r="BH601" s="12"/>
      <c r="BI601" s="12">
        <v>24</v>
      </c>
      <c r="BJ601" s="12"/>
      <c r="BK601" s="12"/>
      <c r="BL601" s="12">
        <v>36</v>
      </c>
      <c r="BM601" s="12">
        <v>46</v>
      </c>
      <c r="BN601" s="12"/>
      <c r="BO601" s="12"/>
      <c r="BP601" s="12">
        <v>34</v>
      </c>
      <c r="BQ601" s="12"/>
      <c r="BR601" s="12"/>
      <c r="BS601" s="12"/>
      <c r="BT601" s="12">
        <v>42</v>
      </c>
      <c r="BU601" s="12"/>
      <c r="BV601" s="12">
        <v>23</v>
      </c>
      <c r="BW601" s="12"/>
      <c r="BX601" s="12">
        <v>45</v>
      </c>
      <c r="BY601" s="12">
        <v>41</v>
      </c>
      <c r="BZ601" s="12"/>
      <c r="CA601" s="12">
        <v>39</v>
      </c>
      <c r="CB601" s="12"/>
      <c r="CC601" s="12">
        <v>41</v>
      </c>
      <c r="CD601" s="12"/>
      <c r="CE601" s="12"/>
      <c r="CF601" s="12"/>
      <c r="CG601" s="12">
        <v>40</v>
      </c>
      <c r="CH601" s="12"/>
      <c r="CI601" s="12"/>
      <c r="CJ601" s="12"/>
      <c r="CK601" s="12"/>
      <c r="CL601" s="12"/>
      <c r="CM601" s="12"/>
      <c r="CN601" s="12"/>
      <c r="CO601" s="12"/>
      <c r="CP601" s="12">
        <v>18</v>
      </c>
      <c r="CQ601" s="12">
        <v>34</v>
      </c>
      <c r="CR601" s="12"/>
      <c r="CS601" s="12">
        <v>29</v>
      </c>
      <c r="CT601" s="12">
        <v>42</v>
      </c>
      <c r="CU601" s="12"/>
      <c r="CV601" s="12"/>
      <c r="CW601" s="12"/>
      <c r="CX601" s="12">
        <v>45</v>
      </c>
      <c r="CY601" s="12">
        <v>20</v>
      </c>
      <c r="CZ601" s="12">
        <v>32</v>
      </c>
      <c r="DA601" s="12"/>
      <c r="DB601" s="12"/>
      <c r="DC601" s="12">
        <v>14</v>
      </c>
      <c r="DD601" s="12">
        <v>29</v>
      </c>
      <c r="DE601" s="12"/>
      <c r="DF601" s="12"/>
      <c r="DG601" s="12"/>
      <c r="DH601" s="12"/>
      <c r="DI601" s="12">
        <v>41</v>
      </c>
      <c r="DJ601" s="12">
        <v>39</v>
      </c>
      <c r="DK601" s="12">
        <v>41</v>
      </c>
      <c r="DL601" s="12"/>
      <c r="DM601" s="12">
        <v>39</v>
      </c>
      <c r="DN601" s="12">
        <v>45</v>
      </c>
      <c r="DO601" s="12"/>
      <c r="DP601" s="12"/>
      <c r="DQ601" s="12">
        <v>39</v>
      </c>
      <c r="DR601" s="12">
        <v>23</v>
      </c>
      <c r="DS601" s="12"/>
      <c r="DT601" s="12"/>
      <c r="DU601" s="12">
        <v>48</v>
      </c>
      <c r="DV601" s="12">
        <v>29</v>
      </c>
      <c r="DW601" s="12"/>
      <c r="DX601" s="12"/>
      <c r="DY601" s="12"/>
      <c r="DZ601" s="12">
        <v>24</v>
      </c>
      <c r="EA601" s="12"/>
      <c r="EB601" s="12"/>
      <c r="EC601" s="12"/>
      <c r="ED601" s="12"/>
      <c r="EE601" s="12"/>
      <c r="EF601" s="12">
        <v>16</v>
      </c>
      <c r="EG601" s="12"/>
      <c r="EH601" s="12"/>
      <c r="EI601" s="12"/>
      <c r="EJ601" s="12"/>
      <c r="EK601" s="12">
        <v>30</v>
      </c>
      <c r="EL601" s="12">
        <v>48</v>
      </c>
      <c r="EM601" s="12"/>
      <c r="EN601" s="12">
        <v>47</v>
      </c>
      <c r="EO601" s="12"/>
      <c r="EP601" s="12"/>
      <c r="EQ601" s="12"/>
      <c r="ER601" s="12"/>
      <c r="ES601" s="12"/>
      <c r="ET601" s="12"/>
      <c r="EU601" s="12">
        <v>31</v>
      </c>
      <c r="EV601" s="12"/>
      <c r="EW601" s="12"/>
      <c r="EX601" s="12">
        <v>29</v>
      </c>
      <c r="EY601" s="12"/>
      <c r="EZ601" s="12"/>
      <c r="FA601" s="12">
        <v>24</v>
      </c>
      <c r="FB601" s="12"/>
      <c r="FC601" s="12"/>
      <c r="FD601" s="12"/>
      <c r="FE601" s="12"/>
      <c r="FF601" s="12">
        <v>22</v>
      </c>
      <c r="FG601" s="12">
        <v>33</v>
      </c>
      <c r="FH601" s="12"/>
      <c r="FI601" s="12"/>
      <c r="FJ601" s="12">
        <v>37</v>
      </c>
      <c r="FK601" s="12">
        <v>36</v>
      </c>
      <c r="FL601" s="12"/>
      <c r="FM601" s="12">
        <v>34</v>
      </c>
      <c r="FN601" s="12"/>
      <c r="FO601" s="12"/>
      <c r="FP601" s="12"/>
      <c r="FQ601" s="12"/>
      <c r="FR601" s="12"/>
      <c r="FS601" s="12"/>
      <c r="FT601" s="12">
        <v>19</v>
      </c>
      <c r="FU601" s="12">
        <v>43</v>
      </c>
      <c r="FV601" s="12"/>
      <c r="FW601" s="12"/>
      <c r="FX601" s="12"/>
      <c r="FY601" s="12"/>
      <c r="FZ601" s="12"/>
      <c r="GA601" s="12"/>
      <c r="GB601" s="12"/>
      <c r="GC601" s="12"/>
      <c r="GD601" s="7">
        <v>36</v>
      </c>
      <c r="GE601" s="7">
        <v>49</v>
      </c>
      <c r="GF601" s="7">
        <v>37</v>
      </c>
      <c r="GG601" s="7">
        <v>36</v>
      </c>
      <c r="GH601" s="7"/>
      <c r="GI601" s="7"/>
      <c r="GJ601" s="7"/>
      <c r="GK601" s="7"/>
      <c r="GL601" s="7">
        <v>48</v>
      </c>
      <c r="GM601" s="7"/>
      <c r="GN601" s="7"/>
      <c r="GO601" s="7"/>
      <c r="GP601" s="7">
        <v>37</v>
      </c>
      <c r="GQ601" s="7"/>
      <c r="GR601" s="7"/>
      <c r="GS601" s="7">
        <v>40</v>
      </c>
      <c r="GT601" s="7">
        <v>20</v>
      </c>
      <c r="GU601" s="7"/>
      <c r="GV601" s="7">
        <f t="shared" si="678"/>
        <v>31.876712328767123</v>
      </c>
      <c r="GW601" s="14"/>
      <c r="GX601" s="3"/>
      <c r="GY601" s="3"/>
    </row>
    <row r="602" spans="1:207" ht="12.75" customHeight="1">
      <c r="A602" s="5">
        <v>4</v>
      </c>
      <c r="B602" s="6">
        <v>11</v>
      </c>
      <c r="C602" s="6">
        <v>37</v>
      </c>
      <c r="D602" s="6">
        <v>8</v>
      </c>
      <c r="E602" s="6">
        <v>17</v>
      </c>
      <c r="F602" s="5"/>
      <c r="G602" s="6">
        <v>20</v>
      </c>
      <c r="H602" s="5"/>
      <c r="I602" s="5"/>
      <c r="J602" s="5"/>
      <c r="K602" s="12"/>
      <c r="L602" s="12"/>
      <c r="M602" s="12"/>
      <c r="N602" s="12"/>
      <c r="O602" s="12"/>
      <c r="P602" s="12"/>
      <c r="Q602" s="12"/>
      <c r="R602" s="12"/>
      <c r="S602" s="12">
        <v>18</v>
      </c>
      <c r="T602" s="12"/>
      <c r="U602" s="12">
        <v>12</v>
      </c>
      <c r="V602" s="12">
        <v>23</v>
      </c>
      <c r="W602" s="12"/>
      <c r="X602" s="12">
        <v>18</v>
      </c>
      <c r="Y602" s="12"/>
      <c r="Z602" s="12">
        <v>11</v>
      </c>
      <c r="AA602" s="12">
        <v>19</v>
      </c>
      <c r="AB602" s="12">
        <v>21</v>
      </c>
      <c r="AC602" s="12"/>
      <c r="AD602" s="12"/>
      <c r="AE602" s="12">
        <v>44</v>
      </c>
      <c r="AF602" s="12">
        <v>20</v>
      </c>
      <c r="AG602" s="12">
        <v>10</v>
      </c>
      <c r="AH602" s="12">
        <v>24</v>
      </c>
      <c r="AI602" s="12"/>
      <c r="AJ602" s="12"/>
      <c r="AK602" s="12"/>
      <c r="AL602" s="12"/>
      <c r="AM602" s="12"/>
      <c r="AN602" s="12">
        <v>26</v>
      </c>
      <c r="AO602" s="12"/>
      <c r="AP602" s="12">
        <v>16</v>
      </c>
      <c r="AQ602" s="12"/>
      <c r="AR602" s="12">
        <v>17</v>
      </c>
      <c r="AS602" s="12"/>
      <c r="AT602" s="12">
        <v>9</v>
      </c>
      <c r="AU602" s="12"/>
      <c r="AV602" s="12"/>
      <c r="AW602" s="12"/>
      <c r="AX602" s="12"/>
      <c r="AY602" s="12"/>
      <c r="AZ602" s="12">
        <v>14</v>
      </c>
      <c r="BA602" s="12"/>
      <c r="BB602" s="12"/>
      <c r="BC602" s="12"/>
      <c r="BD602" s="12"/>
      <c r="BE602" s="12"/>
      <c r="BF602" s="12"/>
      <c r="BG602" s="12"/>
      <c r="BH602" s="12"/>
      <c r="BI602" s="12">
        <v>15</v>
      </c>
      <c r="BJ602" s="12"/>
      <c r="BK602" s="12"/>
      <c r="BL602" s="12">
        <v>16</v>
      </c>
      <c r="BM602" s="12">
        <v>17</v>
      </c>
      <c r="BN602" s="12"/>
      <c r="BO602" s="12"/>
      <c r="BP602" s="12">
        <v>27</v>
      </c>
      <c r="BQ602" s="12"/>
      <c r="BR602" s="12"/>
      <c r="BS602" s="12"/>
      <c r="BT602" s="12">
        <v>28</v>
      </c>
      <c r="BU602" s="12"/>
      <c r="BV602" s="12">
        <v>10</v>
      </c>
      <c r="BW602" s="12"/>
      <c r="BX602" s="12">
        <v>16</v>
      </c>
      <c r="BY602" s="12">
        <v>18</v>
      </c>
      <c r="BZ602" s="12"/>
      <c r="CA602" s="12">
        <v>20</v>
      </c>
      <c r="CB602" s="12"/>
      <c r="CC602" s="12">
        <v>18</v>
      </c>
      <c r="CD602" s="12"/>
      <c r="CE602" s="12"/>
      <c r="CF602" s="12"/>
      <c r="CG602" s="12">
        <v>22</v>
      </c>
      <c r="CH602" s="12"/>
      <c r="CI602" s="12"/>
      <c r="CJ602" s="12"/>
      <c r="CK602" s="12"/>
      <c r="CL602" s="12"/>
      <c r="CM602" s="12"/>
      <c r="CN602" s="12"/>
      <c r="CO602" s="12"/>
      <c r="CP602" s="12">
        <v>13</v>
      </c>
      <c r="CQ602" s="12">
        <v>34</v>
      </c>
      <c r="CR602" s="12"/>
      <c r="CS602" s="12">
        <v>19</v>
      </c>
      <c r="CT602" s="12">
        <v>26</v>
      </c>
      <c r="CU602" s="12"/>
      <c r="CV602" s="12"/>
      <c r="CW602" s="12"/>
      <c r="CX602" s="12">
        <v>14</v>
      </c>
      <c r="CY602" s="12">
        <v>19</v>
      </c>
      <c r="CZ602" s="12">
        <v>24</v>
      </c>
      <c r="DA602" s="12"/>
      <c r="DB602" s="12"/>
      <c r="DC602" s="12">
        <v>21</v>
      </c>
      <c r="DD602" s="12">
        <v>18</v>
      </c>
      <c r="DE602" s="12"/>
      <c r="DF602" s="12"/>
      <c r="DG602" s="12"/>
      <c r="DH602" s="12"/>
      <c r="DI602" s="12">
        <v>17</v>
      </c>
      <c r="DJ602" s="12">
        <v>7</v>
      </c>
      <c r="DK602" s="12">
        <v>29</v>
      </c>
      <c r="DL602" s="12"/>
      <c r="DM602" s="12">
        <v>26</v>
      </c>
      <c r="DN602" s="12">
        <v>13</v>
      </c>
      <c r="DO602" s="12"/>
      <c r="DP602" s="12"/>
      <c r="DQ602" s="12">
        <v>16</v>
      </c>
      <c r="DR602" s="12">
        <v>14</v>
      </c>
      <c r="DS602" s="12"/>
      <c r="DT602" s="12"/>
      <c r="DU602" s="12">
        <v>20</v>
      </c>
      <c r="DV602" s="12">
        <v>20</v>
      </c>
      <c r="DW602" s="12"/>
      <c r="DX602" s="12"/>
      <c r="DY602" s="12"/>
      <c r="DZ602" s="12">
        <v>19</v>
      </c>
      <c r="EA602" s="12"/>
      <c r="EB602" s="12"/>
      <c r="EC602" s="12"/>
      <c r="ED602" s="12"/>
      <c r="EE602" s="12"/>
      <c r="EF602" s="12">
        <v>7</v>
      </c>
      <c r="EG602" s="12"/>
      <c r="EH602" s="12"/>
      <c r="EI602" s="12"/>
      <c r="EJ602" s="12"/>
      <c r="EK602" s="12">
        <v>16</v>
      </c>
      <c r="EL602" s="12">
        <v>12</v>
      </c>
      <c r="EM602" s="12"/>
      <c r="EN602" s="12">
        <v>20</v>
      </c>
      <c r="EO602" s="12"/>
      <c r="EP602" s="12"/>
      <c r="EQ602" s="12"/>
      <c r="ER602" s="12"/>
      <c r="ES602" s="12"/>
      <c r="ET602" s="12"/>
      <c r="EU602" s="12">
        <v>20</v>
      </c>
      <c r="EV602" s="12"/>
      <c r="EW602" s="12"/>
      <c r="EX602" s="12">
        <v>18</v>
      </c>
      <c r="EY602" s="12"/>
      <c r="EZ602" s="12"/>
      <c r="FA602" s="12">
        <v>25</v>
      </c>
      <c r="FB602" s="12"/>
      <c r="FC602" s="12"/>
      <c r="FD602" s="12"/>
      <c r="FE602" s="12"/>
      <c r="FF602" s="12">
        <v>13</v>
      </c>
      <c r="FG602" s="12">
        <v>12</v>
      </c>
      <c r="FH602" s="12"/>
      <c r="FI602" s="12"/>
      <c r="FJ602" s="12">
        <v>10</v>
      </c>
      <c r="FK602" s="12">
        <v>11</v>
      </c>
      <c r="FL602" s="12"/>
      <c r="FM602" s="12">
        <v>18</v>
      </c>
      <c r="FN602" s="12"/>
      <c r="FO602" s="12"/>
      <c r="FP602" s="12"/>
      <c r="FQ602" s="12"/>
      <c r="FR602" s="12"/>
      <c r="FS602" s="12"/>
      <c r="FT602" s="12">
        <v>11</v>
      </c>
      <c r="FU602" s="12">
        <v>20</v>
      </c>
      <c r="FV602" s="12"/>
      <c r="FW602" s="12"/>
      <c r="FX602" s="12"/>
      <c r="FY602" s="12"/>
      <c r="FZ602" s="12"/>
      <c r="GA602" s="12"/>
      <c r="GB602" s="12"/>
      <c r="GC602" s="12"/>
      <c r="GD602" s="7">
        <v>15</v>
      </c>
      <c r="GE602" s="7">
        <v>6</v>
      </c>
      <c r="GF602" s="7">
        <v>10</v>
      </c>
      <c r="GG602" s="7">
        <v>22</v>
      </c>
      <c r="GH602" s="7"/>
      <c r="GI602" s="7"/>
      <c r="GJ602" s="7"/>
      <c r="GK602" s="7"/>
      <c r="GL602" s="7">
        <v>22</v>
      </c>
      <c r="GM602" s="7"/>
      <c r="GN602" s="7"/>
      <c r="GO602" s="7"/>
      <c r="GP602" s="7">
        <v>9</v>
      </c>
      <c r="GQ602" s="7"/>
      <c r="GR602" s="7"/>
      <c r="GS602" s="7">
        <v>13</v>
      </c>
      <c r="GT602" s="7">
        <v>11</v>
      </c>
      <c r="GU602" s="7"/>
      <c r="GV602" s="7">
        <f t="shared" si="678"/>
        <v>17.698630136986303</v>
      </c>
      <c r="GW602" s="14"/>
      <c r="GX602" s="3"/>
      <c r="GY602" s="3"/>
    </row>
    <row r="603" spans="1:207" ht="12.75" customHeight="1">
      <c r="A603" s="5" t="s">
        <v>356</v>
      </c>
      <c r="B603" s="6">
        <v>39</v>
      </c>
      <c r="C603" s="6">
        <v>23</v>
      </c>
      <c r="D603" s="6">
        <v>32</v>
      </c>
      <c r="E603" s="6">
        <v>51</v>
      </c>
      <c r="F603" s="5"/>
      <c r="G603" s="6">
        <v>44</v>
      </c>
      <c r="H603" s="5"/>
      <c r="I603" s="5"/>
      <c r="J603" s="5"/>
      <c r="K603" s="12"/>
      <c r="L603" s="12"/>
      <c r="M603" s="12"/>
      <c r="N603" s="12"/>
      <c r="O603" s="12"/>
      <c r="P603" s="12"/>
      <c r="Q603" s="12"/>
      <c r="R603" s="12"/>
      <c r="S603" s="12">
        <v>36</v>
      </c>
      <c r="T603" s="12"/>
      <c r="U603" s="12">
        <v>22</v>
      </c>
      <c r="V603" s="12">
        <v>27</v>
      </c>
      <c r="W603" s="12"/>
      <c r="X603" s="12">
        <v>21</v>
      </c>
      <c r="Y603" s="12"/>
      <c r="Z603" s="12">
        <v>10</v>
      </c>
      <c r="AA603" s="12">
        <v>26</v>
      </c>
      <c r="AB603" s="12">
        <v>47</v>
      </c>
      <c r="AC603" s="12"/>
      <c r="AD603" s="12"/>
      <c r="AE603" s="12">
        <v>22</v>
      </c>
      <c r="AF603" s="12">
        <v>27</v>
      </c>
      <c r="AG603" s="12">
        <v>55</v>
      </c>
      <c r="AH603" s="12">
        <v>35</v>
      </c>
      <c r="AI603" s="12"/>
      <c r="AJ603" s="12"/>
      <c r="AK603" s="12"/>
      <c r="AL603" s="12"/>
      <c r="AM603" s="12"/>
      <c r="AN603" s="12">
        <v>15</v>
      </c>
      <c r="AO603" s="12"/>
      <c r="AP603" s="12">
        <v>40</v>
      </c>
      <c r="AQ603" s="12"/>
      <c r="AR603" s="12">
        <v>26</v>
      </c>
      <c r="AS603" s="12"/>
      <c r="AT603" s="12">
        <v>6</v>
      </c>
      <c r="AU603" s="12"/>
      <c r="AV603" s="12"/>
      <c r="AW603" s="12"/>
      <c r="AX603" s="12"/>
      <c r="AY603" s="12"/>
      <c r="AZ603" s="12">
        <v>20</v>
      </c>
      <c r="BA603" s="12"/>
      <c r="BB603" s="12"/>
      <c r="BC603" s="12"/>
      <c r="BD603" s="12"/>
      <c r="BE603" s="12"/>
      <c r="BF603" s="12"/>
      <c r="BG603" s="12"/>
      <c r="BH603" s="12"/>
      <c r="BI603" s="12">
        <v>32</v>
      </c>
      <c r="BJ603" s="12"/>
      <c r="BK603" s="12"/>
      <c r="BL603" s="12">
        <v>12</v>
      </c>
      <c r="BM603" s="12">
        <v>19</v>
      </c>
      <c r="BN603" s="12"/>
      <c r="BO603" s="12"/>
      <c r="BP603" s="12">
        <v>21</v>
      </c>
      <c r="BQ603" s="12"/>
      <c r="BR603" s="12"/>
      <c r="BS603" s="12"/>
      <c r="BT603" s="12">
        <v>16</v>
      </c>
      <c r="BU603" s="12"/>
      <c r="BV603" s="12">
        <v>58</v>
      </c>
      <c r="BW603" s="12"/>
      <c r="BX603" s="12">
        <v>8</v>
      </c>
      <c r="BY603" s="12">
        <v>13</v>
      </c>
      <c r="BZ603" s="12"/>
      <c r="CA603" s="12">
        <v>22</v>
      </c>
      <c r="CB603" s="12"/>
      <c r="CC603" s="12">
        <v>14</v>
      </c>
      <c r="CD603" s="12"/>
      <c r="CE603" s="12"/>
      <c r="CF603" s="12"/>
      <c r="CG603" s="12">
        <v>17</v>
      </c>
      <c r="CH603" s="12"/>
      <c r="CI603" s="12"/>
      <c r="CJ603" s="12"/>
      <c r="CK603" s="12"/>
      <c r="CL603" s="12"/>
      <c r="CM603" s="12"/>
      <c r="CN603" s="12"/>
      <c r="CO603" s="12"/>
      <c r="CP603" s="12">
        <v>54</v>
      </c>
      <c r="CQ603" s="12">
        <v>21</v>
      </c>
      <c r="CR603" s="12"/>
      <c r="CS603" s="12">
        <v>24</v>
      </c>
      <c r="CT603" s="12">
        <v>16</v>
      </c>
      <c r="CU603" s="12"/>
      <c r="CV603" s="12"/>
      <c r="CW603" s="12"/>
      <c r="CX603" s="12">
        <v>8</v>
      </c>
      <c r="CY603" s="12">
        <v>40</v>
      </c>
      <c r="CZ603" s="12">
        <v>44</v>
      </c>
      <c r="DA603" s="12"/>
      <c r="DB603" s="12"/>
      <c r="DC603" s="12">
        <v>36</v>
      </c>
      <c r="DD603" s="12">
        <v>34</v>
      </c>
      <c r="DE603" s="12"/>
      <c r="DF603" s="12"/>
      <c r="DG603" s="12"/>
      <c r="DH603" s="12"/>
      <c r="DI603" s="12">
        <v>11</v>
      </c>
      <c r="DJ603" s="12">
        <v>15</v>
      </c>
      <c r="DK603" s="12">
        <v>18</v>
      </c>
      <c r="DL603" s="12"/>
      <c r="DM603" s="12">
        <v>6</v>
      </c>
      <c r="DN603" s="12">
        <v>25</v>
      </c>
      <c r="DO603" s="12"/>
      <c r="DP603" s="12"/>
      <c r="DQ603" s="12">
        <v>18</v>
      </c>
      <c r="DR603" s="12">
        <v>28</v>
      </c>
      <c r="DS603" s="12"/>
      <c r="DT603" s="12"/>
      <c r="DU603" s="12">
        <v>11</v>
      </c>
      <c r="DV603" s="12">
        <v>14</v>
      </c>
      <c r="DW603" s="12"/>
      <c r="DX603" s="12"/>
      <c r="DY603" s="12"/>
      <c r="DZ603" s="12">
        <v>34</v>
      </c>
      <c r="EA603" s="12"/>
      <c r="EB603" s="12"/>
      <c r="EC603" s="12"/>
      <c r="ED603" s="12"/>
      <c r="EE603" s="12"/>
      <c r="EF603" s="12">
        <v>50</v>
      </c>
      <c r="EG603" s="12"/>
      <c r="EH603" s="12"/>
      <c r="EI603" s="12"/>
      <c r="EJ603" s="12"/>
      <c r="EK603" s="12">
        <v>24</v>
      </c>
      <c r="EL603" s="12">
        <v>8</v>
      </c>
      <c r="EM603" s="12"/>
      <c r="EN603" s="12">
        <v>10</v>
      </c>
      <c r="EO603" s="12"/>
      <c r="EP603" s="12"/>
      <c r="EQ603" s="12"/>
      <c r="ER603" s="12"/>
      <c r="ES603" s="12"/>
      <c r="ET603" s="12"/>
      <c r="EU603" s="12">
        <v>17</v>
      </c>
      <c r="EV603" s="12"/>
      <c r="EW603" s="12"/>
      <c r="EX603" s="12">
        <v>27</v>
      </c>
      <c r="EY603" s="12"/>
      <c r="EZ603" s="12"/>
      <c r="FA603" s="12">
        <v>37</v>
      </c>
      <c r="FB603" s="12"/>
      <c r="FC603" s="12"/>
      <c r="FD603" s="12"/>
      <c r="FE603" s="12"/>
      <c r="FF603" s="12">
        <v>41</v>
      </c>
      <c r="FG603" s="12">
        <v>11</v>
      </c>
      <c r="FH603" s="12"/>
      <c r="FI603" s="12"/>
      <c r="FJ603" s="12">
        <v>24</v>
      </c>
      <c r="FK603" s="12">
        <v>28</v>
      </c>
      <c r="FL603" s="12"/>
      <c r="FM603" s="12">
        <v>18</v>
      </c>
      <c r="FN603" s="12"/>
      <c r="FO603" s="12"/>
      <c r="FP603" s="12"/>
      <c r="FQ603" s="12"/>
      <c r="FR603" s="12"/>
      <c r="FS603" s="12"/>
      <c r="FT603" s="12">
        <v>50</v>
      </c>
      <c r="FU603" s="12">
        <v>16</v>
      </c>
      <c r="FV603" s="12"/>
      <c r="FW603" s="12"/>
      <c r="FX603" s="12"/>
      <c r="FY603" s="12"/>
      <c r="FZ603" s="12"/>
      <c r="GA603" s="12"/>
      <c r="GB603" s="12"/>
      <c r="GC603" s="12"/>
      <c r="GD603" s="7">
        <v>13</v>
      </c>
      <c r="GE603" s="7">
        <v>10</v>
      </c>
      <c r="GF603" s="7">
        <v>29</v>
      </c>
      <c r="GG603" s="7">
        <v>32</v>
      </c>
      <c r="GH603" s="7"/>
      <c r="GI603" s="7"/>
      <c r="GJ603" s="7"/>
      <c r="GK603" s="7"/>
      <c r="GL603" s="7">
        <v>11</v>
      </c>
      <c r="GM603" s="7"/>
      <c r="GN603" s="7"/>
      <c r="GO603" s="7"/>
      <c r="GP603" s="7">
        <v>10</v>
      </c>
      <c r="GQ603" s="7"/>
      <c r="GR603" s="7"/>
      <c r="GS603" s="7">
        <v>18</v>
      </c>
      <c r="GT603" s="7">
        <v>50</v>
      </c>
      <c r="GU603" s="7"/>
      <c r="GV603" s="7">
        <f t="shared" si="678"/>
        <v>25.301369863013697</v>
      </c>
      <c r="GW603" s="14"/>
      <c r="GX603" s="3"/>
      <c r="GY603" s="3"/>
    </row>
    <row r="604" spans="1:207" ht="12.75" customHeight="1">
      <c r="A604" s="5" t="s">
        <v>233</v>
      </c>
      <c r="B604" s="5">
        <f t="shared" ref="B604:E604" si="679">(B599*1+B600*2+B601*3+B602*4+B603*5)/100</f>
        <v>3.37</v>
      </c>
      <c r="C604" s="5">
        <f t="shared" si="679"/>
        <v>3.61</v>
      </c>
      <c r="D604" s="5">
        <f t="shared" si="679"/>
        <v>3.13</v>
      </c>
      <c r="E604" s="5">
        <f t="shared" si="679"/>
        <v>3.95</v>
      </c>
      <c r="F604" s="5"/>
      <c r="G604" s="5">
        <f>(G599*1+G600*2+G601*3+G602*4+G603*5)/100</f>
        <v>3.84</v>
      </c>
      <c r="H604" s="5"/>
      <c r="I604" s="5"/>
      <c r="J604" s="5"/>
      <c r="K604" s="12"/>
      <c r="L604" s="12"/>
      <c r="M604" s="12"/>
      <c r="N604" s="12"/>
      <c r="O604" s="12"/>
      <c r="P604" s="12"/>
      <c r="Q604" s="12"/>
      <c r="R604" s="12"/>
      <c r="S604" s="5">
        <f>(S599*1+S600*2+S601*3+S602*4+S603*5)/100</f>
        <v>3.6</v>
      </c>
      <c r="T604" s="12"/>
      <c r="U604" s="5">
        <f t="shared" ref="U604:V604" si="680">(U599*1+U600*2+U601*3+U602*4+U603*5)/100</f>
        <v>2.94</v>
      </c>
      <c r="V604" s="5">
        <f t="shared" si="680"/>
        <v>3.46</v>
      </c>
      <c r="W604" s="5"/>
      <c r="X604" s="5">
        <f>(X599*1+X600*2+X601*3+X602*4+X603*5)/100</f>
        <v>3.09</v>
      </c>
      <c r="Y604" s="5"/>
      <c r="Z604" s="16">
        <f t="shared" ref="Z604:AB604" si="681">(Z599*1+Z600*2+Z601*3+Z602*4+Z603*5)/100</f>
        <v>2.5099999999999998</v>
      </c>
      <c r="AA604" s="16">
        <f t="shared" si="681"/>
        <v>3.35</v>
      </c>
      <c r="AB604" s="16">
        <f t="shared" si="681"/>
        <v>3.72</v>
      </c>
      <c r="AC604" s="16"/>
      <c r="AD604" s="16"/>
      <c r="AE604" s="16">
        <f t="shared" ref="AE604:AH604" si="682">(AE599*1+AE600*2+AE601*3+AE602*4+AE603*5)/100</f>
        <v>3.41</v>
      </c>
      <c r="AF604" s="16">
        <f t="shared" si="682"/>
        <v>3.41</v>
      </c>
      <c r="AG604" s="16">
        <f t="shared" si="682"/>
        <v>3.99</v>
      </c>
      <c r="AH604" s="16">
        <f t="shared" si="682"/>
        <v>3.55</v>
      </c>
      <c r="AI604" s="5"/>
      <c r="AJ604" s="16"/>
      <c r="AK604" s="16"/>
      <c r="AL604" s="16"/>
      <c r="AM604" s="16"/>
      <c r="AN604" s="16">
        <f>(AN599*1+AN600*2+AN601*3+AN602*4+AN603*5)/100</f>
        <v>3.31</v>
      </c>
      <c r="AO604" s="16"/>
      <c r="AP604" s="16">
        <f>(AP599*1+AP600*2+AP601*3+AP602*4+AP603*5)/100</f>
        <v>3.71</v>
      </c>
      <c r="AQ604" s="16"/>
      <c r="AR604" s="16">
        <f>(AR599*1+AR600*2+AR601*3+AR602*4+AR603*5)/100</f>
        <v>3.35</v>
      </c>
      <c r="AS604" s="16"/>
      <c r="AT604" s="16">
        <f>(AT599*1+AT600*2+AT601*3+AT602*4+AT603*5)/100</f>
        <v>2.16</v>
      </c>
      <c r="AU604" s="5"/>
      <c r="AV604" s="5"/>
      <c r="AW604" s="16"/>
      <c r="AX604" s="16"/>
      <c r="AY604" s="16"/>
      <c r="AZ604" s="16">
        <f>(AZ599*1+AZ600*2+AZ601*3+AZ602*4+AZ603*5)/100</f>
        <v>3.03</v>
      </c>
      <c r="BA604" s="16"/>
      <c r="BB604" s="16"/>
      <c r="BC604" s="16"/>
      <c r="BD604" s="16"/>
      <c r="BE604" s="16"/>
      <c r="BF604" s="16"/>
      <c r="BG604" s="16"/>
      <c r="BH604" s="16"/>
      <c r="BI604" s="16">
        <f>(BI599*1+BI600*2+BI601*3+BI602*4+BI603*5)/100</f>
        <v>3.3</v>
      </c>
      <c r="BJ604" s="16"/>
      <c r="BK604" s="16"/>
      <c r="BL604" s="16">
        <f t="shared" ref="BL604:BM604" si="683">(BL599*1+BL600*2+BL601*3+BL602*4+BL603*5)/100</f>
        <v>2.86</v>
      </c>
      <c r="BM604" s="16">
        <f t="shared" si="683"/>
        <v>3.29</v>
      </c>
      <c r="BN604" s="16"/>
      <c r="BO604" s="16"/>
      <c r="BP604" s="16">
        <f>(BP599*1+BP600*2+BP601*3+BP602*4+BP603*5)/100</f>
        <v>3.45</v>
      </c>
      <c r="BQ604" s="16"/>
      <c r="BR604" s="16"/>
      <c r="BS604" s="16"/>
      <c r="BT604" s="16">
        <f>(BT599*1+BT600*2+BT601*3+BT602*4+BT603*5)/100</f>
        <v>3.44</v>
      </c>
      <c r="BU604" s="16"/>
      <c r="BV604" s="16">
        <f>(BV599*1+BV600*2+BV601*3+BV602*4+BV603*5)/100</f>
        <v>4.13</v>
      </c>
      <c r="BW604" s="16"/>
      <c r="BX604" s="16">
        <f t="shared" ref="BX604:BY604" si="684">(BX599*1+BX600*2+BX601*3+BX602*4+BX603*5)/100</f>
        <v>2.87</v>
      </c>
      <c r="BY604" s="16">
        <f t="shared" si="684"/>
        <v>3.01</v>
      </c>
      <c r="BZ604" s="16"/>
      <c r="CA604" s="16">
        <f>(CA599*1+CA600*2+CA601*3+CA602*4+CA603*5)/100</f>
        <v>3.37</v>
      </c>
      <c r="CB604" s="16"/>
      <c r="CC604" s="16">
        <f>(CC599*1+CC600*2+CC601*3+CC602*4+CC603*5)/100</f>
        <v>3.07</v>
      </c>
      <c r="CD604" s="16"/>
      <c r="CE604" s="16"/>
      <c r="CF604" s="16"/>
      <c r="CG604" s="16">
        <f>(CG599*1+CG600*2+CG601*3+CG602*4+CG603*5)/100</f>
        <v>3.26</v>
      </c>
      <c r="CH604" s="16"/>
      <c r="CI604" s="16"/>
      <c r="CJ604" s="16"/>
      <c r="CK604" s="12"/>
      <c r="CL604" s="16"/>
      <c r="CM604" s="16"/>
      <c r="CN604" s="16"/>
      <c r="CO604" s="16"/>
      <c r="CP604" s="16">
        <f t="shared" ref="CP604:CQ604" si="685">(CP599*1+CP600*2+CP601*3+CP602*4+CP603*5)/100</f>
        <v>3.94</v>
      </c>
      <c r="CQ604" s="16">
        <f t="shared" si="685"/>
        <v>3.63</v>
      </c>
      <c r="CR604" s="16"/>
      <c r="CS604" s="16">
        <f t="shared" ref="CS604:CT604" si="686">(CS599*1+CS600*2+CS601*3+CS602*4+CS603*5)/100</f>
        <v>3.31</v>
      </c>
      <c r="CT604" s="16">
        <f t="shared" si="686"/>
        <v>3.3</v>
      </c>
      <c r="CU604" s="16"/>
      <c r="CV604" s="16"/>
      <c r="CW604" s="16"/>
      <c r="CX604" s="16">
        <f t="shared" ref="CX604:CZ604" si="687">(CX599*1+CX600*2+CX601*3+CX602*4+CX603*5)/100</f>
        <v>2.84</v>
      </c>
      <c r="CY604" s="16">
        <f t="shared" si="687"/>
        <v>3.64</v>
      </c>
      <c r="CZ604" s="16">
        <f t="shared" si="687"/>
        <v>4.12</v>
      </c>
      <c r="DA604" s="16"/>
      <c r="DB604" s="16"/>
      <c r="DC604" s="16">
        <f t="shared" ref="DC604:DD604" si="688">(DC599*1+DC600*2+DC601*3+DC602*4+DC603*5)/100</f>
        <v>3.41</v>
      </c>
      <c r="DD604" s="16">
        <f t="shared" si="688"/>
        <v>3.57</v>
      </c>
      <c r="DE604" s="16"/>
      <c r="DF604" s="16"/>
      <c r="DG604" s="16"/>
      <c r="DH604" s="16"/>
      <c r="DI604" s="16">
        <f t="shared" ref="DI604:DK604" si="689">(DI599*1+DI600*2+DI601*3+DI602*4+DI603*5)/100</f>
        <v>2.93</v>
      </c>
      <c r="DJ604" s="16">
        <f t="shared" si="689"/>
        <v>2.72</v>
      </c>
      <c r="DK604" s="16">
        <f t="shared" si="689"/>
        <v>3.46</v>
      </c>
      <c r="DL604" s="16"/>
      <c r="DM604" s="16">
        <f t="shared" ref="DM604:DN604" si="690">(DM599*1+DM600*2+DM601*3+DM602*4+DM603*5)/100</f>
        <v>2.95</v>
      </c>
      <c r="DN604" s="16">
        <f t="shared" si="690"/>
        <v>3.36</v>
      </c>
      <c r="DO604" s="16"/>
      <c r="DP604" s="16"/>
      <c r="DQ604" s="16">
        <f t="shared" ref="DQ604:DR604" si="691">(DQ599*1+DQ600*2+DQ601*3+DQ602*4+DQ603*5)/100</f>
        <v>3.13</v>
      </c>
      <c r="DR604" s="16">
        <f t="shared" si="691"/>
        <v>3.12</v>
      </c>
      <c r="DS604" s="16"/>
      <c r="DT604" s="16"/>
      <c r="DU604" s="16">
        <f t="shared" ref="DU604:DV604" si="692">(DU599*1+DU600*2+DU601*3+DU602*4+DU603*5)/100</f>
        <v>3.12</v>
      </c>
      <c r="DV604" s="16">
        <f t="shared" si="692"/>
        <v>2.9</v>
      </c>
      <c r="DW604" s="16"/>
      <c r="DX604" s="16"/>
      <c r="DY604" s="16"/>
      <c r="DZ604" s="16">
        <f>(DZ599*1+DZ600*2+DZ601*3+DZ602*4+DZ603*5)/100</f>
        <v>3.47</v>
      </c>
      <c r="EA604" s="16"/>
      <c r="EB604" s="16"/>
      <c r="EC604" s="16"/>
      <c r="ED604" s="16"/>
      <c r="EE604" s="16"/>
      <c r="EF604" s="16">
        <f>(EF599*1+EF600*2+EF601*3+EF602*4+EF603*5)/100</f>
        <v>3.58</v>
      </c>
      <c r="EG604" s="16"/>
      <c r="EH604" s="16"/>
      <c r="EI604" s="16"/>
      <c r="EJ604" s="16"/>
      <c r="EK604" s="16">
        <f t="shared" ref="EK604:EL604" si="693">(EK599*1+EK600*2+EK601*3+EK602*4+EK603*5)/100</f>
        <v>3.15</v>
      </c>
      <c r="EL604" s="16">
        <f t="shared" si="693"/>
        <v>2.83</v>
      </c>
      <c r="EM604" s="16"/>
      <c r="EN604" s="16">
        <f>(EN599*1+EN600*2+EN601*3+EN602*4+EN603*5)/100</f>
        <v>3.04</v>
      </c>
      <c r="EO604" s="16"/>
      <c r="EP604" s="16"/>
      <c r="EQ604" s="16"/>
      <c r="ER604" s="16"/>
      <c r="ES604" s="16"/>
      <c r="ET604" s="16"/>
      <c r="EU604" s="16">
        <f>(EU599*1+EU600*2+EU601*3+EU602*4+EU603*5)/100</f>
        <v>3.08</v>
      </c>
      <c r="EV604" s="16"/>
      <c r="EW604" s="16"/>
      <c r="EX604" s="16">
        <f>(EX599*1+EX600*2+EX601*3+EX602*4+EX603*5)/100</f>
        <v>3.3</v>
      </c>
      <c r="EY604" s="16"/>
      <c r="EZ604" s="16"/>
      <c r="FA604" s="16">
        <f>(FA599*1+FA600*2+FA601*3+FA602*4+FA603*5)/100</f>
        <v>3.77</v>
      </c>
      <c r="FB604" s="16"/>
      <c r="FC604" s="16"/>
      <c r="FD604" s="16"/>
      <c r="FE604" s="16"/>
      <c r="FF604" s="16">
        <f t="shared" ref="FF604:FG604" si="694">(FF599*1+FF600*2+FF601*3+FF602*4+FF603*5)/100</f>
        <v>3.53</v>
      </c>
      <c r="FG604" s="16">
        <f t="shared" si="694"/>
        <v>2.7</v>
      </c>
      <c r="FH604" s="16"/>
      <c r="FI604" s="16"/>
      <c r="FJ604" s="16">
        <f t="shared" ref="FJ604:FK604" si="695">(FJ599*1+FJ600*2+FJ601*3+FJ602*4+FJ603*5)/100</f>
        <v>3.13</v>
      </c>
      <c r="FK604" s="16">
        <f t="shared" si="695"/>
        <v>3.27</v>
      </c>
      <c r="FL604" s="16"/>
      <c r="FM604" s="16">
        <f>(FM599*1+FM600*2+FM601*3+FM602*4+FM603*5)/100</f>
        <v>3.08</v>
      </c>
      <c r="FN604" s="16"/>
      <c r="FO604" s="16"/>
      <c r="FP604" s="16"/>
      <c r="FQ604" s="16"/>
      <c r="FR604" s="16"/>
      <c r="FS604" s="16"/>
      <c r="FT604" s="16">
        <f t="shared" ref="FT604:FU604" si="696">(FT599*1+FT600*2+FT601*3+FT602*4+FT603*5)/100</f>
        <v>3.73</v>
      </c>
      <c r="FU604" s="16">
        <f t="shared" si="696"/>
        <v>3.13</v>
      </c>
      <c r="FV604" s="16"/>
      <c r="FW604" s="16"/>
      <c r="FX604" s="16"/>
      <c r="FY604" s="16"/>
      <c r="FZ604" s="16"/>
      <c r="GA604" s="16"/>
      <c r="GB604" s="16"/>
      <c r="GC604" s="16"/>
      <c r="GD604" s="16">
        <f t="shared" ref="GD604:GG604" si="697">(GD599*1+GD600*2+GD601*3+GD602*4+GD603*5)/100</f>
        <v>2.87</v>
      </c>
      <c r="GE604" s="16">
        <f t="shared" si="697"/>
        <v>2.72</v>
      </c>
      <c r="GF604" s="16">
        <f t="shared" si="697"/>
        <v>3.28</v>
      </c>
      <c r="GG604" s="16">
        <f t="shared" si="697"/>
        <v>3.71</v>
      </c>
      <c r="GH604" s="16"/>
      <c r="GI604" s="16"/>
      <c r="GJ604" s="16"/>
      <c r="GK604" s="16"/>
      <c r="GL604" s="16">
        <f>(GL599*1+GL600*2+GL601*3+GL602*4+GL603*5)/100</f>
        <v>3.18</v>
      </c>
      <c r="GM604" s="16"/>
      <c r="GN604" s="16"/>
      <c r="GO604" s="16"/>
      <c r="GP604" s="16">
        <f>(GP599*1+GP600*2+GP601*3+GP602*4+GP603*5)/100</f>
        <v>2.61</v>
      </c>
      <c r="GQ604" s="16"/>
      <c r="GR604" s="16">
        <f t="shared" ref="GR604:GT604" si="698">(GR599*1+GR600*2+GR601*3+GR602*4+GR603*5)/100</f>
        <v>0</v>
      </c>
      <c r="GS604" s="16">
        <f t="shared" si="698"/>
        <v>3.1</v>
      </c>
      <c r="GT604" s="16">
        <f t="shared" si="698"/>
        <v>3.78</v>
      </c>
      <c r="GU604" s="16"/>
      <c r="GV604" s="16">
        <f>(GV599*1+GV600*2+GV601*3+GV602*4+GV603*5)/100</f>
        <v>3.2880821917808221</v>
      </c>
      <c r="GW604" s="3"/>
      <c r="GX604" s="3"/>
      <c r="GY604" s="3"/>
    </row>
    <row r="605" spans="1:207" ht="12.75" customHeight="1">
      <c r="A605" s="68" t="s">
        <v>479</v>
      </c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Q605" s="69"/>
      <c r="AR605" s="69"/>
      <c r="AS605" s="69"/>
      <c r="AT605" s="69"/>
      <c r="AU605" s="69"/>
      <c r="AV605" s="69"/>
      <c r="AW605" s="69"/>
      <c r="AX605" s="69"/>
      <c r="AY605" s="69"/>
      <c r="AZ605" s="69"/>
      <c r="BA605" s="69"/>
      <c r="BB605" s="69"/>
      <c r="BC605" s="69"/>
      <c r="BD605" s="69"/>
      <c r="BE605" s="69"/>
      <c r="BF605" s="69"/>
      <c r="BG605" s="69"/>
      <c r="BH605" s="69"/>
      <c r="BI605" s="69"/>
      <c r="BJ605" s="69"/>
      <c r="BK605" s="69"/>
      <c r="BL605" s="69"/>
      <c r="BM605" s="69"/>
      <c r="BN605" s="69"/>
      <c r="BO605" s="69"/>
      <c r="BP605" s="69"/>
      <c r="BQ605" s="69"/>
      <c r="BR605" s="69"/>
      <c r="BS605" s="69"/>
      <c r="BT605" s="69"/>
      <c r="BU605" s="69"/>
      <c r="BV605" s="69"/>
      <c r="BW605" s="69"/>
      <c r="BX605" s="69"/>
      <c r="BY605" s="69"/>
      <c r="BZ605" s="69"/>
      <c r="CA605" s="69"/>
      <c r="CB605" s="69"/>
      <c r="CC605" s="69"/>
      <c r="CD605" s="69"/>
      <c r="CE605" s="69"/>
      <c r="CF605" s="69"/>
      <c r="CG605" s="69"/>
      <c r="CH605" s="69"/>
      <c r="CI605" s="69"/>
      <c r="CJ605" s="69"/>
      <c r="CK605" s="69"/>
      <c r="CL605" s="69"/>
      <c r="CM605" s="69"/>
      <c r="CN605" s="69"/>
      <c r="CO605" s="69"/>
      <c r="CP605" s="69"/>
      <c r="CQ605" s="69"/>
      <c r="CR605" s="69"/>
      <c r="CS605" s="69"/>
      <c r="CT605" s="69"/>
      <c r="CU605" s="69"/>
      <c r="CV605" s="69"/>
      <c r="CW605" s="69"/>
      <c r="CX605" s="69"/>
      <c r="CY605" s="69"/>
      <c r="CZ605" s="69"/>
      <c r="DA605" s="69"/>
      <c r="DB605" s="69"/>
      <c r="DC605" s="69"/>
      <c r="DD605" s="69"/>
      <c r="DE605" s="69"/>
      <c r="DF605" s="69"/>
      <c r="DG605" s="69"/>
      <c r="DH605" s="69"/>
      <c r="DI605" s="69"/>
      <c r="DJ605" s="69"/>
      <c r="DK605" s="69"/>
      <c r="DL605" s="69"/>
      <c r="DM605" s="69"/>
      <c r="DN605" s="69"/>
      <c r="DO605" s="69"/>
      <c r="DP605" s="69"/>
      <c r="DQ605" s="69"/>
      <c r="DR605" s="69"/>
      <c r="DS605" s="69"/>
      <c r="DT605" s="69"/>
      <c r="DU605" s="69"/>
      <c r="DV605" s="69"/>
      <c r="DW605" s="69"/>
      <c r="DX605" s="69"/>
      <c r="DY605" s="69"/>
      <c r="DZ605" s="69"/>
      <c r="EA605" s="69"/>
      <c r="EB605" s="69"/>
      <c r="EC605" s="69"/>
      <c r="ED605" s="69"/>
      <c r="EE605" s="69"/>
      <c r="EF605" s="69"/>
      <c r="EG605" s="69"/>
      <c r="EH605" s="69"/>
      <c r="EI605" s="69"/>
      <c r="EJ605" s="69"/>
      <c r="EK605" s="69"/>
      <c r="EL605" s="69"/>
      <c r="EM605" s="69"/>
      <c r="EN605" s="69"/>
      <c r="EO605" s="69"/>
      <c r="EP605" s="69"/>
      <c r="EQ605" s="69"/>
      <c r="ER605" s="69"/>
      <c r="ES605" s="69"/>
      <c r="ET605" s="69"/>
      <c r="EU605" s="69"/>
      <c r="EV605" s="69"/>
      <c r="EW605" s="69"/>
      <c r="EX605" s="69"/>
      <c r="EY605" s="69"/>
      <c r="EZ605" s="69"/>
      <c r="FA605" s="69"/>
      <c r="FB605" s="69"/>
      <c r="FC605" s="69"/>
      <c r="FD605" s="69"/>
      <c r="FE605" s="69"/>
      <c r="FF605" s="69"/>
      <c r="FG605" s="69"/>
      <c r="FH605" s="69"/>
      <c r="FI605" s="69"/>
      <c r="FJ605" s="69"/>
      <c r="FK605" s="69"/>
      <c r="FL605" s="69"/>
      <c r="FM605" s="69"/>
      <c r="FN605" s="69"/>
      <c r="FO605" s="69"/>
      <c r="FP605" s="69"/>
      <c r="FQ605" s="69"/>
      <c r="FR605" s="69"/>
      <c r="FS605" s="69"/>
      <c r="FT605" s="69"/>
      <c r="FU605" s="69"/>
      <c r="FV605" s="69"/>
      <c r="FW605" s="69"/>
      <c r="FX605" s="69"/>
      <c r="FY605" s="69"/>
      <c r="FZ605" s="69"/>
      <c r="GA605" s="69"/>
      <c r="GB605" s="69"/>
      <c r="GC605" s="69"/>
      <c r="GD605" s="70"/>
      <c r="GE605" s="70"/>
      <c r="GF605" s="70"/>
      <c r="GG605" s="70"/>
      <c r="GH605" s="70"/>
      <c r="GI605" s="70"/>
      <c r="GJ605" s="70"/>
      <c r="GK605" s="70"/>
      <c r="GL605" s="70"/>
      <c r="GM605" s="70"/>
      <c r="GN605" s="70"/>
      <c r="GO605" s="70"/>
      <c r="GP605" s="70"/>
      <c r="GQ605" s="70"/>
      <c r="GR605" s="70"/>
      <c r="GS605" s="70"/>
      <c r="GT605" s="70"/>
      <c r="GU605" s="70"/>
      <c r="GV605" s="70"/>
      <c r="GW605" s="3"/>
      <c r="GX605" s="3"/>
      <c r="GY605" s="3"/>
    </row>
    <row r="606" spans="1:207" ht="12.75" customHeight="1">
      <c r="A606" s="5" t="s">
        <v>480</v>
      </c>
      <c r="B606" s="5"/>
      <c r="C606" s="5"/>
      <c r="D606" s="5"/>
      <c r="E606" s="5"/>
      <c r="F606" s="5"/>
      <c r="G606" s="5"/>
      <c r="H606" s="5"/>
      <c r="I606" s="5"/>
      <c r="J606" s="5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>
        <v>0</v>
      </c>
      <c r="AV606" s="12">
        <v>2</v>
      </c>
      <c r="AW606" s="12">
        <v>10</v>
      </c>
      <c r="AX606" s="12">
        <v>2</v>
      </c>
      <c r="AY606" s="12">
        <v>7</v>
      </c>
      <c r="AZ606" s="12"/>
      <c r="BA606" s="12">
        <v>0</v>
      </c>
      <c r="BB606" s="12"/>
      <c r="BC606" s="12">
        <v>6</v>
      </c>
      <c r="BD606" s="12">
        <v>36</v>
      </c>
      <c r="BE606" s="12"/>
      <c r="BF606" s="12"/>
      <c r="BG606" s="12">
        <v>7</v>
      </c>
      <c r="BH606" s="12"/>
      <c r="BI606" s="12"/>
      <c r="BJ606" s="12"/>
      <c r="BK606" s="12"/>
      <c r="BL606" s="12">
        <v>5</v>
      </c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>
        <v>4</v>
      </c>
      <c r="BY606" s="12"/>
      <c r="BZ606" s="12"/>
      <c r="CA606" s="12"/>
      <c r="CB606" s="12">
        <v>8</v>
      </c>
      <c r="CC606" s="12"/>
      <c r="CD606" s="12"/>
      <c r="CE606" s="12"/>
      <c r="CF606" s="12"/>
      <c r="CG606" s="12"/>
      <c r="CH606" s="12"/>
      <c r="CI606" s="12"/>
      <c r="CJ606" s="12">
        <v>0</v>
      </c>
      <c r="CK606" s="12"/>
      <c r="CL606" s="12"/>
      <c r="CM606" s="12"/>
      <c r="CN606" s="12"/>
      <c r="CO606" s="12"/>
      <c r="CP606" s="12"/>
      <c r="CQ606" s="12"/>
      <c r="CR606" s="12">
        <v>2</v>
      </c>
      <c r="CS606" s="12"/>
      <c r="CT606" s="12"/>
      <c r="CU606" s="12"/>
      <c r="CV606" s="12"/>
      <c r="CW606" s="12">
        <v>0</v>
      </c>
      <c r="CX606" s="12"/>
      <c r="CY606" s="12"/>
      <c r="CZ606" s="12"/>
      <c r="DA606" s="12"/>
      <c r="DB606" s="12"/>
      <c r="DC606" s="12"/>
      <c r="DD606" s="12"/>
      <c r="DE606" s="12"/>
      <c r="DF606" s="12">
        <v>3</v>
      </c>
      <c r="DG606" s="12">
        <v>6</v>
      </c>
      <c r="DH606" s="12"/>
      <c r="DI606" s="12">
        <v>4</v>
      </c>
      <c r="DJ606" s="12"/>
      <c r="DK606" s="12">
        <v>1</v>
      </c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>
        <v>5</v>
      </c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>
        <v>5</v>
      </c>
      <c r="EL606" s="12">
        <v>7</v>
      </c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>
        <v>4</v>
      </c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7"/>
      <c r="GE606" s="7"/>
      <c r="GF606" s="7"/>
      <c r="GG606" s="7"/>
      <c r="GH606" s="7"/>
      <c r="GI606" s="7"/>
      <c r="GJ606" s="7"/>
      <c r="GK606" s="7"/>
      <c r="GL606" s="7"/>
      <c r="GM606" s="7"/>
      <c r="GN606" s="7"/>
      <c r="GO606" s="7"/>
      <c r="GP606" s="7"/>
      <c r="GQ606" s="7"/>
      <c r="GR606" s="7"/>
      <c r="GS606" s="7"/>
      <c r="GT606" s="7"/>
      <c r="GU606" s="7"/>
      <c r="GV606" s="7">
        <f t="shared" ref="GV606:GV611" si="699">AVERAGE(B606:GS606)</f>
        <v>5.3913043478260869</v>
      </c>
      <c r="GW606" s="3"/>
      <c r="GX606" s="3"/>
      <c r="GY606" s="3"/>
    </row>
    <row r="607" spans="1:207" ht="12.75" customHeight="1">
      <c r="A607" s="5" t="s">
        <v>481</v>
      </c>
      <c r="B607" s="5"/>
      <c r="C607" s="5"/>
      <c r="D607" s="5"/>
      <c r="E607" s="5"/>
      <c r="F607" s="5"/>
      <c r="G607" s="5"/>
      <c r="H607" s="5"/>
      <c r="I607" s="5"/>
      <c r="J607" s="5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>
        <v>44</v>
      </c>
      <c r="AV607" s="12">
        <v>12</v>
      </c>
      <c r="AW607" s="12">
        <v>46</v>
      </c>
      <c r="AX607" s="12">
        <v>37</v>
      </c>
      <c r="AY607" s="12">
        <v>20</v>
      </c>
      <c r="AZ607" s="12"/>
      <c r="BA607" s="12">
        <v>19</v>
      </c>
      <c r="BB607" s="12"/>
      <c r="BC607" s="12">
        <v>20</v>
      </c>
      <c r="BD607" s="12">
        <v>11</v>
      </c>
      <c r="BE607" s="12"/>
      <c r="BF607" s="12"/>
      <c r="BG607" s="12">
        <v>20</v>
      </c>
      <c r="BH607" s="12"/>
      <c r="BI607" s="12"/>
      <c r="BJ607" s="12"/>
      <c r="BK607" s="12"/>
      <c r="BL607" s="12">
        <v>16</v>
      </c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>
        <v>29</v>
      </c>
      <c r="BY607" s="12"/>
      <c r="BZ607" s="12"/>
      <c r="CA607" s="12"/>
      <c r="CB607" s="12">
        <v>15</v>
      </c>
      <c r="CC607" s="12"/>
      <c r="CD607" s="12"/>
      <c r="CE607" s="12"/>
      <c r="CF607" s="12"/>
      <c r="CG607" s="12"/>
      <c r="CH607" s="12"/>
      <c r="CI607" s="12"/>
      <c r="CJ607" s="12">
        <v>2</v>
      </c>
      <c r="CK607" s="12"/>
      <c r="CL607" s="12"/>
      <c r="CM607" s="12"/>
      <c r="CN607" s="12"/>
      <c r="CO607" s="12"/>
      <c r="CP607" s="12"/>
      <c r="CQ607" s="12"/>
      <c r="CR607" s="12">
        <v>21</v>
      </c>
      <c r="CS607" s="12"/>
      <c r="CT607" s="12"/>
      <c r="CU607" s="12"/>
      <c r="CV607" s="12"/>
      <c r="CW607" s="12">
        <v>18</v>
      </c>
      <c r="CX607" s="12"/>
      <c r="CY607" s="12"/>
      <c r="CZ607" s="12"/>
      <c r="DA607" s="12"/>
      <c r="DB607" s="12"/>
      <c r="DC607" s="12"/>
      <c r="DD607" s="12"/>
      <c r="DE607" s="12"/>
      <c r="DF607" s="12">
        <v>21</v>
      </c>
      <c r="DG607" s="12">
        <v>14</v>
      </c>
      <c r="DH607" s="12"/>
      <c r="DI607" s="12">
        <v>21</v>
      </c>
      <c r="DJ607" s="12"/>
      <c r="DK607" s="12">
        <v>26</v>
      </c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>
        <v>10</v>
      </c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>
        <v>14</v>
      </c>
      <c r="EL607" s="12">
        <v>39</v>
      </c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>
        <v>48</v>
      </c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  <c r="FN607" s="12"/>
      <c r="FO607" s="12"/>
      <c r="FP607" s="12"/>
      <c r="FQ607" s="12"/>
      <c r="FR607" s="12"/>
      <c r="FS607" s="12"/>
      <c r="FT607" s="12"/>
      <c r="FU607" s="12"/>
      <c r="FV607" s="12"/>
      <c r="FW607" s="12"/>
      <c r="FX607" s="12"/>
      <c r="FY607" s="12"/>
      <c r="FZ607" s="12"/>
      <c r="GA607" s="12"/>
      <c r="GB607" s="12"/>
      <c r="GC607" s="12"/>
      <c r="GD607" s="7"/>
      <c r="GE607" s="7"/>
      <c r="GF607" s="7"/>
      <c r="GG607" s="7"/>
      <c r="GH607" s="7"/>
      <c r="GI607" s="7"/>
      <c r="GJ607" s="7"/>
      <c r="GK607" s="7"/>
      <c r="GL607" s="7"/>
      <c r="GM607" s="7"/>
      <c r="GN607" s="7"/>
      <c r="GO607" s="7"/>
      <c r="GP607" s="7"/>
      <c r="GQ607" s="7"/>
      <c r="GR607" s="7"/>
      <c r="GS607" s="7"/>
      <c r="GT607" s="7"/>
      <c r="GU607" s="7"/>
      <c r="GV607" s="7">
        <f t="shared" si="699"/>
        <v>22.739130434782609</v>
      </c>
      <c r="GW607" s="3"/>
      <c r="GX607" s="3"/>
      <c r="GY607" s="3"/>
    </row>
    <row r="608" spans="1:207" ht="12.75" customHeight="1">
      <c r="A608" s="5" t="s">
        <v>482</v>
      </c>
      <c r="B608" s="5"/>
      <c r="C608" s="5"/>
      <c r="D608" s="5"/>
      <c r="E608" s="5"/>
      <c r="F608" s="5"/>
      <c r="G608" s="5"/>
      <c r="H608" s="5"/>
      <c r="I608" s="5"/>
      <c r="J608" s="5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>
        <v>0</v>
      </c>
      <c r="AV608" s="12">
        <v>10</v>
      </c>
      <c r="AW608" s="12">
        <v>1</v>
      </c>
      <c r="AX608" s="12">
        <v>0</v>
      </c>
      <c r="AY608" s="12">
        <v>17</v>
      </c>
      <c r="AZ608" s="12"/>
      <c r="BA608" s="12">
        <v>6</v>
      </c>
      <c r="BB608" s="12"/>
      <c r="BC608" s="12">
        <v>3</v>
      </c>
      <c r="BD608" s="12">
        <v>30</v>
      </c>
      <c r="BE608" s="12"/>
      <c r="BF608" s="12"/>
      <c r="BG608" s="12">
        <v>20</v>
      </c>
      <c r="BH608" s="12"/>
      <c r="BI608" s="12"/>
      <c r="BJ608" s="12"/>
      <c r="BK608" s="12"/>
      <c r="BL608" s="12">
        <v>29</v>
      </c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>
        <v>1</v>
      </c>
      <c r="BY608" s="12"/>
      <c r="BZ608" s="12"/>
      <c r="CA608" s="12"/>
      <c r="CB608" s="12">
        <v>14</v>
      </c>
      <c r="CC608" s="12"/>
      <c r="CD608" s="12"/>
      <c r="CE608" s="12"/>
      <c r="CF608" s="12"/>
      <c r="CG608" s="12"/>
      <c r="CH608" s="12"/>
      <c r="CI608" s="12"/>
      <c r="CJ608" s="12">
        <v>0</v>
      </c>
      <c r="CK608" s="12"/>
      <c r="CL608" s="12"/>
      <c r="CM608" s="12"/>
      <c r="CN608" s="12"/>
      <c r="CO608" s="12"/>
      <c r="CP608" s="12"/>
      <c r="CQ608" s="12"/>
      <c r="CR608" s="12">
        <v>6</v>
      </c>
      <c r="CS608" s="12"/>
      <c r="CT608" s="12"/>
      <c r="CU608" s="12"/>
      <c r="CV608" s="12"/>
      <c r="CW608" s="12">
        <v>47</v>
      </c>
      <c r="CX608" s="12"/>
      <c r="CY608" s="12"/>
      <c r="CZ608" s="12"/>
      <c r="DA608" s="12"/>
      <c r="DB608" s="12"/>
      <c r="DC608" s="12"/>
      <c r="DD608" s="12"/>
      <c r="DE608" s="12"/>
      <c r="DF608" s="12">
        <v>5</v>
      </c>
      <c r="DG608" s="12">
        <v>8</v>
      </c>
      <c r="DH608" s="12"/>
      <c r="DI608" s="12">
        <v>25</v>
      </c>
      <c r="DJ608" s="12"/>
      <c r="DK608" s="12">
        <v>24</v>
      </c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>
        <v>32</v>
      </c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>
        <v>7</v>
      </c>
      <c r="EL608" s="12">
        <v>2</v>
      </c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>
        <v>23</v>
      </c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7"/>
      <c r="GE608" s="7"/>
      <c r="GF608" s="7"/>
      <c r="GG608" s="7"/>
      <c r="GH608" s="7"/>
      <c r="GI608" s="7"/>
      <c r="GJ608" s="7"/>
      <c r="GK608" s="7"/>
      <c r="GL608" s="7"/>
      <c r="GM608" s="7"/>
      <c r="GN608" s="7"/>
      <c r="GO608" s="7"/>
      <c r="GP608" s="7"/>
      <c r="GQ608" s="7"/>
      <c r="GR608" s="7"/>
      <c r="GS608" s="7"/>
      <c r="GT608" s="7"/>
      <c r="GU608" s="7"/>
      <c r="GV608" s="7">
        <f t="shared" si="699"/>
        <v>13.478260869565217</v>
      </c>
      <c r="GW608" s="3"/>
      <c r="GX608" s="3"/>
      <c r="GY608" s="3"/>
    </row>
    <row r="609" spans="1:207" ht="12.75" customHeight="1">
      <c r="A609" s="5" t="s">
        <v>483</v>
      </c>
      <c r="B609" s="5"/>
      <c r="C609" s="5"/>
      <c r="D609" s="5"/>
      <c r="E609" s="5"/>
      <c r="F609" s="5"/>
      <c r="G609" s="5"/>
      <c r="H609" s="5"/>
      <c r="I609" s="5"/>
      <c r="J609" s="5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>
        <v>6</v>
      </c>
      <c r="AV609" s="12">
        <v>0</v>
      </c>
      <c r="AW609" s="12">
        <v>1</v>
      </c>
      <c r="AX609" s="12">
        <v>2</v>
      </c>
      <c r="AY609" s="12">
        <v>0</v>
      </c>
      <c r="AZ609" s="12"/>
      <c r="BA609" s="12">
        <v>0</v>
      </c>
      <c r="BB609" s="12"/>
      <c r="BC609" s="12">
        <v>0</v>
      </c>
      <c r="BD609" s="12">
        <v>0</v>
      </c>
      <c r="BE609" s="12"/>
      <c r="BF609" s="12"/>
      <c r="BG609" s="12">
        <v>0</v>
      </c>
      <c r="BH609" s="12"/>
      <c r="BI609" s="12"/>
      <c r="BJ609" s="12"/>
      <c r="BK609" s="12"/>
      <c r="BL609" s="12">
        <v>1</v>
      </c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>
        <v>0</v>
      </c>
      <c r="BY609" s="12"/>
      <c r="BZ609" s="12"/>
      <c r="CA609" s="12"/>
      <c r="CB609" s="12">
        <v>8</v>
      </c>
      <c r="CC609" s="12"/>
      <c r="CD609" s="12"/>
      <c r="CE609" s="12"/>
      <c r="CF609" s="12"/>
      <c r="CG609" s="12"/>
      <c r="CH609" s="12"/>
      <c r="CI609" s="12"/>
      <c r="CJ609" s="12">
        <v>2</v>
      </c>
      <c r="CK609" s="12"/>
      <c r="CL609" s="12"/>
      <c r="CM609" s="12"/>
      <c r="CN609" s="12"/>
      <c r="CO609" s="12"/>
      <c r="CP609" s="12"/>
      <c r="CQ609" s="12"/>
      <c r="CR609" s="12">
        <v>6</v>
      </c>
      <c r="CS609" s="12"/>
      <c r="CT609" s="12"/>
      <c r="CU609" s="12"/>
      <c r="CV609" s="12"/>
      <c r="CW609" s="12">
        <v>0</v>
      </c>
      <c r="CX609" s="12"/>
      <c r="CY609" s="12"/>
      <c r="CZ609" s="12"/>
      <c r="DA609" s="12"/>
      <c r="DB609" s="12"/>
      <c r="DC609" s="12"/>
      <c r="DD609" s="12"/>
      <c r="DE609" s="12"/>
      <c r="DF609" s="12">
        <v>12</v>
      </c>
      <c r="DG609" s="12">
        <v>25</v>
      </c>
      <c r="DH609" s="12"/>
      <c r="DI609" s="12">
        <v>0</v>
      </c>
      <c r="DJ609" s="12"/>
      <c r="DK609" s="12">
        <v>0</v>
      </c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>
        <v>4</v>
      </c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>
        <v>0</v>
      </c>
      <c r="EL609" s="12">
        <v>1</v>
      </c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>
        <v>1</v>
      </c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7"/>
      <c r="GE609" s="7"/>
      <c r="GF609" s="7"/>
      <c r="GG609" s="7"/>
      <c r="GH609" s="7"/>
      <c r="GI609" s="7"/>
      <c r="GJ609" s="7"/>
      <c r="GK609" s="7"/>
      <c r="GL609" s="7"/>
      <c r="GM609" s="7"/>
      <c r="GN609" s="7"/>
      <c r="GO609" s="7"/>
      <c r="GP609" s="7"/>
      <c r="GQ609" s="7"/>
      <c r="GR609" s="7"/>
      <c r="GS609" s="7"/>
      <c r="GT609" s="7"/>
      <c r="GU609" s="7"/>
      <c r="GV609" s="7">
        <f t="shared" si="699"/>
        <v>3</v>
      </c>
      <c r="GW609" s="3"/>
      <c r="GX609" s="3"/>
      <c r="GY609" s="3"/>
    </row>
    <row r="610" spans="1:207" ht="12.75" customHeight="1">
      <c r="A610" s="5" t="s">
        <v>484</v>
      </c>
      <c r="B610" s="5"/>
      <c r="C610" s="5"/>
      <c r="D610" s="5"/>
      <c r="E610" s="5"/>
      <c r="F610" s="5"/>
      <c r="G610" s="5"/>
      <c r="H610" s="5"/>
      <c r="I610" s="5"/>
      <c r="J610" s="5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>
        <v>6</v>
      </c>
      <c r="AV610" s="12">
        <v>18</v>
      </c>
      <c r="AW610" s="12">
        <v>25</v>
      </c>
      <c r="AX610" s="12">
        <v>22</v>
      </c>
      <c r="AY610" s="12">
        <v>33</v>
      </c>
      <c r="AZ610" s="12"/>
      <c r="BA610" s="12">
        <v>25</v>
      </c>
      <c r="BB610" s="12"/>
      <c r="BC610" s="12">
        <v>4</v>
      </c>
      <c r="BD610" s="12">
        <v>11</v>
      </c>
      <c r="BE610" s="12"/>
      <c r="BF610" s="12"/>
      <c r="BG610" s="12">
        <v>20</v>
      </c>
      <c r="BH610" s="12"/>
      <c r="BI610" s="12"/>
      <c r="BJ610" s="12"/>
      <c r="BK610" s="12"/>
      <c r="BL610" s="12">
        <v>15</v>
      </c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>
        <v>19</v>
      </c>
      <c r="BY610" s="12"/>
      <c r="BZ610" s="12"/>
      <c r="CA610" s="12"/>
      <c r="CB610" s="12">
        <v>54</v>
      </c>
      <c r="CC610" s="12"/>
      <c r="CD610" s="12"/>
      <c r="CE610" s="12"/>
      <c r="CF610" s="12"/>
      <c r="CG610" s="12"/>
      <c r="CH610" s="12"/>
      <c r="CI610" s="12"/>
      <c r="CJ610" s="12">
        <v>14</v>
      </c>
      <c r="CK610" s="12"/>
      <c r="CL610" s="12"/>
      <c r="CM610" s="12"/>
      <c r="CN610" s="12"/>
      <c r="CO610" s="12"/>
      <c r="CP610" s="12"/>
      <c r="CQ610" s="12"/>
      <c r="CR610" s="12">
        <v>12</v>
      </c>
      <c r="CS610" s="12"/>
      <c r="CT610" s="12"/>
      <c r="CU610" s="12"/>
      <c r="CV610" s="12"/>
      <c r="CW610" s="12">
        <v>6</v>
      </c>
      <c r="CX610" s="12"/>
      <c r="CY610" s="12"/>
      <c r="CZ610" s="12"/>
      <c r="DA610" s="12"/>
      <c r="DB610" s="12"/>
      <c r="DC610" s="12"/>
      <c r="DD610" s="12"/>
      <c r="DE610" s="12"/>
      <c r="DF610" s="12">
        <v>22</v>
      </c>
      <c r="DG610" s="12">
        <v>15</v>
      </c>
      <c r="DH610" s="12"/>
      <c r="DI610" s="12">
        <v>5</v>
      </c>
      <c r="DJ610" s="12"/>
      <c r="DK610" s="12">
        <v>5</v>
      </c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>
        <v>12</v>
      </c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>
        <v>20</v>
      </c>
      <c r="EL610" s="12">
        <v>10</v>
      </c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>
        <v>24</v>
      </c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  <c r="FN610" s="12"/>
      <c r="FO610" s="12"/>
      <c r="FP610" s="12"/>
      <c r="FQ610" s="12"/>
      <c r="FR610" s="12"/>
      <c r="FS610" s="12"/>
      <c r="FT610" s="12"/>
      <c r="FU610" s="12"/>
      <c r="FV610" s="12"/>
      <c r="FW610" s="12"/>
      <c r="FX610" s="12"/>
      <c r="FY610" s="12"/>
      <c r="FZ610" s="12"/>
      <c r="GA610" s="12"/>
      <c r="GB610" s="12"/>
      <c r="GC610" s="12"/>
      <c r="GD610" s="7"/>
      <c r="GE610" s="7"/>
      <c r="GF610" s="7"/>
      <c r="GG610" s="7"/>
      <c r="GH610" s="7"/>
      <c r="GI610" s="7"/>
      <c r="GJ610" s="7"/>
      <c r="GK610" s="7"/>
      <c r="GL610" s="7"/>
      <c r="GM610" s="7"/>
      <c r="GN610" s="7"/>
      <c r="GO610" s="7"/>
      <c r="GP610" s="7"/>
      <c r="GQ610" s="7"/>
      <c r="GR610" s="7"/>
      <c r="GS610" s="7"/>
      <c r="GT610" s="7"/>
      <c r="GU610" s="7"/>
      <c r="GV610" s="7">
        <f t="shared" si="699"/>
        <v>17.260869565217391</v>
      </c>
      <c r="GW610" s="3"/>
      <c r="GX610" s="3"/>
      <c r="GY610" s="3"/>
    </row>
    <row r="611" spans="1:207" ht="12.75" customHeight="1">
      <c r="A611" s="5" t="s">
        <v>485</v>
      </c>
      <c r="B611" s="5"/>
      <c r="C611" s="5"/>
      <c r="D611" s="5"/>
      <c r="E611" s="5"/>
      <c r="F611" s="5"/>
      <c r="G611" s="5"/>
      <c r="H611" s="5"/>
      <c r="I611" s="5"/>
      <c r="J611" s="5"/>
      <c r="K611" s="12"/>
      <c r="L611" s="12"/>
      <c r="M611" s="12"/>
      <c r="N611" s="12"/>
      <c r="O611" s="12"/>
      <c r="P611" s="12"/>
      <c r="Q611" s="12"/>
      <c r="R611" s="12"/>
      <c r="S611" s="5"/>
      <c r="T611" s="12"/>
      <c r="U611" s="5"/>
      <c r="V611" s="5"/>
      <c r="W611" s="5"/>
      <c r="X611" s="5"/>
      <c r="Y611" s="5"/>
      <c r="Z611" s="16"/>
      <c r="AA611" s="16"/>
      <c r="AB611" s="16"/>
      <c r="AC611" s="16"/>
      <c r="AD611" s="16"/>
      <c r="AE611" s="16"/>
      <c r="AF611" s="16"/>
      <c r="AG611" s="16"/>
      <c r="AH611" s="16"/>
      <c r="AI611" s="5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6">
        <v>44</v>
      </c>
      <c r="AV611" s="6">
        <v>59</v>
      </c>
      <c r="AW611" s="13">
        <v>17</v>
      </c>
      <c r="AX611" s="13">
        <v>37</v>
      </c>
      <c r="AY611" s="13">
        <v>23</v>
      </c>
      <c r="AZ611" s="16"/>
      <c r="BA611" s="13">
        <v>50</v>
      </c>
      <c r="BB611" s="16"/>
      <c r="BC611" s="13">
        <v>67</v>
      </c>
      <c r="BD611" s="13">
        <v>11</v>
      </c>
      <c r="BE611" s="13"/>
      <c r="BF611" s="13"/>
      <c r="BG611" s="13">
        <v>33</v>
      </c>
      <c r="BH611" s="13"/>
      <c r="BI611" s="13"/>
      <c r="BJ611" s="13"/>
      <c r="BK611" s="13"/>
      <c r="BL611" s="13">
        <v>34</v>
      </c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>
        <v>47</v>
      </c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>
        <v>81</v>
      </c>
      <c r="CK611" s="13"/>
      <c r="CL611" s="13"/>
      <c r="CM611" s="13"/>
      <c r="CN611" s="13"/>
      <c r="CO611" s="13"/>
      <c r="CP611" s="13"/>
      <c r="CQ611" s="13"/>
      <c r="CR611" s="13">
        <v>54</v>
      </c>
      <c r="CS611" s="13"/>
      <c r="CT611" s="13"/>
      <c r="CU611" s="13"/>
      <c r="CV611" s="13"/>
      <c r="CW611" s="13">
        <v>29</v>
      </c>
      <c r="CX611" s="13"/>
      <c r="CY611" s="13"/>
      <c r="CZ611" s="13"/>
      <c r="DA611" s="13"/>
      <c r="DB611" s="13"/>
      <c r="DC611" s="13"/>
      <c r="DD611" s="13"/>
      <c r="DE611" s="13"/>
      <c r="DF611" s="13">
        <v>37</v>
      </c>
      <c r="DG611" s="13">
        <v>32</v>
      </c>
      <c r="DH611" s="13"/>
      <c r="DI611" s="13">
        <v>45</v>
      </c>
      <c r="DJ611" s="13"/>
      <c r="DK611" s="13">
        <v>44</v>
      </c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>
        <v>38</v>
      </c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>
        <v>54</v>
      </c>
      <c r="EL611" s="13">
        <v>41</v>
      </c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  <c r="FI611" s="13"/>
      <c r="FJ611" s="13"/>
      <c r="FK611" s="13"/>
      <c r="FL611" s="13"/>
      <c r="FM611" s="13"/>
      <c r="FN611" s="13"/>
      <c r="FO611" s="13"/>
      <c r="FP611" s="13"/>
      <c r="FQ611" s="13"/>
      <c r="FR611" s="13"/>
      <c r="FS611" s="13"/>
      <c r="FT611" s="13"/>
      <c r="FU611" s="13"/>
      <c r="FV611" s="13"/>
      <c r="FW611" s="13"/>
      <c r="FX611" s="13"/>
      <c r="FY611" s="13"/>
      <c r="FZ611" s="13"/>
      <c r="GA611" s="13"/>
      <c r="GB611" s="13"/>
      <c r="GC611" s="13"/>
      <c r="GD611" s="7"/>
      <c r="GE611" s="7"/>
      <c r="GF611" s="7"/>
      <c r="GG611" s="7"/>
      <c r="GH611" s="7"/>
      <c r="GI611" s="7"/>
      <c r="GJ611" s="7"/>
      <c r="GK611" s="7"/>
      <c r="GL611" s="7"/>
      <c r="GM611" s="7"/>
      <c r="GN611" s="7"/>
      <c r="GO611" s="7"/>
      <c r="GP611" s="7"/>
      <c r="GQ611" s="7"/>
      <c r="GR611" s="7"/>
      <c r="GS611" s="7"/>
      <c r="GT611" s="7"/>
      <c r="GU611" s="7"/>
      <c r="GV611" s="7">
        <f t="shared" si="699"/>
        <v>41.761904761904759</v>
      </c>
      <c r="GW611" s="3"/>
      <c r="GX611" s="3"/>
      <c r="GY611" s="3"/>
    </row>
    <row r="612" spans="1:207" ht="12.75" customHeight="1">
      <c r="A612" s="68" t="s">
        <v>486</v>
      </c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Q612" s="69"/>
      <c r="AR612" s="69"/>
      <c r="AS612" s="69"/>
      <c r="AT612" s="69"/>
      <c r="AU612" s="69"/>
      <c r="AV612" s="69"/>
      <c r="AW612" s="69"/>
      <c r="AX612" s="69"/>
      <c r="AY612" s="69"/>
      <c r="AZ612" s="69"/>
      <c r="BA612" s="69"/>
      <c r="BB612" s="69"/>
      <c r="BC612" s="69"/>
      <c r="BD612" s="69"/>
      <c r="BE612" s="69"/>
      <c r="BF612" s="69"/>
      <c r="BG612" s="69"/>
      <c r="BH612" s="69"/>
      <c r="BI612" s="69"/>
      <c r="BJ612" s="69"/>
      <c r="BK612" s="69"/>
      <c r="BL612" s="69"/>
      <c r="BM612" s="69"/>
      <c r="BN612" s="69"/>
      <c r="BO612" s="69"/>
      <c r="BP612" s="69"/>
      <c r="BQ612" s="69"/>
      <c r="BR612" s="69"/>
      <c r="BS612" s="69"/>
      <c r="BT612" s="69"/>
      <c r="BU612" s="69"/>
      <c r="BV612" s="69"/>
      <c r="BW612" s="69"/>
      <c r="BX612" s="69"/>
      <c r="BY612" s="69"/>
      <c r="BZ612" s="69"/>
      <c r="CA612" s="69"/>
      <c r="CB612" s="69"/>
      <c r="CC612" s="69"/>
      <c r="CD612" s="69"/>
      <c r="CE612" s="69"/>
      <c r="CF612" s="69"/>
      <c r="CG612" s="69"/>
      <c r="CH612" s="69"/>
      <c r="CI612" s="69"/>
      <c r="CJ612" s="69"/>
      <c r="CK612" s="69"/>
      <c r="CL612" s="69"/>
      <c r="CM612" s="69"/>
      <c r="CN612" s="69"/>
      <c r="CO612" s="69"/>
      <c r="CP612" s="69"/>
      <c r="CQ612" s="69"/>
      <c r="CR612" s="69"/>
      <c r="CS612" s="69"/>
      <c r="CT612" s="69"/>
      <c r="CU612" s="69"/>
      <c r="CV612" s="69"/>
      <c r="CW612" s="69"/>
      <c r="CX612" s="69"/>
      <c r="CY612" s="69"/>
      <c r="CZ612" s="69"/>
      <c r="DA612" s="69"/>
      <c r="DB612" s="69"/>
      <c r="DC612" s="69"/>
      <c r="DD612" s="69"/>
      <c r="DE612" s="69"/>
      <c r="DF612" s="69"/>
      <c r="DG612" s="69"/>
      <c r="DH612" s="69"/>
      <c r="DI612" s="69"/>
      <c r="DJ612" s="69"/>
      <c r="DK612" s="69"/>
      <c r="DL612" s="69"/>
      <c r="DM612" s="69"/>
      <c r="DN612" s="69"/>
      <c r="DO612" s="69"/>
      <c r="DP612" s="69"/>
      <c r="DQ612" s="69"/>
      <c r="DR612" s="69"/>
      <c r="DS612" s="69"/>
      <c r="DT612" s="69"/>
      <c r="DU612" s="69"/>
      <c r="DV612" s="69"/>
      <c r="DW612" s="69"/>
      <c r="DX612" s="69"/>
      <c r="DY612" s="69"/>
      <c r="DZ612" s="69"/>
      <c r="EA612" s="69"/>
      <c r="EB612" s="69"/>
      <c r="EC612" s="69"/>
      <c r="ED612" s="69"/>
      <c r="EE612" s="69"/>
      <c r="EF612" s="69"/>
      <c r="EG612" s="69"/>
      <c r="EH612" s="69"/>
      <c r="EI612" s="69"/>
      <c r="EJ612" s="69"/>
      <c r="EK612" s="69"/>
      <c r="EL612" s="69"/>
      <c r="EM612" s="69"/>
      <c r="EN612" s="69"/>
      <c r="EO612" s="69"/>
      <c r="EP612" s="69"/>
      <c r="EQ612" s="69"/>
      <c r="ER612" s="69"/>
      <c r="ES612" s="69"/>
      <c r="ET612" s="69"/>
      <c r="EU612" s="69"/>
      <c r="EV612" s="69"/>
      <c r="EW612" s="69"/>
      <c r="EX612" s="69"/>
      <c r="EY612" s="69"/>
      <c r="EZ612" s="69"/>
      <c r="FA612" s="69"/>
      <c r="FB612" s="69"/>
      <c r="FC612" s="69"/>
      <c r="FD612" s="69"/>
      <c r="FE612" s="69"/>
      <c r="FF612" s="69"/>
      <c r="FG612" s="69"/>
      <c r="FH612" s="69"/>
      <c r="FI612" s="69"/>
      <c r="FJ612" s="69"/>
      <c r="FK612" s="69"/>
      <c r="FL612" s="69"/>
      <c r="FM612" s="69"/>
      <c r="FN612" s="69"/>
      <c r="FO612" s="69"/>
      <c r="FP612" s="69"/>
      <c r="FQ612" s="69"/>
      <c r="FR612" s="69"/>
      <c r="FS612" s="69"/>
      <c r="FT612" s="69"/>
      <c r="FU612" s="69"/>
      <c r="FV612" s="69"/>
      <c r="FW612" s="69"/>
      <c r="FX612" s="69"/>
      <c r="FY612" s="69"/>
      <c r="FZ612" s="69"/>
      <c r="GA612" s="69"/>
      <c r="GB612" s="69"/>
      <c r="GC612" s="69"/>
      <c r="GD612" s="70"/>
      <c r="GE612" s="70"/>
      <c r="GF612" s="70"/>
      <c r="GG612" s="70"/>
      <c r="GH612" s="70"/>
      <c r="GI612" s="70"/>
      <c r="GJ612" s="70"/>
      <c r="GK612" s="70"/>
      <c r="GL612" s="70"/>
      <c r="GM612" s="70"/>
      <c r="GN612" s="70"/>
      <c r="GO612" s="70"/>
      <c r="GP612" s="70"/>
      <c r="GQ612" s="70"/>
      <c r="GR612" s="70"/>
      <c r="GS612" s="70"/>
      <c r="GT612" s="70"/>
      <c r="GU612" s="70"/>
      <c r="GV612" s="70"/>
      <c r="GW612" s="3"/>
      <c r="GX612" s="3"/>
      <c r="GY612" s="3"/>
    </row>
    <row r="613" spans="1:207" ht="12.75" customHeight="1">
      <c r="A613" s="5" t="s">
        <v>487</v>
      </c>
      <c r="B613" s="5"/>
      <c r="C613" s="5"/>
      <c r="D613" s="5"/>
      <c r="E613" s="5"/>
      <c r="F613" s="5"/>
      <c r="G613" s="5"/>
      <c r="H613" s="5"/>
      <c r="I613" s="5"/>
      <c r="J613" s="5"/>
      <c r="K613" s="12"/>
      <c r="L613" s="12"/>
      <c r="M613" s="12"/>
      <c r="N613" s="12"/>
      <c r="O613" s="12"/>
      <c r="P613" s="12"/>
      <c r="Q613" s="12"/>
      <c r="R613" s="12"/>
      <c r="S613" s="5"/>
      <c r="T613" s="12"/>
      <c r="U613" s="5"/>
      <c r="V613" s="5"/>
      <c r="W613" s="5"/>
      <c r="X613" s="5"/>
      <c r="Y613" s="5"/>
      <c r="Z613" s="16"/>
      <c r="AA613" s="16"/>
      <c r="AB613" s="16"/>
      <c r="AC613" s="16"/>
      <c r="AD613" s="13">
        <v>7</v>
      </c>
      <c r="AE613" s="16"/>
      <c r="AF613" s="16"/>
      <c r="AG613" s="16"/>
      <c r="AH613" s="16"/>
      <c r="AI613" s="5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6">
        <v>78</v>
      </c>
      <c r="AV613" s="6">
        <v>49</v>
      </c>
      <c r="AW613" s="13">
        <v>62</v>
      </c>
      <c r="AX613" s="13">
        <v>56</v>
      </c>
      <c r="AY613" s="13">
        <v>45</v>
      </c>
      <c r="AZ613" s="16"/>
      <c r="BA613" s="13">
        <v>50</v>
      </c>
      <c r="BB613" s="16"/>
      <c r="BC613" s="16"/>
      <c r="BD613" s="16"/>
      <c r="BE613" s="13">
        <v>36</v>
      </c>
      <c r="BF613" s="13"/>
      <c r="BG613" s="13">
        <v>60</v>
      </c>
      <c r="BH613" s="13">
        <v>67</v>
      </c>
      <c r="BI613" s="13">
        <v>57</v>
      </c>
      <c r="BJ613" s="13"/>
      <c r="BK613" s="13">
        <v>19</v>
      </c>
      <c r="BL613" s="13"/>
      <c r="BM613" s="13"/>
      <c r="BN613" s="13"/>
      <c r="BO613" s="13"/>
      <c r="BP613" s="13"/>
      <c r="BQ613" s="13">
        <v>64</v>
      </c>
      <c r="BR613" s="13">
        <v>68</v>
      </c>
      <c r="BS613" s="13"/>
      <c r="BT613" s="13"/>
      <c r="BU613" s="13">
        <v>61</v>
      </c>
      <c r="BV613" s="13"/>
      <c r="BW613" s="13">
        <v>58</v>
      </c>
      <c r="BX613" s="13">
        <v>74</v>
      </c>
      <c r="BY613" s="13"/>
      <c r="BZ613" s="13"/>
      <c r="CA613" s="13"/>
      <c r="CB613" s="13">
        <v>35</v>
      </c>
      <c r="CC613" s="13"/>
      <c r="CD613" s="13"/>
      <c r="CE613" s="13"/>
      <c r="CF613" s="13"/>
      <c r="CG613" s="13"/>
      <c r="CH613" s="13"/>
      <c r="CI613" s="13"/>
      <c r="CJ613" s="16"/>
      <c r="CK613" s="16"/>
      <c r="CL613" s="13">
        <v>42</v>
      </c>
      <c r="CM613" s="13"/>
      <c r="CN613" s="13"/>
      <c r="CO613" s="13"/>
      <c r="CP613" s="13"/>
      <c r="CQ613" s="13"/>
      <c r="CR613" s="13">
        <v>67</v>
      </c>
      <c r="CS613" s="13"/>
      <c r="CT613" s="13"/>
      <c r="CU613" s="13"/>
      <c r="CV613" s="13">
        <v>24</v>
      </c>
      <c r="CW613" s="13">
        <v>38</v>
      </c>
      <c r="CX613" s="13"/>
      <c r="CY613" s="13">
        <v>70</v>
      </c>
      <c r="CZ613" s="13">
        <v>67</v>
      </c>
      <c r="DA613" s="13"/>
      <c r="DB613" s="13"/>
      <c r="DC613" s="13">
        <v>71</v>
      </c>
      <c r="DD613" s="13"/>
      <c r="DE613" s="13">
        <v>22</v>
      </c>
      <c r="DF613" s="13"/>
      <c r="DG613" s="13"/>
      <c r="DH613" s="13">
        <v>42</v>
      </c>
      <c r="DI613" s="13">
        <v>72</v>
      </c>
      <c r="DJ613" s="13"/>
      <c r="DK613" s="13"/>
      <c r="DL613" s="13">
        <v>67</v>
      </c>
      <c r="DM613" s="13"/>
      <c r="DN613" s="13"/>
      <c r="DO613" s="13">
        <v>28</v>
      </c>
      <c r="DP613" s="13">
        <v>48</v>
      </c>
      <c r="DQ613" s="13">
        <v>86</v>
      </c>
      <c r="DR613" s="13">
        <v>57</v>
      </c>
      <c r="DS613" s="13">
        <v>71</v>
      </c>
      <c r="DT613" s="13">
        <v>66</v>
      </c>
      <c r="DU613" s="13">
        <v>71</v>
      </c>
      <c r="DV613" s="13">
        <v>42</v>
      </c>
      <c r="DW613" s="13">
        <v>51</v>
      </c>
      <c r="DX613" s="13">
        <v>48</v>
      </c>
      <c r="DY613" s="13">
        <v>63</v>
      </c>
      <c r="DZ613" s="13">
        <v>62</v>
      </c>
      <c r="EA613" s="13"/>
      <c r="EB613" s="13"/>
      <c r="EC613" s="13">
        <v>55</v>
      </c>
      <c r="ED613" s="13"/>
      <c r="EE613" s="13"/>
      <c r="EF613" s="13">
        <v>47</v>
      </c>
      <c r="EG613" s="13"/>
      <c r="EH613" s="13"/>
      <c r="EI613" s="13"/>
      <c r="EJ613" s="13">
        <v>59</v>
      </c>
      <c r="EK613" s="13"/>
      <c r="EL613" s="13">
        <v>87</v>
      </c>
      <c r="EM613" s="13"/>
      <c r="EN613" s="13"/>
      <c r="EO613" s="13"/>
      <c r="EP613" s="13"/>
      <c r="EQ613" s="13">
        <v>21</v>
      </c>
      <c r="ER613" s="13"/>
      <c r="ES613" s="13"/>
      <c r="ET613" s="13"/>
      <c r="EU613" s="13">
        <v>69</v>
      </c>
      <c r="EV613" s="13"/>
      <c r="EW613" s="13"/>
      <c r="EX613" s="13">
        <v>35</v>
      </c>
      <c r="EY613" s="13"/>
      <c r="EZ613" s="13"/>
      <c r="FA613" s="13"/>
      <c r="FB613" s="13"/>
      <c r="FC613" s="13">
        <v>41</v>
      </c>
      <c r="FD613" s="13"/>
      <c r="FE613" s="13">
        <v>21</v>
      </c>
      <c r="FF613" s="13">
        <v>57</v>
      </c>
      <c r="FG613" s="13">
        <v>75</v>
      </c>
      <c r="FH613" s="13">
        <v>69</v>
      </c>
      <c r="FI613" s="13">
        <v>55</v>
      </c>
      <c r="FJ613" s="13">
        <v>69</v>
      </c>
      <c r="FK613" s="13"/>
      <c r="FL613" s="13"/>
      <c r="FM613" s="13">
        <v>55</v>
      </c>
      <c r="FN613" s="13"/>
      <c r="FO613" s="13">
        <v>37</v>
      </c>
      <c r="FP613" s="13">
        <v>46</v>
      </c>
      <c r="FQ613" s="13">
        <v>49</v>
      </c>
      <c r="FR613" s="13"/>
      <c r="FS613" s="13"/>
      <c r="FT613" s="13">
        <v>57</v>
      </c>
      <c r="FU613" s="13"/>
      <c r="FV613" s="13"/>
      <c r="FW613" s="13"/>
      <c r="FX613" s="13"/>
      <c r="FY613" s="13"/>
      <c r="FZ613" s="13"/>
      <c r="GA613" s="13"/>
      <c r="GB613" s="13"/>
      <c r="GC613" s="13"/>
      <c r="GD613" s="7"/>
      <c r="GE613" s="7"/>
      <c r="GF613" s="7"/>
      <c r="GG613" s="7"/>
      <c r="GH613" s="7"/>
      <c r="GI613" s="7"/>
      <c r="GJ613" s="7">
        <v>28</v>
      </c>
      <c r="GK613" s="7"/>
      <c r="GL613" s="7"/>
      <c r="GM613" s="7"/>
      <c r="GN613" s="7"/>
      <c r="GO613" s="7"/>
      <c r="GP613" s="7"/>
      <c r="GQ613" s="7">
        <v>65</v>
      </c>
      <c r="GR613" s="7">
        <v>48</v>
      </c>
      <c r="GS613" s="7"/>
      <c r="GT613" s="7"/>
      <c r="GU613" s="7"/>
      <c r="GV613" s="7">
        <f t="shared" ref="GV613:GV615" si="700">AVERAGE(B613:GS613)</f>
        <v>53.428571428571431</v>
      </c>
      <c r="GW613" s="3"/>
      <c r="GX613" s="3"/>
      <c r="GY613" s="3"/>
    </row>
    <row r="614" spans="1:207" ht="12.75" customHeight="1">
      <c r="A614" s="5" t="s">
        <v>488</v>
      </c>
      <c r="B614" s="5"/>
      <c r="C614" s="5"/>
      <c r="D614" s="5"/>
      <c r="E614" s="5"/>
      <c r="F614" s="5"/>
      <c r="G614" s="5"/>
      <c r="H614" s="5"/>
      <c r="I614" s="5"/>
      <c r="J614" s="5"/>
      <c r="K614" s="12"/>
      <c r="L614" s="12"/>
      <c r="M614" s="12"/>
      <c r="N614" s="12"/>
      <c r="O614" s="12"/>
      <c r="P614" s="12"/>
      <c r="Q614" s="12"/>
      <c r="R614" s="12"/>
      <c r="S614" s="5"/>
      <c r="T614" s="12"/>
      <c r="U614" s="5"/>
      <c r="V614" s="5"/>
      <c r="W614" s="5"/>
      <c r="X614" s="5"/>
      <c r="Y614" s="5"/>
      <c r="Z614" s="16"/>
      <c r="AA614" s="16"/>
      <c r="AB614" s="16"/>
      <c r="AC614" s="16"/>
      <c r="AD614" s="13">
        <v>65</v>
      </c>
      <c r="AE614" s="16"/>
      <c r="AF614" s="16"/>
      <c r="AG614" s="16"/>
      <c r="AH614" s="16"/>
      <c r="AI614" s="5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6">
        <v>6</v>
      </c>
      <c r="AV614" s="6">
        <v>29</v>
      </c>
      <c r="AW614" s="13">
        <v>11</v>
      </c>
      <c r="AX614" s="13">
        <v>13</v>
      </c>
      <c r="AY614" s="13">
        <v>39</v>
      </c>
      <c r="AZ614" s="16"/>
      <c r="BA614" s="13">
        <v>25</v>
      </c>
      <c r="BB614" s="16"/>
      <c r="BC614" s="16"/>
      <c r="BD614" s="16"/>
      <c r="BE614" s="13">
        <v>34</v>
      </c>
      <c r="BF614" s="13"/>
      <c r="BG614" s="13">
        <v>7</v>
      </c>
      <c r="BH614" s="13">
        <v>6</v>
      </c>
      <c r="BI614" s="13">
        <v>16</v>
      </c>
      <c r="BJ614" s="13"/>
      <c r="BK614" s="13">
        <v>44</v>
      </c>
      <c r="BL614" s="13"/>
      <c r="BM614" s="13"/>
      <c r="BN614" s="13"/>
      <c r="BO614" s="13"/>
      <c r="BP614" s="13"/>
      <c r="BQ614" s="13">
        <v>4</v>
      </c>
      <c r="BR614" s="13">
        <v>5</v>
      </c>
      <c r="BS614" s="13"/>
      <c r="BT614" s="13"/>
      <c r="BU614" s="13">
        <v>6</v>
      </c>
      <c r="BV614" s="13"/>
      <c r="BW614" s="13">
        <v>12</v>
      </c>
      <c r="BX614" s="13">
        <v>7</v>
      </c>
      <c r="BY614" s="13"/>
      <c r="BZ614" s="13"/>
      <c r="CA614" s="13"/>
      <c r="CB614" s="13">
        <v>34</v>
      </c>
      <c r="CC614" s="13"/>
      <c r="CD614" s="13"/>
      <c r="CE614" s="13"/>
      <c r="CF614" s="13"/>
      <c r="CG614" s="13"/>
      <c r="CH614" s="13"/>
      <c r="CI614" s="13"/>
      <c r="CJ614" s="16"/>
      <c r="CK614" s="16"/>
      <c r="CL614" s="13">
        <v>27</v>
      </c>
      <c r="CM614" s="13"/>
      <c r="CN614" s="13"/>
      <c r="CO614" s="13"/>
      <c r="CP614" s="13"/>
      <c r="CQ614" s="13"/>
      <c r="CR614" s="13">
        <v>6</v>
      </c>
      <c r="CS614" s="13"/>
      <c r="CT614" s="13"/>
      <c r="CU614" s="13"/>
      <c r="CV614" s="13">
        <v>30</v>
      </c>
      <c r="CW614" s="13">
        <v>25</v>
      </c>
      <c r="CX614" s="13"/>
      <c r="CY614" s="13">
        <v>11</v>
      </c>
      <c r="CZ614" s="13">
        <v>17</v>
      </c>
      <c r="DA614" s="13"/>
      <c r="DB614" s="13"/>
      <c r="DC614" s="13">
        <v>14</v>
      </c>
      <c r="DD614" s="13"/>
      <c r="DE614" s="13">
        <v>37</v>
      </c>
      <c r="DF614" s="13"/>
      <c r="DG614" s="13"/>
      <c r="DH614" s="13">
        <v>24</v>
      </c>
      <c r="DI614" s="13">
        <v>10</v>
      </c>
      <c r="DJ614" s="13"/>
      <c r="DK614" s="13"/>
      <c r="DL614" s="13">
        <v>19</v>
      </c>
      <c r="DM614" s="13"/>
      <c r="DN614" s="13"/>
      <c r="DO614" s="13">
        <v>41</v>
      </c>
      <c r="DP614" s="13">
        <v>16</v>
      </c>
      <c r="DQ614" s="13">
        <v>3</v>
      </c>
      <c r="DR614" s="13">
        <v>9</v>
      </c>
      <c r="DS614" s="13">
        <v>6</v>
      </c>
      <c r="DT614" s="13">
        <v>10</v>
      </c>
      <c r="DU614" s="13">
        <v>5</v>
      </c>
      <c r="DV614" s="13">
        <v>25</v>
      </c>
      <c r="DW614" s="13">
        <v>20</v>
      </c>
      <c r="DX614" s="13">
        <v>10</v>
      </c>
      <c r="DY614" s="13">
        <v>12</v>
      </c>
      <c r="DZ614" s="13">
        <v>7</v>
      </c>
      <c r="EA614" s="13"/>
      <c r="EB614" s="13"/>
      <c r="EC614" s="13">
        <v>12</v>
      </c>
      <c r="ED614" s="13"/>
      <c r="EE614" s="13"/>
      <c r="EF614" s="13">
        <v>9</v>
      </c>
      <c r="EG614" s="13"/>
      <c r="EH614" s="13"/>
      <c r="EI614" s="13"/>
      <c r="EJ614" s="13">
        <v>9</v>
      </c>
      <c r="EK614" s="13"/>
      <c r="EL614" s="13">
        <v>2</v>
      </c>
      <c r="EM614" s="13"/>
      <c r="EN614" s="13"/>
      <c r="EO614" s="13"/>
      <c r="EP614" s="13"/>
      <c r="EQ614" s="13">
        <v>42</v>
      </c>
      <c r="ER614" s="13"/>
      <c r="ES614" s="13"/>
      <c r="ET614" s="13"/>
      <c r="EU614" s="13">
        <v>9</v>
      </c>
      <c r="EV614" s="13"/>
      <c r="EW614" s="13"/>
      <c r="EX614" s="13">
        <v>36</v>
      </c>
      <c r="EY614" s="13"/>
      <c r="EZ614" s="13"/>
      <c r="FA614" s="13"/>
      <c r="FB614" s="13"/>
      <c r="FC614" s="13">
        <v>24</v>
      </c>
      <c r="FD614" s="13"/>
      <c r="FE614" s="13">
        <v>47</v>
      </c>
      <c r="FF614" s="13">
        <v>19</v>
      </c>
      <c r="FG614" s="13">
        <v>7</v>
      </c>
      <c r="FH614" s="13">
        <v>6</v>
      </c>
      <c r="FI614" s="13">
        <v>9</v>
      </c>
      <c r="FJ614" s="13">
        <v>9</v>
      </c>
      <c r="FK614" s="13"/>
      <c r="FL614" s="13"/>
      <c r="FM614" s="13">
        <v>15</v>
      </c>
      <c r="FN614" s="13"/>
      <c r="FO614" s="13">
        <v>20</v>
      </c>
      <c r="FP614" s="13">
        <v>16</v>
      </c>
      <c r="FQ614" s="13">
        <v>17</v>
      </c>
      <c r="FR614" s="13"/>
      <c r="FS614" s="13"/>
      <c r="FT614" s="13">
        <v>11</v>
      </c>
      <c r="FU614" s="13"/>
      <c r="FV614" s="13"/>
      <c r="FW614" s="13"/>
      <c r="FX614" s="13"/>
      <c r="FY614" s="13"/>
      <c r="FZ614" s="13"/>
      <c r="GA614" s="13"/>
      <c r="GB614" s="13"/>
      <c r="GC614" s="13"/>
      <c r="GD614" s="7"/>
      <c r="GE614" s="7"/>
      <c r="GF614" s="7"/>
      <c r="GG614" s="7"/>
      <c r="GH614" s="7"/>
      <c r="GI614" s="7"/>
      <c r="GJ614" s="7">
        <v>51</v>
      </c>
      <c r="GK614" s="7"/>
      <c r="GL614" s="7"/>
      <c r="GM614" s="7"/>
      <c r="GN614" s="7"/>
      <c r="GO614" s="7"/>
      <c r="GP614" s="7"/>
      <c r="GQ614" s="7">
        <v>17</v>
      </c>
      <c r="GR614" s="7">
        <v>10</v>
      </c>
      <c r="GS614" s="7"/>
      <c r="GT614" s="7"/>
      <c r="GU614" s="7"/>
      <c r="GV614" s="7">
        <f t="shared" si="700"/>
        <v>18.158730158730158</v>
      </c>
      <c r="GW614" s="3"/>
      <c r="GX614" s="3"/>
      <c r="GY614" s="3"/>
    </row>
    <row r="615" spans="1:207" ht="12.75" customHeight="1">
      <c r="A615" s="5" t="s">
        <v>489</v>
      </c>
      <c r="B615" s="5"/>
      <c r="C615" s="5"/>
      <c r="D615" s="5"/>
      <c r="E615" s="5"/>
      <c r="F615" s="5"/>
      <c r="G615" s="5"/>
      <c r="H615" s="5"/>
      <c r="I615" s="5"/>
      <c r="J615" s="5"/>
      <c r="K615" s="12"/>
      <c r="L615" s="12"/>
      <c r="M615" s="12"/>
      <c r="N615" s="12"/>
      <c r="O615" s="12"/>
      <c r="P615" s="12"/>
      <c r="Q615" s="12"/>
      <c r="R615" s="12"/>
      <c r="S615" s="5"/>
      <c r="T615" s="12"/>
      <c r="U615" s="5"/>
      <c r="V615" s="5"/>
      <c r="W615" s="5"/>
      <c r="X615" s="5"/>
      <c r="Y615" s="5"/>
      <c r="Z615" s="16"/>
      <c r="AA615" s="16"/>
      <c r="AB615" s="16"/>
      <c r="AC615" s="16"/>
      <c r="AD615" s="13">
        <v>28</v>
      </c>
      <c r="AE615" s="16"/>
      <c r="AF615" s="16"/>
      <c r="AG615" s="16"/>
      <c r="AH615" s="16"/>
      <c r="AI615" s="5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6">
        <v>17</v>
      </c>
      <c r="AV615" s="6">
        <v>22</v>
      </c>
      <c r="AW615" s="13">
        <v>27</v>
      </c>
      <c r="AX615" s="13">
        <v>31</v>
      </c>
      <c r="AY615" s="13">
        <v>16</v>
      </c>
      <c r="AZ615" s="16"/>
      <c r="BA615" s="13">
        <v>25</v>
      </c>
      <c r="BB615" s="16"/>
      <c r="BC615" s="16"/>
      <c r="BD615" s="16"/>
      <c r="BE615" s="13">
        <v>34</v>
      </c>
      <c r="BF615" s="13"/>
      <c r="BG615" s="13">
        <v>33</v>
      </c>
      <c r="BH615" s="13">
        <v>27</v>
      </c>
      <c r="BI615" s="13">
        <v>27</v>
      </c>
      <c r="BJ615" s="13"/>
      <c r="BK615" s="13">
        <v>38</v>
      </c>
      <c r="BL615" s="13"/>
      <c r="BM615" s="13"/>
      <c r="BN615" s="13"/>
      <c r="BO615" s="13"/>
      <c r="BP615" s="13"/>
      <c r="BQ615" s="13">
        <v>32</v>
      </c>
      <c r="BR615" s="13">
        <v>27</v>
      </c>
      <c r="BS615" s="13"/>
      <c r="BT615" s="13"/>
      <c r="BU615" s="13">
        <v>34</v>
      </c>
      <c r="BV615" s="13"/>
      <c r="BW615" s="13">
        <v>30</v>
      </c>
      <c r="BX615" s="13">
        <v>20</v>
      </c>
      <c r="BY615" s="13"/>
      <c r="BZ615" s="13"/>
      <c r="CA615" s="13"/>
      <c r="CB615" s="13">
        <v>31</v>
      </c>
      <c r="CC615" s="13"/>
      <c r="CD615" s="13"/>
      <c r="CE615" s="13"/>
      <c r="CF615" s="13"/>
      <c r="CG615" s="13"/>
      <c r="CH615" s="13"/>
      <c r="CI615" s="13"/>
      <c r="CJ615" s="16"/>
      <c r="CK615" s="16"/>
      <c r="CL615" s="13">
        <v>31</v>
      </c>
      <c r="CM615" s="13"/>
      <c r="CN615" s="13"/>
      <c r="CO615" s="13"/>
      <c r="CP615" s="13"/>
      <c r="CQ615" s="13"/>
      <c r="CR615" s="13">
        <v>27</v>
      </c>
      <c r="CS615" s="13"/>
      <c r="CT615" s="13"/>
      <c r="CU615" s="13"/>
      <c r="CV615" s="13">
        <v>46</v>
      </c>
      <c r="CW615" s="13">
        <v>38</v>
      </c>
      <c r="CX615" s="13"/>
      <c r="CY615" s="13">
        <v>20</v>
      </c>
      <c r="CZ615" s="13">
        <v>17</v>
      </c>
      <c r="DA615" s="13"/>
      <c r="DB615" s="13"/>
      <c r="DC615" s="13">
        <v>14</v>
      </c>
      <c r="DD615" s="13"/>
      <c r="DE615" s="13">
        <v>41</v>
      </c>
      <c r="DF615" s="13"/>
      <c r="DG615" s="13"/>
      <c r="DH615" s="13">
        <v>34</v>
      </c>
      <c r="DI615" s="13">
        <v>18</v>
      </c>
      <c r="DJ615" s="13"/>
      <c r="DK615" s="13"/>
      <c r="DL615" s="13">
        <v>14</v>
      </c>
      <c r="DM615" s="13"/>
      <c r="DN615" s="13"/>
      <c r="DO615" s="13">
        <v>31</v>
      </c>
      <c r="DP615" s="13">
        <v>37</v>
      </c>
      <c r="DQ615" s="13">
        <v>12</v>
      </c>
      <c r="DR615" s="13">
        <v>34</v>
      </c>
      <c r="DS615" s="13">
        <v>24</v>
      </c>
      <c r="DT615" s="13">
        <v>24</v>
      </c>
      <c r="DU615" s="13">
        <v>24</v>
      </c>
      <c r="DV615" s="13">
        <v>33</v>
      </c>
      <c r="DW615" s="13">
        <v>29</v>
      </c>
      <c r="DX615" s="13">
        <v>41</v>
      </c>
      <c r="DY615" s="13">
        <v>24</v>
      </c>
      <c r="DZ615" s="13">
        <v>30</v>
      </c>
      <c r="EA615" s="13"/>
      <c r="EB615" s="13"/>
      <c r="EC615" s="13">
        <v>32</v>
      </c>
      <c r="ED615" s="13"/>
      <c r="EE615" s="13"/>
      <c r="EF615" s="13">
        <v>44</v>
      </c>
      <c r="EG615" s="13"/>
      <c r="EH615" s="13"/>
      <c r="EI615" s="13"/>
      <c r="EJ615" s="13">
        <v>32</v>
      </c>
      <c r="EK615" s="13"/>
      <c r="EL615" s="13">
        <v>11</v>
      </c>
      <c r="EM615" s="13"/>
      <c r="EN615" s="13"/>
      <c r="EO615" s="13"/>
      <c r="EP615" s="13"/>
      <c r="EQ615" s="13">
        <v>38</v>
      </c>
      <c r="ER615" s="13"/>
      <c r="ES615" s="13"/>
      <c r="ET615" s="13"/>
      <c r="EU615" s="13">
        <v>22</v>
      </c>
      <c r="EV615" s="13"/>
      <c r="EW615" s="13"/>
      <c r="EX615" s="13">
        <v>29</v>
      </c>
      <c r="EY615" s="13"/>
      <c r="EZ615" s="13"/>
      <c r="FA615" s="13"/>
      <c r="FB615" s="13"/>
      <c r="FC615" s="13">
        <v>32</v>
      </c>
      <c r="FD615" s="13"/>
      <c r="FE615" s="13">
        <v>33</v>
      </c>
      <c r="FF615" s="13">
        <v>24</v>
      </c>
      <c r="FG615" s="13">
        <v>18</v>
      </c>
      <c r="FH615" s="13">
        <v>26</v>
      </c>
      <c r="FI615" s="13">
        <v>35</v>
      </c>
      <c r="FJ615" s="13">
        <v>22</v>
      </c>
      <c r="FK615" s="13"/>
      <c r="FL615" s="13"/>
      <c r="FM615" s="13">
        <v>30</v>
      </c>
      <c r="FN615" s="13"/>
      <c r="FO615" s="13">
        <v>43</v>
      </c>
      <c r="FP615" s="13">
        <v>37</v>
      </c>
      <c r="FQ615" s="13">
        <v>35</v>
      </c>
      <c r="FR615" s="13"/>
      <c r="FS615" s="13"/>
      <c r="FT615" s="13">
        <v>32</v>
      </c>
      <c r="FU615" s="13"/>
      <c r="FV615" s="13"/>
      <c r="FW615" s="13"/>
      <c r="FX615" s="13"/>
      <c r="FY615" s="13"/>
      <c r="FZ615" s="13"/>
      <c r="GA615" s="13"/>
      <c r="GB615" s="13"/>
      <c r="GC615" s="13"/>
      <c r="GD615" s="7"/>
      <c r="GE615" s="7"/>
      <c r="GF615" s="7"/>
      <c r="GG615" s="7"/>
      <c r="GH615" s="7"/>
      <c r="GI615" s="7"/>
      <c r="GJ615" s="7">
        <v>21</v>
      </c>
      <c r="GK615" s="7"/>
      <c r="GL615" s="7"/>
      <c r="GM615" s="7"/>
      <c r="GN615" s="7"/>
      <c r="GO615" s="7"/>
      <c r="GP615" s="7"/>
      <c r="GQ615" s="7">
        <v>18</v>
      </c>
      <c r="GR615" s="7">
        <v>42</v>
      </c>
      <c r="GS615" s="7"/>
      <c r="GT615" s="7"/>
      <c r="GU615" s="7"/>
      <c r="GV615" s="7">
        <f t="shared" si="700"/>
        <v>28.539682539682541</v>
      </c>
      <c r="GW615" s="3"/>
      <c r="GX615" s="3"/>
      <c r="GY615" s="3"/>
    </row>
    <row r="616" spans="1:207" ht="12.75" customHeight="1">
      <c r="A616" s="68" t="s">
        <v>490</v>
      </c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  <c r="AP616" s="69"/>
      <c r="AQ616" s="69"/>
      <c r="AR616" s="69"/>
      <c r="AS616" s="69"/>
      <c r="AT616" s="69"/>
      <c r="AU616" s="69"/>
      <c r="AV616" s="69"/>
      <c r="AW616" s="69"/>
      <c r="AX616" s="69"/>
      <c r="AY616" s="69"/>
      <c r="AZ616" s="69"/>
      <c r="BA616" s="69"/>
      <c r="BB616" s="69"/>
      <c r="BC616" s="69"/>
      <c r="BD616" s="69"/>
      <c r="BE616" s="69"/>
      <c r="BF616" s="69"/>
      <c r="BG616" s="69"/>
      <c r="BH616" s="69"/>
      <c r="BI616" s="69"/>
      <c r="BJ616" s="69"/>
      <c r="BK616" s="69"/>
      <c r="BL616" s="69"/>
      <c r="BM616" s="69"/>
      <c r="BN616" s="69"/>
      <c r="BO616" s="69"/>
      <c r="BP616" s="69"/>
      <c r="BQ616" s="69"/>
      <c r="BR616" s="69"/>
      <c r="BS616" s="69"/>
      <c r="BT616" s="69"/>
      <c r="BU616" s="69"/>
      <c r="BV616" s="69"/>
      <c r="BW616" s="69"/>
      <c r="BX616" s="69"/>
      <c r="BY616" s="69"/>
      <c r="BZ616" s="69"/>
      <c r="CA616" s="69"/>
      <c r="CB616" s="69"/>
      <c r="CC616" s="69"/>
      <c r="CD616" s="69"/>
      <c r="CE616" s="69"/>
      <c r="CF616" s="69"/>
      <c r="CG616" s="69"/>
      <c r="CH616" s="69"/>
      <c r="CI616" s="69"/>
      <c r="CJ616" s="69"/>
      <c r="CK616" s="69"/>
      <c r="CL616" s="69"/>
      <c r="CM616" s="69"/>
      <c r="CN616" s="69"/>
      <c r="CO616" s="69"/>
      <c r="CP616" s="69"/>
      <c r="CQ616" s="69"/>
      <c r="CR616" s="69"/>
      <c r="CS616" s="69"/>
      <c r="CT616" s="69"/>
      <c r="CU616" s="69"/>
      <c r="CV616" s="69"/>
      <c r="CW616" s="69"/>
      <c r="CX616" s="69"/>
      <c r="CY616" s="69"/>
      <c r="CZ616" s="69"/>
      <c r="DA616" s="69"/>
      <c r="DB616" s="69"/>
      <c r="DC616" s="69"/>
      <c r="DD616" s="69"/>
      <c r="DE616" s="69"/>
      <c r="DF616" s="69"/>
      <c r="DG616" s="69"/>
      <c r="DH616" s="69"/>
      <c r="DI616" s="69"/>
      <c r="DJ616" s="69"/>
      <c r="DK616" s="69"/>
      <c r="DL616" s="69"/>
      <c r="DM616" s="69"/>
      <c r="DN616" s="69"/>
      <c r="DO616" s="69"/>
      <c r="DP616" s="69"/>
      <c r="DQ616" s="69"/>
      <c r="DR616" s="69"/>
      <c r="DS616" s="69"/>
      <c r="DT616" s="69"/>
      <c r="DU616" s="69"/>
      <c r="DV616" s="69"/>
      <c r="DW616" s="69"/>
      <c r="DX616" s="69"/>
      <c r="DY616" s="69"/>
      <c r="DZ616" s="69"/>
      <c r="EA616" s="69"/>
      <c r="EB616" s="69"/>
      <c r="EC616" s="69"/>
      <c r="ED616" s="69"/>
      <c r="EE616" s="69"/>
      <c r="EF616" s="69"/>
      <c r="EG616" s="69"/>
      <c r="EH616" s="69"/>
      <c r="EI616" s="69"/>
      <c r="EJ616" s="69"/>
      <c r="EK616" s="69"/>
      <c r="EL616" s="69"/>
      <c r="EM616" s="69"/>
      <c r="EN616" s="69"/>
      <c r="EO616" s="69"/>
      <c r="EP616" s="69"/>
      <c r="EQ616" s="69"/>
      <c r="ER616" s="69"/>
      <c r="ES616" s="69"/>
      <c r="ET616" s="69"/>
      <c r="EU616" s="69"/>
      <c r="EV616" s="69"/>
      <c r="EW616" s="69"/>
      <c r="EX616" s="69"/>
      <c r="EY616" s="69"/>
      <c r="EZ616" s="69"/>
      <c r="FA616" s="69"/>
      <c r="FB616" s="69"/>
      <c r="FC616" s="69"/>
      <c r="FD616" s="69"/>
      <c r="FE616" s="69"/>
      <c r="FF616" s="69"/>
      <c r="FG616" s="69"/>
      <c r="FH616" s="69"/>
      <c r="FI616" s="69"/>
      <c r="FJ616" s="69"/>
      <c r="FK616" s="69"/>
      <c r="FL616" s="69"/>
      <c r="FM616" s="69"/>
      <c r="FN616" s="69"/>
      <c r="FO616" s="69"/>
      <c r="FP616" s="69"/>
      <c r="FQ616" s="69"/>
      <c r="FR616" s="69"/>
      <c r="FS616" s="69"/>
      <c r="FT616" s="69"/>
      <c r="FU616" s="69"/>
      <c r="FV616" s="69"/>
      <c r="FW616" s="69"/>
      <c r="FX616" s="69"/>
      <c r="FY616" s="69"/>
      <c r="FZ616" s="69"/>
      <c r="GA616" s="69"/>
      <c r="GB616" s="69"/>
      <c r="GC616" s="69"/>
      <c r="GD616" s="70"/>
      <c r="GE616" s="70"/>
      <c r="GF616" s="70"/>
      <c r="GG616" s="70"/>
      <c r="GH616" s="70"/>
      <c r="GI616" s="70"/>
      <c r="GJ616" s="70"/>
      <c r="GK616" s="70"/>
      <c r="GL616" s="70"/>
      <c r="GM616" s="70"/>
      <c r="GN616" s="70"/>
      <c r="GO616" s="70"/>
      <c r="GP616" s="70"/>
      <c r="GQ616" s="70"/>
      <c r="GR616" s="70"/>
      <c r="GS616" s="70"/>
      <c r="GT616" s="70"/>
      <c r="GU616" s="70"/>
      <c r="GV616" s="70"/>
      <c r="GW616" s="3"/>
      <c r="GX616" s="3"/>
      <c r="GY616" s="3"/>
    </row>
    <row r="617" spans="1:207" ht="12.75" customHeight="1">
      <c r="A617" s="5">
        <v>1</v>
      </c>
      <c r="B617" s="6">
        <v>30</v>
      </c>
      <c r="C617" s="6">
        <v>13</v>
      </c>
      <c r="D617" s="6"/>
      <c r="E617" s="6">
        <v>31</v>
      </c>
      <c r="F617" s="5"/>
      <c r="G617" s="6">
        <v>18</v>
      </c>
      <c r="H617" s="5"/>
      <c r="I617" s="5"/>
      <c r="J617" s="5"/>
      <c r="K617" s="12">
        <v>8</v>
      </c>
      <c r="L617" s="12"/>
      <c r="M617" s="12"/>
      <c r="N617" s="12"/>
      <c r="O617" s="12"/>
      <c r="P617" s="12"/>
      <c r="Q617" s="12"/>
      <c r="R617" s="12"/>
      <c r="S617" s="12">
        <v>19</v>
      </c>
      <c r="T617" s="12"/>
      <c r="U617" s="12">
        <v>22</v>
      </c>
      <c r="V617" s="12">
        <v>17</v>
      </c>
      <c r="W617" s="12"/>
      <c r="X617" s="12">
        <v>13</v>
      </c>
      <c r="Y617" s="12"/>
      <c r="Z617" s="12">
        <v>12</v>
      </c>
      <c r="AA617" s="12"/>
      <c r="AB617" s="12"/>
      <c r="AC617" s="12">
        <v>24</v>
      </c>
      <c r="AD617" s="12"/>
      <c r="AE617" s="12">
        <v>0</v>
      </c>
      <c r="AF617" s="12"/>
      <c r="AG617" s="12"/>
      <c r="AH617" s="12"/>
      <c r="AI617" s="12">
        <v>14</v>
      </c>
      <c r="AJ617" s="12">
        <v>16</v>
      </c>
      <c r="AK617" s="12">
        <v>33</v>
      </c>
      <c r="AL617" s="12">
        <v>12</v>
      </c>
      <c r="AM617" s="12">
        <v>0</v>
      </c>
      <c r="AN617" s="12">
        <v>4</v>
      </c>
      <c r="AO617" s="12">
        <v>22</v>
      </c>
      <c r="AP617" s="12">
        <v>11</v>
      </c>
      <c r="AQ617" s="12">
        <v>29</v>
      </c>
      <c r="AR617" s="12"/>
      <c r="AS617" s="12"/>
      <c r="AT617" s="12">
        <v>15</v>
      </c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>
        <v>23</v>
      </c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>
        <v>6</v>
      </c>
      <c r="BX617" s="12">
        <v>14</v>
      </c>
      <c r="BY617" s="12"/>
      <c r="BZ617" s="12"/>
      <c r="CA617" s="12"/>
      <c r="CB617" s="12"/>
      <c r="CC617" s="12">
        <v>14</v>
      </c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>
        <v>15</v>
      </c>
      <c r="DI617" s="12">
        <v>10</v>
      </c>
      <c r="DJ617" s="12"/>
      <c r="DK617" s="12"/>
      <c r="DL617" s="12">
        <v>18</v>
      </c>
      <c r="DM617" s="12"/>
      <c r="DN617" s="12"/>
      <c r="DO617" s="12"/>
      <c r="DP617" s="12"/>
      <c r="DQ617" s="12"/>
      <c r="DR617" s="12"/>
      <c r="DS617" s="12"/>
      <c r="DT617" s="12"/>
      <c r="DU617" s="12">
        <v>2</v>
      </c>
      <c r="DV617" s="12"/>
      <c r="DW617" s="12"/>
      <c r="DX617" s="12"/>
      <c r="DY617" s="12"/>
      <c r="DZ617" s="12">
        <v>12</v>
      </c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7"/>
      <c r="GE617" s="7"/>
      <c r="GF617" s="7"/>
      <c r="GG617" s="7"/>
      <c r="GH617" s="7"/>
      <c r="GI617" s="7"/>
      <c r="GJ617" s="7"/>
      <c r="GK617" s="7"/>
      <c r="GL617" s="7"/>
      <c r="GM617" s="7"/>
      <c r="GN617" s="7"/>
      <c r="GO617" s="7"/>
      <c r="GP617" s="7"/>
      <c r="GQ617" s="7"/>
      <c r="GR617" s="7"/>
      <c r="GS617" s="7"/>
      <c r="GT617" s="7"/>
      <c r="GU617" s="7"/>
      <c r="GV617" s="7">
        <f t="shared" ref="GV617:GV621" si="701">AVERAGE(B617:GS617)</f>
        <v>15.387096774193548</v>
      </c>
      <c r="GW617" s="3"/>
      <c r="GX617" s="3"/>
      <c r="GY617" s="3"/>
    </row>
    <row r="618" spans="1:207" ht="12.75" customHeight="1">
      <c r="A618" s="5">
        <v>2</v>
      </c>
      <c r="B618" s="6">
        <v>7</v>
      </c>
      <c r="C618" s="6">
        <v>3</v>
      </c>
      <c r="D618" s="6"/>
      <c r="E618" s="6">
        <v>7</v>
      </c>
      <c r="F618" s="5"/>
      <c r="G618" s="6">
        <v>9</v>
      </c>
      <c r="H618" s="5"/>
      <c r="I618" s="5"/>
      <c r="J618" s="5"/>
      <c r="K618" s="12">
        <v>11</v>
      </c>
      <c r="L618" s="12"/>
      <c r="M618" s="12"/>
      <c r="N618" s="12"/>
      <c r="O618" s="12"/>
      <c r="P618" s="12"/>
      <c r="Q618" s="12"/>
      <c r="R618" s="12"/>
      <c r="S618" s="12">
        <v>6</v>
      </c>
      <c r="T618" s="12"/>
      <c r="U618" s="12">
        <v>7</v>
      </c>
      <c r="V618" s="12">
        <v>10</v>
      </c>
      <c r="W618" s="12"/>
      <c r="X618" s="12">
        <v>3</v>
      </c>
      <c r="Y618" s="12"/>
      <c r="Z618" s="12">
        <v>7</v>
      </c>
      <c r="AA618" s="12"/>
      <c r="AB618" s="12"/>
      <c r="AC618" s="12">
        <v>11</v>
      </c>
      <c r="AD618" s="12"/>
      <c r="AE618" s="12">
        <v>11</v>
      </c>
      <c r="AF618" s="12"/>
      <c r="AG618" s="12"/>
      <c r="AH618" s="12"/>
      <c r="AI618" s="12">
        <v>2</v>
      </c>
      <c r="AJ618" s="12">
        <v>2</v>
      </c>
      <c r="AK618" s="12">
        <v>0</v>
      </c>
      <c r="AL618" s="12">
        <v>5</v>
      </c>
      <c r="AM618" s="12">
        <v>14</v>
      </c>
      <c r="AN618" s="12">
        <v>4</v>
      </c>
      <c r="AO618" s="12">
        <v>6</v>
      </c>
      <c r="AP618" s="12">
        <v>19</v>
      </c>
      <c r="AQ618" s="12">
        <v>4</v>
      </c>
      <c r="AR618" s="12"/>
      <c r="AS618" s="12"/>
      <c r="AT618" s="12">
        <v>8</v>
      </c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>
        <v>9</v>
      </c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>
        <v>8</v>
      </c>
      <c r="BX618" s="12">
        <v>8</v>
      </c>
      <c r="BY618" s="12"/>
      <c r="BZ618" s="12"/>
      <c r="CA618" s="12"/>
      <c r="CB618" s="12"/>
      <c r="CC618" s="12">
        <v>8</v>
      </c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>
        <v>9</v>
      </c>
      <c r="DI618" s="12">
        <v>6</v>
      </c>
      <c r="DJ618" s="12"/>
      <c r="DK618" s="12"/>
      <c r="DL618" s="12">
        <v>4</v>
      </c>
      <c r="DM618" s="12"/>
      <c r="DN618" s="12"/>
      <c r="DO618" s="12"/>
      <c r="DP618" s="12"/>
      <c r="DQ618" s="12"/>
      <c r="DR618" s="12"/>
      <c r="DS618" s="12"/>
      <c r="DT618" s="12"/>
      <c r="DU618" s="12">
        <v>4</v>
      </c>
      <c r="DV618" s="12"/>
      <c r="DW618" s="12"/>
      <c r="DX618" s="12"/>
      <c r="DY618" s="12"/>
      <c r="DZ618" s="12">
        <v>3</v>
      </c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  <c r="FN618" s="12"/>
      <c r="FO618" s="12"/>
      <c r="FP618" s="12"/>
      <c r="FQ618" s="12"/>
      <c r="FR618" s="12"/>
      <c r="FS618" s="12"/>
      <c r="FT618" s="12"/>
      <c r="FU618" s="12"/>
      <c r="FV618" s="12"/>
      <c r="FW618" s="12"/>
      <c r="FX618" s="12"/>
      <c r="FY618" s="12"/>
      <c r="FZ618" s="12"/>
      <c r="GA618" s="12"/>
      <c r="GB618" s="12"/>
      <c r="GC618" s="12"/>
      <c r="GD618" s="7"/>
      <c r="GE618" s="7"/>
      <c r="GF618" s="7"/>
      <c r="GG618" s="7"/>
      <c r="GH618" s="7"/>
      <c r="GI618" s="7"/>
      <c r="GJ618" s="7"/>
      <c r="GK618" s="7"/>
      <c r="GL618" s="7"/>
      <c r="GM618" s="7"/>
      <c r="GN618" s="7"/>
      <c r="GO618" s="7"/>
      <c r="GP618" s="7"/>
      <c r="GQ618" s="7"/>
      <c r="GR618" s="7"/>
      <c r="GS618" s="7"/>
      <c r="GT618" s="7"/>
      <c r="GU618" s="7"/>
      <c r="GV618" s="7">
        <f t="shared" si="701"/>
        <v>6.935483870967742</v>
      </c>
      <c r="GW618" s="3"/>
      <c r="GX618" s="3"/>
      <c r="GY618" s="3"/>
    </row>
    <row r="619" spans="1:207" ht="12.75" customHeight="1">
      <c r="A619" s="5">
        <v>4</v>
      </c>
      <c r="B619" s="6">
        <v>15</v>
      </c>
      <c r="C619" s="6">
        <v>10</v>
      </c>
      <c r="D619" s="6"/>
      <c r="E619" s="6">
        <v>21</v>
      </c>
      <c r="F619" s="5"/>
      <c r="G619" s="6">
        <v>22</v>
      </c>
      <c r="H619" s="5"/>
      <c r="I619" s="5"/>
      <c r="J619" s="5"/>
      <c r="K619" s="12">
        <v>33</v>
      </c>
      <c r="L619" s="12"/>
      <c r="M619" s="12"/>
      <c r="N619" s="12"/>
      <c r="O619" s="12"/>
      <c r="P619" s="12"/>
      <c r="Q619" s="12"/>
      <c r="R619" s="12"/>
      <c r="S619" s="12">
        <v>26</v>
      </c>
      <c r="T619" s="12"/>
      <c r="U619" s="12">
        <v>23</v>
      </c>
      <c r="V619" s="12">
        <v>23</v>
      </c>
      <c r="W619" s="12"/>
      <c r="X619" s="12">
        <v>17</v>
      </c>
      <c r="Y619" s="12"/>
      <c r="Z619" s="12">
        <v>20</v>
      </c>
      <c r="AA619" s="12"/>
      <c r="AB619" s="12"/>
      <c r="AC619" s="12">
        <v>30</v>
      </c>
      <c r="AD619" s="12"/>
      <c r="AE619" s="12">
        <v>22</v>
      </c>
      <c r="AF619" s="12"/>
      <c r="AG619" s="12"/>
      <c r="AH619" s="12"/>
      <c r="AI619" s="12">
        <v>19</v>
      </c>
      <c r="AJ619" s="12">
        <v>41</v>
      </c>
      <c r="AK619" s="12">
        <v>67</v>
      </c>
      <c r="AL619" s="12">
        <v>24</v>
      </c>
      <c r="AM619" s="12">
        <v>18</v>
      </c>
      <c r="AN619" s="12">
        <v>21</v>
      </c>
      <c r="AO619" s="12">
        <v>17</v>
      </c>
      <c r="AP619" s="12">
        <v>31</v>
      </c>
      <c r="AQ619" s="12">
        <v>23</v>
      </c>
      <c r="AR619" s="12"/>
      <c r="AS619" s="12"/>
      <c r="AT619" s="12">
        <v>26</v>
      </c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>
        <v>31</v>
      </c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>
        <v>35</v>
      </c>
      <c r="BX619" s="12">
        <v>30</v>
      </c>
      <c r="BY619" s="12"/>
      <c r="BZ619" s="12"/>
      <c r="CA619" s="12"/>
      <c r="CB619" s="12"/>
      <c r="CC619" s="12">
        <v>32</v>
      </c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>
        <v>30</v>
      </c>
      <c r="DI619" s="12">
        <v>30</v>
      </c>
      <c r="DJ619" s="12"/>
      <c r="DK619" s="12"/>
      <c r="DL619" s="12">
        <v>17</v>
      </c>
      <c r="DM619" s="12"/>
      <c r="DN619" s="12"/>
      <c r="DO619" s="12"/>
      <c r="DP619" s="12"/>
      <c r="DQ619" s="12"/>
      <c r="DR619" s="12"/>
      <c r="DS619" s="12"/>
      <c r="DT619" s="12"/>
      <c r="DU619" s="12">
        <v>33</v>
      </c>
      <c r="DV619" s="12"/>
      <c r="DW619" s="12"/>
      <c r="DX619" s="12"/>
      <c r="DY619" s="12"/>
      <c r="DZ619" s="12">
        <v>26</v>
      </c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7"/>
      <c r="GE619" s="7"/>
      <c r="GF619" s="7"/>
      <c r="GG619" s="7"/>
      <c r="GH619" s="7"/>
      <c r="GI619" s="7"/>
      <c r="GJ619" s="7"/>
      <c r="GK619" s="7"/>
      <c r="GL619" s="7"/>
      <c r="GM619" s="7"/>
      <c r="GN619" s="7"/>
      <c r="GO619" s="7"/>
      <c r="GP619" s="7"/>
      <c r="GQ619" s="7"/>
      <c r="GR619" s="7"/>
      <c r="GS619" s="7"/>
      <c r="GT619" s="7"/>
      <c r="GU619" s="7"/>
      <c r="GV619" s="7">
        <f t="shared" si="701"/>
        <v>26.225806451612904</v>
      </c>
      <c r="GW619" s="3"/>
      <c r="GX619" s="3"/>
      <c r="GY619" s="3"/>
    </row>
    <row r="620" spans="1:207" ht="12.75" customHeight="1">
      <c r="A620" s="5" t="s">
        <v>356</v>
      </c>
      <c r="B620" s="6">
        <v>10</v>
      </c>
      <c r="C620" s="6">
        <v>47</v>
      </c>
      <c r="D620" s="6"/>
      <c r="E620" s="6">
        <v>15</v>
      </c>
      <c r="F620" s="5"/>
      <c r="G620" s="6">
        <v>17</v>
      </c>
      <c r="H620" s="5"/>
      <c r="I620" s="5"/>
      <c r="J620" s="5"/>
      <c r="K620" s="12">
        <v>28</v>
      </c>
      <c r="L620" s="12"/>
      <c r="M620" s="12"/>
      <c r="N620" s="12"/>
      <c r="O620" s="12"/>
      <c r="P620" s="12"/>
      <c r="Q620" s="12"/>
      <c r="R620" s="12"/>
      <c r="S620" s="12">
        <v>15</v>
      </c>
      <c r="T620" s="12"/>
      <c r="U620" s="12">
        <v>21</v>
      </c>
      <c r="V620" s="12">
        <v>22</v>
      </c>
      <c r="W620" s="12"/>
      <c r="X620" s="12">
        <v>43</v>
      </c>
      <c r="Y620" s="12"/>
      <c r="Z620" s="12">
        <v>21</v>
      </c>
      <c r="AA620" s="12"/>
      <c r="AB620" s="12"/>
      <c r="AC620" s="12">
        <v>20</v>
      </c>
      <c r="AD620" s="12"/>
      <c r="AE620" s="12">
        <v>44</v>
      </c>
      <c r="AF620" s="12"/>
      <c r="AG620" s="12"/>
      <c r="AH620" s="12"/>
      <c r="AI620" s="12">
        <v>28</v>
      </c>
      <c r="AJ620" s="12">
        <v>16</v>
      </c>
      <c r="AK620" s="12">
        <v>0</v>
      </c>
      <c r="AL620" s="12">
        <v>25</v>
      </c>
      <c r="AM620" s="12">
        <v>23</v>
      </c>
      <c r="AN620" s="12">
        <v>36</v>
      </c>
      <c r="AO620" s="12">
        <v>39</v>
      </c>
      <c r="AP620" s="12">
        <v>8</v>
      </c>
      <c r="AQ620" s="12">
        <v>12</v>
      </c>
      <c r="AR620" s="12"/>
      <c r="AS620" s="12"/>
      <c r="AT620" s="12">
        <v>24</v>
      </c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>
        <v>14</v>
      </c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>
        <v>31</v>
      </c>
      <c r="BX620" s="12">
        <v>29</v>
      </c>
      <c r="BY620" s="12"/>
      <c r="BZ620" s="12"/>
      <c r="CA620" s="12"/>
      <c r="CB620" s="12"/>
      <c r="CC620" s="12">
        <v>23</v>
      </c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>
        <v>23</v>
      </c>
      <c r="DI620" s="12">
        <v>28</v>
      </c>
      <c r="DJ620" s="12"/>
      <c r="DK620" s="12"/>
      <c r="DL620" s="12">
        <v>11</v>
      </c>
      <c r="DM620" s="12"/>
      <c r="DN620" s="12"/>
      <c r="DO620" s="12"/>
      <c r="DP620" s="12"/>
      <c r="DQ620" s="12"/>
      <c r="DR620" s="12"/>
      <c r="DS620" s="12"/>
      <c r="DT620" s="12"/>
      <c r="DU620" s="12">
        <v>34</v>
      </c>
      <c r="DV620" s="12"/>
      <c r="DW620" s="12"/>
      <c r="DX620" s="12"/>
      <c r="DY620" s="12"/>
      <c r="DZ620" s="12">
        <v>24</v>
      </c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7"/>
      <c r="GE620" s="7"/>
      <c r="GF620" s="7"/>
      <c r="GG620" s="7"/>
      <c r="GH620" s="7"/>
      <c r="GI620" s="7"/>
      <c r="GJ620" s="7"/>
      <c r="GK620" s="7"/>
      <c r="GL620" s="7"/>
      <c r="GM620" s="7"/>
      <c r="GN620" s="7"/>
      <c r="GO620" s="7"/>
      <c r="GP620" s="7"/>
      <c r="GQ620" s="7"/>
      <c r="GR620" s="7"/>
      <c r="GS620" s="7"/>
      <c r="GT620" s="7"/>
      <c r="GU620" s="7"/>
      <c r="GV620" s="7">
        <f t="shared" si="701"/>
        <v>23.580645161290324</v>
      </c>
      <c r="GW620" s="3"/>
      <c r="GX620" s="3"/>
      <c r="GY620" s="3"/>
    </row>
    <row r="621" spans="1:207" ht="12.75" customHeight="1">
      <c r="A621" s="5" t="s">
        <v>233</v>
      </c>
      <c r="B621" s="6">
        <v>38</v>
      </c>
      <c r="C621" s="6">
        <v>27</v>
      </c>
      <c r="D621" s="6"/>
      <c r="E621" s="6">
        <v>25</v>
      </c>
      <c r="F621" s="5"/>
      <c r="G621" s="6">
        <v>33</v>
      </c>
      <c r="H621" s="5"/>
      <c r="I621" s="5"/>
      <c r="J621" s="5"/>
      <c r="K621" s="12">
        <v>19</v>
      </c>
      <c r="L621" s="12"/>
      <c r="M621" s="12"/>
      <c r="N621" s="12"/>
      <c r="O621" s="12"/>
      <c r="P621" s="12"/>
      <c r="Q621" s="12"/>
      <c r="R621" s="12"/>
      <c r="S621" s="12">
        <v>34</v>
      </c>
      <c r="T621" s="12"/>
      <c r="U621" s="12">
        <v>28</v>
      </c>
      <c r="V621" s="12">
        <v>28</v>
      </c>
      <c r="W621" s="12"/>
      <c r="X621" s="12">
        <v>23</v>
      </c>
      <c r="Y621" s="12"/>
      <c r="Z621" s="12">
        <v>39</v>
      </c>
      <c r="AA621" s="12"/>
      <c r="AB621" s="12"/>
      <c r="AC621" s="12">
        <v>15</v>
      </c>
      <c r="AD621" s="12"/>
      <c r="AE621" s="12">
        <v>22</v>
      </c>
      <c r="AF621" s="12"/>
      <c r="AG621" s="12"/>
      <c r="AH621" s="12"/>
      <c r="AI621" s="12">
        <v>37</v>
      </c>
      <c r="AJ621" s="12">
        <v>25</v>
      </c>
      <c r="AK621" s="12">
        <v>0</v>
      </c>
      <c r="AL621" s="12">
        <v>34</v>
      </c>
      <c r="AM621" s="12">
        <v>46</v>
      </c>
      <c r="AN621" s="12">
        <v>36</v>
      </c>
      <c r="AO621" s="12">
        <v>17</v>
      </c>
      <c r="AP621" s="12">
        <v>31</v>
      </c>
      <c r="AQ621" s="12">
        <v>32</v>
      </c>
      <c r="AR621" s="12"/>
      <c r="AS621" s="12"/>
      <c r="AT621" s="12">
        <v>27</v>
      </c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>
        <v>22</v>
      </c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>
        <v>20</v>
      </c>
      <c r="BX621" s="12">
        <v>18</v>
      </c>
      <c r="BY621" s="12"/>
      <c r="BZ621" s="12"/>
      <c r="CA621" s="12"/>
      <c r="CB621" s="12"/>
      <c r="CC621" s="12">
        <v>24</v>
      </c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>
        <v>22</v>
      </c>
      <c r="DI621" s="12">
        <v>26</v>
      </c>
      <c r="DJ621" s="12"/>
      <c r="DK621" s="12"/>
      <c r="DL621" s="12">
        <v>51</v>
      </c>
      <c r="DM621" s="12"/>
      <c r="DN621" s="12"/>
      <c r="DO621" s="12"/>
      <c r="DP621" s="12"/>
      <c r="DQ621" s="12"/>
      <c r="DR621" s="12"/>
      <c r="DS621" s="12"/>
      <c r="DT621" s="12"/>
      <c r="DU621" s="12">
        <v>28</v>
      </c>
      <c r="DV621" s="12"/>
      <c r="DW621" s="12"/>
      <c r="DX621" s="12"/>
      <c r="DY621" s="12"/>
      <c r="DZ621" s="12">
        <v>35</v>
      </c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7"/>
      <c r="GE621" s="7"/>
      <c r="GF621" s="7"/>
      <c r="GG621" s="7"/>
      <c r="GH621" s="7"/>
      <c r="GI621" s="7"/>
      <c r="GJ621" s="7"/>
      <c r="GK621" s="7"/>
      <c r="GL621" s="7"/>
      <c r="GM621" s="7"/>
      <c r="GN621" s="7"/>
      <c r="GO621" s="7"/>
      <c r="GP621" s="7"/>
      <c r="GQ621" s="7"/>
      <c r="GR621" s="7"/>
      <c r="GS621" s="7"/>
      <c r="GT621" s="7"/>
      <c r="GU621" s="7"/>
      <c r="GV621" s="7">
        <f t="shared" si="701"/>
        <v>27.806451612903224</v>
      </c>
      <c r="GW621" s="3"/>
      <c r="GX621" s="3"/>
      <c r="GY621" s="3"/>
    </row>
    <row r="622" spans="1:207" ht="12.75" customHeight="1">
      <c r="A622" s="68" t="s">
        <v>491</v>
      </c>
      <c r="B622" s="5">
        <f t="shared" ref="B622:C622" si="702">(B617*1+B618*2+B619*3+B620*4+B621*5)/100</f>
        <v>3.19</v>
      </c>
      <c r="C622" s="5">
        <f t="shared" si="702"/>
        <v>3.72</v>
      </c>
      <c r="D622" s="5"/>
      <c r="E622" s="5">
        <f>(E617*1+E618*2+E619*3+E620*4+E621*5)/100</f>
        <v>2.93</v>
      </c>
      <c r="F622" s="5"/>
      <c r="G622" s="5">
        <f>(G617*1+G618*2+G619*3+G620*4+G621*5)/100</f>
        <v>3.35</v>
      </c>
      <c r="H622" s="5"/>
      <c r="I622" s="5"/>
      <c r="J622" s="5"/>
      <c r="K622" s="5">
        <f>(K617*1+K618*2+K619*3+K620*4+K621*5)/100</f>
        <v>3.36</v>
      </c>
      <c r="L622" s="12"/>
      <c r="M622" s="12"/>
      <c r="N622" s="12"/>
      <c r="O622" s="12"/>
      <c r="P622" s="12"/>
      <c r="Q622" s="12"/>
      <c r="R622" s="12"/>
      <c r="S622" s="5">
        <f>(S617*1+S618*2+S619*3+S620*4+S621*5)/100</f>
        <v>3.39</v>
      </c>
      <c r="T622" s="12"/>
      <c r="U622" s="5">
        <f t="shared" ref="U622:V622" si="703">(U617*1+U618*2+U619*3+U620*4+U621*5)/100</f>
        <v>3.29</v>
      </c>
      <c r="V622" s="5">
        <f t="shared" si="703"/>
        <v>3.34</v>
      </c>
      <c r="W622" s="5"/>
      <c r="X622" s="5">
        <f>(X617*1+X618*2+X619*3+X620*4+X621*5)/100</f>
        <v>3.57</v>
      </c>
      <c r="Y622" s="5"/>
      <c r="Z622" s="16">
        <f>(Z617*1+Z618*2+Z619*3+Z620*4+Z621*5)/100</f>
        <v>3.65</v>
      </c>
      <c r="AA622" s="5"/>
      <c r="AB622" s="5"/>
      <c r="AC622" s="16">
        <f>(AC617*1+AC618*2+AC619*3+AC620*4+AC621*5)/100</f>
        <v>2.91</v>
      </c>
      <c r="AD622" s="16"/>
      <c r="AE622" s="16">
        <f>(AE617*1+AE618*2+AE619*3+AE620*4+AE621*5)/100</f>
        <v>3.74</v>
      </c>
      <c r="AF622" s="16"/>
      <c r="AG622" s="16"/>
      <c r="AH622" s="16"/>
      <c r="AI622" s="5">
        <f t="shared" ref="AI622:AQ622" si="704">(AI617*1+AI618*2+AI619*3+AI620*4+AI621*5)/100</f>
        <v>3.72</v>
      </c>
      <c r="AJ622" s="16">
        <f t="shared" si="704"/>
        <v>3.32</v>
      </c>
      <c r="AK622" s="16">
        <f t="shared" si="704"/>
        <v>2.34</v>
      </c>
      <c r="AL622" s="16">
        <f t="shared" si="704"/>
        <v>3.64</v>
      </c>
      <c r="AM622" s="16">
        <f t="shared" si="704"/>
        <v>4.04</v>
      </c>
      <c r="AN622" s="16">
        <f t="shared" si="704"/>
        <v>3.99</v>
      </c>
      <c r="AO622" s="16">
        <f t="shared" si="704"/>
        <v>3.26</v>
      </c>
      <c r="AP622" s="16">
        <f t="shared" si="704"/>
        <v>3.29</v>
      </c>
      <c r="AQ622" s="16">
        <f t="shared" si="704"/>
        <v>3.14</v>
      </c>
      <c r="AR622" s="16"/>
      <c r="AS622" s="16"/>
      <c r="AT622" s="16">
        <f>(AT617*1+AT618*2+AT619*3+AT620*4+AT621*5)/100</f>
        <v>3.4</v>
      </c>
      <c r="AU622" s="5"/>
      <c r="AV622" s="5"/>
      <c r="AW622" s="16"/>
      <c r="AX622" s="16"/>
      <c r="AY622" s="16"/>
      <c r="AZ622" s="16"/>
      <c r="BA622" s="16"/>
      <c r="BB622" s="16"/>
      <c r="BC622" s="16"/>
      <c r="BD622" s="16"/>
      <c r="BE622" s="16">
        <f>(BE617*1+BE618*2+BE619*3+BE620*4+BE621*5)/100</f>
        <v>3</v>
      </c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>
        <f t="shared" ref="BW622:BX622" si="705">(BW617*1+BW618*2+BW619*3+BW620*4+BW621*5)/100</f>
        <v>3.51</v>
      </c>
      <c r="BX622" s="16">
        <f t="shared" si="705"/>
        <v>3.26</v>
      </c>
      <c r="BY622" s="16"/>
      <c r="BZ622" s="16"/>
      <c r="CA622" s="16"/>
      <c r="CB622" s="16"/>
      <c r="CC622" s="16">
        <f>(CC617*1+CC618*2+CC619*3+CC620*4+CC621*5)/100</f>
        <v>3.38</v>
      </c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  <c r="DF622" s="16"/>
      <c r="DG622" s="16"/>
      <c r="DH622" s="16">
        <f t="shared" ref="DH622:DI622" si="706">(DH617*1+DH618*2+DH619*3+DH620*4+DH621*5)/100</f>
        <v>3.25</v>
      </c>
      <c r="DI622" s="16">
        <f t="shared" si="706"/>
        <v>3.54</v>
      </c>
      <c r="DJ622" s="16"/>
      <c r="DK622" s="16"/>
      <c r="DL622" s="16">
        <f>(DL617*1+DL618*2+DL619*3+DL620*4+DL621*5)/100</f>
        <v>3.76</v>
      </c>
      <c r="DM622" s="16"/>
      <c r="DN622" s="16"/>
      <c r="DO622" s="16"/>
      <c r="DP622" s="16"/>
      <c r="DQ622" s="16"/>
      <c r="DR622" s="16"/>
      <c r="DS622" s="16"/>
      <c r="DT622" s="16"/>
      <c r="DU622" s="16">
        <f>(DU617*1+DU618*2+DU619*3+DU620*4+DU621*5)/100</f>
        <v>3.85</v>
      </c>
      <c r="DV622" s="16"/>
      <c r="DW622" s="16"/>
      <c r="DX622" s="16"/>
      <c r="DY622" s="16"/>
      <c r="DZ622" s="16">
        <f>(DZ617*1+DZ618*2+DZ619*3+DZ620*4+DZ621*5)/100</f>
        <v>3.67</v>
      </c>
      <c r="EA622" s="16"/>
      <c r="EB622" s="16"/>
      <c r="EC622" s="16"/>
      <c r="ED622" s="16"/>
      <c r="EE622" s="16"/>
      <c r="EF622" s="16"/>
      <c r="EG622" s="16"/>
      <c r="EH622" s="16"/>
      <c r="EI622" s="16"/>
      <c r="EJ622" s="16"/>
      <c r="EK622" s="16"/>
      <c r="EL622" s="16"/>
      <c r="EM622" s="16"/>
      <c r="EN622" s="16"/>
      <c r="EO622" s="16"/>
      <c r="EP622" s="16"/>
      <c r="EQ622" s="16"/>
      <c r="ER622" s="16"/>
      <c r="ES622" s="16"/>
      <c r="ET622" s="16"/>
      <c r="EU622" s="16"/>
      <c r="EV622" s="16"/>
      <c r="EW622" s="16"/>
      <c r="EX622" s="16"/>
      <c r="EY622" s="16"/>
      <c r="EZ622" s="16"/>
      <c r="FA622" s="16"/>
      <c r="FB622" s="16"/>
      <c r="FC622" s="16"/>
      <c r="FD622" s="16"/>
      <c r="FE622" s="16"/>
      <c r="FF622" s="16"/>
      <c r="FG622" s="16"/>
      <c r="FH622" s="16"/>
      <c r="FI622" s="16"/>
      <c r="FJ622" s="16"/>
      <c r="FK622" s="16"/>
      <c r="FL622" s="16"/>
      <c r="FM622" s="16"/>
      <c r="FN622" s="16"/>
      <c r="FO622" s="16"/>
      <c r="FP622" s="16"/>
      <c r="FQ622" s="16"/>
      <c r="FR622" s="16"/>
      <c r="FS622" s="16"/>
      <c r="FT622" s="16"/>
      <c r="FU622" s="16"/>
      <c r="FV622" s="16"/>
      <c r="FW622" s="16"/>
      <c r="FX622" s="16"/>
      <c r="FY622" s="16"/>
      <c r="FZ622" s="16"/>
      <c r="GA622" s="16"/>
      <c r="GB622" s="16"/>
      <c r="GC622" s="16"/>
      <c r="GD622" s="16"/>
      <c r="GE622" s="16"/>
      <c r="GF622" s="16"/>
      <c r="GG622" s="16"/>
      <c r="GH622" s="16"/>
      <c r="GI622" s="16"/>
      <c r="GJ622" s="16"/>
      <c r="GK622" s="16"/>
      <c r="GL622" s="16"/>
      <c r="GM622" s="16"/>
      <c r="GN622" s="16"/>
      <c r="GO622" s="16"/>
      <c r="GP622" s="16"/>
      <c r="GQ622" s="16"/>
      <c r="GR622" s="16"/>
      <c r="GS622" s="16"/>
      <c r="GT622" s="16"/>
      <c r="GU622" s="16"/>
      <c r="GV622" s="16">
        <f>(GV617*1+GV618*2+GV619*3+GV620*4+GV621*5)/100</f>
        <v>3.4129032258064513</v>
      </c>
      <c r="GW622" s="3"/>
      <c r="GX622" s="3"/>
      <c r="GY622" s="3"/>
    </row>
    <row r="623" spans="1:207" ht="12.75" customHeight="1">
      <c r="A623" s="5">
        <v>1</v>
      </c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  <c r="AP623" s="69"/>
      <c r="AQ623" s="69"/>
      <c r="AR623" s="69"/>
      <c r="AS623" s="69"/>
      <c r="AT623" s="69"/>
      <c r="AU623" s="69"/>
      <c r="AV623" s="69"/>
      <c r="AW623" s="69"/>
      <c r="AX623" s="69"/>
      <c r="AY623" s="69"/>
      <c r="AZ623" s="69"/>
      <c r="BA623" s="69"/>
      <c r="BB623" s="69"/>
      <c r="BC623" s="69"/>
      <c r="BD623" s="69"/>
      <c r="BE623" s="69"/>
      <c r="BF623" s="69"/>
      <c r="BG623" s="69"/>
      <c r="BH623" s="69"/>
      <c r="BI623" s="69"/>
      <c r="BJ623" s="69"/>
      <c r="BK623" s="69"/>
      <c r="BL623" s="69"/>
      <c r="BM623" s="69"/>
      <c r="BN623" s="69"/>
      <c r="BO623" s="69"/>
      <c r="BP623" s="69"/>
      <c r="BQ623" s="69"/>
      <c r="BR623" s="69"/>
      <c r="BS623" s="69"/>
      <c r="BT623" s="69"/>
      <c r="BU623" s="69"/>
      <c r="BV623" s="69"/>
      <c r="BW623" s="69"/>
      <c r="BX623" s="69"/>
      <c r="BY623" s="69"/>
      <c r="BZ623" s="69"/>
      <c r="CA623" s="69"/>
      <c r="CB623" s="69"/>
      <c r="CC623" s="69"/>
      <c r="CD623" s="69"/>
      <c r="CE623" s="69"/>
      <c r="CF623" s="69"/>
      <c r="CG623" s="69"/>
      <c r="CH623" s="69"/>
      <c r="CI623" s="69"/>
      <c r="CJ623" s="69"/>
      <c r="CK623" s="69"/>
      <c r="CL623" s="69"/>
      <c r="CM623" s="69"/>
      <c r="CN623" s="69"/>
      <c r="CO623" s="69"/>
      <c r="CP623" s="69"/>
      <c r="CQ623" s="69"/>
      <c r="CR623" s="69"/>
      <c r="CS623" s="69"/>
      <c r="CT623" s="69"/>
      <c r="CU623" s="69"/>
      <c r="CV623" s="69"/>
      <c r="CW623" s="69"/>
      <c r="CX623" s="69"/>
      <c r="CY623" s="69"/>
      <c r="CZ623" s="69"/>
      <c r="DA623" s="69"/>
      <c r="DB623" s="69"/>
      <c r="DC623" s="69"/>
      <c r="DD623" s="69"/>
      <c r="DE623" s="69"/>
      <c r="DF623" s="69"/>
      <c r="DG623" s="69"/>
      <c r="DH623" s="69"/>
      <c r="DI623" s="69"/>
      <c r="DJ623" s="69"/>
      <c r="DK623" s="69"/>
      <c r="DL623" s="69"/>
      <c r="DM623" s="69"/>
      <c r="DN623" s="69"/>
      <c r="DO623" s="69"/>
      <c r="DP623" s="69"/>
      <c r="DQ623" s="69"/>
      <c r="DR623" s="69"/>
      <c r="DS623" s="69"/>
      <c r="DT623" s="69"/>
      <c r="DU623" s="69"/>
      <c r="DV623" s="69"/>
      <c r="DW623" s="69"/>
      <c r="DX623" s="69"/>
      <c r="DY623" s="69"/>
      <c r="DZ623" s="69"/>
      <c r="EA623" s="69"/>
      <c r="EB623" s="69"/>
      <c r="EC623" s="69"/>
      <c r="ED623" s="69"/>
      <c r="EE623" s="69"/>
      <c r="EF623" s="69"/>
      <c r="EG623" s="69"/>
      <c r="EH623" s="69"/>
      <c r="EI623" s="69"/>
      <c r="EJ623" s="69"/>
      <c r="EK623" s="69"/>
      <c r="EL623" s="69"/>
      <c r="EM623" s="69"/>
      <c r="EN623" s="69"/>
      <c r="EO623" s="69"/>
      <c r="EP623" s="69"/>
      <c r="EQ623" s="69"/>
      <c r="ER623" s="69"/>
      <c r="ES623" s="69"/>
      <c r="ET623" s="69"/>
      <c r="EU623" s="69"/>
      <c r="EV623" s="69"/>
      <c r="EW623" s="69"/>
      <c r="EX623" s="69"/>
      <c r="EY623" s="69"/>
      <c r="EZ623" s="69"/>
      <c r="FA623" s="69"/>
      <c r="FB623" s="69"/>
      <c r="FC623" s="69"/>
      <c r="FD623" s="69"/>
      <c r="FE623" s="69"/>
      <c r="FF623" s="69"/>
      <c r="FG623" s="69"/>
      <c r="FH623" s="69"/>
      <c r="FI623" s="69"/>
      <c r="FJ623" s="69"/>
      <c r="FK623" s="69"/>
      <c r="FL623" s="69"/>
      <c r="FM623" s="69"/>
      <c r="FN623" s="69"/>
      <c r="FO623" s="69"/>
      <c r="FP623" s="69"/>
      <c r="FQ623" s="69"/>
      <c r="FR623" s="69"/>
      <c r="FS623" s="69"/>
      <c r="FT623" s="69"/>
      <c r="FU623" s="69"/>
      <c r="FV623" s="69"/>
      <c r="FW623" s="69"/>
      <c r="FX623" s="69"/>
      <c r="FY623" s="69"/>
      <c r="FZ623" s="69"/>
      <c r="GA623" s="69"/>
      <c r="GB623" s="69"/>
      <c r="GC623" s="69"/>
      <c r="GD623" s="70"/>
      <c r="GE623" s="70"/>
      <c r="GF623" s="70"/>
      <c r="GG623" s="70"/>
      <c r="GH623" s="70"/>
      <c r="GI623" s="70"/>
      <c r="GJ623" s="70"/>
      <c r="GK623" s="70"/>
      <c r="GL623" s="70"/>
      <c r="GM623" s="70"/>
      <c r="GN623" s="70"/>
      <c r="GO623" s="70"/>
      <c r="GP623" s="70"/>
      <c r="GQ623" s="70"/>
      <c r="GR623" s="70"/>
      <c r="GS623" s="70"/>
      <c r="GT623" s="70"/>
      <c r="GU623" s="70"/>
      <c r="GV623" s="70"/>
      <c r="GW623" s="3"/>
      <c r="GX623" s="3"/>
      <c r="GY623" s="3"/>
    </row>
    <row r="624" spans="1:207" ht="12.75" customHeight="1">
      <c r="A624" s="5">
        <v>2</v>
      </c>
      <c r="B624" s="6">
        <v>45</v>
      </c>
      <c r="C624" s="6">
        <v>20</v>
      </c>
      <c r="D624" s="6"/>
      <c r="E624" s="6">
        <v>22</v>
      </c>
      <c r="F624" s="5"/>
      <c r="G624" s="6">
        <v>55</v>
      </c>
      <c r="H624" s="5"/>
      <c r="I624" s="5"/>
      <c r="J624" s="5"/>
      <c r="K624" s="12">
        <v>34</v>
      </c>
      <c r="L624" s="12"/>
      <c r="M624" s="12"/>
      <c r="N624" s="12"/>
      <c r="O624" s="12"/>
      <c r="P624" s="12"/>
      <c r="Q624" s="12"/>
      <c r="R624" s="12"/>
      <c r="S624" s="12">
        <v>34</v>
      </c>
      <c r="T624" s="12"/>
      <c r="U624" s="12">
        <v>40</v>
      </c>
      <c r="V624" s="12">
        <v>25</v>
      </c>
      <c r="W624" s="12"/>
      <c r="X624" s="12">
        <v>47</v>
      </c>
      <c r="Y624" s="12"/>
      <c r="Z624" s="12">
        <v>53</v>
      </c>
      <c r="AA624" s="12"/>
      <c r="AB624" s="12"/>
      <c r="AC624" s="12">
        <v>31</v>
      </c>
      <c r="AD624" s="12"/>
      <c r="AE624" s="12">
        <v>11</v>
      </c>
      <c r="AF624" s="12"/>
      <c r="AG624" s="12"/>
      <c r="AH624" s="12"/>
      <c r="AI624" s="12">
        <v>19</v>
      </c>
      <c r="AJ624" s="12">
        <v>16</v>
      </c>
      <c r="AK624" s="12">
        <v>0</v>
      </c>
      <c r="AL624" s="12">
        <v>23</v>
      </c>
      <c r="AM624" s="12">
        <v>23</v>
      </c>
      <c r="AN624" s="12">
        <v>36</v>
      </c>
      <c r="AO624" s="12">
        <v>56</v>
      </c>
      <c r="AP624" s="12">
        <v>22</v>
      </c>
      <c r="AQ624" s="12">
        <v>27</v>
      </c>
      <c r="AR624" s="12"/>
      <c r="AS624" s="12"/>
      <c r="AT624" s="12">
        <v>53</v>
      </c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>
        <v>21</v>
      </c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>
        <v>36</v>
      </c>
      <c r="BX624" s="12">
        <v>56</v>
      </c>
      <c r="BY624" s="12"/>
      <c r="BZ624" s="12"/>
      <c r="CA624" s="12"/>
      <c r="CB624" s="12"/>
      <c r="CC624" s="12">
        <v>37</v>
      </c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>
        <v>49</v>
      </c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>
        <v>43</v>
      </c>
      <c r="DV624" s="12"/>
      <c r="DW624" s="12"/>
      <c r="DX624" s="12"/>
      <c r="DY624" s="12"/>
      <c r="DZ624" s="12">
        <v>48</v>
      </c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7"/>
      <c r="GE624" s="7"/>
      <c r="GF624" s="7"/>
      <c r="GG624" s="7"/>
      <c r="GH624" s="7"/>
      <c r="GI624" s="7"/>
      <c r="GJ624" s="7"/>
      <c r="GK624" s="7"/>
      <c r="GL624" s="7"/>
      <c r="GM624" s="7"/>
      <c r="GN624" s="7"/>
      <c r="GO624" s="7"/>
      <c r="GP624" s="7"/>
      <c r="GQ624" s="7"/>
      <c r="GR624" s="7"/>
      <c r="GS624" s="7"/>
      <c r="GT624" s="7"/>
      <c r="GU624" s="7"/>
      <c r="GV624" s="7">
        <f t="shared" ref="GV624:GV628" si="707">AVERAGE(B624:GS624)</f>
        <v>33.862068965517238</v>
      </c>
      <c r="GW624" s="3"/>
      <c r="GX624" s="3"/>
      <c r="GY624" s="3"/>
    </row>
    <row r="625" spans="1:207" ht="12.75" customHeight="1">
      <c r="A625" s="5">
        <v>3</v>
      </c>
      <c r="B625" s="6">
        <v>6</v>
      </c>
      <c r="C625" s="6">
        <v>20</v>
      </c>
      <c r="D625" s="6"/>
      <c r="E625" s="6">
        <v>5</v>
      </c>
      <c r="F625" s="5"/>
      <c r="G625" s="6">
        <v>10</v>
      </c>
      <c r="H625" s="5"/>
      <c r="I625" s="5"/>
      <c r="J625" s="5"/>
      <c r="K625" s="12">
        <v>13</v>
      </c>
      <c r="L625" s="12"/>
      <c r="M625" s="12"/>
      <c r="N625" s="12"/>
      <c r="O625" s="12"/>
      <c r="P625" s="12"/>
      <c r="Q625" s="12"/>
      <c r="R625" s="12"/>
      <c r="S625" s="12">
        <v>7</v>
      </c>
      <c r="T625" s="12"/>
      <c r="U625" s="12">
        <v>6</v>
      </c>
      <c r="V625" s="12">
        <v>13</v>
      </c>
      <c r="W625" s="12"/>
      <c r="X625" s="12">
        <v>16</v>
      </c>
      <c r="Y625" s="12"/>
      <c r="Z625" s="12">
        <v>12</v>
      </c>
      <c r="AA625" s="12"/>
      <c r="AB625" s="12"/>
      <c r="AC625" s="12">
        <v>14</v>
      </c>
      <c r="AD625" s="12"/>
      <c r="AE625" s="12">
        <v>33</v>
      </c>
      <c r="AF625" s="12"/>
      <c r="AG625" s="12"/>
      <c r="AH625" s="12"/>
      <c r="AI625" s="12">
        <v>10</v>
      </c>
      <c r="AJ625" s="12">
        <v>0</v>
      </c>
      <c r="AK625" s="12">
        <v>0</v>
      </c>
      <c r="AL625" s="12">
        <v>10</v>
      </c>
      <c r="AM625" s="12">
        <v>9</v>
      </c>
      <c r="AN625" s="12">
        <v>11</v>
      </c>
      <c r="AO625" s="12">
        <v>17</v>
      </c>
      <c r="AP625" s="12">
        <v>8</v>
      </c>
      <c r="AQ625" s="12">
        <v>6</v>
      </c>
      <c r="AR625" s="12"/>
      <c r="AS625" s="12"/>
      <c r="AT625" s="12">
        <v>11</v>
      </c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>
        <v>7</v>
      </c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>
        <v>17</v>
      </c>
      <c r="BX625" s="12">
        <v>8</v>
      </c>
      <c r="BY625" s="12"/>
      <c r="BZ625" s="12"/>
      <c r="CA625" s="12"/>
      <c r="CB625" s="12"/>
      <c r="CC625" s="12">
        <v>12</v>
      </c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>
        <v>15</v>
      </c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>
        <v>21</v>
      </c>
      <c r="DV625" s="12"/>
      <c r="DW625" s="12"/>
      <c r="DX625" s="12"/>
      <c r="DY625" s="12"/>
      <c r="DZ625" s="12">
        <v>13</v>
      </c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7"/>
      <c r="GE625" s="7"/>
      <c r="GF625" s="7"/>
      <c r="GG625" s="7"/>
      <c r="GH625" s="7"/>
      <c r="GI625" s="7"/>
      <c r="GJ625" s="7"/>
      <c r="GK625" s="7"/>
      <c r="GL625" s="7"/>
      <c r="GM625" s="7"/>
      <c r="GN625" s="7"/>
      <c r="GO625" s="7"/>
      <c r="GP625" s="7"/>
      <c r="GQ625" s="7"/>
      <c r="GR625" s="7"/>
      <c r="GS625" s="7"/>
      <c r="GT625" s="7"/>
      <c r="GU625" s="7"/>
      <c r="GV625" s="7">
        <f t="shared" si="707"/>
        <v>11.379310344827585</v>
      </c>
      <c r="GW625" s="3"/>
      <c r="GX625" s="3"/>
      <c r="GY625" s="3"/>
    </row>
    <row r="626" spans="1:207" ht="12.75" customHeight="1">
      <c r="B626" s="6">
        <v>13</v>
      </c>
      <c r="C626" s="6">
        <v>20</v>
      </c>
      <c r="D626" s="6"/>
      <c r="E626" s="6">
        <v>19</v>
      </c>
      <c r="F626" s="5"/>
      <c r="G626" s="6">
        <v>15</v>
      </c>
      <c r="H626" s="5"/>
      <c r="I626" s="5"/>
      <c r="J626" s="5"/>
      <c r="K626" s="12">
        <v>34</v>
      </c>
      <c r="L626" s="12"/>
      <c r="M626" s="12"/>
      <c r="N626" s="12"/>
      <c r="O626" s="12"/>
      <c r="P626" s="12"/>
      <c r="Q626" s="12"/>
      <c r="R626" s="12"/>
      <c r="S626" s="12">
        <v>19</v>
      </c>
      <c r="T626" s="12"/>
      <c r="U626" s="12">
        <v>22</v>
      </c>
      <c r="V626" s="12">
        <v>25</v>
      </c>
      <c r="W626" s="12"/>
      <c r="X626" s="12">
        <v>25</v>
      </c>
      <c r="Y626" s="12"/>
      <c r="Z626" s="12">
        <v>15</v>
      </c>
      <c r="AA626" s="12"/>
      <c r="AB626" s="12"/>
      <c r="AC626" s="12">
        <v>27</v>
      </c>
      <c r="AD626" s="12"/>
      <c r="AE626" s="12">
        <v>11</v>
      </c>
      <c r="AF626" s="12"/>
      <c r="AG626" s="12"/>
      <c r="AH626" s="12"/>
      <c r="AI626" s="12">
        <v>16</v>
      </c>
      <c r="AJ626" s="12">
        <v>27</v>
      </c>
      <c r="AK626" s="12">
        <v>29</v>
      </c>
      <c r="AL626" s="12">
        <v>22</v>
      </c>
      <c r="AM626" s="12">
        <v>36</v>
      </c>
      <c r="AN626" s="12">
        <v>29</v>
      </c>
      <c r="AO626" s="12">
        <v>11</v>
      </c>
      <c r="AP626" s="12">
        <v>8</v>
      </c>
      <c r="AQ626" s="12">
        <v>12</v>
      </c>
      <c r="AR626" s="12"/>
      <c r="AS626" s="12"/>
      <c r="AT626" s="12">
        <v>17</v>
      </c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>
        <v>29</v>
      </c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>
        <v>25</v>
      </c>
      <c r="BX626" s="12">
        <v>20</v>
      </c>
      <c r="BY626" s="12"/>
      <c r="BZ626" s="12"/>
      <c r="CA626" s="12"/>
      <c r="CB626" s="12"/>
      <c r="CC626" s="12">
        <v>21</v>
      </c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>
        <v>24</v>
      </c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>
        <v>25</v>
      </c>
      <c r="DV626" s="12"/>
      <c r="DW626" s="12"/>
      <c r="DX626" s="12"/>
      <c r="DY626" s="12"/>
      <c r="DZ626" s="12">
        <v>15</v>
      </c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7"/>
      <c r="GE626" s="7"/>
      <c r="GF626" s="7"/>
      <c r="GG626" s="7"/>
      <c r="GH626" s="7"/>
      <c r="GI626" s="7"/>
      <c r="GJ626" s="7"/>
      <c r="GK626" s="7"/>
      <c r="GL626" s="7"/>
      <c r="GM626" s="7"/>
      <c r="GN626" s="7"/>
      <c r="GO626" s="7"/>
      <c r="GP626" s="7"/>
      <c r="GQ626" s="7"/>
      <c r="GR626" s="7"/>
      <c r="GS626" s="7"/>
      <c r="GT626" s="7"/>
      <c r="GU626" s="7"/>
      <c r="GV626" s="7">
        <f t="shared" si="707"/>
        <v>21.068965517241381</v>
      </c>
      <c r="GW626" s="3"/>
      <c r="GX626" s="3"/>
      <c r="GY626" s="3"/>
    </row>
    <row r="627" spans="1:207" ht="12.75" customHeight="1">
      <c r="A627" s="5">
        <v>4</v>
      </c>
      <c r="B627" s="6">
        <v>10</v>
      </c>
      <c r="C627" s="6">
        <v>17</v>
      </c>
      <c r="D627" s="6"/>
      <c r="E627" s="6">
        <v>18</v>
      </c>
      <c r="F627" s="5"/>
      <c r="G627" s="6">
        <v>7</v>
      </c>
      <c r="H627" s="5"/>
      <c r="I627" s="5"/>
      <c r="J627" s="5"/>
      <c r="K627" s="12">
        <v>11</v>
      </c>
      <c r="L627" s="12"/>
      <c r="M627" s="12"/>
      <c r="N627" s="12"/>
      <c r="O627" s="12"/>
      <c r="P627" s="12"/>
      <c r="Q627" s="12"/>
      <c r="R627" s="12"/>
      <c r="S627" s="12">
        <v>11</v>
      </c>
      <c r="T627" s="12"/>
      <c r="U627" s="12">
        <v>10</v>
      </c>
      <c r="V627" s="12">
        <v>19</v>
      </c>
      <c r="W627" s="12"/>
      <c r="X627" s="12">
        <v>0</v>
      </c>
      <c r="Y627" s="12"/>
      <c r="Z627" s="12">
        <v>12</v>
      </c>
      <c r="AA627" s="12"/>
      <c r="AB627" s="12"/>
      <c r="AC627" s="12">
        <v>16</v>
      </c>
      <c r="AD627" s="12"/>
      <c r="AE627" s="12">
        <v>22</v>
      </c>
      <c r="AF627" s="12"/>
      <c r="AG627" s="12"/>
      <c r="AH627" s="12"/>
      <c r="AI627" s="12">
        <v>21</v>
      </c>
      <c r="AJ627" s="12">
        <v>18</v>
      </c>
      <c r="AK627" s="12">
        <v>14</v>
      </c>
      <c r="AL627" s="12">
        <v>18</v>
      </c>
      <c r="AM627" s="12">
        <v>4</v>
      </c>
      <c r="AN627" s="12">
        <v>21</v>
      </c>
      <c r="AO627" s="12">
        <v>11</v>
      </c>
      <c r="AP627" s="12">
        <v>31</v>
      </c>
      <c r="AQ627" s="12">
        <v>10</v>
      </c>
      <c r="AR627" s="12"/>
      <c r="AS627" s="12"/>
      <c r="AT627" s="12">
        <v>10</v>
      </c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>
        <v>17</v>
      </c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>
        <v>16</v>
      </c>
      <c r="BX627" s="12">
        <v>9</v>
      </c>
      <c r="BY627" s="12"/>
      <c r="BZ627" s="12"/>
      <c r="CA627" s="12"/>
      <c r="CB627" s="12"/>
      <c r="CC627" s="12">
        <v>17</v>
      </c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>
        <v>7</v>
      </c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>
        <v>5</v>
      </c>
      <c r="DV627" s="12"/>
      <c r="DW627" s="12"/>
      <c r="DX627" s="12"/>
      <c r="DY627" s="12"/>
      <c r="DZ627" s="12">
        <v>13</v>
      </c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7"/>
      <c r="GE627" s="7"/>
      <c r="GF627" s="7"/>
      <c r="GG627" s="7"/>
      <c r="GH627" s="7"/>
      <c r="GI627" s="7"/>
      <c r="GJ627" s="7"/>
      <c r="GK627" s="7"/>
      <c r="GL627" s="7"/>
      <c r="GM627" s="7"/>
      <c r="GN627" s="7"/>
      <c r="GO627" s="7"/>
      <c r="GP627" s="7"/>
      <c r="GQ627" s="7"/>
      <c r="GR627" s="7"/>
      <c r="GS627" s="7"/>
      <c r="GT627" s="7"/>
      <c r="GU627" s="7"/>
      <c r="GV627" s="7">
        <f t="shared" si="707"/>
        <v>13.620689655172415</v>
      </c>
      <c r="GW627" s="3"/>
      <c r="GX627" s="3"/>
      <c r="GY627" s="3"/>
    </row>
    <row r="628" spans="1:207" ht="12.75" customHeight="1">
      <c r="A628" s="5" t="s">
        <v>356</v>
      </c>
      <c r="B628" s="6">
        <v>25</v>
      </c>
      <c r="C628" s="6">
        <v>23</v>
      </c>
      <c r="D628" s="6"/>
      <c r="E628" s="6">
        <v>37</v>
      </c>
      <c r="F628" s="5"/>
      <c r="G628" s="6">
        <v>13</v>
      </c>
      <c r="H628" s="5"/>
      <c r="I628" s="5"/>
      <c r="J628" s="5"/>
      <c r="K628" s="12">
        <v>8</v>
      </c>
      <c r="L628" s="12"/>
      <c r="M628" s="12"/>
      <c r="N628" s="12"/>
      <c r="O628" s="12"/>
      <c r="P628" s="12"/>
      <c r="Q628" s="12"/>
      <c r="R628" s="12"/>
      <c r="S628" s="12">
        <v>29</v>
      </c>
      <c r="T628" s="12"/>
      <c r="U628" s="12">
        <v>22</v>
      </c>
      <c r="V628" s="12">
        <v>19</v>
      </c>
      <c r="W628" s="12"/>
      <c r="X628" s="12">
        <v>12</v>
      </c>
      <c r="Y628" s="12"/>
      <c r="Z628" s="12">
        <v>6</v>
      </c>
      <c r="AA628" s="12"/>
      <c r="AB628" s="12"/>
      <c r="AC628" s="12">
        <v>12</v>
      </c>
      <c r="AD628" s="12"/>
      <c r="AE628" s="12">
        <v>22</v>
      </c>
      <c r="AF628" s="12"/>
      <c r="AG628" s="12"/>
      <c r="AH628" s="12"/>
      <c r="AI628" s="12">
        <v>33</v>
      </c>
      <c r="AJ628" s="12">
        <v>39</v>
      </c>
      <c r="AK628" s="12">
        <v>57</v>
      </c>
      <c r="AL628" s="12">
        <v>27</v>
      </c>
      <c r="AM628" s="12">
        <v>27</v>
      </c>
      <c r="AN628" s="12">
        <v>4</v>
      </c>
      <c r="AO628" s="12">
        <v>6</v>
      </c>
      <c r="AP628" s="12">
        <v>31</v>
      </c>
      <c r="AQ628" s="12">
        <v>45</v>
      </c>
      <c r="AR628" s="12"/>
      <c r="AS628" s="12"/>
      <c r="AT628" s="12">
        <v>9</v>
      </c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>
        <v>25</v>
      </c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>
        <v>7</v>
      </c>
      <c r="BX628" s="12">
        <v>5</v>
      </c>
      <c r="BY628" s="12"/>
      <c r="BZ628" s="12"/>
      <c r="CA628" s="12"/>
      <c r="CB628" s="12"/>
      <c r="CC628" s="12">
        <v>13</v>
      </c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>
        <v>4</v>
      </c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>
        <v>6</v>
      </c>
      <c r="DV628" s="12"/>
      <c r="DW628" s="12"/>
      <c r="DX628" s="12"/>
      <c r="DY628" s="12"/>
      <c r="DZ628" s="12">
        <v>10</v>
      </c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7"/>
      <c r="GE628" s="7"/>
      <c r="GF628" s="7"/>
      <c r="GG628" s="7"/>
      <c r="GH628" s="7"/>
      <c r="GI628" s="7"/>
      <c r="GJ628" s="7"/>
      <c r="GK628" s="7"/>
      <c r="GL628" s="7"/>
      <c r="GM628" s="7"/>
      <c r="GN628" s="7"/>
      <c r="GO628" s="7"/>
      <c r="GP628" s="7"/>
      <c r="GQ628" s="7"/>
      <c r="GR628" s="7"/>
      <c r="GS628" s="7"/>
      <c r="GT628" s="7"/>
      <c r="GU628" s="7"/>
      <c r="GV628" s="7">
        <f t="shared" si="707"/>
        <v>19.862068965517242</v>
      </c>
      <c r="GW628" s="3"/>
      <c r="GX628" s="3"/>
      <c r="GY628" s="3"/>
    </row>
    <row r="629" spans="1:207" ht="12.75" customHeight="1">
      <c r="A629" s="5" t="s">
        <v>233</v>
      </c>
      <c r="B629" s="5">
        <f t="shared" ref="B629:C629" si="708">(B624*1+B625*2+B626*3+B627*4+B628*5)/100</f>
        <v>2.61</v>
      </c>
      <c r="C629" s="5">
        <f t="shared" si="708"/>
        <v>3.03</v>
      </c>
      <c r="D629" s="5"/>
      <c r="E629" s="5">
        <f>(E624*1+E625*2+E626*3+E627*4+E628*5)/100</f>
        <v>3.46</v>
      </c>
      <c r="F629" s="5"/>
      <c r="G629" s="5">
        <f>(G624*1+G625*2+G626*3+G627*4+G628*5)/100</f>
        <v>2.13</v>
      </c>
      <c r="H629" s="5"/>
      <c r="I629" s="5"/>
      <c r="J629" s="5"/>
      <c r="K629" s="5">
        <f>(K624*1+K625*2+K626*3+K627*4+K628*5)/100</f>
        <v>2.46</v>
      </c>
      <c r="L629" s="12"/>
      <c r="M629" s="12"/>
      <c r="N629" s="12"/>
      <c r="O629" s="12"/>
      <c r="P629" s="12"/>
      <c r="Q629" s="12"/>
      <c r="R629" s="12"/>
      <c r="S629" s="5">
        <f>(S624*1+S625*2+S626*3+S627*4+S628*5)/100</f>
        <v>2.94</v>
      </c>
      <c r="T629" s="12"/>
      <c r="U629" s="5">
        <f t="shared" ref="U629:V629" si="709">(U624*1+U625*2+U626*3+U627*4+U628*5)/100</f>
        <v>2.68</v>
      </c>
      <c r="V629" s="5">
        <f t="shared" si="709"/>
        <v>2.97</v>
      </c>
      <c r="W629" s="5"/>
      <c r="X629" s="5">
        <f>(X624*1+X625*2+X626*3+X627*4+X628*5)/100</f>
        <v>2.14</v>
      </c>
      <c r="Y629" s="5"/>
      <c r="Z629" s="16">
        <f>(Z624*1+Z625*2+Z626*3+Z627*4+Z628*5)/100</f>
        <v>2</v>
      </c>
      <c r="AA629" s="5"/>
      <c r="AB629" s="5"/>
      <c r="AC629" s="16">
        <f>(AC624*1+AC625*2+AC626*3+AC627*4+AC628*5)/100</f>
        <v>2.64</v>
      </c>
      <c r="AD629" s="16"/>
      <c r="AE629" s="16">
        <f>(AE624*1+AE625*2+AE626*3+AE627*4+AE628*5)/100</f>
        <v>3.08</v>
      </c>
      <c r="AF629" s="16"/>
      <c r="AG629" s="16"/>
      <c r="AH629" s="16"/>
      <c r="AI629" s="5">
        <f t="shared" ref="AI629:AQ629" si="710">(AI624*1+AI625*2+AI626*3+AI627*4+AI628*5)/100</f>
        <v>3.36</v>
      </c>
      <c r="AJ629" s="16">
        <f t="shared" si="710"/>
        <v>3.64</v>
      </c>
      <c r="AK629" s="16">
        <f t="shared" si="710"/>
        <v>4.28</v>
      </c>
      <c r="AL629" s="16">
        <f t="shared" si="710"/>
        <v>3.16</v>
      </c>
      <c r="AM629" s="16">
        <f t="shared" si="710"/>
        <v>3</v>
      </c>
      <c r="AN629" s="16">
        <f t="shared" si="710"/>
        <v>2.4900000000000002</v>
      </c>
      <c r="AO629" s="16">
        <f t="shared" si="710"/>
        <v>1.97</v>
      </c>
      <c r="AP629" s="16">
        <f t="shared" si="710"/>
        <v>3.41</v>
      </c>
      <c r="AQ629" s="16">
        <f t="shared" si="710"/>
        <v>3.4</v>
      </c>
      <c r="AR629" s="16"/>
      <c r="AS629" s="16"/>
      <c r="AT629" s="16">
        <f>(AT624*1+AT625*2+AT626*3+AT627*4+AT628*5)/100</f>
        <v>2.11</v>
      </c>
      <c r="AU629" s="5"/>
      <c r="AV629" s="5"/>
      <c r="AW629" s="16"/>
      <c r="AX629" s="16"/>
      <c r="AY629" s="16"/>
      <c r="AZ629" s="16"/>
      <c r="BA629" s="16"/>
      <c r="BB629" s="16"/>
      <c r="BC629" s="16"/>
      <c r="BD629" s="16"/>
      <c r="BE629" s="16">
        <f>(BE624*1+BE625*2+BE626*3+BE627*4+BE628*5)/100</f>
        <v>3.15</v>
      </c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>
        <f t="shared" ref="BW629:BX629" si="711">(BW624*1+BW625*2+BW626*3+BW627*4+BW628*5)/100</f>
        <v>2.44</v>
      </c>
      <c r="BX629" s="16">
        <f t="shared" si="711"/>
        <v>1.93</v>
      </c>
      <c r="BY629" s="16"/>
      <c r="BZ629" s="16"/>
      <c r="CA629" s="16"/>
      <c r="CB629" s="16"/>
      <c r="CC629" s="16">
        <f>(CC624*1+CC625*2+CC626*3+CC627*4+CC628*5)/100</f>
        <v>2.57</v>
      </c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6"/>
      <c r="DF629" s="16"/>
      <c r="DG629" s="16"/>
      <c r="DH629" s="16"/>
      <c r="DI629" s="16">
        <f>(DI624*1+DI625*2+DI626*3+DI627*4+DI628*5)/100</f>
        <v>1.99</v>
      </c>
      <c r="DJ629" s="16"/>
      <c r="DK629" s="16"/>
      <c r="DL629" s="16"/>
      <c r="DM629" s="16"/>
      <c r="DN629" s="16"/>
      <c r="DO629" s="16"/>
      <c r="DP629" s="16"/>
      <c r="DQ629" s="16"/>
      <c r="DR629" s="16"/>
      <c r="DS629" s="16"/>
      <c r="DT629" s="16"/>
      <c r="DU629" s="16">
        <f>(DU624*1+DU625*2+DU626*3+DU627*4+DU628*5)/100</f>
        <v>2.1</v>
      </c>
      <c r="DV629" s="16"/>
      <c r="DW629" s="16"/>
      <c r="DX629" s="16"/>
      <c r="DY629" s="16"/>
      <c r="DZ629" s="16">
        <f>(DZ624*1+DZ625*2+DZ626*3+DZ627*4+DZ628*5)/100</f>
        <v>2.21</v>
      </c>
      <c r="EA629" s="16"/>
      <c r="EB629" s="16"/>
      <c r="EC629" s="16"/>
      <c r="ED629" s="16"/>
      <c r="EE629" s="16"/>
      <c r="EF629" s="16"/>
      <c r="EG629" s="16"/>
      <c r="EH629" s="16"/>
      <c r="EI629" s="16"/>
      <c r="EJ629" s="16"/>
      <c r="EK629" s="16"/>
      <c r="EL629" s="16"/>
      <c r="EM629" s="16"/>
      <c r="EN629" s="16"/>
      <c r="EO629" s="16"/>
      <c r="EP629" s="16"/>
      <c r="EQ629" s="16"/>
      <c r="ER629" s="16"/>
      <c r="ES629" s="16"/>
      <c r="ET629" s="16"/>
      <c r="EU629" s="16"/>
      <c r="EV629" s="16"/>
      <c r="EW629" s="16"/>
      <c r="EX629" s="16"/>
      <c r="EY629" s="16"/>
      <c r="EZ629" s="16"/>
      <c r="FA629" s="16"/>
      <c r="FB629" s="16"/>
      <c r="FC629" s="16"/>
      <c r="FD629" s="16"/>
      <c r="FE629" s="16"/>
      <c r="FF629" s="16"/>
      <c r="FG629" s="16"/>
      <c r="FH629" s="16"/>
      <c r="FI629" s="16"/>
      <c r="FJ629" s="16"/>
      <c r="FK629" s="16"/>
      <c r="FL629" s="16"/>
      <c r="FM629" s="16"/>
      <c r="FN629" s="16"/>
      <c r="FO629" s="16"/>
      <c r="FP629" s="16"/>
      <c r="FQ629" s="16"/>
      <c r="FR629" s="16"/>
      <c r="FS629" s="16"/>
      <c r="FT629" s="16"/>
      <c r="FU629" s="16"/>
      <c r="FV629" s="16"/>
      <c r="FW629" s="16"/>
      <c r="FX629" s="16"/>
      <c r="FY629" s="16"/>
      <c r="FZ629" s="16"/>
      <c r="GA629" s="16"/>
      <c r="GB629" s="16"/>
      <c r="GC629" s="16"/>
      <c r="GD629" s="16"/>
      <c r="GE629" s="16"/>
      <c r="GF629" s="16"/>
      <c r="GG629" s="16"/>
      <c r="GH629" s="16"/>
      <c r="GI629" s="16"/>
      <c r="GJ629" s="16"/>
      <c r="GK629" s="16"/>
      <c r="GL629" s="16"/>
      <c r="GM629" s="16"/>
      <c r="GN629" s="16"/>
      <c r="GO629" s="16"/>
      <c r="GP629" s="16"/>
      <c r="GQ629" s="16"/>
      <c r="GR629" s="16"/>
      <c r="GS629" s="16"/>
      <c r="GT629" s="16"/>
      <c r="GU629" s="16"/>
      <c r="GV629" s="16">
        <f>(GV624*1+GV625*2+GV626*3+GV627*4+GV628*5)/100</f>
        <v>2.7362068965517246</v>
      </c>
      <c r="GW629" s="3"/>
      <c r="GX629" s="3"/>
      <c r="GY629" s="3"/>
    </row>
    <row r="630" spans="1:207" ht="12.75" customHeight="1">
      <c r="A630" s="68" t="s">
        <v>492</v>
      </c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  <c r="AP630" s="69"/>
      <c r="AQ630" s="69"/>
      <c r="AR630" s="69"/>
      <c r="AS630" s="69"/>
      <c r="AT630" s="69"/>
      <c r="AU630" s="69"/>
      <c r="AV630" s="69"/>
      <c r="AW630" s="69"/>
      <c r="AX630" s="69"/>
      <c r="AY630" s="69"/>
      <c r="AZ630" s="69"/>
      <c r="BA630" s="69"/>
      <c r="BB630" s="69"/>
      <c r="BC630" s="69"/>
      <c r="BD630" s="69"/>
      <c r="BE630" s="69"/>
      <c r="BF630" s="69"/>
      <c r="BG630" s="69"/>
      <c r="BH630" s="69"/>
      <c r="BI630" s="69"/>
      <c r="BJ630" s="69"/>
      <c r="BK630" s="69"/>
      <c r="BL630" s="69"/>
      <c r="BM630" s="69"/>
      <c r="BN630" s="69"/>
      <c r="BO630" s="69"/>
      <c r="BP630" s="69"/>
      <c r="BQ630" s="69"/>
      <c r="BR630" s="69"/>
      <c r="BS630" s="69"/>
      <c r="BT630" s="69"/>
      <c r="BU630" s="69"/>
      <c r="BV630" s="69"/>
      <c r="BW630" s="69"/>
      <c r="BX630" s="69"/>
      <c r="BY630" s="69"/>
      <c r="BZ630" s="69"/>
      <c r="CA630" s="69"/>
      <c r="CB630" s="69"/>
      <c r="CC630" s="69"/>
      <c r="CD630" s="69"/>
      <c r="CE630" s="69"/>
      <c r="CF630" s="69"/>
      <c r="CG630" s="69"/>
      <c r="CH630" s="69"/>
      <c r="CI630" s="69"/>
      <c r="CJ630" s="69"/>
      <c r="CK630" s="69"/>
      <c r="CL630" s="69"/>
      <c r="CM630" s="69"/>
      <c r="CN630" s="69"/>
      <c r="CO630" s="69"/>
      <c r="CP630" s="69"/>
      <c r="CQ630" s="69"/>
      <c r="CR630" s="69"/>
      <c r="CS630" s="69"/>
      <c r="CT630" s="69"/>
      <c r="CU630" s="69"/>
      <c r="CV630" s="69"/>
      <c r="CW630" s="69"/>
      <c r="CX630" s="69"/>
      <c r="CY630" s="69"/>
      <c r="CZ630" s="69"/>
      <c r="DA630" s="69"/>
      <c r="DB630" s="69"/>
      <c r="DC630" s="69"/>
      <c r="DD630" s="69"/>
      <c r="DE630" s="69"/>
      <c r="DF630" s="69"/>
      <c r="DG630" s="69"/>
      <c r="DH630" s="69"/>
      <c r="DI630" s="69"/>
      <c r="DJ630" s="69"/>
      <c r="DK630" s="69"/>
      <c r="DL630" s="69"/>
      <c r="DM630" s="69"/>
      <c r="DN630" s="69"/>
      <c r="DO630" s="69"/>
      <c r="DP630" s="69"/>
      <c r="DQ630" s="69"/>
      <c r="DR630" s="69"/>
      <c r="DS630" s="69"/>
      <c r="DT630" s="69"/>
      <c r="DU630" s="69"/>
      <c r="DV630" s="69"/>
      <c r="DW630" s="69"/>
      <c r="DX630" s="69"/>
      <c r="DY630" s="69"/>
      <c r="DZ630" s="69"/>
      <c r="EA630" s="69"/>
      <c r="EB630" s="69"/>
      <c r="EC630" s="69"/>
      <c r="ED630" s="69"/>
      <c r="EE630" s="69"/>
      <c r="EF630" s="69"/>
      <c r="EG630" s="69"/>
      <c r="EH630" s="69"/>
      <c r="EI630" s="69"/>
      <c r="EJ630" s="69"/>
      <c r="EK630" s="69"/>
      <c r="EL630" s="69"/>
      <c r="EM630" s="69"/>
      <c r="EN630" s="69"/>
      <c r="EO630" s="69"/>
      <c r="EP630" s="69"/>
      <c r="EQ630" s="69"/>
      <c r="ER630" s="69"/>
      <c r="ES630" s="69"/>
      <c r="ET630" s="69"/>
      <c r="EU630" s="69"/>
      <c r="EV630" s="69"/>
      <c r="EW630" s="69"/>
      <c r="EX630" s="69"/>
      <c r="EY630" s="69"/>
      <c r="EZ630" s="69"/>
      <c r="FA630" s="69"/>
      <c r="FB630" s="69"/>
      <c r="FC630" s="69"/>
      <c r="FD630" s="69"/>
      <c r="FE630" s="69"/>
      <c r="FF630" s="69"/>
      <c r="FG630" s="69"/>
      <c r="FH630" s="69"/>
      <c r="FI630" s="69"/>
      <c r="FJ630" s="69"/>
      <c r="FK630" s="69"/>
      <c r="FL630" s="69"/>
      <c r="FM630" s="69"/>
      <c r="FN630" s="69"/>
      <c r="FO630" s="69"/>
      <c r="FP630" s="69"/>
      <c r="FQ630" s="69"/>
      <c r="FR630" s="69"/>
      <c r="FS630" s="69"/>
      <c r="FT630" s="69"/>
      <c r="FU630" s="69"/>
      <c r="FV630" s="69"/>
      <c r="FW630" s="69"/>
      <c r="FX630" s="69"/>
      <c r="FY630" s="69"/>
      <c r="FZ630" s="69"/>
      <c r="GA630" s="69"/>
      <c r="GB630" s="69"/>
      <c r="GC630" s="69"/>
      <c r="GD630" s="70"/>
      <c r="GE630" s="70"/>
      <c r="GF630" s="70"/>
      <c r="GG630" s="70"/>
      <c r="GH630" s="70"/>
      <c r="GI630" s="70"/>
      <c r="GJ630" s="70"/>
      <c r="GK630" s="70"/>
      <c r="GL630" s="70"/>
      <c r="GM630" s="70"/>
      <c r="GN630" s="70"/>
      <c r="GO630" s="70"/>
      <c r="GP630" s="70"/>
      <c r="GQ630" s="70"/>
      <c r="GR630" s="70"/>
      <c r="GS630" s="70"/>
      <c r="GT630" s="70"/>
      <c r="GU630" s="70"/>
      <c r="GV630" s="70"/>
      <c r="GW630" s="3"/>
      <c r="GX630" s="3"/>
      <c r="GY630" s="3"/>
    </row>
    <row r="631" spans="1:207" ht="12.75" customHeight="1">
      <c r="A631" s="5">
        <v>1</v>
      </c>
      <c r="B631" s="6">
        <v>29</v>
      </c>
      <c r="C631" s="6">
        <v>3</v>
      </c>
      <c r="D631" s="6">
        <v>19</v>
      </c>
      <c r="E631" s="6">
        <v>11</v>
      </c>
      <c r="F631" s="5"/>
      <c r="G631" s="6">
        <v>8</v>
      </c>
      <c r="H631" s="6">
        <v>12</v>
      </c>
      <c r="I631" s="5"/>
      <c r="J631" s="5"/>
      <c r="K631" s="12">
        <v>23</v>
      </c>
      <c r="L631" s="12"/>
      <c r="M631" s="12">
        <v>12</v>
      </c>
      <c r="N631" s="12">
        <v>6</v>
      </c>
      <c r="O631" s="12"/>
      <c r="P631" s="12"/>
      <c r="Q631" s="12"/>
      <c r="R631" s="12">
        <v>29</v>
      </c>
      <c r="S631" s="12">
        <v>11</v>
      </c>
      <c r="T631" s="12"/>
      <c r="U631" s="12">
        <v>34</v>
      </c>
      <c r="V631" s="12">
        <v>8</v>
      </c>
      <c r="W631" s="12"/>
      <c r="X631" s="12">
        <v>0</v>
      </c>
      <c r="Y631" s="12"/>
      <c r="Z631" s="12">
        <v>20</v>
      </c>
      <c r="AA631" s="12"/>
      <c r="AB631" s="12"/>
      <c r="AC631" s="12">
        <v>22</v>
      </c>
      <c r="AD631" s="12"/>
      <c r="AE631" s="12">
        <v>22</v>
      </c>
      <c r="AF631" s="12"/>
      <c r="AG631" s="12"/>
      <c r="AH631" s="12"/>
      <c r="AI631" s="12">
        <v>16</v>
      </c>
      <c r="AJ631" s="12">
        <v>2</v>
      </c>
      <c r="AK631" s="12">
        <v>14</v>
      </c>
      <c r="AL631" s="12">
        <v>13</v>
      </c>
      <c r="AM631" s="12">
        <v>18</v>
      </c>
      <c r="AN631" s="12">
        <v>0</v>
      </c>
      <c r="AO631" s="12">
        <v>28</v>
      </c>
      <c r="AP631" s="12">
        <v>14</v>
      </c>
      <c r="AQ631" s="12">
        <v>26</v>
      </c>
      <c r="AR631" s="12">
        <v>17</v>
      </c>
      <c r="AS631" s="12">
        <v>14</v>
      </c>
      <c r="AT631" s="12">
        <v>26</v>
      </c>
      <c r="AU631" s="12"/>
      <c r="AV631" s="12"/>
      <c r="AW631" s="12"/>
      <c r="AX631" s="12"/>
      <c r="AY631" s="12"/>
      <c r="AZ631" s="12"/>
      <c r="BA631" s="12"/>
      <c r="BB631" s="12"/>
      <c r="BC631" s="12">
        <v>11</v>
      </c>
      <c r="BD631" s="12"/>
      <c r="BE631" s="12"/>
      <c r="BF631" s="12">
        <v>10</v>
      </c>
      <c r="BG631" s="12">
        <v>7</v>
      </c>
      <c r="BH631" s="12">
        <v>10</v>
      </c>
      <c r="BI631" s="12">
        <v>21</v>
      </c>
      <c r="BJ631" s="12">
        <v>16</v>
      </c>
      <c r="BK631" s="12"/>
      <c r="BL631" s="12">
        <v>19</v>
      </c>
      <c r="BM631" s="12">
        <v>19</v>
      </c>
      <c r="BN631" s="12"/>
      <c r="BO631" s="12">
        <v>16</v>
      </c>
      <c r="BP631" s="12">
        <v>7</v>
      </c>
      <c r="BQ631" s="12">
        <v>38</v>
      </c>
      <c r="BR631" s="12">
        <v>15</v>
      </c>
      <c r="BS631" s="12">
        <v>30</v>
      </c>
      <c r="BT631" s="12">
        <v>7</v>
      </c>
      <c r="BU631" s="12">
        <v>13</v>
      </c>
      <c r="BV631" s="12">
        <v>9</v>
      </c>
      <c r="BW631" s="12">
        <v>19</v>
      </c>
      <c r="BX631" s="12">
        <v>15</v>
      </c>
      <c r="BY631" s="12"/>
      <c r="BZ631" s="12">
        <v>28</v>
      </c>
      <c r="CA631" s="12">
        <v>12</v>
      </c>
      <c r="CB631" s="12">
        <v>16</v>
      </c>
      <c r="CC631" s="12">
        <v>11</v>
      </c>
      <c r="CD631" s="12">
        <v>43</v>
      </c>
      <c r="CE631" s="12">
        <v>11</v>
      </c>
      <c r="CF631" s="12">
        <v>6</v>
      </c>
      <c r="CG631" s="12">
        <v>8</v>
      </c>
      <c r="CH631" s="12">
        <v>24</v>
      </c>
      <c r="CI631" s="12">
        <v>29</v>
      </c>
      <c r="CJ631" s="12">
        <v>5</v>
      </c>
      <c r="CK631" s="12">
        <v>0</v>
      </c>
      <c r="CL631" s="12">
        <v>13</v>
      </c>
      <c r="CM631" s="12">
        <v>12</v>
      </c>
      <c r="CN631" s="12">
        <v>7</v>
      </c>
      <c r="CO631" s="12">
        <v>19</v>
      </c>
      <c r="CP631" s="12">
        <v>15</v>
      </c>
      <c r="CQ631" s="12">
        <v>0</v>
      </c>
      <c r="CR631" s="12">
        <v>16</v>
      </c>
      <c r="CS631" s="12">
        <v>19</v>
      </c>
      <c r="CT631" s="12">
        <v>6</v>
      </c>
      <c r="CU631" s="12">
        <v>12</v>
      </c>
      <c r="CV631" s="12">
        <v>5</v>
      </c>
      <c r="CW631" s="12">
        <v>29</v>
      </c>
      <c r="CX631" s="12">
        <v>15</v>
      </c>
      <c r="CY631" s="12">
        <v>15</v>
      </c>
      <c r="CZ631" s="12">
        <v>0</v>
      </c>
      <c r="DA631" s="12">
        <v>7</v>
      </c>
      <c r="DB631" s="12"/>
      <c r="DC631" s="12">
        <v>21</v>
      </c>
      <c r="DD631" s="12">
        <v>8</v>
      </c>
      <c r="DE631" s="12">
        <v>11</v>
      </c>
      <c r="DF631" s="12">
        <v>1</v>
      </c>
      <c r="DG631" s="12">
        <v>6</v>
      </c>
      <c r="DH631" s="12">
        <v>13</v>
      </c>
      <c r="DI631" s="12"/>
      <c r="DJ631" s="12">
        <v>20</v>
      </c>
      <c r="DK631" s="12">
        <v>4</v>
      </c>
      <c r="DL631" s="12"/>
      <c r="DM631" s="12"/>
      <c r="DN631" s="12">
        <v>13</v>
      </c>
      <c r="DO631" s="12">
        <v>21</v>
      </c>
      <c r="DP631" s="12">
        <v>13</v>
      </c>
      <c r="DQ631" s="12">
        <v>12</v>
      </c>
      <c r="DR631" s="12">
        <v>19</v>
      </c>
      <c r="DS631" s="12">
        <v>23</v>
      </c>
      <c r="DT631" s="12">
        <v>12</v>
      </c>
      <c r="DU631" s="12">
        <v>10</v>
      </c>
      <c r="DV631" s="12">
        <v>22</v>
      </c>
      <c r="DW631" s="12">
        <v>11</v>
      </c>
      <c r="DX631" s="12">
        <v>22</v>
      </c>
      <c r="DY631" s="12">
        <v>11</v>
      </c>
      <c r="DZ631" s="12">
        <v>27</v>
      </c>
      <c r="EA631" s="12">
        <v>15</v>
      </c>
      <c r="EB631" s="12">
        <v>16</v>
      </c>
      <c r="EC631" s="12">
        <v>0</v>
      </c>
      <c r="ED631" s="12">
        <v>13</v>
      </c>
      <c r="EE631" s="12">
        <v>10</v>
      </c>
      <c r="EF631" s="12">
        <v>34</v>
      </c>
      <c r="EG631" s="12">
        <v>20</v>
      </c>
      <c r="EH631" s="12">
        <v>18</v>
      </c>
      <c r="EI631" s="12">
        <v>16</v>
      </c>
      <c r="EJ631" s="12">
        <v>4</v>
      </c>
      <c r="EK631" s="12">
        <v>14</v>
      </c>
      <c r="EL631" s="12">
        <v>10</v>
      </c>
      <c r="EM631" s="12">
        <v>21</v>
      </c>
      <c r="EN631" s="12">
        <v>23</v>
      </c>
      <c r="EO631" s="12">
        <v>25</v>
      </c>
      <c r="EP631" s="12">
        <v>15</v>
      </c>
      <c r="EQ631" s="12">
        <v>19</v>
      </c>
      <c r="ER631" s="12">
        <v>9</v>
      </c>
      <c r="ES631" s="12">
        <v>5</v>
      </c>
      <c r="ET631" s="12">
        <v>7</v>
      </c>
      <c r="EU631" s="12">
        <v>18</v>
      </c>
      <c r="EV631" s="12">
        <v>19</v>
      </c>
      <c r="EW631" s="12">
        <v>6</v>
      </c>
      <c r="EX631" s="12">
        <v>14</v>
      </c>
      <c r="EY631" s="12">
        <v>15</v>
      </c>
      <c r="EZ631" s="12">
        <v>14</v>
      </c>
      <c r="FA631" s="12">
        <v>8</v>
      </c>
      <c r="FB631" s="12">
        <v>8</v>
      </c>
      <c r="FC631" s="12">
        <v>8</v>
      </c>
      <c r="FD631" s="12"/>
      <c r="FE631" s="12">
        <v>11</v>
      </c>
      <c r="FF631" s="12">
        <v>22</v>
      </c>
      <c r="FG631" s="12">
        <v>19</v>
      </c>
      <c r="FH631" s="12">
        <v>20</v>
      </c>
      <c r="FI631" s="12">
        <v>13</v>
      </c>
      <c r="FJ631" s="12">
        <v>21</v>
      </c>
      <c r="FK631" s="12">
        <v>9</v>
      </c>
      <c r="FL631" s="12">
        <v>7</v>
      </c>
      <c r="FM631" s="12">
        <v>21</v>
      </c>
      <c r="FN631" s="12">
        <v>16</v>
      </c>
      <c r="FO631" s="12">
        <v>16</v>
      </c>
      <c r="FP631" s="12">
        <v>15</v>
      </c>
      <c r="FQ631" s="12">
        <v>16</v>
      </c>
      <c r="FR631" s="12">
        <v>32</v>
      </c>
      <c r="FS631" s="12">
        <v>18</v>
      </c>
      <c r="FT631" s="12">
        <v>12</v>
      </c>
      <c r="FU631" s="12">
        <v>14</v>
      </c>
      <c r="FV631" s="12">
        <v>16</v>
      </c>
      <c r="FW631" s="12">
        <v>12</v>
      </c>
      <c r="FX631" s="12">
        <v>17</v>
      </c>
      <c r="FY631" s="12">
        <v>9</v>
      </c>
      <c r="FZ631" s="12">
        <v>17</v>
      </c>
      <c r="GA631" s="12">
        <v>12</v>
      </c>
      <c r="GB631" s="12">
        <v>13</v>
      </c>
      <c r="GC631" s="12">
        <v>13</v>
      </c>
      <c r="GD631" s="7">
        <v>13</v>
      </c>
      <c r="GE631" s="7">
        <v>14</v>
      </c>
      <c r="GF631" s="7">
        <v>13</v>
      </c>
      <c r="GG631" s="7">
        <v>3</v>
      </c>
      <c r="GH631" s="7">
        <v>6</v>
      </c>
      <c r="GI631" s="7">
        <v>4</v>
      </c>
      <c r="GJ631" s="7">
        <v>15</v>
      </c>
      <c r="GK631" s="7">
        <v>15</v>
      </c>
      <c r="GL631" s="7">
        <v>6</v>
      </c>
      <c r="GM631" s="7"/>
      <c r="GN631" s="7"/>
      <c r="GO631" s="7"/>
      <c r="GP631" s="7">
        <v>23</v>
      </c>
      <c r="GQ631" s="7">
        <v>16</v>
      </c>
      <c r="GR631" s="7">
        <v>4</v>
      </c>
      <c r="GS631" s="7">
        <v>13</v>
      </c>
      <c r="GT631" s="7"/>
      <c r="GU631" s="7"/>
      <c r="GV631" s="7">
        <f t="shared" ref="GV631:GV635" si="712">AVERAGE(B631:GS631)</f>
        <v>14.490797546012271</v>
      </c>
      <c r="GW631" s="14"/>
      <c r="GX631" s="3"/>
      <c r="GY631" s="3"/>
    </row>
    <row r="632" spans="1:207" ht="12.75" customHeight="1">
      <c r="A632" s="5">
        <v>2</v>
      </c>
      <c r="B632" s="6">
        <v>8</v>
      </c>
      <c r="C632" s="6">
        <v>0</v>
      </c>
      <c r="D632" s="6">
        <v>6</v>
      </c>
      <c r="E632" s="6">
        <v>5</v>
      </c>
      <c r="F632" s="5"/>
      <c r="G632" s="6">
        <v>9</v>
      </c>
      <c r="H632" s="6">
        <v>9</v>
      </c>
      <c r="I632" s="5"/>
      <c r="J632" s="5"/>
      <c r="K632" s="12">
        <v>10</v>
      </c>
      <c r="L632" s="12"/>
      <c r="M632" s="12">
        <v>9</v>
      </c>
      <c r="N632" s="12">
        <v>7</v>
      </c>
      <c r="O632" s="12"/>
      <c r="P632" s="12"/>
      <c r="Q632" s="12"/>
      <c r="R632" s="12">
        <v>16</v>
      </c>
      <c r="S632" s="12">
        <v>6</v>
      </c>
      <c r="T632" s="12"/>
      <c r="U632" s="12">
        <v>13</v>
      </c>
      <c r="V632" s="12">
        <v>9</v>
      </c>
      <c r="W632" s="12"/>
      <c r="X632" s="12">
        <v>3</v>
      </c>
      <c r="Y632" s="12"/>
      <c r="Z632" s="12">
        <v>13</v>
      </c>
      <c r="AA632" s="12"/>
      <c r="AB632" s="12"/>
      <c r="AC632" s="12">
        <v>13</v>
      </c>
      <c r="AD632" s="12"/>
      <c r="AE632" s="12">
        <v>11</v>
      </c>
      <c r="AF632" s="12"/>
      <c r="AG632" s="12"/>
      <c r="AH632" s="12"/>
      <c r="AI632" s="12">
        <v>16</v>
      </c>
      <c r="AJ632" s="12">
        <v>7</v>
      </c>
      <c r="AK632" s="12">
        <v>0</v>
      </c>
      <c r="AL632" s="12">
        <v>13</v>
      </c>
      <c r="AM632" s="12">
        <v>9</v>
      </c>
      <c r="AN632" s="12">
        <v>4</v>
      </c>
      <c r="AO632" s="12">
        <v>22</v>
      </c>
      <c r="AP632" s="12">
        <v>8</v>
      </c>
      <c r="AQ632" s="12">
        <v>6</v>
      </c>
      <c r="AR632" s="12">
        <v>11</v>
      </c>
      <c r="AS632" s="12">
        <v>12</v>
      </c>
      <c r="AT632" s="12">
        <v>14</v>
      </c>
      <c r="AU632" s="12"/>
      <c r="AV632" s="12"/>
      <c r="AW632" s="12"/>
      <c r="AX632" s="12"/>
      <c r="AY632" s="12"/>
      <c r="AZ632" s="12"/>
      <c r="BA632" s="12"/>
      <c r="BB632" s="12"/>
      <c r="BC632" s="12">
        <v>5</v>
      </c>
      <c r="BD632" s="12"/>
      <c r="BE632" s="12"/>
      <c r="BF632" s="12">
        <v>10</v>
      </c>
      <c r="BG632" s="12">
        <v>0</v>
      </c>
      <c r="BH632" s="12">
        <v>4</v>
      </c>
      <c r="BI632" s="12">
        <v>16</v>
      </c>
      <c r="BJ632" s="12">
        <v>13</v>
      </c>
      <c r="BK632" s="12"/>
      <c r="BL632" s="12">
        <v>20</v>
      </c>
      <c r="BM632" s="12">
        <v>18</v>
      </c>
      <c r="BN632" s="12"/>
      <c r="BO632" s="12">
        <v>5</v>
      </c>
      <c r="BP632" s="12">
        <v>12</v>
      </c>
      <c r="BQ632" s="12">
        <v>18</v>
      </c>
      <c r="BR632" s="12">
        <v>11</v>
      </c>
      <c r="BS632" s="12">
        <v>14</v>
      </c>
      <c r="BT632" s="12">
        <v>14</v>
      </c>
      <c r="BU632" s="12">
        <v>7</v>
      </c>
      <c r="BV632" s="12">
        <v>12</v>
      </c>
      <c r="BW632" s="12">
        <v>24</v>
      </c>
      <c r="BX632" s="12">
        <v>5</v>
      </c>
      <c r="BY632" s="12"/>
      <c r="BZ632" s="12">
        <v>12</v>
      </c>
      <c r="CA632" s="12">
        <v>11</v>
      </c>
      <c r="CB632" s="12">
        <v>12</v>
      </c>
      <c r="CC632" s="12">
        <v>11</v>
      </c>
      <c r="CD632" s="12">
        <v>0</v>
      </c>
      <c r="CE632" s="12">
        <v>9</v>
      </c>
      <c r="CF632" s="12">
        <v>3</v>
      </c>
      <c r="CG632" s="12">
        <v>12</v>
      </c>
      <c r="CH632" s="12">
        <v>12</v>
      </c>
      <c r="CI632" s="12">
        <v>9</v>
      </c>
      <c r="CJ632" s="12">
        <v>7</v>
      </c>
      <c r="CK632" s="12">
        <v>7</v>
      </c>
      <c r="CL632" s="12">
        <v>8</v>
      </c>
      <c r="CM632" s="12">
        <v>12</v>
      </c>
      <c r="CN632" s="12">
        <v>4</v>
      </c>
      <c r="CO632" s="12">
        <v>11</v>
      </c>
      <c r="CP632" s="12">
        <v>2</v>
      </c>
      <c r="CQ632" s="12">
        <v>0</v>
      </c>
      <c r="CR632" s="12">
        <v>12</v>
      </c>
      <c r="CS632" s="12">
        <v>5</v>
      </c>
      <c r="CT632" s="12">
        <v>11</v>
      </c>
      <c r="CU632" s="12">
        <v>8</v>
      </c>
      <c r="CV632" s="12">
        <v>9</v>
      </c>
      <c r="CW632" s="12">
        <v>0</v>
      </c>
      <c r="CX632" s="12">
        <v>17</v>
      </c>
      <c r="CY632" s="12">
        <v>11</v>
      </c>
      <c r="CZ632" s="12">
        <v>4</v>
      </c>
      <c r="DA632" s="12">
        <v>9</v>
      </c>
      <c r="DB632" s="12"/>
      <c r="DC632" s="12">
        <v>14</v>
      </c>
      <c r="DD632" s="12">
        <v>15</v>
      </c>
      <c r="DE632" s="12">
        <v>4</v>
      </c>
      <c r="DF632" s="12">
        <v>2</v>
      </c>
      <c r="DG632" s="12">
        <v>2</v>
      </c>
      <c r="DH632" s="12">
        <v>12</v>
      </c>
      <c r="DI632" s="12"/>
      <c r="DJ632" s="12">
        <v>12</v>
      </c>
      <c r="DK632" s="12">
        <v>5</v>
      </c>
      <c r="DL632" s="12"/>
      <c r="DM632" s="12"/>
      <c r="DN632" s="12">
        <v>9</v>
      </c>
      <c r="DO632" s="12">
        <v>7</v>
      </c>
      <c r="DP632" s="12">
        <v>14</v>
      </c>
      <c r="DQ632" s="12">
        <v>9</v>
      </c>
      <c r="DR632" s="12">
        <v>12</v>
      </c>
      <c r="DS632" s="12">
        <v>15</v>
      </c>
      <c r="DT632" s="12">
        <v>11</v>
      </c>
      <c r="DU632" s="12">
        <v>11</v>
      </c>
      <c r="DV632" s="12">
        <v>12</v>
      </c>
      <c r="DW632" s="12">
        <v>7</v>
      </c>
      <c r="DX632" s="12">
        <v>7</v>
      </c>
      <c r="DY632" s="12">
        <v>6</v>
      </c>
      <c r="DZ632" s="12">
        <v>7</v>
      </c>
      <c r="EA632" s="12">
        <v>10</v>
      </c>
      <c r="EB632" s="12">
        <v>10</v>
      </c>
      <c r="EC632" s="12">
        <v>8</v>
      </c>
      <c r="ED632" s="12">
        <v>13</v>
      </c>
      <c r="EE632" s="12">
        <v>10</v>
      </c>
      <c r="EF632" s="12">
        <v>5</v>
      </c>
      <c r="EG632" s="12">
        <v>9</v>
      </c>
      <c r="EH632" s="12">
        <v>6</v>
      </c>
      <c r="EI632" s="12">
        <v>11</v>
      </c>
      <c r="EJ632" s="12">
        <v>4</v>
      </c>
      <c r="EK632" s="12">
        <v>5</v>
      </c>
      <c r="EL632" s="12">
        <v>16</v>
      </c>
      <c r="EM632" s="12">
        <v>9</v>
      </c>
      <c r="EN632" s="12">
        <v>10</v>
      </c>
      <c r="EO632" s="12">
        <v>10</v>
      </c>
      <c r="EP632" s="12">
        <v>9</v>
      </c>
      <c r="EQ632" s="12">
        <v>10</v>
      </c>
      <c r="ER632" s="12">
        <v>3</v>
      </c>
      <c r="ES632" s="12">
        <v>14</v>
      </c>
      <c r="ET632" s="12">
        <v>16</v>
      </c>
      <c r="EU632" s="12">
        <v>20</v>
      </c>
      <c r="EV632" s="12">
        <v>11</v>
      </c>
      <c r="EW632" s="12">
        <v>6</v>
      </c>
      <c r="EX632" s="12">
        <v>13</v>
      </c>
      <c r="EY632" s="12">
        <v>12</v>
      </c>
      <c r="EZ632" s="12">
        <v>10</v>
      </c>
      <c r="FA632" s="12">
        <v>6</v>
      </c>
      <c r="FB632" s="12">
        <v>6</v>
      </c>
      <c r="FC632" s="12">
        <v>14</v>
      </c>
      <c r="FD632" s="12"/>
      <c r="FE632" s="12">
        <v>7</v>
      </c>
      <c r="FF632" s="12">
        <v>6</v>
      </c>
      <c r="FG632" s="12">
        <v>17</v>
      </c>
      <c r="FH632" s="12">
        <v>11</v>
      </c>
      <c r="FI632" s="12">
        <v>9</v>
      </c>
      <c r="FJ632" s="12">
        <v>14</v>
      </c>
      <c r="FK632" s="12">
        <v>8</v>
      </c>
      <c r="FL632" s="12">
        <v>3</v>
      </c>
      <c r="FM632" s="12">
        <v>15</v>
      </c>
      <c r="FN632" s="12">
        <v>12</v>
      </c>
      <c r="FO632" s="12">
        <v>9</v>
      </c>
      <c r="FP632" s="12">
        <v>7</v>
      </c>
      <c r="FQ632" s="12">
        <v>11</v>
      </c>
      <c r="FR632" s="12">
        <v>9</v>
      </c>
      <c r="FS632" s="12">
        <v>11</v>
      </c>
      <c r="FT632" s="12">
        <v>5</v>
      </c>
      <c r="FU632" s="12">
        <v>6</v>
      </c>
      <c r="FV632" s="12">
        <v>12</v>
      </c>
      <c r="FW632" s="12">
        <v>9</v>
      </c>
      <c r="FX632" s="12">
        <v>15</v>
      </c>
      <c r="FY632" s="12">
        <v>5</v>
      </c>
      <c r="FZ632" s="12">
        <v>15</v>
      </c>
      <c r="GA632" s="12">
        <v>14</v>
      </c>
      <c r="GB632" s="12">
        <v>18</v>
      </c>
      <c r="GC632" s="12">
        <v>8</v>
      </c>
      <c r="GD632" s="7">
        <v>12</v>
      </c>
      <c r="GE632" s="7">
        <v>15</v>
      </c>
      <c r="GF632" s="7">
        <v>8</v>
      </c>
      <c r="GG632" s="7">
        <v>6</v>
      </c>
      <c r="GH632" s="7">
        <v>6</v>
      </c>
      <c r="GI632" s="7">
        <v>5</v>
      </c>
      <c r="GJ632" s="7">
        <v>12</v>
      </c>
      <c r="GK632" s="7">
        <v>7</v>
      </c>
      <c r="GL632" s="7">
        <v>17</v>
      </c>
      <c r="GM632" s="7"/>
      <c r="GN632" s="7"/>
      <c r="GO632" s="7"/>
      <c r="GP632" s="7">
        <v>37</v>
      </c>
      <c r="GQ632" s="7">
        <v>10</v>
      </c>
      <c r="GR632" s="7">
        <v>7</v>
      </c>
      <c r="GS632" s="7">
        <v>11</v>
      </c>
      <c r="GT632" s="7"/>
      <c r="GU632" s="7"/>
      <c r="GV632" s="7">
        <f t="shared" si="712"/>
        <v>9.7730061349693251</v>
      </c>
      <c r="GW632" s="14"/>
      <c r="GX632" s="3"/>
      <c r="GY632" s="3"/>
    </row>
    <row r="633" spans="1:207" ht="12.75" customHeight="1">
      <c r="A633" s="5">
        <v>3</v>
      </c>
      <c r="B633" s="6">
        <v>25</v>
      </c>
      <c r="C633" s="6">
        <v>20</v>
      </c>
      <c r="D633" s="6">
        <v>25</v>
      </c>
      <c r="E633" s="6">
        <v>16</v>
      </c>
      <c r="F633" s="5"/>
      <c r="G633" s="6">
        <v>23</v>
      </c>
      <c r="H633" s="6">
        <v>38</v>
      </c>
      <c r="I633" s="5"/>
      <c r="J633" s="5"/>
      <c r="K633" s="12">
        <v>33</v>
      </c>
      <c r="L633" s="12"/>
      <c r="M633" s="12">
        <v>32</v>
      </c>
      <c r="N633" s="12">
        <v>24</v>
      </c>
      <c r="O633" s="12"/>
      <c r="P633" s="12"/>
      <c r="Q633" s="12"/>
      <c r="R633" s="12">
        <v>32</v>
      </c>
      <c r="S633" s="12">
        <v>25</v>
      </c>
      <c r="T633" s="12"/>
      <c r="U633" s="12">
        <v>23</v>
      </c>
      <c r="V633" s="12">
        <v>33</v>
      </c>
      <c r="W633" s="12"/>
      <c r="X633" s="12">
        <v>48</v>
      </c>
      <c r="Y633" s="12"/>
      <c r="Z633" s="12">
        <v>32</v>
      </c>
      <c r="AA633" s="12"/>
      <c r="AB633" s="12"/>
      <c r="AC633" s="12">
        <v>31</v>
      </c>
      <c r="AD633" s="12"/>
      <c r="AE633" s="12">
        <v>22</v>
      </c>
      <c r="AF633" s="12"/>
      <c r="AG633" s="12"/>
      <c r="AH633" s="12"/>
      <c r="AI633" s="12">
        <v>36</v>
      </c>
      <c r="AJ633" s="12">
        <v>43</v>
      </c>
      <c r="AK633" s="12">
        <v>29</v>
      </c>
      <c r="AL633" s="12">
        <v>32</v>
      </c>
      <c r="AM633" s="12">
        <v>36</v>
      </c>
      <c r="AN633" s="12">
        <v>43</v>
      </c>
      <c r="AO633" s="12">
        <v>33</v>
      </c>
      <c r="AP633" s="12">
        <v>35</v>
      </c>
      <c r="AQ633" s="12">
        <v>26</v>
      </c>
      <c r="AR633" s="12">
        <v>27</v>
      </c>
      <c r="AS633" s="12">
        <v>27</v>
      </c>
      <c r="AT633" s="12">
        <v>36</v>
      </c>
      <c r="AU633" s="12"/>
      <c r="AV633" s="12"/>
      <c r="AW633" s="12"/>
      <c r="AX633" s="12"/>
      <c r="AY633" s="12"/>
      <c r="AZ633" s="12"/>
      <c r="BA633" s="12"/>
      <c r="BB633" s="12"/>
      <c r="BC633" s="12">
        <v>31</v>
      </c>
      <c r="BD633" s="12"/>
      <c r="BE633" s="12"/>
      <c r="BF633" s="12">
        <v>43</v>
      </c>
      <c r="BG633" s="12">
        <v>53</v>
      </c>
      <c r="BH633" s="12">
        <v>38</v>
      </c>
      <c r="BI633" s="12">
        <v>21</v>
      </c>
      <c r="BJ633" s="12">
        <v>36</v>
      </c>
      <c r="BK633" s="12"/>
      <c r="BL633" s="12">
        <v>35</v>
      </c>
      <c r="BM633" s="12">
        <v>34</v>
      </c>
      <c r="BN633" s="12"/>
      <c r="BO633" s="12">
        <v>33</v>
      </c>
      <c r="BP633" s="12">
        <v>30</v>
      </c>
      <c r="BQ633" s="12">
        <v>31</v>
      </c>
      <c r="BR633" s="12">
        <v>37</v>
      </c>
      <c r="BS633" s="12">
        <v>21</v>
      </c>
      <c r="BT633" s="12">
        <v>37</v>
      </c>
      <c r="BU633" s="12">
        <v>37</v>
      </c>
      <c r="BV633" s="12">
        <v>14</v>
      </c>
      <c r="BW633" s="12">
        <v>29</v>
      </c>
      <c r="BX633" s="12">
        <v>39</v>
      </c>
      <c r="BY633" s="12"/>
      <c r="BZ633" s="12">
        <v>31</v>
      </c>
      <c r="CA633" s="12">
        <v>35</v>
      </c>
      <c r="CB633" s="12">
        <v>30</v>
      </c>
      <c r="CC633" s="12">
        <v>41</v>
      </c>
      <c r="CD633" s="12">
        <v>57</v>
      </c>
      <c r="CE633" s="12">
        <v>34</v>
      </c>
      <c r="CF633" s="12">
        <v>28</v>
      </c>
      <c r="CG633" s="12">
        <v>39</v>
      </c>
      <c r="CH633" s="12">
        <v>44</v>
      </c>
      <c r="CI633" s="12">
        <v>32</v>
      </c>
      <c r="CJ633" s="12">
        <v>26</v>
      </c>
      <c r="CK633" s="12">
        <v>36</v>
      </c>
      <c r="CL633" s="12">
        <v>30</v>
      </c>
      <c r="CM633" s="12">
        <v>22</v>
      </c>
      <c r="CN633" s="12">
        <v>46</v>
      </c>
      <c r="CO633" s="12">
        <v>28</v>
      </c>
      <c r="CP633" s="12">
        <v>18</v>
      </c>
      <c r="CQ633" s="12">
        <v>41</v>
      </c>
      <c r="CR633" s="12">
        <v>37</v>
      </c>
      <c r="CS633" s="12">
        <v>19</v>
      </c>
      <c r="CT633" s="12">
        <v>39</v>
      </c>
      <c r="CU633" s="12">
        <v>25</v>
      </c>
      <c r="CV633" s="12">
        <v>27</v>
      </c>
      <c r="CW633" s="12">
        <v>18</v>
      </c>
      <c r="CX633" s="12">
        <v>45</v>
      </c>
      <c r="CY633" s="12">
        <v>17</v>
      </c>
      <c r="CZ633" s="12">
        <v>29</v>
      </c>
      <c r="DA633" s="12">
        <v>52</v>
      </c>
      <c r="DB633" s="12"/>
      <c r="DC633" s="12">
        <v>7</v>
      </c>
      <c r="DD633" s="12">
        <v>31</v>
      </c>
      <c r="DE633" s="12">
        <v>48</v>
      </c>
      <c r="DF633" s="12">
        <v>19</v>
      </c>
      <c r="DG633" s="12">
        <v>26</v>
      </c>
      <c r="DH633" s="12">
        <v>36</v>
      </c>
      <c r="DI633" s="12"/>
      <c r="DJ633" s="12">
        <v>40</v>
      </c>
      <c r="DK633" s="12">
        <v>33</v>
      </c>
      <c r="DL633" s="12"/>
      <c r="DM633" s="12"/>
      <c r="DN633" s="12">
        <v>42</v>
      </c>
      <c r="DO633" s="12">
        <v>25</v>
      </c>
      <c r="DP633" s="12">
        <v>30</v>
      </c>
      <c r="DQ633" s="12">
        <v>45</v>
      </c>
      <c r="DR633" s="12">
        <v>34</v>
      </c>
      <c r="DS633" s="12">
        <v>33</v>
      </c>
      <c r="DT633" s="12">
        <v>30</v>
      </c>
      <c r="DU633" s="12">
        <v>38</v>
      </c>
      <c r="DV633" s="12">
        <v>36</v>
      </c>
      <c r="DW633" s="12">
        <v>30</v>
      </c>
      <c r="DX633" s="12">
        <v>29</v>
      </c>
      <c r="DY633" s="12">
        <v>43</v>
      </c>
      <c r="DZ633" s="12">
        <v>29</v>
      </c>
      <c r="EA633" s="12">
        <v>31</v>
      </c>
      <c r="EB633" s="12">
        <v>34</v>
      </c>
      <c r="EC633" s="12">
        <v>14</v>
      </c>
      <c r="ED633" s="12">
        <v>34</v>
      </c>
      <c r="EE633" s="12">
        <v>37</v>
      </c>
      <c r="EF633" s="12">
        <v>12</v>
      </c>
      <c r="EG633" s="12">
        <v>28</v>
      </c>
      <c r="EH633" s="12">
        <v>35</v>
      </c>
      <c r="EI633" s="12">
        <v>35</v>
      </c>
      <c r="EJ633" s="12">
        <v>46</v>
      </c>
      <c r="EK633" s="12">
        <v>31</v>
      </c>
      <c r="EL633" s="12">
        <v>48</v>
      </c>
      <c r="EM633" s="12">
        <v>30</v>
      </c>
      <c r="EN633" s="12">
        <v>48</v>
      </c>
      <c r="EO633" s="12">
        <v>31</v>
      </c>
      <c r="EP633" s="12">
        <v>42</v>
      </c>
      <c r="EQ633" s="12">
        <v>32</v>
      </c>
      <c r="ER633" s="12">
        <v>33</v>
      </c>
      <c r="ES633" s="12">
        <v>35</v>
      </c>
      <c r="ET633" s="12">
        <v>30</v>
      </c>
      <c r="EU633" s="12">
        <v>37</v>
      </c>
      <c r="EV633" s="12">
        <v>37</v>
      </c>
      <c r="EW633" s="12">
        <v>31</v>
      </c>
      <c r="EX633" s="12">
        <v>30</v>
      </c>
      <c r="EY633" s="12">
        <v>38</v>
      </c>
      <c r="EZ633" s="12">
        <v>41</v>
      </c>
      <c r="FA633" s="12">
        <v>33</v>
      </c>
      <c r="FB633" s="12">
        <v>34</v>
      </c>
      <c r="FC633" s="12">
        <v>40</v>
      </c>
      <c r="FD633" s="12"/>
      <c r="FE633" s="12">
        <v>34</v>
      </c>
      <c r="FF633" s="12">
        <v>24</v>
      </c>
      <c r="FG633" s="12">
        <v>40</v>
      </c>
      <c r="FH633" s="12">
        <v>20</v>
      </c>
      <c r="FI633" s="12">
        <v>32</v>
      </c>
      <c r="FJ633" s="12">
        <v>34</v>
      </c>
      <c r="FK633" s="12">
        <v>27</v>
      </c>
      <c r="FL633" s="12">
        <v>41</v>
      </c>
      <c r="FM633" s="12">
        <v>36</v>
      </c>
      <c r="FN633" s="12">
        <v>37</v>
      </c>
      <c r="FO633" s="12">
        <v>37</v>
      </c>
      <c r="FP633" s="12">
        <v>33</v>
      </c>
      <c r="FQ633" s="12">
        <v>31</v>
      </c>
      <c r="FR633" s="12">
        <v>33</v>
      </c>
      <c r="FS633" s="12">
        <v>33</v>
      </c>
      <c r="FT633" s="12">
        <v>23</v>
      </c>
      <c r="FU633" s="12">
        <v>37</v>
      </c>
      <c r="FV633" s="12">
        <v>41</v>
      </c>
      <c r="FW633" s="12">
        <v>27</v>
      </c>
      <c r="FX633" s="12">
        <v>36</v>
      </c>
      <c r="FY633" s="12">
        <v>33</v>
      </c>
      <c r="FZ633" s="12">
        <v>35</v>
      </c>
      <c r="GA633" s="12">
        <v>44</v>
      </c>
      <c r="GB633" s="12">
        <v>41</v>
      </c>
      <c r="GC633" s="12">
        <v>36</v>
      </c>
      <c r="GD633" s="7">
        <v>40</v>
      </c>
      <c r="GE633" s="7">
        <v>43</v>
      </c>
      <c r="GF633" s="7">
        <v>40</v>
      </c>
      <c r="GG633" s="7">
        <v>28</v>
      </c>
      <c r="GH633" s="7">
        <v>33</v>
      </c>
      <c r="GI633" s="7">
        <v>30</v>
      </c>
      <c r="GJ633" s="7">
        <v>38</v>
      </c>
      <c r="GK633" s="7">
        <v>32</v>
      </c>
      <c r="GL633" s="7">
        <v>40</v>
      </c>
      <c r="GM633" s="7"/>
      <c r="GN633" s="7"/>
      <c r="GO633" s="7"/>
      <c r="GP633" s="7">
        <v>35</v>
      </c>
      <c r="GQ633" s="7">
        <v>39</v>
      </c>
      <c r="GR633" s="7">
        <v>25</v>
      </c>
      <c r="GS633" s="7">
        <v>35</v>
      </c>
      <c r="GT633" s="7"/>
      <c r="GU633" s="7"/>
      <c r="GV633" s="7">
        <f t="shared" si="712"/>
        <v>33.030674846625764</v>
      </c>
      <c r="GW633" s="14"/>
      <c r="GX633" s="3"/>
      <c r="GY633" s="3"/>
    </row>
    <row r="634" spans="1:207" ht="12.75" customHeight="1">
      <c r="A634" s="5">
        <v>4</v>
      </c>
      <c r="B634" s="6">
        <v>8</v>
      </c>
      <c r="C634" s="6">
        <v>37</v>
      </c>
      <c r="D634" s="6">
        <v>10</v>
      </c>
      <c r="E634" s="6">
        <v>20</v>
      </c>
      <c r="F634" s="5"/>
      <c r="G634" s="6">
        <v>30</v>
      </c>
      <c r="H634" s="6">
        <v>22</v>
      </c>
      <c r="I634" s="5"/>
      <c r="J634" s="5"/>
      <c r="K634" s="12">
        <v>21</v>
      </c>
      <c r="L634" s="12"/>
      <c r="M634" s="12">
        <v>23</v>
      </c>
      <c r="N634" s="12">
        <v>27</v>
      </c>
      <c r="O634" s="12"/>
      <c r="P634" s="12"/>
      <c r="Q634" s="12"/>
      <c r="R634" s="12">
        <v>13</v>
      </c>
      <c r="S634" s="12">
        <v>18</v>
      </c>
      <c r="T634" s="12"/>
      <c r="U634" s="12">
        <v>11</v>
      </c>
      <c r="V634" s="12">
        <v>28</v>
      </c>
      <c r="W634" s="12"/>
      <c r="X634" s="12">
        <v>29</v>
      </c>
      <c r="Y634" s="12"/>
      <c r="Z634" s="12">
        <v>19</v>
      </c>
      <c r="AA634" s="12"/>
      <c r="AB634" s="12"/>
      <c r="AC634" s="12">
        <v>19</v>
      </c>
      <c r="AD634" s="12"/>
      <c r="AE634" s="12">
        <v>33</v>
      </c>
      <c r="AF634" s="12"/>
      <c r="AG634" s="12"/>
      <c r="AH634" s="12"/>
      <c r="AI634" s="12">
        <v>14</v>
      </c>
      <c r="AJ634" s="12">
        <v>25</v>
      </c>
      <c r="AK634" s="12">
        <v>14</v>
      </c>
      <c r="AL634" s="12">
        <v>24</v>
      </c>
      <c r="AM634" s="12">
        <v>23</v>
      </c>
      <c r="AN634" s="12">
        <v>46</v>
      </c>
      <c r="AO634" s="12">
        <v>17</v>
      </c>
      <c r="AP634" s="12">
        <v>16</v>
      </c>
      <c r="AQ634" s="12">
        <v>17</v>
      </c>
      <c r="AR634" s="12">
        <v>23</v>
      </c>
      <c r="AS634" s="12">
        <v>25</v>
      </c>
      <c r="AT634" s="12">
        <v>15</v>
      </c>
      <c r="AU634" s="12"/>
      <c r="AV634" s="12"/>
      <c r="AW634" s="12"/>
      <c r="AX634" s="12"/>
      <c r="AY634" s="12"/>
      <c r="AZ634" s="12"/>
      <c r="BA634" s="12"/>
      <c r="BB634" s="12"/>
      <c r="BC634" s="12">
        <v>37</v>
      </c>
      <c r="BD634" s="12"/>
      <c r="BE634" s="12"/>
      <c r="BF634" s="12">
        <v>18</v>
      </c>
      <c r="BG634" s="12">
        <v>13</v>
      </c>
      <c r="BH634" s="12">
        <v>27</v>
      </c>
      <c r="BI634" s="12">
        <v>18</v>
      </c>
      <c r="BJ634" s="12">
        <v>25</v>
      </c>
      <c r="BK634" s="12"/>
      <c r="BL634" s="12">
        <v>15</v>
      </c>
      <c r="BM634" s="12">
        <v>19</v>
      </c>
      <c r="BN634" s="12"/>
      <c r="BO634" s="12">
        <v>20</v>
      </c>
      <c r="BP634" s="12">
        <v>28</v>
      </c>
      <c r="BQ634" s="12">
        <v>8</v>
      </c>
      <c r="BR634" s="12">
        <v>24</v>
      </c>
      <c r="BS634" s="12">
        <v>18</v>
      </c>
      <c r="BT634" s="12">
        <v>28</v>
      </c>
      <c r="BU634" s="12">
        <v>27</v>
      </c>
      <c r="BV634" s="12">
        <v>19</v>
      </c>
      <c r="BW634" s="12">
        <v>20</v>
      </c>
      <c r="BX634" s="12">
        <v>28</v>
      </c>
      <c r="BY634" s="12"/>
      <c r="BZ634" s="12">
        <v>12</v>
      </c>
      <c r="CA634" s="12">
        <v>17</v>
      </c>
      <c r="CB634" s="12">
        <v>25</v>
      </c>
      <c r="CC634" s="12">
        <v>22</v>
      </c>
      <c r="CD634" s="12">
        <v>0</v>
      </c>
      <c r="CE634" s="12">
        <v>22</v>
      </c>
      <c r="CF634" s="12">
        <v>28</v>
      </c>
      <c r="CG634" s="12">
        <v>21</v>
      </c>
      <c r="CH634" s="12">
        <v>18</v>
      </c>
      <c r="CI634" s="12">
        <v>16</v>
      </c>
      <c r="CJ634" s="12">
        <v>31</v>
      </c>
      <c r="CK634" s="12">
        <v>24</v>
      </c>
      <c r="CL634" s="12">
        <v>26</v>
      </c>
      <c r="CM634" s="12">
        <v>34</v>
      </c>
      <c r="CN634" s="12">
        <v>21</v>
      </c>
      <c r="CO634" s="12">
        <v>16</v>
      </c>
      <c r="CP634" s="12">
        <v>19</v>
      </c>
      <c r="CQ634" s="12">
        <v>41</v>
      </c>
      <c r="CR634" s="12">
        <v>14</v>
      </c>
      <c r="CS634" s="12">
        <v>43</v>
      </c>
      <c r="CT634" s="12">
        <v>33</v>
      </c>
      <c r="CU634" s="12">
        <v>29</v>
      </c>
      <c r="CV634" s="12">
        <v>46</v>
      </c>
      <c r="CW634" s="12">
        <v>35</v>
      </c>
      <c r="CX634" s="12">
        <v>16</v>
      </c>
      <c r="CY634" s="12">
        <v>20</v>
      </c>
      <c r="CZ634" s="12">
        <v>25</v>
      </c>
      <c r="DA634" s="12">
        <v>24</v>
      </c>
      <c r="DB634" s="12"/>
      <c r="DC634" s="12">
        <v>21</v>
      </c>
      <c r="DD634" s="12">
        <v>23</v>
      </c>
      <c r="DE634" s="12">
        <v>22</v>
      </c>
      <c r="DF634" s="12">
        <v>48</v>
      </c>
      <c r="DG634" s="12">
        <v>32</v>
      </c>
      <c r="DH634" s="12">
        <v>25</v>
      </c>
      <c r="DI634" s="12"/>
      <c r="DJ634" s="12">
        <v>12</v>
      </c>
      <c r="DK634" s="12">
        <v>39</v>
      </c>
      <c r="DL634" s="12"/>
      <c r="DM634" s="12"/>
      <c r="DN634" s="12">
        <v>20</v>
      </c>
      <c r="DO634" s="12">
        <v>27</v>
      </c>
      <c r="DP634" s="12">
        <v>22</v>
      </c>
      <c r="DQ634" s="12">
        <v>20</v>
      </c>
      <c r="DR634" s="12">
        <v>20</v>
      </c>
      <c r="DS634" s="12">
        <v>14</v>
      </c>
      <c r="DT634" s="12">
        <v>15</v>
      </c>
      <c r="DU634" s="12">
        <v>29</v>
      </c>
      <c r="DV634" s="12">
        <v>18</v>
      </c>
      <c r="DW634" s="12">
        <v>21</v>
      </c>
      <c r="DX634" s="12">
        <v>14</v>
      </c>
      <c r="DY634" s="12">
        <v>28</v>
      </c>
      <c r="DZ634" s="12">
        <v>15</v>
      </c>
      <c r="EA634" s="12">
        <v>31</v>
      </c>
      <c r="EB634" s="12">
        <v>20</v>
      </c>
      <c r="EC634" s="12">
        <v>56</v>
      </c>
      <c r="ED634" s="12">
        <v>23</v>
      </c>
      <c r="EE634" s="12">
        <v>24</v>
      </c>
      <c r="EF634" s="12">
        <v>12</v>
      </c>
      <c r="EG634" s="12">
        <v>25</v>
      </c>
      <c r="EH634" s="12">
        <v>35</v>
      </c>
      <c r="EI634" s="12">
        <v>17</v>
      </c>
      <c r="EJ634" s="12">
        <v>36</v>
      </c>
      <c r="EK634" s="12">
        <v>25</v>
      </c>
      <c r="EL634" s="12">
        <v>20</v>
      </c>
      <c r="EM634" s="12">
        <v>17</v>
      </c>
      <c r="EN634" s="12">
        <v>13</v>
      </c>
      <c r="EO634" s="12">
        <v>24</v>
      </c>
      <c r="EP634" s="12">
        <v>18</v>
      </c>
      <c r="EQ634" s="12">
        <v>21</v>
      </c>
      <c r="ER634" s="12">
        <v>27</v>
      </c>
      <c r="ES634" s="12">
        <v>23</v>
      </c>
      <c r="ET634" s="12">
        <v>20</v>
      </c>
      <c r="EU634" s="12">
        <v>15</v>
      </c>
      <c r="EV634" s="12">
        <v>16</v>
      </c>
      <c r="EW634" s="12">
        <v>27</v>
      </c>
      <c r="EX634" s="12">
        <v>19</v>
      </c>
      <c r="EY634" s="12">
        <v>21</v>
      </c>
      <c r="EZ634" s="12">
        <v>20</v>
      </c>
      <c r="FA634" s="12">
        <v>28</v>
      </c>
      <c r="FB634" s="12">
        <v>26</v>
      </c>
      <c r="FC634" s="12">
        <v>26</v>
      </c>
      <c r="FD634" s="12"/>
      <c r="FE634" s="12">
        <v>23</v>
      </c>
      <c r="FF634" s="12">
        <v>12</v>
      </c>
      <c r="FG634" s="12">
        <v>16</v>
      </c>
      <c r="FH634" s="12">
        <v>29</v>
      </c>
      <c r="FI634" s="12">
        <v>20</v>
      </c>
      <c r="FJ634" s="12">
        <v>15</v>
      </c>
      <c r="FK634" s="12">
        <v>21</v>
      </c>
      <c r="FL634" s="12">
        <v>23</v>
      </c>
      <c r="FM634" s="12">
        <v>17</v>
      </c>
      <c r="FN634" s="12">
        <v>16</v>
      </c>
      <c r="FO634" s="12">
        <v>20</v>
      </c>
      <c r="FP634" s="12">
        <v>23</v>
      </c>
      <c r="FQ634" s="12">
        <v>27</v>
      </c>
      <c r="FR634" s="12">
        <v>14</v>
      </c>
      <c r="FS634" s="12">
        <v>23</v>
      </c>
      <c r="FT634" s="12">
        <v>14</v>
      </c>
      <c r="FU634" s="12">
        <v>24</v>
      </c>
      <c r="FV634" s="12">
        <v>17</v>
      </c>
      <c r="FW634" s="12">
        <v>23</v>
      </c>
      <c r="FX634" s="12">
        <v>22</v>
      </c>
      <c r="FY634" s="12">
        <v>24</v>
      </c>
      <c r="FZ634" s="12">
        <v>20</v>
      </c>
      <c r="GA634" s="12">
        <v>14</v>
      </c>
      <c r="GB634" s="12">
        <v>20</v>
      </c>
      <c r="GC634" s="12">
        <v>24</v>
      </c>
      <c r="GD634" s="7">
        <v>21</v>
      </c>
      <c r="GE634" s="7">
        <v>17</v>
      </c>
      <c r="GF634" s="7">
        <v>13</v>
      </c>
      <c r="GG634" s="7">
        <v>27</v>
      </c>
      <c r="GH634" s="7">
        <v>30</v>
      </c>
      <c r="GI634" s="7">
        <v>25</v>
      </c>
      <c r="GJ634" s="7">
        <v>16</v>
      </c>
      <c r="GK634" s="7">
        <v>21</v>
      </c>
      <c r="GL634" s="7">
        <v>23</v>
      </c>
      <c r="GM634" s="7"/>
      <c r="GN634" s="7"/>
      <c r="GO634" s="7"/>
      <c r="GP634" s="7">
        <v>14</v>
      </c>
      <c r="GQ634" s="7">
        <v>21</v>
      </c>
      <c r="GR634" s="7">
        <v>38</v>
      </c>
      <c r="GS634" s="7">
        <v>18</v>
      </c>
      <c r="GT634" s="7"/>
      <c r="GU634" s="7"/>
      <c r="GV634" s="7">
        <f t="shared" si="712"/>
        <v>22.404907975460123</v>
      </c>
      <c r="GW634" s="14"/>
      <c r="GX634" s="3"/>
      <c r="GY634" s="3"/>
    </row>
    <row r="635" spans="1:207" ht="12.75" customHeight="1">
      <c r="A635" s="5" t="s">
        <v>356</v>
      </c>
      <c r="B635" s="6">
        <v>31</v>
      </c>
      <c r="C635" s="6">
        <v>40</v>
      </c>
      <c r="D635" s="6">
        <v>40</v>
      </c>
      <c r="E635" s="6">
        <v>48</v>
      </c>
      <c r="F635" s="5"/>
      <c r="G635" s="6">
        <v>29</v>
      </c>
      <c r="H635" s="6">
        <v>18</v>
      </c>
      <c r="I635" s="5"/>
      <c r="J635" s="5"/>
      <c r="K635" s="12">
        <v>13</v>
      </c>
      <c r="L635" s="12"/>
      <c r="M635" s="12">
        <v>24</v>
      </c>
      <c r="N635" s="12">
        <v>36</v>
      </c>
      <c r="O635" s="12"/>
      <c r="P635" s="12"/>
      <c r="Q635" s="12"/>
      <c r="R635" s="12">
        <v>10</v>
      </c>
      <c r="S635" s="12">
        <v>39</v>
      </c>
      <c r="T635" s="12"/>
      <c r="U635" s="12">
        <v>19</v>
      </c>
      <c r="V635" s="12">
        <v>21</v>
      </c>
      <c r="W635" s="12"/>
      <c r="X635" s="12">
        <v>19</v>
      </c>
      <c r="Y635" s="12"/>
      <c r="Z635" s="12">
        <v>14</v>
      </c>
      <c r="AA635" s="12"/>
      <c r="AB635" s="12"/>
      <c r="AC635" s="12">
        <v>14</v>
      </c>
      <c r="AD635" s="12"/>
      <c r="AE635" s="12">
        <v>11</v>
      </c>
      <c r="AF635" s="12"/>
      <c r="AG635" s="12"/>
      <c r="AH635" s="12"/>
      <c r="AI635" s="12">
        <v>18</v>
      </c>
      <c r="AJ635" s="12">
        <v>23</v>
      </c>
      <c r="AK635" s="12">
        <v>43</v>
      </c>
      <c r="AL635" s="12">
        <v>18</v>
      </c>
      <c r="AM635" s="12">
        <v>14</v>
      </c>
      <c r="AN635" s="12">
        <v>7</v>
      </c>
      <c r="AO635" s="12">
        <v>0</v>
      </c>
      <c r="AP635" s="12">
        <v>27</v>
      </c>
      <c r="AQ635" s="12">
        <v>26</v>
      </c>
      <c r="AR635" s="12">
        <v>22</v>
      </c>
      <c r="AS635" s="12">
        <v>23</v>
      </c>
      <c r="AT635" s="12">
        <v>10</v>
      </c>
      <c r="AU635" s="12"/>
      <c r="AV635" s="12"/>
      <c r="AW635" s="12"/>
      <c r="AX635" s="12"/>
      <c r="AY635" s="12"/>
      <c r="AZ635" s="12"/>
      <c r="BA635" s="12"/>
      <c r="BB635" s="12"/>
      <c r="BC635" s="12">
        <v>17</v>
      </c>
      <c r="BD635" s="12"/>
      <c r="BE635" s="12"/>
      <c r="BF635" s="12">
        <v>20</v>
      </c>
      <c r="BG635" s="12">
        <v>27</v>
      </c>
      <c r="BH635" s="12">
        <v>21</v>
      </c>
      <c r="BI635" s="12">
        <v>24</v>
      </c>
      <c r="BJ635" s="12">
        <v>11</v>
      </c>
      <c r="BK635" s="12"/>
      <c r="BL635" s="12">
        <v>11</v>
      </c>
      <c r="BM635" s="12">
        <v>10</v>
      </c>
      <c r="BN635" s="12"/>
      <c r="BO635" s="12">
        <v>26</v>
      </c>
      <c r="BP635" s="12">
        <v>24</v>
      </c>
      <c r="BQ635" s="12">
        <v>5</v>
      </c>
      <c r="BR635" s="12">
        <v>13</v>
      </c>
      <c r="BS635" s="12">
        <v>17</v>
      </c>
      <c r="BT635" s="12">
        <v>14</v>
      </c>
      <c r="BU635" s="12">
        <v>16</v>
      </c>
      <c r="BV635" s="12">
        <v>46</v>
      </c>
      <c r="BW635" s="12">
        <v>8</v>
      </c>
      <c r="BX635" s="12">
        <v>12</v>
      </c>
      <c r="BY635" s="12"/>
      <c r="BZ635" s="12">
        <v>17</v>
      </c>
      <c r="CA635" s="12">
        <v>25</v>
      </c>
      <c r="CB635" s="12">
        <v>17</v>
      </c>
      <c r="CC635" s="12">
        <v>14</v>
      </c>
      <c r="CD635" s="12">
        <v>0</v>
      </c>
      <c r="CE635" s="12">
        <v>25</v>
      </c>
      <c r="CF635" s="12">
        <v>34</v>
      </c>
      <c r="CG635" s="12">
        <v>21</v>
      </c>
      <c r="CH635" s="12">
        <v>2</v>
      </c>
      <c r="CI635" s="12">
        <v>14</v>
      </c>
      <c r="CJ635" s="12">
        <v>31</v>
      </c>
      <c r="CK635" s="12">
        <v>33</v>
      </c>
      <c r="CL635" s="12">
        <v>22</v>
      </c>
      <c r="CM635" s="12">
        <v>19</v>
      </c>
      <c r="CN635" s="12">
        <v>21</v>
      </c>
      <c r="CO635" s="12">
        <v>27</v>
      </c>
      <c r="CP635" s="12">
        <v>47</v>
      </c>
      <c r="CQ635" s="12">
        <v>17</v>
      </c>
      <c r="CR635" s="12">
        <v>22</v>
      </c>
      <c r="CS635" s="12">
        <v>14</v>
      </c>
      <c r="CT635" s="12">
        <v>11</v>
      </c>
      <c r="CU635" s="12">
        <v>25</v>
      </c>
      <c r="CV635" s="12">
        <v>13</v>
      </c>
      <c r="CW635" s="12">
        <v>18</v>
      </c>
      <c r="CX635" s="12">
        <v>7</v>
      </c>
      <c r="CY635" s="12">
        <v>37</v>
      </c>
      <c r="CZ635" s="12">
        <v>42</v>
      </c>
      <c r="DA635" s="12">
        <v>7</v>
      </c>
      <c r="DB635" s="12"/>
      <c r="DC635" s="12">
        <v>36</v>
      </c>
      <c r="DD635" s="12">
        <v>23</v>
      </c>
      <c r="DE635" s="12">
        <v>15</v>
      </c>
      <c r="DF635" s="12">
        <v>30</v>
      </c>
      <c r="DG635" s="12">
        <v>34</v>
      </c>
      <c r="DH635" s="12">
        <v>13</v>
      </c>
      <c r="DI635" s="12"/>
      <c r="DJ635" s="12">
        <v>15</v>
      </c>
      <c r="DK635" s="12">
        <v>20</v>
      </c>
      <c r="DL635" s="12"/>
      <c r="DM635" s="12"/>
      <c r="DN635" s="12">
        <v>16</v>
      </c>
      <c r="DO635" s="12">
        <v>21</v>
      </c>
      <c r="DP635" s="12">
        <v>21</v>
      </c>
      <c r="DQ635" s="12">
        <v>15</v>
      </c>
      <c r="DR635" s="12">
        <v>15</v>
      </c>
      <c r="DS635" s="12">
        <v>16</v>
      </c>
      <c r="DT635" s="12">
        <v>31</v>
      </c>
      <c r="DU635" s="12">
        <v>12</v>
      </c>
      <c r="DV635" s="12">
        <v>12</v>
      </c>
      <c r="DW635" s="12">
        <v>30</v>
      </c>
      <c r="DX635" s="12">
        <v>29</v>
      </c>
      <c r="DY635" s="12">
        <v>12</v>
      </c>
      <c r="DZ635" s="12">
        <v>22</v>
      </c>
      <c r="EA635" s="12">
        <v>12</v>
      </c>
      <c r="EB635" s="12">
        <v>20</v>
      </c>
      <c r="EC635" s="12">
        <v>22</v>
      </c>
      <c r="ED635" s="12">
        <v>17</v>
      </c>
      <c r="EE635" s="12">
        <v>19</v>
      </c>
      <c r="EF635" s="12">
        <v>37</v>
      </c>
      <c r="EG635" s="12">
        <v>19</v>
      </c>
      <c r="EH635" s="12">
        <v>6</v>
      </c>
      <c r="EI635" s="12">
        <v>21</v>
      </c>
      <c r="EJ635" s="12">
        <v>9</v>
      </c>
      <c r="EK635" s="12">
        <v>25</v>
      </c>
      <c r="EL635" s="12">
        <v>6</v>
      </c>
      <c r="EM635" s="12">
        <v>23</v>
      </c>
      <c r="EN635" s="12">
        <v>6</v>
      </c>
      <c r="EO635" s="12">
        <v>11</v>
      </c>
      <c r="EP635" s="12">
        <v>17</v>
      </c>
      <c r="EQ635" s="12">
        <v>18</v>
      </c>
      <c r="ER635" s="12">
        <v>29</v>
      </c>
      <c r="ES635" s="12">
        <v>22</v>
      </c>
      <c r="ET635" s="12">
        <v>27</v>
      </c>
      <c r="EU635" s="12">
        <v>11</v>
      </c>
      <c r="EV635" s="12">
        <v>18</v>
      </c>
      <c r="EW635" s="12">
        <v>29</v>
      </c>
      <c r="EX635" s="12">
        <v>24</v>
      </c>
      <c r="EY635" s="12">
        <v>14</v>
      </c>
      <c r="EZ635" s="12">
        <v>14</v>
      </c>
      <c r="FA635" s="12">
        <v>25</v>
      </c>
      <c r="FB635" s="12">
        <v>26</v>
      </c>
      <c r="FC635" s="12">
        <v>9</v>
      </c>
      <c r="FD635" s="12"/>
      <c r="FE635" s="12">
        <v>26</v>
      </c>
      <c r="FF635" s="12">
        <v>36</v>
      </c>
      <c r="FG635" s="12">
        <v>8</v>
      </c>
      <c r="FH635" s="12">
        <v>20</v>
      </c>
      <c r="FI635" s="12">
        <v>24</v>
      </c>
      <c r="FJ635" s="12">
        <v>16</v>
      </c>
      <c r="FK635" s="12">
        <v>35</v>
      </c>
      <c r="FL635" s="12">
        <v>26</v>
      </c>
      <c r="FM635" s="12">
        <v>10</v>
      </c>
      <c r="FN635" s="12">
        <v>20</v>
      </c>
      <c r="FO635" s="12">
        <v>17</v>
      </c>
      <c r="FP635" s="12">
        <v>21</v>
      </c>
      <c r="FQ635" s="12">
        <v>15</v>
      </c>
      <c r="FR635" s="12">
        <v>12</v>
      </c>
      <c r="FS635" s="12">
        <v>15</v>
      </c>
      <c r="FT635" s="12">
        <v>46</v>
      </c>
      <c r="FU635" s="12">
        <v>19</v>
      </c>
      <c r="FV635" s="12">
        <v>14</v>
      </c>
      <c r="FW635" s="12">
        <v>29</v>
      </c>
      <c r="FX635" s="12">
        <v>11</v>
      </c>
      <c r="FY635" s="12">
        <v>30</v>
      </c>
      <c r="FZ635" s="12">
        <v>14</v>
      </c>
      <c r="GA635" s="12">
        <v>15</v>
      </c>
      <c r="GB635" s="12">
        <v>9</v>
      </c>
      <c r="GC635" s="12">
        <v>19</v>
      </c>
      <c r="GD635" s="7">
        <v>14</v>
      </c>
      <c r="GE635" s="7">
        <v>11</v>
      </c>
      <c r="GF635" s="7">
        <v>25</v>
      </c>
      <c r="GG635" s="7">
        <v>35</v>
      </c>
      <c r="GH635" s="7">
        <v>24</v>
      </c>
      <c r="GI635" s="7">
        <v>37</v>
      </c>
      <c r="GJ635" s="7">
        <v>18</v>
      </c>
      <c r="GK635" s="7">
        <v>25</v>
      </c>
      <c r="GL635" s="7">
        <v>14</v>
      </c>
      <c r="GM635" s="7"/>
      <c r="GN635" s="7"/>
      <c r="GO635" s="7"/>
      <c r="GP635" s="7">
        <v>11</v>
      </c>
      <c r="GQ635" s="7">
        <v>14</v>
      </c>
      <c r="GR635" s="7">
        <v>25</v>
      </c>
      <c r="GS635" s="7">
        <v>22</v>
      </c>
      <c r="GT635" s="7"/>
      <c r="GU635" s="7"/>
      <c r="GV635" s="7">
        <f t="shared" si="712"/>
        <v>20.349693251533743</v>
      </c>
      <c r="GW635" s="14"/>
      <c r="GX635" s="3"/>
      <c r="GY635" s="3"/>
    </row>
    <row r="636" spans="1:207" ht="12.75" customHeight="1">
      <c r="A636" s="5" t="s">
        <v>233</v>
      </c>
      <c r="B636" s="5">
        <f t="shared" ref="B636:E636" si="713">(B631*1+B632*2+B633*3+B634*4+B635*5)/100</f>
        <v>3.07</v>
      </c>
      <c r="C636" s="5">
        <f t="shared" si="713"/>
        <v>4.1100000000000003</v>
      </c>
      <c r="D636" s="5">
        <f t="shared" si="713"/>
        <v>3.46</v>
      </c>
      <c r="E636" s="5">
        <f t="shared" si="713"/>
        <v>3.89</v>
      </c>
      <c r="F636" s="5"/>
      <c r="G636" s="5">
        <f t="shared" ref="G636:H636" si="714">(G631*1+G632*2+G633*3+G634*4+G635*5)/100</f>
        <v>3.6</v>
      </c>
      <c r="H636" s="5">
        <f t="shared" si="714"/>
        <v>3.22</v>
      </c>
      <c r="I636" s="5"/>
      <c r="J636" s="5"/>
      <c r="K636" s="5">
        <f>(K631*1+K632*2+K633*3+K634*4+K635*5)/100</f>
        <v>2.91</v>
      </c>
      <c r="L636" s="12" t="s">
        <v>222</v>
      </c>
      <c r="M636" s="5">
        <f t="shared" ref="M636:N636" si="715">(M631*1+M632*2+M633*3+M634*4+M635*5)/100</f>
        <v>3.38</v>
      </c>
      <c r="N636" s="5">
        <f t="shared" si="715"/>
        <v>3.8</v>
      </c>
      <c r="O636" s="5"/>
      <c r="P636" s="5"/>
      <c r="Q636" s="5"/>
      <c r="R636" s="5">
        <f t="shared" ref="R636:S636" si="716">(R631*1+R632*2+R633*3+R634*4+R635*5)/100</f>
        <v>2.59</v>
      </c>
      <c r="S636" s="5">
        <f t="shared" si="716"/>
        <v>3.65</v>
      </c>
      <c r="T636" s="5"/>
      <c r="U636" s="5">
        <f t="shared" ref="U636:V636" si="717">(U631*1+U632*2+U633*3+U634*4+U635*5)/100</f>
        <v>2.68</v>
      </c>
      <c r="V636" s="5">
        <f t="shared" si="717"/>
        <v>3.42</v>
      </c>
      <c r="W636" s="5"/>
      <c r="X636" s="5">
        <f>(X631*1+X632*2+X633*3+X634*4+X635*5)/100</f>
        <v>3.61</v>
      </c>
      <c r="Y636" s="5"/>
      <c r="Z636" s="16">
        <f>(Z631*1+Z632*2+Z633*3+Z634*4+Z635*5)/100</f>
        <v>2.88</v>
      </c>
      <c r="AA636" s="5"/>
      <c r="AB636" s="5"/>
      <c r="AC636" s="16">
        <f>(AC631*1+AC632*2+AC633*3+AC634*4+AC635*5)/100</f>
        <v>2.87</v>
      </c>
      <c r="AD636" s="16"/>
      <c r="AE636" s="16">
        <f>(AE631*1+AE632*2+AE633*3+AE634*4+AE635*5)/100</f>
        <v>2.97</v>
      </c>
      <c r="AF636" s="16"/>
      <c r="AG636" s="16"/>
      <c r="AH636" s="16"/>
      <c r="AI636" s="5">
        <f t="shared" ref="AI636:AT636" si="718">(AI631*1+AI632*2+AI633*3+AI634*4+AI635*5)/100</f>
        <v>3.02</v>
      </c>
      <c r="AJ636" s="16">
        <f t="shared" si="718"/>
        <v>3.6</v>
      </c>
      <c r="AK636" s="16">
        <f t="shared" si="718"/>
        <v>3.72</v>
      </c>
      <c r="AL636" s="16">
        <f t="shared" si="718"/>
        <v>3.21</v>
      </c>
      <c r="AM636" s="16">
        <f t="shared" si="718"/>
        <v>3.06</v>
      </c>
      <c r="AN636" s="16">
        <f t="shared" si="718"/>
        <v>3.56</v>
      </c>
      <c r="AO636" s="16">
        <f t="shared" si="718"/>
        <v>2.39</v>
      </c>
      <c r="AP636" s="16">
        <f t="shared" si="718"/>
        <v>3.34</v>
      </c>
      <c r="AQ636" s="16">
        <f t="shared" si="718"/>
        <v>3.14</v>
      </c>
      <c r="AR636" s="16">
        <f t="shared" si="718"/>
        <v>3.22</v>
      </c>
      <c r="AS636" s="16">
        <f t="shared" si="718"/>
        <v>3.34</v>
      </c>
      <c r="AT636" s="16">
        <f t="shared" si="718"/>
        <v>2.72</v>
      </c>
      <c r="AU636" s="5"/>
      <c r="AV636" s="5"/>
      <c r="AW636" s="16"/>
      <c r="AX636" s="16"/>
      <c r="AY636" s="16"/>
      <c r="AZ636" s="16"/>
      <c r="BA636" s="16"/>
      <c r="BB636" s="16"/>
      <c r="BC636" s="16">
        <f>(BC631*1+BC632*2+BC633*3+BC634*4+BC635*5)/100</f>
        <v>3.47</v>
      </c>
      <c r="BD636" s="16"/>
      <c r="BE636" s="16"/>
      <c r="BF636" s="16">
        <f t="shared" ref="BF636:BJ636" si="719">(BF631*1+BF632*2+BF633*3+BF634*4+BF635*5)/100</f>
        <v>3.31</v>
      </c>
      <c r="BG636" s="16">
        <f t="shared" si="719"/>
        <v>3.53</v>
      </c>
      <c r="BH636" s="16">
        <f t="shared" si="719"/>
        <v>3.45</v>
      </c>
      <c r="BI636" s="16">
        <f t="shared" si="719"/>
        <v>3.08</v>
      </c>
      <c r="BJ636" s="16">
        <f t="shared" si="719"/>
        <v>3.05</v>
      </c>
      <c r="BK636" s="16"/>
      <c r="BL636" s="16">
        <f t="shared" ref="BL636:BM636" si="720">(BL631*1+BL632*2+BL633*3+BL634*4+BL635*5)/100</f>
        <v>2.79</v>
      </c>
      <c r="BM636" s="16">
        <f t="shared" si="720"/>
        <v>2.83</v>
      </c>
      <c r="BN636" s="16"/>
      <c r="BO636" s="16">
        <f t="shared" ref="BO636:BX636" si="721">(BO631*1+BO632*2+BO633*3+BO634*4+BO635*5)/100</f>
        <v>3.35</v>
      </c>
      <c r="BP636" s="16">
        <f t="shared" si="721"/>
        <v>3.53</v>
      </c>
      <c r="BQ636" s="16">
        <f t="shared" si="721"/>
        <v>2.2400000000000002</v>
      </c>
      <c r="BR636" s="16">
        <f t="shared" si="721"/>
        <v>3.09</v>
      </c>
      <c r="BS636" s="16">
        <f t="shared" si="721"/>
        <v>2.78</v>
      </c>
      <c r="BT636" s="16">
        <f t="shared" si="721"/>
        <v>3.28</v>
      </c>
      <c r="BU636" s="16">
        <f t="shared" si="721"/>
        <v>3.26</v>
      </c>
      <c r="BV636" s="16">
        <f t="shared" si="721"/>
        <v>3.81</v>
      </c>
      <c r="BW636" s="16">
        <f t="shared" si="721"/>
        <v>2.74</v>
      </c>
      <c r="BX636" s="16">
        <f t="shared" si="721"/>
        <v>3.14</v>
      </c>
      <c r="BY636" s="16"/>
      <c r="BZ636" s="16">
        <f t="shared" ref="BZ636:DA636" si="722">(BZ631*1+BZ632*2+BZ633*3+BZ634*4+BZ635*5)/100</f>
        <v>2.78</v>
      </c>
      <c r="CA636" s="16">
        <f t="shared" si="722"/>
        <v>3.32</v>
      </c>
      <c r="CB636" s="16">
        <f t="shared" si="722"/>
        <v>3.15</v>
      </c>
      <c r="CC636" s="16">
        <f t="shared" si="722"/>
        <v>3.14</v>
      </c>
      <c r="CD636" s="16">
        <f t="shared" si="722"/>
        <v>2.14</v>
      </c>
      <c r="CE636" s="16">
        <f t="shared" si="722"/>
        <v>3.44</v>
      </c>
      <c r="CF636" s="16">
        <f t="shared" si="722"/>
        <v>3.78</v>
      </c>
      <c r="CG636" s="16">
        <f t="shared" si="722"/>
        <v>3.38</v>
      </c>
      <c r="CH636" s="16">
        <f t="shared" si="722"/>
        <v>2.62</v>
      </c>
      <c r="CI636" s="16">
        <f t="shared" si="722"/>
        <v>2.77</v>
      </c>
      <c r="CJ636" s="16">
        <f t="shared" si="722"/>
        <v>3.76</v>
      </c>
      <c r="CK636" s="16">
        <f t="shared" si="722"/>
        <v>3.83</v>
      </c>
      <c r="CL636" s="16">
        <f t="shared" si="722"/>
        <v>3.33</v>
      </c>
      <c r="CM636" s="16">
        <f t="shared" si="722"/>
        <v>3.33</v>
      </c>
      <c r="CN636" s="16">
        <f t="shared" si="722"/>
        <v>3.42</v>
      </c>
      <c r="CO636" s="16">
        <f t="shared" si="722"/>
        <v>3.24</v>
      </c>
      <c r="CP636" s="16">
        <f t="shared" si="722"/>
        <v>3.84</v>
      </c>
      <c r="CQ636" s="16">
        <f t="shared" si="722"/>
        <v>3.72</v>
      </c>
      <c r="CR636" s="16">
        <f t="shared" si="722"/>
        <v>3.17</v>
      </c>
      <c r="CS636" s="16">
        <f t="shared" si="722"/>
        <v>3.28</v>
      </c>
      <c r="CT636" s="16">
        <f t="shared" si="722"/>
        <v>3.32</v>
      </c>
      <c r="CU636" s="16">
        <f t="shared" si="722"/>
        <v>3.44</v>
      </c>
      <c r="CV636" s="16">
        <f t="shared" si="722"/>
        <v>3.53</v>
      </c>
      <c r="CW636" s="16">
        <f t="shared" si="722"/>
        <v>3.13</v>
      </c>
      <c r="CX636" s="16">
        <f t="shared" si="722"/>
        <v>2.83</v>
      </c>
      <c r="CY636" s="16">
        <f t="shared" si="722"/>
        <v>3.53</v>
      </c>
      <c r="CZ636" s="16">
        <f t="shared" si="722"/>
        <v>4.05</v>
      </c>
      <c r="DA636" s="16">
        <f t="shared" si="722"/>
        <v>3.12</v>
      </c>
      <c r="DB636" s="16"/>
      <c r="DC636" s="16">
        <f t="shared" ref="DC636:DH636" si="723">(DC631*1+DC632*2+DC633*3+DC634*4+DC635*5)/100</f>
        <v>3.34</v>
      </c>
      <c r="DD636" s="16">
        <f t="shared" si="723"/>
        <v>3.38</v>
      </c>
      <c r="DE636" s="16">
        <f t="shared" si="723"/>
        <v>3.26</v>
      </c>
      <c r="DF636" s="16">
        <f t="shared" si="723"/>
        <v>4.04</v>
      </c>
      <c r="DG636" s="16">
        <f t="shared" si="723"/>
        <v>3.86</v>
      </c>
      <c r="DH636" s="16">
        <f t="shared" si="723"/>
        <v>3.1</v>
      </c>
      <c r="DI636" s="16"/>
      <c r="DJ636" s="16">
        <f t="shared" ref="DJ636:DK636" si="724">(DJ631*1+DJ632*2+DJ633*3+DJ634*4+DJ635*5)/100</f>
        <v>2.87</v>
      </c>
      <c r="DK636" s="16">
        <f t="shared" si="724"/>
        <v>3.69</v>
      </c>
      <c r="DL636" s="16"/>
      <c r="DM636" s="16"/>
      <c r="DN636" s="16">
        <f t="shared" ref="DN636:FC636" si="725">(DN631*1+DN632*2+DN633*3+DN634*4+DN635*5)/100</f>
        <v>3.17</v>
      </c>
      <c r="DO636" s="16">
        <f t="shared" si="725"/>
        <v>3.23</v>
      </c>
      <c r="DP636" s="16">
        <f t="shared" si="725"/>
        <v>3.24</v>
      </c>
      <c r="DQ636" s="16">
        <f t="shared" si="725"/>
        <v>3.2</v>
      </c>
      <c r="DR636" s="16">
        <f t="shared" si="725"/>
        <v>3</v>
      </c>
      <c r="DS636" s="16">
        <f t="shared" si="725"/>
        <v>2.88</v>
      </c>
      <c r="DT636" s="16">
        <f t="shared" si="725"/>
        <v>3.39</v>
      </c>
      <c r="DU636" s="16">
        <f t="shared" si="725"/>
        <v>3.22</v>
      </c>
      <c r="DV636" s="16">
        <f t="shared" si="725"/>
        <v>2.86</v>
      </c>
      <c r="DW636" s="16">
        <f t="shared" si="725"/>
        <v>3.49</v>
      </c>
      <c r="DX636" s="16">
        <f t="shared" si="725"/>
        <v>3.24</v>
      </c>
      <c r="DY636" s="16">
        <f t="shared" si="725"/>
        <v>3.24</v>
      </c>
      <c r="DZ636" s="16">
        <f t="shared" si="725"/>
        <v>2.98</v>
      </c>
      <c r="EA636" s="16">
        <f t="shared" si="725"/>
        <v>3.12</v>
      </c>
      <c r="EB636" s="16">
        <f t="shared" si="725"/>
        <v>3.18</v>
      </c>
      <c r="EC636" s="16">
        <f t="shared" si="725"/>
        <v>3.92</v>
      </c>
      <c r="ED636" s="16">
        <f t="shared" si="725"/>
        <v>3.18</v>
      </c>
      <c r="EE636" s="16">
        <f t="shared" si="725"/>
        <v>3.32</v>
      </c>
      <c r="EF636" s="16">
        <f t="shared" si="725"/>
        <v>3.13</v>
      </c>
      <c r="EG636" s="16">
        <f t="shared" si="725"/>
        <v>3.17</v>
      </c>
      <c r="EH636" s="16">
        <f t="shared" si="725"/>
        <v>3.05</v>
      </c>
      <c r="EI636" s="16">
        <f t="shared" si="725"/>
        <v>3.16</v>
      </c>
      <c r="EJ636" s="16">
        <f t="shared" si="725"/>
        <v>3.39</v>
      </c>
      <c r="EK636" s="16">
        <f t="shared" si="725"/>
        <v>3.42</v>
      </c>
      <c r="EL636" s="16">
        <f t="shared" si="725"/>
        <v>2.96</v>
      </c>
      <c r="EM636" s="16">
        <f t="shared" si="725"/>
        <v>3.12</v>
      </c>
      <c r="EN636" s="16">
        <f t="shared" si="725"/>
        <v>2.69</v>
      </c>
      <c r="EO636" s="16">
        <f t="shared" si="725"/>
        <v>2.89</v>
      </c>
      <c r="EP636" s="16">
        <f t="shared" si="725"/>
        <v>3.16</v>
      </c>
      <c r="EQ636" s="16">
        <f t="shared" si="725"/>
        <v>3.09</v>
      </c>
      <c r="ER636" s="16">
        <f t="shared" si="725"/>
        <v>3.67</v>
      </c>
      <c r="ES636" s="16">
        <f t="shared" si="725"/>
        <v>3.4</v>
      </c>
      <c r="ET636" s="16">
        <f t="shared" si="725"/>
        <v>3.44</v>
      </c>
      <c r="EU636" s="16">
        <f t="shared" si="725"/>
        <v>2.84</v>
      </c>
      <c r="EV636" s="16">
        <f t="shared" si="725"/>
        <v>3.06</v>
      </c>
      <c r="EW636" s="16">
        <f t="shared" si="725"/>
        <v>3.64</v>
      </c>
      <c r="EX636" s="16">
        <f t="shared" si="725"/>
        <v>3.26</v>
      </c>
      <c r="EY636" s="16">
        <f t="shared" si="725"/>
        <v>3.07</v>
      </c>
      <c r="EZ636" s="16">
        <f t="shared" si="725"/>
        <v>3.07</v>
      </c>
      <c r="FA636" s="16">
        <f t="shared" si="725"/>
        <v>3.56</v>
      </c>
      <c r="FB636" s="16">
        <f t="shared" si="725"/>
        <v>3.56</v>
      </c>
      <c r="FC636" s="16">
        <f t="shared" si="725"/>
        <v>3.05</v>
      </c>
      <c r="FD636" s="16"/>
      <c r="FE636" s="16">
        <f t="shared" ref="FE636:GL636" si="726">(FE631*1+FE632*2+FE633*3+FE634*4+FE635*5)/100</f>
        <v>3.49</v>
      </c>
      <c r="FF636" s="16">
        <f t="shared" si="726"/>
        <v>3.34</v>
      </c>
      <c r="FG636" s="16">
        <f t="shared" si="726"/>
        <v>2.77</v>
      </c>
      <c r="FH636" s="16">
        <f t="shared" si="726"/>
        <v>3.18</v>
      </c>
      <c r="FI636" s="16">
        <f t="shared" si="726"/>
        <v>3.27</v>
      </c>
      <c r="FJ636" s="16">
        <f t="shared" si="726"/>
        <v>2.91</v>
      </c>
      <c r="FK636" s="16">
        <f t="shared" si="726"/>
        <v>3.65</v>
      </c>
      <c r="FL636" s="16">
        <f t="shared" si="726"/>
        <v>3.58</v>
      </c>
      <c r="FM636" s="16">
        <f t="shared" si="726"/>
        <v>2.77</v>
      </c>
      <c r="FN636" s="16">
        <f t="shared" si="726"/>
        <v>3.15</v>
      </c>
      <c r="FO636" s="16">
        <f t="shared" si="726"/>
        <v>3.1</v>
      </c>
      <c r="FP636" s="16">
        <f t="shared" si="726"/>
        <v>3.25</v>
      </c>
      <c r="FQ636" s="16">
        <f t="shared" si="726"/>
        <v>3.14</v>
      </c>
      <c r="FR636" s="16">
        <f t="shared" si="726"/>
        <v>2.65</v>
      </c>
      <c r="FS636" s="16">
        <f t="shared" si="726"/>
        <v>3.06</v>
      </c>
      <c r="FT636" s="16">
        <f t="shared" si="726"/>
        <v>3.77</v>
      </c>
      <c r="FU636" s="16">
        <f t="shared" si="726"/>
        <v>3.28</v>
      </c>
      <c r="FV636" s="16">
        <f t="shared" si="726"/>
        <v>3.01</v>
      </c>
      <c r="FW636" s="16">
        <f t="shared" si="726"/>
        <v>3.48</v>
      </c>
      <c r="FX636" s="16">
        <f t="shared" si="726"/>
        <v>2.98</v>
      </c>
      <c r="FY636" s="16">
        <f t="shared" si="726"/>
        <v>3.64</v>
      </c>
      <c r="FZ636" s="16">
        <f t="shared" si="726"/>
        <v>3.02</v>
      </c>
      <c r="GA636" s="16">
        <f t="shared" si="726"/>
        <v>3.03</v>
      </c>
      <c r="GB636" s="16">
        <f t="shared" si="726"/>
        <v>2.97</v>
      </c>
      <c r="GC636" s="16">
        <f t="shared" si="726"/>
        <v>3.28</v>
      </c>
      <c r="GD636" s="16">
        <f t="shared" si="726"/>
        <v>3.11</v>
      </c>
      <c r="GE636" s="16">
        <f t="shared" si="726"/>
        <v>2.96</v>
      </c>
      <c r="GF636" s="16">
        <f t="shared" si="726"/>
        <v>3.26</v>
      </c>
      <c r="GG636" s="16">
        <f t="shared" si="726"/>
        <v>3.82</v>
      </c>
      <c r="GH636" s="16">
        <f t="shared" si="726"/>
        <v>3.57</v>
      </c>
      <c r="GI636" s="16">
        <f t="shared" si="726"/>
        <v>3.89</v>
      </c>
      <c r="GJ636" s="16">
        <f t="shared" si="726"/>
        <v>3.07</v>
      </c>
      <c r="GK636" s="16">
        <f t="shared" si="726"/>
        <v>3.34</v>
      </c>
      <c r="GL636" s="16">
        <f t="shared" si="726"/>
        <v>3.22</v>
      </c>
      <c r="GM636" s="16"/>
      <c r="GN636" s="16"/>
      <c r="GO636" s="16"/>
      <c r="GP636" s="16">
        <f t="shared" ref="GP636:GS636" si="727">(GP631*1+GP632*2+GP633*3+GP634*4+GP635*5)/100</f>
        <v>3.13</v>
      </c>
      <c r="GQ636" s="16">
        <f t="shared" si="727"/>
        <v>3.07</v>
      </c>
      <c r="GR636" s="16">
        <f t="shared" si="727"/>
        <v>3.7</v>
      </c>
      <c r="GS636" s="16">
        <f t="shared" si="727"/>
        <v>3.22</v>
      </c>
      <c r="GT636" s="16"/>
      <c r="GU636" s="16"/>
      <c r="GV636" s="16">
        <f>(GV631*1+GV632*2+GV633*3+GV634*4+GV635*5)/100</f>
        <v>3.2449693251533738</v>
      </c>
      <c r="GW636" s="3"/>
      <c r="GX636" s="3"/>
      <c r="GY636" s="3"/>
    </row>
    <row r="637" spans="1:207" ht="12.75" customHeight="1">
      <c r="A637" s="68" t="s">
        <v>493</v>
      </c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Q637" s="69"/>
      <c r="AR637" s="69"/>
      <c r="AS637" s="69"/>
      <c r="AT637" s="69"/>
      <c r="AU637" s="69"/>
      <c r="AV637" s="69"/>
      <c r="AW637" s="69"/>
      <c r="AX637" s="69"/>
      <c r="AY637" s="69"/>
      <c r="AZ637" s="69"/>
      <c r="BA637" s="69"/>
      <c r="BB637" s="69"/>
      <c r="BC637" s="69"/>
      <c r="BD637" s="69"/>
      <c r="BE637" s="69"/>
      <c r="BF637" s="69"/>
      <c r="BG637" s="69"/>
      <c r="BH637" s="69"/>
      <c r="BI637" s="69"/>
      <c r="BJ637" s="69"/>
      <c r="BK637" s="69"/>
      <c r="BL637" s="69"/>
      <c r="BM637" s="69"/>
      <c r="BN637" s="69"/>
      <c r="BO637" s="69"/>
      <c r="BP637" s="69"/>
      <c r="BQ637" s="69"/>
      <c r="BR637" s="69"/>
      <c r="BS637" s="69"/>
      <c r="BT637" s="69"/>
      <c r="BU637" s="69"/>
      <c r="BV637" s="69"/>
      <c r="BW637" s="69"/>
      <c r="BX637" s="69"/>
      <c r="BY637" s="69"/>
      <c r="BZ637" s="69"/>
      <c r="CA637" s="69"/>
      <c r="CB637" s="69"/>
      <c r="CC637" s="69"/>
      <c r="CD637" s="69"/>
      <c r="CE637" s="69"/>
      <c r="CF637" s="69"/>
      <c r="CG637" s="69"/>
      <c r="CH637" s="69"/>
      <c r="CI637" s="69"/>
      <c r="CJ637" s="69"/>
      <c r="CK637" s="69"/>
      <c r="CL637" s="69"/>
      <c r="CM637" s="69"/>
      <c r="CN637" s="69"/>
      <c r="CO637" s="69"/>
      <c r="CP637" s="69"/>
      <c r="CQ637" s="69"/>
      <c r="CR637" s="69"/>
      <c r="CS637" s="69"/>
      <c r="CT637" s="69"/>
      <c r="CU637" s="69"/>
      <c r="CV637" s="69"/>
      <c r="CW637" s="69"/>
      <c r="CX637" s="69"/>
      <c r="CY637" s="69"/>
      <c r="CZ637" s="69"/>
      <c r="DA637" s="69"/>
      <c r="DB637" s="69"/>
      <c r="DC637" s="69"/>
      <c r="DD637" s="69"/>
      <c r="DE637" s="69"/>
      <c r="DF637" s="69"/>
      <c r="DG637" s="69"/>
      <c r="DH637" s="69"/>
      <c r="DI637" s="69"/>
      <c r="DJ637" s="69"/>
      <c r="DK637" s="69"/>
      <c r="DL637" s="69"/>
      <c r="DM637" s="69"/>
      <c r="DN637" s="69"/>
      <c r="DO637" s="69"/>
      <c r="DP637" s="69"/>
      <c r="DQ637" s="69"/>
      <c r="DR637" s="69"/>
      <c r="DS637" s="69"/>
      <c r="DT637" s="69"/>
      <c r="DU637" s="69"/>
      <c r="DV637" s="69"/>
      <c r="DW637" s="69"/>
      <c r="DX637" s="69"/>
      <c r="DY637" s="69"/>
      <c r="DZ637" s="69"/>
      <c r="EA637" s="69"/>
      <c r="EB637" s="69"/>
      <c r="EC637" s="69"/>
      <c r="ED637" s="69"/>
      <c r="EE637" s="69"/>
      <c r="EF637" s="69"/>
      <c r="EG637" s="69"/>
      <c r="EH637" s="69"/>
      <c r="EI637" s="69"/>
      <c r="EJ637" s="69"/>
      <c r="EK637" s="69"/>
      <c r="EL637" s="69"/>
      <c r="EM637" s="69"/>
      <c r="EN637" s="69"/>
      <c r="EO637" s="69"/>
      <c r="EP637" s="69"/>
      <c r="EQ637" s="69"/>
      <c r="ER637" s="69"/>
      <c r="ES637" s="69"/>
      <c r="ET637" s="69"/>
      <c r="EU637" s="69"/>
      <c r="EV637" s="69"/>
      <c r="EW637" s="69"/>
      <c r="EX637" s="69"/>
      <c r="EY637" s="69"/>
      <c r="EZ637" s="69"/>
      <c r="FA637" s="69"/>
      <c r="FB637" s="69"/>
      <c r="FC637" s="69"/>
      <c r="FD637" s="69"/>
      <c r="FE637" s="69"/>
      <c r="FF637" s="69"/>
      <c r="FG637" s="69"/>
      <c r="FH637" s="69"/>
      <c r="FI637" s="69"/>
      <c r="FJ637" s="69"/>
      <c r="FK637" s="69"/>
      <c r="FL637" s="69"/>
      <c r="FM637" s="69"/>
      <c r="FN637" s="69"/>
      <c r="FO637" s="69"/>
      <c r="FP637" s="69"/>
      <c r="FQ637" s="69"/>
      <c r="FR637" s="69"/>
      <c r="FS637" s="69"/>
      <c r="FT637" s="69"/>
      <c r="FU637" s="69"/>
      <c r="FV637" s="69"/>
      <c r="FW637" s="69"/>
      <c r="FX637" s="69"/>
      <c r="FY637" s="69"/>
      <c r="FZ637" s="69"/>
      <c r="GA637" s="69"/>
      <c r="GB637" s="69"/>
      <c r="GC637" s="69"/>
      <c r="GD637" s="70"/>
      <c r="GE637" s="70"/>
      <c r="GF637" s="70"/>
      <c r="GG637" s="70"/>
      <c r="GH637" s="70"/>
      <c r="GI637" s="70"/>
      <c r="GJ637" s="70"/>
      <c r="GK637" s="70"/>
      <c r="GL637" s="70"/>
      <c r="GM637" s="70"/>
      <c r="GN637" s="70"/>
      <c r="GO637" s="70"/>
      <c r="GP637" s="70"/>
      <c r="GQ637" s="70"/>
      <c r="GR637" s="70"/>
      <c r="GS637" s="70"/>
      <c r="GT637" s="70"/>
      <c r="GU637" s="70"/>
      <c r="GV637" s="70"/>
      <c r="GW637" s="3"/>
      <c r="GX637" s="3"/>
      <c r="GY637" s="3"/>
    </row>
    <row r="638" spans="1:207" ht="12.75" customHeight="1">
      <c r="A638" s="5">
        <v>1</v>
      </c>
      <c r="B638" s="6">
        <v>37</v>
      </c>
      <c r="C638" s="6">
        <v>13</v>
      </c>
      <c r="D638" s="6">
        <v>27</v>
      </c>
      <c r="E638" s="6">
        <v>20</v>
      </c>
      <c r="F638" s="5"/>
      <c r="G638" s="6">
        <v>14</v>
      </c>
      <c r="H638" s="6">
        <v>24</v>
      </c>
      <c r="I638" s="6">
        <v>46</v>
      </c>
      <c r="J638" s="5"/>
      <c r="K638" s="12">
        <v>38</v>
      </c>
      <c r="L638" s="12"/>
      <c r="M638" s="12">
        <v>3</v>
      </c>
      <c r="N638" s="12">
        <v>12</v>
      </c>
      <c r="O638" s="12"/>
      <c r="P638" s="12"/>
      <c r="Q638" s="12"/>
      <c r="R638" s="12">
        <v>40</v>
      </c>
      <c r="S638" s="12">
        <v>21</v>
      </c>
      <c r="T638" s="12"/>
      <c r="U638" s="12">
        <v>49</v>
      </c>
      <c r="V638" s="12">
        <v>5</v>
      </c>
      <c r="W638" s="12">
        <v>13</v>
      </c>
      <c r="X638" s="12">
        <v>19</v>
      </c>
      <c r="Y638" s="12"/>
      <c r="Z638" s="12">
        <v>31</v>
      </c>
      <c r="AA638" s="12">
        <v>13</v>
      </c>
      <c r="AB638" s="12">
        <v>5</v>
      </c>
      <c r="AC638" s="12">
        <v>19</v>
      </c>
      <c r="AD638" s="12"/>
      <c r="AE638" s="12">
        <v>22</v>
      </c>
      <c r="AF638" s="12">
        <v>20</v>
      </c>
      <c r="AG638" s="12">
        <v>8</v>
      </c>
      <c r="AH638" s="12">
        <v>11</v>
      </c>
      <c r="AI638" s="12"/>
      <c r="AJ638" s="12">
        <v>41</v>
      </c>
      <c r="AK638" s="12">
        <v>43</v>
      </c>
      <c r="AL638" s="12">
        <v>41</v>
      </c>
      <c r="AM638" s="12">
        <v>50</v>
      </c>
      <c r="AN638" s="12">
        <v>7</v>
      </c>
      <c r="AO638" s="12"/>
      <c r="AP638" s="12">
        <v>14</v>
      </c>
      <c r="AQ638" s="12">
        <v>24</v>
      </c>
      <c r="AR638" s="12">
        <v>24</v>
      </c>
      <c r="AS638" s="12">
        <v>23</v>
      </c>
      <c r="AT638" s="12">
        <v>38</v>
      </c>
      <c r="AU638" s="12"/>
      <c r="AV638" s="12"/>
      <c r="AW638" s="12"/>
      <c r="AX638" s="12"/>
      <c r="AY638" s="12"/>
      <c r="AZ638" s="12">
        <v>28</v>
      </c>
      <c r="BA638" s="12"/>
      <c r="BB638" s="12"/>
      <c r="BC638" s="12">
        <v>23</v>
      </c>
      <c r="BD638" s="12"/>
      <c r="BE638" s="12">
        <v>9</v>
      </c>
      <c r="BF638" s="12">
        <v>7</v>
      </c>
      <c r="BG638" s="12">
        <v>21</v>
      </c>
      <c r="BH638" s="12">
        <v>12</v>
      </c>
      <c r="BI638" s="12">
        <v>19</v>
      </c>
      <c r="BJ638" s="12">
        <v>32</v>
      </c>
      <c r="BK638" s="12"/>
      <c r="BL638" s="12">
        <v>24</v>
      </c>
      <c r="BM638" s="12"/>
      <c r="BN638" s="12">
        <v>25</v>
      </c>
      <c r="BO638" s="12"/>
      <c r="BP638" s="12">
        <v>10</v>
      </c>
      <c r="BQ638" s="12">
        <v>37</v>
      </c>
      <c r="BR638" s="12">
        <v>20</v>
      </c>
      <c r="BS638" s="12">
        <v>19</v>
      </c>
      <c r="BT638" s="12">
        <v>19</v>
      </c>
      <c r="BU638" s="12">
        <v>20</v>
      </c>
      <c r="BV638" s="12">
        <v>18</v>
      </c>
      <c r="BW638" s="12">
        <v>27</v>
      </c>
      <c r="BX638" s="12">
        <v>38</v>
      </c>
      <c r="BY638" s="12"/>
      <c r="BZ638" s="12">
        <v>27</v>
      </c>
      <c r="CA638" s="12">
        <v>27</v>
      </c>
      <c r="CB638" s="12">
        <v>18</v>
      </c>
      <c r="CC638" s="12">
        <v>26</v>
      </c>
      <c r="CD638" s="12">
        <v>71</v>
      </c>
      <c r="CE638" s="12">
        <v>9</v>
      </c>
      <c r="CF638" s="12">
        <v>6</v>
      </c>
      <c r="CG638" s="12">
        <v>17</v>
      </c>
      <c r="CH638" s="12">
        <v>28</v>
      </c>
      <c r="CI638" s="12">
        <v>39</v>
      </c>
      <c r="CJ638" s="12">
        <v>48</v>
      </c>
      <c r="CK638" s="12">
        <v>50</v>
      </c>
      <c r="CL638" s="12">
        <v>14</v>
      </c>
      <c r="CM638" s="12">
        <v>12</v>
      </c>
      <c r="CN638" s="12">
        <v>29</v>
      </c>
      <c r="CO638" s="12">
        <v>32</v>
      </c>
      <c r="CP638" s="12">
        <v>11</v>
      </c>
      <c r="CQ638" s="12">
        <v>3</v>
      </c>
      <c r="CR638" s="12">
        <v>37</v>
      </c>
      <c r="CS638" s="12">
        <v>14</v>
      </c>
      <c r="CT638" s="12">
        <v>11</v>
      </c>
      <c r="CU638" s="12">
        <v>13</v>
      </c>
      <c r="CV638" s="12">
        <v>6</v>
      </c>
      <c r="CW638" s="12">
        <v>18</v>
      </c>
      <c r="CX638" s="12">
        <v>21</v>
      </c>
      <c r="CY638" s="12">
        <v>11</v>
      </c>
      <c r="CZ638" s="12">
        <v>4</v>
      </c>
      <c r="DA638" s="12">
        <v>20</v>
      </c>
      <c r="DB638" s="12"/>
      <c r="DC638" s="12">
        <v>0</v>
      </c>
      <c r="DD638" s="12">
        <v>8</v>
      </c>
      <c r="DE638" s="12">
        <v>18</v>
      </c>
      <c r="DF638" s="12"/>
      <c r="DG638" s="12"/>
      <c r="DH638" s="12"/>
      <c r="DI638" s="12">
        <v>31</v>
      </c>
      <c r="DJ638" s="12">
        <v>28</v>
      </c>
      <c r="DK638" s="12">
        <v>16</v>
      </c>
      <c r="DL638" s="12">
        <v>17</v>
      </c>
      <c r="DM638" s="12">
        <v>36</v>
      </c>
      <c r="DN638" s="12">
        <v>27</v>
      </c>
      <c r="DO638" s="12">
        <v>16</v>
      </c>
      <c r="DP638" s="12">
        <v>16</v>
      </c>
      <c r="DQ638" s="12">
        <v>27</v>
      </c>
      <c r="DR638" s="12">
        <v>22</v>
      </c>
      <c r="DS638" s="12">
        <v>35</v>
      </c>
      <c r="DT638" s="12">
        <v>33</v>
      </c>
      <c r="DU638" s="12">
        <v>20</v>
      </c>
      <c r="DV638" s="12">
        <v>27</v>
      </c>
      <c r="DW638" s="12">
        <v>20</v>
      </c>
      <c r="DX638" s="12">
        <v>24</v>
      </c>
      <c r="DY638" s="12">
        <v>17</v>
      </c>
      <c r="DZ638" s="12">
        <v>23</v>
      </c>
      <c r="EA638" s="12">
        <v>23</v>
      </c>
      <c r="EB638" s="12">
        <v>38</v>
      </c>
      <c r="EC638" s="12">
        <v>5</v>
      </c>
      <c r="ED638" s="12">
        <v>23</v>
      </c>
      <c r="EE638" s="12">
        <v>23</v>
      </c>
      <c r="EF638" s="12">
        <v>24</v>
      </c>
      <c r="EG638" s="12">
        <v>12</v>
      </c>
      <c r="EH638" s="12">
        <v>11</v>
      </c>
      <c r="EI638" s="12">
        <v>20</v>
      </c>
      <c r="EJ638" s="12"/>
      <c r="EK638" s="12">
        <v>17</v>
      </c>
      <c r="EL638" s="12">
        <v>14</v>
      </c>
      <c r="EM638" s="12">
        <v>25</v>
      </c>
      <c r="EN638" s="12">
        <v>10</v>
      </c>
      <c r="EO638" s="12">
        <v>28</v>
      </c>
      <c r="EP638" s="12">
        <v>34</v>
      </c>
      <c r="EQ638" s="12"/>
      <c r="ER638" s="12">
        <v>18</v>
      </c>
      <c r="ES638" s="12">
        <v>21</v>
      </c>
      <c r="ET638" s="12">
        <v>5</v>
      </c>
      <c r="EU638" s="12">
        <v>25</v>
      </c>
      <c r="EV638" s="12">
        <v>16</v>
      </c>
      <c r="EW638" s="12">
        <v>17</v>
      </c>
      <c r="EX638" s="12">
        <v>16</v>
      </c>
      <c r="EY638" s="12">
        <v>21</v>
      </c>
      <c r="EZ638" s="12">
        <v>13</v>
      </c>
      <c r="FA638" s="12">
        <v>14</v>
      </c>
      <c r="FB638" s="12">
        <v>11</v>
      </c>
      <c r="FC638" s="12">
        <v>20</v>
      </c>
      <c r="FD638" s="12">
        <v>33</v>
      </c>
      <c r="FE638" s="12">
        <v>26</v>
      </c>
      <c r="FF638" s="12">
        <v>22</v>
      </c>
      <c r="FG638" s="12">
        <v>30</v>
      </c>
      <c r="FH638" s="12">
        <v>31</v>
      </c>
      <c r="FI638" s="12">
        <v>21</v>
      </c>
      <c r="FJ638" s="12">
        <v>33</v>
      </c>
      <c r="FK638" s="12">
        <v>40</v>
      </c>
      <c r="FL638" s="12">
        <v>8</v>
      </c>
      <c r="FM638" s="12">
        <v>23</v>
      </c>
      <c r="FN638" s="12">
        <v>26</v>
      </c>
      <c r="FO638" s="12">
        <v>20</v>
      </c>
      <c r="FP638" s="12">
        <v>24</v>
      </c>
      <c r="FQ638" s="12">
        <v>15</v>
      </c>
      <c r="FR638" s="12">
        <v>50</v>
      </c>
      <c r="FS638" s="12">
        <v>32</v>
      </c>
      <c r="FT638" s="12">
        <v>10</v>
      </c>
      <c r="FU638" s="12">
        <v>22</v>
      </c>
      <c r="FV638" s="12">
        <v>24</v>
      </c>
      <c r="FW638" s="12">
        <v>16</v>
      </c>
      <c r="FX638" s="12">
        <v>22</v>
      </c>
      <c r="FY638" s="12">
        <v>26</v>
      </c>
      <c r="FZ638" s="12">
        <v>22</v>
      </c>
      <c r="GA638" s="12">
        <v>21</v>
      </c>
      <c r="GB638" s="12">
        <v>27</v>
      </c>
      <c r="GC638" s="12">
        <v>14</v>
      </c>
      <c r="GD638" s="7">
        <v>19</v>
      </c>
      <c r="GE638" s="7">
        <v>30</v>
      </c>
      <c r="GF638" s="7">
        <v>21</v>
      </c>
      <c r="GG638" s="7">
        <v>7</v>
      </c>
      <c r="GH638" s="7">
        <v>17</v>
      </c>
      <c r="GI638" s="7">
        <v>7</v>
      </c>
      <c r="GJ638" s="7">
        <v>16</v>
      </c>
      <c r="GK638" s="7">
        <v>24</v>
      </c>
      <c r="GL638" s="7">
        <v>19</v>
      </c>
      <c r="GM638" s="7">
        <v>14</v>
      </c>
      <c r="GN638" s="7">
        <v>14</v>
      </c>
      <c r="GO638" s="7">
        <v>16</v>
      </c>
      <c r="GP638" s="7">
        <v>31</v>
      </c>
      <c r="GQ638" s="7">
        <v>16</v>
      </c>
      <c r="GR638" s="7">
        <v>10</v>
      </c>
      <c r="GS638" s="7">
        <v>28</v>
      </c>
      <c r="GT638" s="7">
        <v>19</v>
      </c>
      <c r="GU638" s="7"/>
      <c r="GV638" s="7">
        <f t="shared" ref="GV638:GV642" si="728">AVERAGE(B638:GT638)</f>
        <v>21.837209302325583</v>
      </c>
      <c r="GW638" s="14"/>
      <c r="GX638" s="3"/>
      <c r="GY638" s="3"/>
    </row>
    <row r="639" spans="1:207" ht="12.75" customHeight="1">
      <c r="A639" s="5">
        <v>2</v>
      </c>
      <c r="B639" s="6">
        <v>9</v>
      </c>
      <c r="C639" s="6">
        <v>10</v>
      </c>
      <c r="D639" s="6">
        <v>15</v>
      </c>
      <c r="E639" s="6">
        <v>11</v>
      </c>
      <c r="F639" s="5"/>
      <c r="G639" s="6">
        <v>15</v>
      </c>
      <c r="H639" s="6">
        <v>21</v>
      </c>
      <c r="I639" s="6">
        <v>13</v>
      </c>
      <c r="J639" s="5"/>
      <c r="K639" s="12">
        <v>36</v>
      </c>
      <c r="L639" s="12"/>
      <c r="M639" s="12">
        <v>12</v>
      </c>
      <c r="N639" s="12">
        <v>14</v>
      </c>
      <c r="O639" s="12"/>
      <c r="P639" s="12"/>
      <c r="Q639" s="12"/>
      <c r="R639" s="12">
        <v>22</v>
      </c>
      <c r="S639" s="12">
        <v>11</v>
      </c>
      <c r="T639" s="12"/>
      <c r="U639" s="12">
        <v>9</v>
      </c>
      <c r="V639" s="12">
        <v>6</v>
      </c>
      <c r="W639" s="12">
        <v>13</v>
      </c>
      <c r="X639" s="12">
        <v>16</v>
      </c>
      <c r="Y639" s="12"/>
      <c r="Z639" s="12">
        <v>18</v>
      </c>
      <c r="AA639" s="12">
        <v>14</v>
      </c>
      <c r="AB639" s="12">
        <v>5</v>
      </c>
      <c r="AC639" s="12">
        <v>16</v>
      </c>
      <c r="AD639" s="12"/>
      <c r="AE639" s="12">
        <v>0</v>
      </c>
      <c r="AF639" s="12">
        <v>20</v>
      </c>
      <c r="AG639" s="12">
        <v>15</v>
      </c>
      <c r="AH639" s="12">
        <v>11</v>
      </c>
      <c r="AI639" s="12"/>
      <c r="AJ639" s="12">
        <v>23</v>
      </c>
      <c r="AK639" s="12">
        <v>0</v>
      </c>
      <c r="AL639" s="12">
        <v>26</v>
      </c>
      <c r="AM639" s="12">
        <v>23</v>
      </c>
      <c r="AN639" s="12">
        <v>29</v>
      </c>
      <c r="AO639" s="12"/>
      <c r="AP639" s="12">
        <v>11</v>
      </c>
      <c r="AQ639" s="12">
        <v>5</v>
      </c>
      <c r="AR639" s="12">
        <v>21</v>
      </c>
      <c r="AS639" s="12">
        <v>19</v>
      </c>
      <c r="AT639" s="12">
        <v>16</v>
      </c>
      <c r="AU639" s="12"/>
      <c r="AV639" s="12"/>
      <c r="AW639" s="12"/>
      <c r="AX639" s="12"/>
      <c r="AY639" s="12"/>
      <c r="AZ639" s="12">
        <v>15</v>
      </c>
      <c r="BA639" s="12"/>
      <c r="BB639" s="12"/>
      <c r="BC639" s="12">
        <v>28</v>
      </c>
      <c r="BD639" s="12"/>
      <c r="BE639" s="12">
        <v>12</v>
      </c>
      <c r="BF639" s="12">
        <v>8</v>
      </c>
      <c r="BG639" s="12">
        <v>7</v>
      </c>
      <c r="BH639" s="12">
        <v>15</v>
      </c>
      <c r="BI639" s="12">
        <v>8</v>
      </c>
      <c r="BJ639" s="12">
        <v>30</v>
      </c>
      <c r="BK639" s="12"/>
      <c r="BL639" s="12">
        <v>17</v>
      </c>
      <c r="BM639" s="12"/>
      <c r="BN639" s="12">
        <v>38</v>
      </c>
      <c r="BO639" s="12"/>
      <c r="BP639" s="12">
        <v>13</v>
      </c>
      <c r="BQ639" s="12">
        <v>22</v>
      </c>
      <c r="BR639" s="12">
        <v>22</v>
      </c>
      <c r="BS639" s="12">
        <v>13</v>
      </c>
      <c r="BT639" s="12">
        <v>16</v>
      </c>
      <c r="BU639" s="12">
        <v>17</v>
      </c>
      <c r="BV639" s="12">
        <v>14</v>
      </c>
      <c r="BW639" s="12">
        <v>30</v>
      </c>
      <c r="BX639" s="12">
        <v>19</v>
      </c>
      <c r="BY639" s="12"/>
      <c r="BZ639" s="12">
        <v>9</v>
      </c>
      <c r="CA639" s="12">
        <v>14</v>
      </c>
      <c r="CB639" s="12">
        <v>18</v>
      </c>
      <c r="CC639" s="12">
        <v>15</v>
      </c>
      <c r="CD639" s="12">
        <v>0</v>
      </c>
      <c r="CE639" s="12">
        <v>13</v>
      </c>
      <c r="CF639" s="12">
        <v>12</v>
      </c>
      <c r="CG639" s="12">
        <v>23</v>
      </c>
      <c r="CH639" s="12">
        <v>20</v>
      </c>
      <c r="CI639" s="12">
        <v>15</v>
      </c>
      <c r="CJ639" s="12">
        <v>19</v>
      </c>
      <c r="CK639" s="12">
        <v>31</v>
      </c>
      <c r="CL639" s="12">
        <v>11</v>
      </c>
      <c r="CM639" s="12">
        <v>9</v>
      </c>
      <c r="CN639" s="12">
        <v>18</v>
      </c>
      <c r="CO639" s="12">
        <v>12</v>
      </c>
      <c r="CP639" s="12">
        <v>4</v>
      </c>
      <c r="CQ639" s="12">
        <v>24</v>
      </c>
      <c r="CR639" s="12">
        <v>12</v>
      </c>
      <c r="CS639" s="12">
        <v>24</v>
      </c>
      <c r="CT639" s="12">
        <v>28</v>
      </c>
      <c r="CU639" s="12">
        <v>11</v>
      </c>
      <c r="CV639" s="12">
        <v>14</v>
      </c>
      <c r="CW639" s="12">
        <v>0</v>
      </c>
      <c r="CX639" s="12">
        <v>16</v>
      </c>
      <c r="CY639" s="12">
        <v>10</v>
      </c>
      <c r="CZ639" s="12">
        <v>17</v>
      </c>
      <c r="DA639" s="12">
        <v>15</v>
      </c>
      <c r="DB639" s="12"/>
      <c r="DC639" s="12">
        <v>14</v>
      </c>
      <c r="DD639" s="12">
        <v>20</v>
      </c>
      <c r="DE639" s="12">
        <v>37</v>
      </c>
      <c r="DF639" s="12"/>
      <c r="DG639" s="12"/>
      <c r="DH639" s="12"/>
      <c r="DI639" s="12">
        <v>18</v>
      </c>
      <c r="DJ639" s="12">
        <v>14</v>
      </c>
      <c r="DK639" s="12">
        <v>24</v>
      </c>
      <c r="DL639" s="12">
        <v>5</v>
      </c>
      <c r="DM639" s="12">
        <v>31</v>
      </c>
      <c r="DN639" s="12">
        <v>16</v>
      </c>
      <c r="DO639" s="12">
        <v>12</v>
      </c>
      <c r="DP639" s="12">
        <v>24</v>
      </c>
      <c r="DQ639" s="12">
        <v>22</v>
      </c>
      <c r="DR639" s="12">
        <v>11</v>
      </c>
      <c r="DS639" s="12">
        <v>11</v>
      </c>
      <c r="DT639" s="12">
        <v>14</v>
      </c>
      <c r="DU639" s="12">
        <v>29</v>
      </c>
      <c r="DV639" s="12">
        <v>15</v>
      </c>
      <c r="DW639" s="12">
        <v>11</v>
      </c>
      <c r="DX639" s="12">
        <v>11</v>
      </c>
      <c r="DY639" s="12">
        <v>20</v>
      </c>
      <c r="DZ639" s="12">
        <v>7</v>
      </c>
      <c r="EA639" s="12">
        <v>20</v>
      </c>
      <c r="EB639" s="12">
        <v>9</v>
      </c>
      <c r="EC639" s="12">
        <v>18</v>
      </c>
      <c r="ED639" s="12">
        <v>21</v>
      </c>
      <c r="EE639" s="12">
        <v>16</v>
      </c>
      <c r="EF639" s="12">
        <v>5</v>
      </c>
      <c r="EG639" s="12">
        <v>9</v>
      </c>
      <c r="EH639" s="12">
        <v>17</v>
      </c>
      <c r="EI639" s="12">
        <v>12</v>
      </c>
      <c r="EJ639" s="12"/>
      <c r="EK639" s="12">
        <v>7</v>
      </c>
      <c r="EL639" s="12">
        <v>19</v>
      </c>
      <c r="EM639" s="12">
        <v>13</v>
      </c>
      <c r="EN639" s="12">
        <v>39</v>
      </c>
      <c r="EO639" s="12">
        <v>14</v>
      </c>
      <c r="EP639" s="12">
        <v>19</v>
      </c>
      <c r="EQ639" s="12"/>
      <c r="ER639" s="12">
        <v>22</v>
      </c>
      <c r="ES639" s="12">
        <v>19</v>
      </c>
      <c r="ET639" s="12">
        <v>8</v>
      </c>
      <c r="EU639" s="12">
        <v>22</v>
      </c>
      <c r="EV639" s="12">
        <v>22</v>
      </c>
      <c r="EW639" s="12">
        <v>17</v>
      </c>
      <c r="EX639" s="12">
        <v>16</v>
      </c>
      <c r="EY639" s="12">
        <v>14</v>
      </c>
      <c r="EZ639" s="12">
        <v>11</v>
      </c>
      <c r="FA639" s="12">
        <v>9</v>
      </c>
      <c r="FB639" s="12">
        <v>13</v>
      </c>
      <c r="FC639" s="12">
        <v>20</v>
      </c>
      <c r="FD639" s="12">
        <v>23</v>
      </c>
      <c r="FE639" s="12">
        <v>17</v>
      </c>
      <c r="FF639" s="12">
        <v>11</v>
      </c>
      <c r="FG639" s="12">
        <v>26</v>
      </c>
      <c r="FH639" s="12">
        <v>11</v>
      </c>
      <c r="FI639" s="12">
        <v>13</v>
      </c>
      <c r="FJ639" s="12">
        <v>12</v>
      </c>
      <c r="FK639" s="12">
        <v>16</v>
      </c>
      <c r="FL639" s="12">
        <v>13</v>
      </c>
      <c r="FM639" s="12">
        <v>16</v>
      </c>
      <c r="FN639" s="12">
        <v>16</v>
      </c>
      <c r="FO639" s="12">
        <v>11</v>
      </c>
      <c r="FP639" s="12">
        <v>9</v>
      </c>
      <c r="FQ639" s="12">
        <v>8</v>
      </c>
      <c r="FR639" s="12">
        <v>10</v>
      </c>
      <c r="FS639" s="12">
        <v>15</v>
      </c>
      <c r="FT639" s="12">
        <v>4</v>
      </c>
      <c r="FU639" s="12">
        <v>14</v>
      </c>
      <c r="FV639" s="12">
        <v>14</v>
      </c>
      <c r="FW639" s="12">
        <v>19</v>
      </c>
      <c r="FX639" s="12">
        <v>15</v>
      </c>
      <c r="FY639" s="12">
        <v>19</v>
      </c>
      <c r="FZ639" s="12">
        <v>16</v>
      </c>
      <c r="GA639" s="12">
        <v>17</v>
      </c>
      <c r="GB639" s="12">
        <v>18</v>
      </c>
      <c r="GC639" s="12">
        <v>13</v>
      </c>
      <c r="GD639" s="7">
        <v>17</v>
      </c>
      <c r="GE639" s="7">
        <v>24</v>
      </c>
      <c r="GF639" s="7">
        <v>15</v>
      </c>
      <c r="GG639" s="7">
        <v>9</v>
      </c>
      <c r="GH639" s="7">
        <v>10</v>
      </c>
      <c r="GI639" s="7">
        <v>18</v>
      </c>
      <c r="GJ639" s="7">
        <v>14</v>
      </c>
      <c r="GK639" s="7">
        <v>11</v>
      </c>
      <c r="GL639" s="7">
        <v>22</v>
      </c>
      <c r="GM639" s="7">
        <v>9</v>
      </c>
      <c r="GN639" s="7">
        <v>8</v>
      </c>
      <c r="GO639" s="7">
        <v>2</v>
      </c>
      <c r="GP639" s="7">
        <v>18</v>
      </c>
      <c r="GQ639" s="7">
        <v>5</v>
      </c>
      <c r="GR639" s="7">
        <v>12</v>
      </c>
      <c r="GS639" s="7">
        <v>21</v>
      </c>
      <c r="GT639" s="7">
        <v>13</v>
      </c>
      <c r="GU639" s="7"/>
      <c r="GV639" s="7">
        <f t="shared" si="728"/>
        <v>15.488372093023257</v>
      </c>
      <c r="GW639" s="14"/>
      <c r="GX639" s="3"/>
      <c r="GY639" s="3"/>
    </row>
    <row r="640" spans="1:207" ht="12.75" customHeight="1">
      <c r="A640" s="5">
        <v>3</v>
      </c>
      <c r="B640" s="6">
        <v>19</v>
      </c>
      <c r="C640" s="6">
        <v>27</v>
      </c>
      <c r="D640" s="6">
        <v>24</v>
      </c>
      <c r="E640" s="6">
        <v>23</v>
      </c>
      <c r="F640" s="5"/>
      <c r="G640" s="6">
        <v>16</v>
      </c>
      <c r="H640" s="6">
        <v>31</v>
      </c>
      <c r="I640" s="6">
        <v>24</v>
      </c>
      <c r="J640" s="5"/>
      <c r="K640" s="12">
        <v>15</v>
      </c>
      <c r="L640" s="12"/>
      <c r="M640" s="12">
        <v>35</v>
      </c>
      <c r="N640" s="12">
        <v>28</v>
      </c>
      <c r="O640" s="12"/>
      <c r="P640" s="12"/>
      <c r="Q640" s="12"/>
      <c r="R640" s="12">
        <v>24</v>
      </c>
      <c r="S640" s="12">
        <v>30</v>
      </c>
      <c r="T640" s="12"/>
      <c r="U640" s="12">
        <v>18</v>
      </c>
      <c r="V640" s="12">
        <v>22</v>
      </c>
      <c r="W640" s="12">
        <v>35</v>
      </c>
      <c r="X640" s="12">
        <v>38</v>
      </c>
      <c r="Y640" s="12"/>
      <c r="Z640" s="12">
        <v>26</v>
      </c>
      <c r="AA640" s="12">
        <v>33</v>
      </c>
      <c r="AB640" s="12">
        <v>10</v>
      </c>
      <c r="AC640" s="12">
        <v>35</v>
      </c>
      <c r="AD640" s="12"/>
      <c r="AE640" s="12">
        <v>33</v>
      </c>
      <c r="AF640" s="12">
        <v>20</v>
      </c>
      <c r="AG640" s="12">
        <v>30</v>
      </c>
      <c r="AH640" s="12">
        <v>39</v>
      </c>
      <c r="AI640" s="12"/>
      <c r="AJ640" s="12">
        <v>18</v>
      </c>
      <c r="AK640" s="12">
        <v>14</v>
      </c>
      <c r="AL640" s="12">
        <v>22</v>
      </c>
      <c r="AM640" s="12">
        <v>27</v>
      </c>
      <c r="AN640" s="12">
        <v>39</v>
      </c>
      <c r="AO640" s="12"/>
      <c r="AP640" s="12">
        <v>46</v>
      </c>
      <c r="AQ640" s="12">
        <v>24</v>
      </c>
      <c r="AR640" s="12">
        <v>26</v>
      </c>
      <c r="AS640" s="12">
        <v>31</v>
      </c>
      <c r="AT640" s="12">
        <v>22</v>
      </c>
      <c r="AU640" s="12"/>
      <c r="AV640" s="12"/>
      <c r="AW640" s="12"/>
      <c r="AX640" s="12"/>
      <c r="AY640" s="12"/>
      <c r="AZ640" s="12">
        <v>27</v>
      </c>
      <c r="BA640" s="12"/>
      <c r="BB640" s="12"/>
      <c r="BC640" s="12">
        <v>20</v>
      </c>
      <c r="BD640" s="12"/>
      <c r="BE640" s="12">
        <v>28</v>
      </c>
      <c r="BF640" s="12">
        <v>35</v>
      </c>
      <c r="BG640" s="12">
        <v>43</v>
      </c>
      <c r="BH640" s="12">
        <v>31</v>
      </c>
      <c r="BI640" s="12">
        <v>32</v>
      </c>
      <c r="BJ640" s="12">
        <v>27</v>
      </c>
      <c r="BK640" s="12"/>
      <c r="BL640" s="12">
        <v>29</v>
      </c>
      <c r="BM640" s="12"/>
      <c r="BN640" s="12">
        <v>25</v>
      </c>
      <c r="BO640" s="12"/>
      <c r="BP640" s="12">
        <v>22</v>
      </c>
      <c r="BQ640" s="12">
        <v>27</v>
      </c>
      <c r="BR640" s="12">
        <v>35</v>
      </c>
      <c r="BS640" s="12">
        <v>28</v>
      </c>
      <c r="BT640" s="12">
        <v>33</v>
      </c>
      <c r="BU640" s="12">
        <v>44</v>
      </c>
      <c r="BV640" s="12">
        <v>16</v>
      </c>
      <c r="BW640" s="12">
        <v>34</v>
      </c>
      <c r="BX640" s="12">
        <v>32</v>
      </c>
      <c r="BY640" s="12"/>
      <c r="BZ640" s="12">
        <v>30</v>
      </c>
      <c r="CA640" s="12">
        <v>27</v>
      </c>
      <c r="CB640" s="12">
        <v>31</v>
      </c>
      <c r="CC640" s="12">
        <v>32</v>
      </c>
      <c r="CD640" s="12">
        <v>29</v>
      </c>
      <c r="CE640" s="12">
        <v>39</v>
      </c>
      <c r="CF640" s="12">
        <v>38</v>
      </c>
      <c r="CG640" s="12">
        <v>33</v>
      </c>
      <c r="CH640" s="12">
        <v>28</v>
      </c>
      <c r="CI640" s="12">
        <v>20</v>
      </c>
      <c r="CJ640" s="12">
        <v>19</v>
      </c>
      <c r="CK640" s="12">
        <v>14</v>
      </c>
      <c r="CL640" s="12">
        <v>34</v>
      </c>
      <c r="CM640" s="12">
        <v>34</v>
      </c>
      <c r="CN640" s="12">
        <v>18</v>
      </c>
      <c r="CO640" s="12">
        <v>22</v>
      </c>
      <c r="CP640" s="12">
        <v>20</v>
      </c>
      <c r="CQ640" s="12">
        <v>38</v>
      </c>
      <c r="CR640" s="12">
        <v>31</v>
      </c>
      <c r="CS640" s="12">
        <v>19</v>
      </c>
      <c r="CT640" s="12">
        <v>33</v>
      </c>
      <c r="CU640" s="12">
        <v>29</v>
      </c>
      <c r="CV640" s="12">
        <v>37</v>
      </c>
      <c r="CW640" s="12">
        <v>47</v>
      </c>
      <c r="CX640" s="12">
        <v>35</v>
      </c>
      <c r="CY640" s="12">
        <v>16</v>
      </c>
      <c r="CZ640" s="12">
        <v>25</v>
      </c>
      <c r="DA640" s="12">
        <v>35</v>
      </c>
      <c r="DB640" s="12"/>
      <c r="DC640" s="12">
        <v>14</v>
      </c>
      <c r="DD640" s="12">
        <v>31</v>
      </c>
      <c r="DE640" s="12">
        <v>41</v>
      </c>
      <c r="DF640" s="12"/>
      <c r="DG640" s="12"/>
      <c r="DH640" s="12"/>
      <c r="DI640" s="12">
        <v>31</v>
      </c>
      <c r="DJ640" s="12">
        <v>31</v>
      </c>
      <c r="DK640" s="12">
        <v>32</v>
      </c>
      <c r="DL640" s="12">
        <v>28</v>
      </c>
      <c r="DM640" s="12">
        <v>15</v>
      </c>
      <c r="DN640" s="12">
        <v>26</v>
      </c>
      <c r="DO640" s="12">
        <v>26</v>
      </c>
      <c r="DP640" s="12">
        <v>47</v>
      </c>
      <c r="DQ640" s="12">
        <v>32</v>
      </c>
      <c r="DR640" s="12">
        <v>32</v>
      </c>
      <c r="DS640" s="12">
        <v>21</v>
      </c>
      <c r="DT640" s="12">
        <v>21</v>
      </c>
      <c r="DU640" s="12">
        <v>34</v>
      </c>
      <c r="DV640" s="12">
        <v>25</v>
      </c>
      <c r="DW640" s="12">
        <v>26</v>
      </c>
      <c r="DX640" s="12">
        <v>23</v>
      </c>
      <c r="DY640" s="12">
        <v>30</v>
      </c>
      <c r="DZ640" s="12">
        <v>32</v>
      </c>
      <c r="EA640" s="12">
        <v>31</v>
      </c>
      <c r="EB640" s="12">
        <v>22</v>
      </c>
      <c r="EC640" s="12">
        <v>36</v>
      </c>
      <c r="ED640" s="12">
        <v>32</v>
      </c>
      <c r="EE640" s="12">
        <v>32</v>
      </c>
      <c r="EF640" s="12">
        <v>11</v>
      </c>
      <c r="EG640" s="12">
        <v>24</v>
      </c>
      <c r="EH640" s="12">
        <v>28</v>
      </c>
      <c r="EI640" s="12">
        <v>30</v>
      </c>
      <c r="EJ640" s="12"/>
      <c r="EK640" s="12">
        <v>29</v>
      </c>
      <c r="EL640" s="12">
        <v>41</v>
      </c>
      <c r="EM640" s="12">
        <v>25</v>
      </c>
      <c r="EN640" s="12">
        <v>29</v>
      </c>
      <c r="EO640" s="12">
        <v>33</v>
      </c>
      <c r="EP640" s="12">
        <v>24</v>
      </c>
      <c r="EQ640" s="12"/>
      <c r="ER640" s="12">
        <v>25</v>
      </c>
      <c r="ES640" s="12">
        <v>41</v>
      </c>
      <c r="ET640" s="12">
        <v>29</v>
      </c>
      <c r="EU640" s="12">
        <v>30</v>
      </c>
      <c r="EV640" s="12">
        <v>28</v>
      </c>
      <c r="EW640" s="12">
        <v>34</v>
      </c>
      <c r="EX640" s="12">
        <v>27</v>
      </c>
      <c r="EY640" s="12">
        <v>32</v>
      </c>
      <c r="EZ640" s="12">
        <v>31</v>
      </c>
      <c r="FA640" s="12">
        <v>27</v>
      </c>
      <c r="FB640" s="12">
        <v>37</v>
      </c>
      <c r="FC640" s="12">
        <v>31</v>
      </c>
      <c r="FD640" s="12">
        <v>31</v>
      </c>
      <c r="FE640" s="12">
        <v>31</v>
      </c>
      <c r="FF640" s="12">
        <v>23</v>
      </c>
      <c r="FG640" s="12">
        <v>27</v>
      </c>
      <c r="FH640" s="12">
        <v>23</v>
      </c>
      <c r="FI640" s="12">
        <v>30</v>
      </c>
      <c r="FJ640" s="12">
        <v>30</v>
      </c>
      <c r="FK640" s="12">
        <v>22</v>
      </c>
      <c r="FL640" s="12">
        <v>38</v>
      </c>
      <c r="FM640" s="12">
        <v>30</v>
      </c>
      <c r="FN640" s="12">
        <v>30</v>
      </c>
      <c r="FO640" s="12">
        <v>28</v>
      </c>
      <c r="FP640" s="12">
        <v>23</v>
      </c>
      <c r="FQ640" s="12">
        <v>27</v>
      </c>
      <c r="FR640" s="12">
        <v>17</v>
      </c>
      <c r="FS640" s="12">
        <v>23</v>
      </c>
      <c r="FT640" s="12">
        <v>13</v>
      </c>
      <c r="FU640" s="12">
        <v>30</v>
      </c>
      <c r="FV640" s="12">
        <v>29</v>
      </c>
      <c r="FW640" s="12">
        <v>28</v>
      </c>
      <c r="FX640" s="12">
        <v>36</v>
      </c>
      <c r="FY640" s="12">
        <v>35</v>
      </c>
      <c r="FZ640" s="12">
        <v>37</v>
      </c>
      <c r="GA640" s="12">
        <v>34</v>
      </c>
      <c r="GB640" s="12">
        <v>29</v>
      </c>
      <c r="GC640" s="12">
        <v>30</v>
      </c>
      <c r="GD640" s="7">
        <v>34</v>
      </c>
      <c r="GE640" s="7">
        <v>27</v>
      </c>
      <c r="GF640" s="7">
        <v>33</v>
      </c>
      <c r="GG640" s="7">
        <v>31</v>
      </c>
      <c r="GH640" s="7">
        <v>37</v>
      </c>
      <c r="GI640" s="7">
        <v>15</v>
      </c>
      <c r="GJ640" s="7">
        <v>29</v>
      </c>
      <c r="GK640" s="7">
        <v>34</v>
      </c>
      <c r="GL640" s="7">
        <v>28</v>
      </c>
      <c r="GM640" s="7">
        <v>30</v>
      </c>
      <c r="GN640" s="7">
        <v>30</v>
      </c>
      <c r="GO640" s="7">
        <v>19</v>
      </c>
      <c r="GP640" s="7">
        <v>29</v>
      </c>
      <c r="GQ640" s="7">
        <v>34</v>
      </c>
      <c r="GR640" s="7">
        <v>31</v>
      </c>
      <c r="GS640" s="7">
        <v>31</v>
      </c>
      <c r="GT640" s="7">
        <v>24</v>
      </c>
      <c r="GU640" s="7"/>
      <c r="GV640" s="7">
        <f t="shared" si="728"/>
        <v>28.558139534883722</v>
      </c>
      <c r="GW640" s="14"/>
      <c r="GX640" s="3"/>
      <c r="GY640" s="3"/>
    </row>
    <row r="641" spans="1:207" ht="12.75" customHeight="1">
      <c r="A641" s="5">
        <v>4</v>
      </c>
      <c r="B641" s="6">
        <v>9</v>
      </c>
      <c r="C641" s="6">
        <v>27</v>
      </c>
      <c r="D641" s="6">
        <v>12</v>
      </c>
      <c r="E641" s="6">
        <v>17</v>
      </c>
      <c r="F641" s="5"/>
      <c r="G641" s="6">
        <v>26</v>
      </c>
      <c r="H641" s="6">
        <v>15</v>
      </c>
      <c r="I641" s="6">
        <v>4</v>
      </c>
      <c r="J641" s="5"/>
      <c r="K641" s="12">
        <v>8</v>
      </c>
      <c r="L641" s="12"/>
      <c r="M641" s="12">
        <v>26</v>
      </c>
      <c r="N641" s="12">
        <v>27</v>
      </c>
      <c r="O641" s="12"/>
      <c r="P641" s="12"/>
      <c r="Q641" s="12"/>
      <c r="R641" s="12">
        <v>5</v>
      </c>
      <c r="S641" s="12">
        <v>18</v>
      </c>
      <c r="T641" s="12"/>
      <c r="U641" s="12">
        <v>11</v>
      </c>
      <c r="V641" s="12">
        <v>35</v>
      </c>
      <c r="W641" s="12">
        <v>22</v>
      </c>
      <c r="X641" s="12">
        <v>22</v>
      </c>
      <c r="Y641" s="12"/>
      <c r="Z641" s="12">
        <v>15</v>
      </c>
      <c r="AA641" s="12">
        <v>15</v>
      </c>
      <c r="AB641" s="12">
        <v>26</v>
      </c>
      <c r="AC641" s="12">
        <v>18</v>
      </c>
      <c r="AD641" s="12"/>
      <c r="AE641" s="12">
        <v>33</v>
      </c>
      <c r="AF641" s="12">
        <v>27</v>
      </c>
      <c r="AG641" s="12">
        <v>20</v>
      </c>
      <c r="AH641" s="12">
        <v>6</v>
      </c>
      <c r="AI641" s="12"/>
      <c r="AJ641" s="12">
        <v>4</v>
      </c>
      <c r="AK641" s="12">
        <v>29</v>
      </c>
      <c r="AL641" s="12">
        <v>6</v>
      </c>
      <c r="AM641" s="12">
        <v>0</v>
      </c>
      <c r="AN641" s="12">
        <v>14</v>
      </c>
      <c r="AO641" s="12"/>
      <c r="AP641" s="12">
        <v>14</v>
      </c>
      <c r="AQ641" s="12">
        <v>14</v>
      </c>
      <c r="AR641" s="12">
        <v>16</v>
      </c>
      <c r="AS641" s="12">
        <v>10</v>
      </c>
      <c r="AT641" s="12">
        <v>15</v>
      </c>
      <c r="AU641" s="12"/>
      <c r="AV641" s="12"/>
      <c r="AW641" s="12"/>
      <c r="AX641" s="12"/>
      <c r="AY641" s="12"/>
      <c r="AZ641" s="12">
        <v>16</v>
      </c>
      <c r="BA641" s="12"/>
      <c r="BB641" s="12"/>
      <c r="BC641" s="12">
        <v>22</v>
      </c>
      <c r="BD641" s="12"/>
      <c r="BE641" s="12">
        <v>22</v>
      </c>
      <c r="BF641" s="12">
        <v>27</v>
      </c>
      <c r="BG641" s="12">
        <v>14</v>
      </c>
      <c r="BH641" s="12">
        <v>30</v>
      </c>
      <c r="BI641" s="12">
        <v>12</v>
      </c>
      <c r="BJ641" s="12">
        <v>7</v>
      </c>
      <c r="BK641" s="12"/>
      <c r="BL641" s="12">
        <v>22</v>
      </c>
      <c r="BM641" s="12"/>
      <c r="BN641" s="12">
        <v>0</v>
      </c>
      <c r="BO641" s="12"/>
      <c r="BP641" s="12">
        <v>26</v>
      </c>
      <c r="BQ641" s="12">
        <v>10</v>
      </c>
      <c r="BR641" s="12">
        <v>14</v>
      </c>
      <c r="BS641" s="12">
        <v>16</v>
      </c>
      <c r="BT641" s="12">
        <v>25</v>
      </c>
      <c r="BU641" s="12">
        <v>13</v>
      </c>
      <c r="BV641" s="12">
        <v>24</v>
      </c>
      <c r="BW641" s="12">
        <v>9</v>
      </c>
      <c r="BX641" s="12">
        <v>9</v>
      </c>
      <c r="BY641" s="12"/>
      <c r="BZ641" s="12">
        <v>16</v>
      </c>
      <c r="CA641" s="12">
        <v>19</v>
      </c>
      <c r="CB641" s="12">
        <v>18</v>
      </c>
      <c r="CC641" s="12">
        <v>18</v>
      </c>
      <c r="CD641" s="12">
        <v>0</v>
      </c>
      <c r="CE641" s="12">
        <v>18</v>
      </c>
      <c r="CF641" s="12">
        <v>25</v>
      </c>
      <c r="CG641" s="12">
        <v>18</v>
      </c>
      <c r="CH641" s="12">
        <v>16</v>
      </c>
      <c r="CI641" s="12">
        <v>13</v>
      </c>
      <c r="CJ641" s="12">
        <v>5</v>
      </c>
      <c r="CK641" s="12">
        <v>5</v>
      </c>
      <c r="CL641" s="12">
        <v>26</v>
      </c>
      <c r="CM641" s="12">
        <v>19</v>
      </c>
      <c r="CN641" s="12">
        <v>21</v>
      </c>
      <c r="CO641" s="12">
        <v>12</v>
      </c>
      <c r="CP641" s="12">
        <v>14</v>
      </c>
      <c r="CQ641" s="12">
        <v>24</v>
      </c>
      <c r="CR641" s="12">
        <v>12</v>
      </c>
      <c r="CS641" s="12">
        <v>24</v>
      </c>
      <c r="CT641" s="12">
        <v>22</v>
      </c>
      <c r="CU641" s="12">
        <v>26</v>
      </c>
      <c r="CV641" s="12">
        <v>24</v>
      </c>
      <c r="CW641" s="12">
        <v>24</v>
      </c>
      <c r="CX641" s="12">
        <v>17</v>
      </c>
      <c r="CY641" s="12">
        <v>17</v>
      </c>
      <c r="CZ641" s="12">
        <v>21</v>
      </c>
      <c r="DA641" s="12">
        <v>18</v>
      </c>
      <c r="DB641" s="12"/>
      <c r="DC641" s="12">
        <v>21</v>
      </c>
      <c r="DD641" s="12">
        <v>15</v>
      </c>
      <c r="DE641" s="12">
        <v>4</v>
      </c>
      <c r="DF641" s="12"/>
      <c r="DG641" s="12"/>
      <c r="DH641" s="12"/>
      <c r="DI641" s="12">
        <v>12</v>
      </c>
      <c r="DJ641" s="12">
        <v>17</v>
      </c>
      <c r="DK641" s="12">
        <v>22</v>
      </c>
      <c r="DL641" s="12">
        <v>16</v>
      </c>
      <c r="DM641" s="12">
        <v>14</v>
      </c>
      <c r="DN641" s="12">
        <v>16</v>
      </c>
      <c r="DO641" s="12">
        <v>26</v>
      </c>
      <c r="DP641" s="12">
        <v>4</v>
      </c>
      <c r="DQ641" s="12">
        <v>12</v>
      </c>
      <c r="DR641" s="12">
        <v>18</v>
      </c>
      <c r="DS641" s="12">
        <v>13</v>
      </c>
      <c r="DT641" s="12">
        <v>10</v>
      </c>
      <c r="DU641" s="12">
        <v>14</v>
      </c>
      <c r="DV641" s="12">
        <v>19</v>
      </c>
      <c r="DW641" s="12">
        <v>18</v>
      </c>
      <c r="DX641" s="12">
        <v>14</v>
      </c>
      <c r="DY641" s="12">
        <v>18</v>
      </c>
      <c r="DZ641" s="12">
        <v>16</v>
      </c>
      <c r="EA641" s="12">
        <v>14</v>
      </c>
      <c r="EB641" s="12">
        <v>15</v>
      </c>
      <c r="EC641" s="12">
        <v>28</v>
      </c>
      <c r="ED641" s="12">
        <v>14</v>
      </c>
      <c r="EE641" s="12">
        <v>20</v>
      </c>
      <c r="EF641" s="12">
        <v>12</v>
      </c>
      <c r="EG641" s="12">
        <v>23</v>
      </c>
      <c r="EH641" s="12">
        <v>33</v>
      </c>
      <c r="EI641" s="12">
        <v>19</v>
      </c>
      <c r="EJ641" s="12"/>
      <c r="EK641" s="12">
        <v>24</v>
      </c>
      <c r="EL641" s="12">
        <v>17</v>
      </c>
      <c r="EM641" s="12">
        <v>15</v>
      </c>
      <c r="EN641" s="12">
        <v>23</v>
      </c>
      <c r="EO641" s="12">
        <v>15</v>
      </c>
      <c r="EP641" s="12">
        <v>15</v>
      </c>
      <c r="EQ641" s="12"/>
      <c r="ER641" s="12">
        <v>15</v>
      </c>
      <c r="ES641" s="12">
        <v>13</v>
      </c>
      <c r="ET641" s="12">
        <v>23</v>
      </c>
      <c r="EU641" s="12">
        <v>14</v>
      </c>
      <c r="EV641" s="12">
        <v>17</v>
      </c>
      <c r="EW641" s="12">
        <v>17</v>
      </c>
      <c r="EX641" s="12">
        <v>16</v>
      </c>
      <c r="EY641" s="12">
        <v>19</v>
      </c>
      <c r="EZ641" s="12">
        <v>24</v>
      </c>
      <c r="FA641" s="12">
        <v>27</v>
      </c>
      <c r="FB641" s="12">
        <v>23</v>
      </c>
      <c r="FC641" s="12">
        <v>18</v>
      </c>
      <c r="FD641" s="12">
        <v>10</v>
      </c>
      <c r="FE641" s="12">
        <v>13</v>
      </c>
      <c r="FF641" s="12">
        <v>10</v>
      </c>
      <c r="FG641" s="12">
        <v>12</v>
      </c>
      <c r="FH641" s="12">
        <v>17</v>
      </c>
      <c r="FI641" s="12">
        <v>19</v>
      </c>
      <c r="FJ641" s="12">
        <v>10</v>
      </c>
      <c r="FK641" s="12">
        <v>8</v>
      </c>
      <c r="FL641" s="12">
        <v>21</v>
      </c>
      <c r="FM641" s="12">
        <v>19</v>
      </c>
      <c r="FN641" s="12">
        <v>12</v>
      </c>
      <c r="FO641" s="12">
        <v>21</v>
      </c>
      <c r="FP641" s="12">
        <v>21</v>
      </c>
      <c r="FQ641" s="12">
        <v>27</v>
      </c>
      <c r="FR641" s="12">
        <v>11</v>
      </c>
      <c r="FS641" s="12">
        <v>16</v>
      </c>
      <c r="FT641" s="12">
        <v>10</v>
      </c>
      <c r="FU641" s="12">
        <v>19</v>
      </c>
      <c r="FV641" s="12">
        <v>17</v>
      </c>
      <c r="FW641" s="12">
        <v>20</v>
      </c>
      <c r="FX641" s="12">
        <v>15</v>
      </c>
      <c r="FY641" s="12">
        <v>12</v>
      </c>
      <c r="FZ641" s="12">
        <v>19</v>
      </c>
      <c r="GA641" s="12">
        <v>10</v>
      </c>
      <c r="GB641" s="12">
        <v>15</v>
      </c>
      <c r="GC641" s="12">
        <v>23</v>
      </c>
      <c r="GD641" s="7">
        <v>18</v>
      </c>
      <c r="GE641" s="7">
        <v>11</v>
      </c>
      <c r="GF641" s="7">
        <v>19</v>
      </c>
      <c r="GG641" s="7">
        <v>24</v>
      </c>
      <c r="GH641" s="7">
        <v>20</v>
      </c>
      <c r="GI641" s="7">
        <v>37</v>
      </c>
      <c r="GJ641" s="7">
        <v>20</v>
      </c>
      <c r="GK641" s="7">
        <v>14</v>
      </c>
      <c r="GL641" s="7">
        <v>27</v>
      </c>
      <c r="GM641" s="7">
        <v>14</v>
      </c>
      <c r="GN641" s="7">
        <v>19</v>
      </c>
      <c r="GO641" s="7">
        <v>13</v>
      </c>
      <c r="GP641" s="7">
        <v>11</v>
      </c>
      <c r="GQ641" s="7">
        <v>26</v>
      </c>
      <c r="GR641" s="7">
        <v>31</v>
      </c>
      <c r="GS641" s="7">
        <v>11</v>
      </c>
      <c r="GT641" s="7">
        <v>18</v>
      </c>
      <c r="GU641" s="7"/>
      <c r="GV641" s="7">
        <f t="shared" si="728"/>
        <v>17.13953488372093</v>
      </c>
      <c r="GW641" s="14"/>
      <c r="GX641" s="3"/>
      <c r="GY641" s="3"/>
    </row>
    <row r="642" spans="1:207" ht="12.75" customHeight="1">
      <c r="A642" s="5" t="s">
        <v>356</v>
      </c>
      <c r="B642" s="6">
        <v>25</v>
      </c>
      <c r="C642" s="6">
        <v>23</v>
      </c>
      <c r="D642" s="6">
        <v>22</v>
      </c>
      <c r="E642" s="6">
        <v>29</v>
      </c>
      <c r="F642" s="5"/>
      <c r="G642" s="6">
        <v>29</v>
      </c>
      <c r="H642" s="6">
        <v>9</v>
      </c>
      <c r="I642" s="6">
        <v>13</v>
      </c>
      <c r="J642" s="5"/>
      <c r="K642" s="12">
        <v>3</v>
      </c>
      <c r="L642" s="12"/>
      <c r="M642" s="12">
        <v>23</v>
      </c>
      <c r="N642" s="12">
        <v>19</v>
      </c>
      <c r="O642" s="12"/>
      <c r="P642" s="12"/>
      <c r="Q642" s="12"/>
      <c r="R642" s="12">
        <v>9</v>
      </c>
      <c r="S642" s="12">
        <v>21</v>
      </c>
      <c r="T642" s="12"/>
      <c r="U642" s="12">
        <v>14</v>
      </c>
      <c r="V642" s="12">
        <v>32</v>
      </c>
      <c r="W642" s="12">
        <v>18</v>
      </c>
      <c r="X642" s="12">
        <v>6</v>
      </c>
      <c r="Y642" s="12"/>
      <c r="Z642" s="12">
        <v>8</v>
      </c>
      <c r="AA642" s="12">
        <v>21</v>
      </c>
      <c r="AB642" s="12">
        <v>42</v>
      </c>
      <c r="AC642" s="12">
        <v>12</v>
      </c>
      <c r="AD642" s="12"/>
      <c r="AE642" s="12">
        <v>11</v>
      </c>
      <c r="AF642" s="12">
        <v>13</v>
      </c>
      <c r="AG642" s="12">
        <v>27</v>
      </c>
      <c r="AH642" s="12">
        <v>33</v>
      </c>
      <c r="AI642" s="12"/>
      <c r="AJ642" s="12">
        <v>14</v>
      </c>
      <c r="AK642" s="12">
        <v>14</v>
      </c>
      <c r="AL642" s="12">
        <v>4</v>
      </c>
      <c r="AM642" s="12">
        <v>0</v>
      </c>
      <c r="AN642" s="12">
        <v>11</v>
      </c>
      <c r="AO642" s="12"/>
      <c r="AP642" s="12">
        <v>16</v>
      </c>
      <c r="AQ642" s="12">
        <v>32</v>
      </c>
      <c r="AR642" s="12">
        <v>13</v>
      </c>
      <c r="AS642" s="12">
        <v>17</v>
      </c>
      <c r="AT642" s="12">
        <v>9</v>
      </c>
      <c r="AU642" s="12"/>
      <c r="AV642" s="12"/>
      <c r="AW642" s="12"/>
      <c r="AX642" s="12"/>
      <c r="AY642" s="12"/>
      <c r="AZ642" s="12">
        <v>15</v>
      </c>
      <c r="BA642" s="12"/>
      <c r="BB642" s="12"/>
      <c r="BC642" s="12">
        <v>8</v>
      </c>
      <c r="BD642" s="12"/>
      <c r="BE642" s="12">
        <v>30</v>
      </c>
      <c r="BF642" s="12">
        <v>23</v>
      </c>
      <c r="BG642" s="12">
        <v>14</v>
      </c>
      <c r="BH642" s="12">
        <v>12</v>
      </c>
      <c r="BI642" s="12">
        <v>28</v>
      </c>
      <c r="BJ642" s="12">
        <v>4</v>
      </c>
      <c r="BK642" s="12"/>
      <c r="BL642" s="12">
        <v>9</v>
      </c>
      <c r="BM642" s="12"/>
      <c r="BN642" s="12">
        <v>12</v>
      </c>
      <c r="BO642" s="12"/>
      <c r="BP642" s="12">
        <v>29</v>
      </c>
      <c r="BQ642" s="12">
        <v>5</v>
      </c>
      <c r="BR642" s="12">
        <v>8</v>
      </c>
      <c r="BS642" s="12">
        <v>23</v>
      </c>
      <c r="BT642" s="12">
        <v>7</v>
      </c>
      <c r="BU642" s="12">
        <v>5</v>
      </c>
      <c r="BV642" s="12">
        <v>27</v>
      </c>
      <c r="BW642" s="12">
        <v>0</v>
      </c>
      <c r="BX642" s="12">
        <v>3</v>
      </c>
      <c r="BY642" s="12"/>
      <c r="BZ642" s="12">
        <v>17</v>
      </c>
      <c r="CA642" s="12">
        <v>14</v>
      </c>
      <c r="CB642" s="12">
        <v>15</v>
      </c>
      <c r="CC642" s="12">
        <v>9</v>
      </c>
      <c r="CD642" s="12">
        <v>0</v>
      </c>
      <c r="CE642" s="12">
        <v>21</v>
      </c>
      <c r="CF642" s="12">
        <v>19</v>
      </c>
      <c r="CG642" s="12">
        <v>10</v>
      </c>
      <c r="CH642" s="12">
        <v>10</v>
      </c>
      <c r="CI642" s="12">
        <v>13</v>
      </c>
      <c r="CJ642" s="12">
        <v>10</v>
      </c>
      <c r="CK642" s="12">
        <v>0</v>
      </c>
      <c r="CL642" s="12">
        <v>14</v>
      </c>
      <c r="CM642" s="12">
        <v>25</v>
      </c>
      <c r="CN642" s="12">
        <v>14</v>
      </c>
      <c r="CO642" s="12">
        <v>21</v>
      </c>
      <c r="CP642" s="12">
        <v>51</v>
      </c>
      <c r="CQ642" s="12">
        <v>10</v>
      </c>
      <c r="CR642" s="12">
        <v>8</v>
      </c>
      <c r="CS642" s="12">
        <v>19</v>
      </c>
      <c r="CT642" s="12">
        <v>6</v>
      </c>
      <c r="CU642" s="12">
        <v>21</v>
      </c>
      <c r="CV642" s="12">
        <v>18</v>
      </c>
      <c r="CW642" s="12">
        <v>12</v>
      </c>
      <c r="CX642" s="12">
        <v>12</v>
      </c>
      <c r="CY642" s="12">
        <v>45</v>
      </c>
      <c r="CZ642" s="12">
        <v>33</v>
      </c>
      <c r="DA642" s="12">
        <v>11</v>
      </c>
      <c r="DB642" s="12"/>
      <c r="DC642" s="12">
        <v>50</v>
      </c>
      <c r="DD642" s="12">
        <v>26</v>
      </c>
      <c r="DE642" s="12">
        <v>0</v>
      </c>
      <c r="DF642" s="12"/>
      <c r="DG642" s="12"/>
      <c r="DH642" s="12"/>
      <c r="DI642" s="12">
        <v>8</v>
      </c>
      <c r="DJ642" s="12">
        <v>11</v>
      </c>
      <c r="DK642" s="12">
        <v>7</v>
      </c>
      <c r="DL642" s="12">
        <v>34</v>
      </c>
      <c r="DM642" s="12">
        <v>4</v>
      </c>
      <c r="DN642" s="12">
        <v>16</v>
      </c>
      <c r="DO642" s="12">
        <v>20</v>
      </c>
      <c r="DP642" s="12">
        <v>9</v>
      </c>
      <c r="DQ642" s="12">
        <v>7</v>
      </c>
      <c r="DR642" s="12">
        <v>16</v>
      </c>
      <c r="DS642" s="12">
        <v>20</v>
      </c>
      <c r="DT642" s="12">
        <v>21</v>
      </c>
      <c r="DU642" s="12">
        <v>2</v>
      </c>
      <c r="DV642" s="12">
        <v>14</v>
      </c>
      <c r="DW642" s="12">
        <v>24</v>
      </c>
      <c r="DX642" s="12">
        <v>27</v>
      </c>
      <c r="DY642" s="12">
        <v>15</v>
      </c>
      <c r="DZ642" s="12">
        <v>22</v>
      </c>
      <c r="EA642" s="12">
        <v>12</v>
      </c>
      <c r="EB642" s="12">
        <v>16</v>
      </c>
      <c r="EC642" s="12">
        <v>13</v>
      </c>
      <c r="ED642" s="12">
        <v>9</v>
      </c>
      <c r="EE642" s="12">
        <v>10</v>
      </c>
      <c r="EF642" s="12">
        <v>48</v>
      </c>
      <c r="EG642" s="12">
        <v>31</v>
      </c>
      <c r="EH642" s="12">
        <v>11</v>
      </c>
      <c r="EI642" s="12">
        <v>19</v>
      </c>
      <c r="EJ642" s="12"/>
      <c r="EK642" s="12">
        <v>23</v>
      </c>
      <c r="EL642" s="12">
        <v>9</v>
      </c>
      <c r="EM642" s="12">
        <v>23</v>
      </c>
      <c r="EN642" s="12">
        <v>0</v>
      </c>
      <c r="EO642" s="12">
        <v>10</v>
      </c>
      <c r="EP642" s="12">
        <v>9</v>
      </c>
      <c r="EQ642" s="12"/>
      <c r="ER642" s="12">
        <v>21</v>
      </c>
      <c r="ES642" s="12">
        <v>6</v>
      </c>
      <c r="ET642" s="12">
        <v>34</v>
      </c>
      <c r="EU642" s="12">
        <v>9</v>
      </c>
      <c r="EV642" s="12">
        <v>17</v>
      </c>
      <c r="EW642" s="12">
        <v>14</v>
      </c>
      <c r="EX642" s="12">
        <v>24</v>
      </c>
      <c r="EY642" s="12">
        <v>14</v>
      </c>
      <c r="EZ642" s="12">
        <v>20</v>
      </c>
      <c r="FA642" s="12">
        <v>23</v>
      </c>
      <c r="FB642" s="12">
        <v>16</v>
      </c>
      <c r="FC642" s="12">
        <v>9</v>
      </c>
      <c r="FD642" s="12">
        <v>3</v>
      </c>
      <c r="FE642" s="12">
        <v>12</v>
      </c>
      <c r="FF642" s="12">
        <v>34</v>
      </c>
      <c r="FG642" s="12">
        <v>5</v>
      </c>
      <c r="FH642" s="12">
        <v>17</v>
      </c>
      <c r="FI642" s="12">
        <v>16</v>
      </c>
      <c r="FJ642" s="12">
        <v>14</v>
      </c>
      <c r="FK642" s="12">
        <v>14</v>
      </c>
      <c r="FL642" s="12">
        <v>21</v>
      </c>
      <c r="FM642" s="12">
        <v>13</v>
      </c>
      <c r="FN642" s="12">
        <v>16</v>
      </c>
      <c r="FO642" s="12">
        <v>19</v>
      </c>
      <c r="FP642" s="12">
        <v>23</v>
      </c>
      <c r="FQ642" s="12">
        <v>22</v>
      </c>
      <c r="FR642" s="12">
        <v>12</v>
      </c>
      <c r="FS642" s="12">
        <v>14</v>
      </c>
      <c r="FT642" s="12">
        <v>63</v>
      </c>
      <c r="FU642" s="12">
        <v>15</v>
      </c>
      <c r="FV642" s="12">
        <v>17</v>
      </c>
      <c r="FW642" s="12">
        <v>16</v>
      </c>
      <c r="FX642" s="12">
        <v>11</v>
      </c>
      <c r="FY642" s="12">
        <v>8</v>
      </c>
      <c r="FZ642" s="12">
        <v>7</v>
      </c>
      <c r="GA642" s="12">
        <v>17</v>
      </c>
      <c r="GB642" s="12">
        <v>11</v>
      </c>
      <c r="GC642" s="12">
        <v>20</v>
      </c>
      <c r="GD642" s="7">
        <v>12</v>
      </c>
      <c r="GE642" s="7">
        <v>8</v>
      </c>
      <c r="GF642" s="7">
        <v>12</v>
      </c>
      <c r="GG642" s="7">
        <v>29</v>
      </c>
      <c r="GH642" s="7">
        <v>16</v>
      </c>
      <c r="GI642" s="7">
        <v>23</v>
      </c>
      <c r="GJ642" s="7">
        <v>21</v>
      </c>
      <c r="GK642" s="7">
        <v>16</v>
      </c>
      <c r="GL642" s="7">
        <v>5</v>
      </c>
      <c r="GM642" s="7">
        <v>33</v>
      </c>
      <c r="GN642" s="7">
        <v>29</v>
      </c>
      <c r="GO642" s="7">
        <v>50</v>
      </c>
      <c r="GP642" s="7">
        <v>11</v>
      </c>
      <c r="GQ642" s="7">
        <v>19</v>
      </c>
      <c r="GR642" s="7">
        <v>15</v>
      </c>
      <c r="GS642" s="7">
        <v>9</v>
      </c>
      <c r="GT642" s="7">
        <v>25</v>
      </c>
      <c r="GU642" s="7"/>
      <c r="GV642" s="7">
        <f t="shared" si="728"/>
        <v>16.790697674418606</v>
      </c>
      <c r="GW642" s="14"/>
      <c r="GX642" s="3"/>
      <c r="GY642" s="3"/>
    </row>
    <row r="643" spans="1:207" ht="12.75" customHeight="1">
      <c r="A643" s="5" t="s">
        <v>233</v>
      </c>
      <c r="B643" s="5">
        <f t="shared" ref="B643:E643" si="729">(B638*1+B639*2+B640*3+B641*4+B642*5)/100</f>
        <v>2.73</v>
      </c>
      <c r="C643" s="5">
        <f t="shared" si="729"/>
        <v>3.37</v>
      </c>
      <c r="D643" s="5">
        <f t="shared" si="729"/>
        <v>2.87</v>
      </c>
      <c r="E643" s="5">
        <f t="shared" si="729"/>
        <v>3.24</v>
      </c>
      <c r="F643" s="5"/>
      <c r="G643" s="5">
        <f t="shared" ref="G643:I643" si="730">(G638*1+G639*2+G640*3+G641*4+G642*5)/100</f>
        <v>3.41</v>
      </c>
      <c r="H643" s="5">
        <f t="shared" si="730"/>
        <v>2.64</v>
      </c>
      <c r="I643" s="5">
        <f t="shared" si="730"/>
        <v>2.25</v>
      </c>
      <c r="J643" s="5"/>
      <c r="K643" s="5">
        <f>(K638*1+K639*2+K640*3+K641*4+K642*5)/100</f>
        <v>2.02</v>
      </c>
      <c r="L643" s="12" t="s">
        <v>222</v>
      </c>
      <c r="M643" s="5">
        <f t="shared" ref="M643:N643" si="731">(M638*1+M639*2+M640*3+M641*4+M642*5)/100</f>
        <v>3.51</v>
      </c>
      <c r="N643" s="5">
        <f t="shared" si="731"/>
        <v>3.27</v>
      </c>
      <c r="O643" s="5"/>
      <c r="P643" s="5"/>
      <c r="Q643" s="5"/>
      <c r="R643" s="5">
        <f t="shared" ref="R643:S643" si="732">(R638*1+R639*2+R640*3+R641*4+R642*5)/100</f>
        <v>2.21</v>
      </c>
      <c r="S643" s="5">
        <f t="shared" si="732"/>
        <v>3.1</v>
      </c>
      <c r="T643" s="5"/>
      <c r="U643" s="5">
        <f t="shared" ref="U643:X643" si="733">(U638*1+U639*2+U640*3+U641*4+U642*5)/100</f>
        <v>2.35</v>
      </c>
      <c r="V643" s="5">
        <f t="shared" si="733"/>
        <v>3.83</v>
      </c>
      <c r="W643" s="5">
        <f t="shared" si="733"/>
        <v>3.22</v>
      </c>
      <c r="X643" s="5">
        <f t="shared" si="733"/>
        <v>2.83</v>
      </c>
      <c r="Y643" s="5"/>
      <c r="Z643" s="16">
        <f t="shared" ref="Z643:AC643" si="734">(Z638*1+Z639*2+Z640*3+Z641*4+Z642*5)/100</f>
        <v>2.4500000000000002</v>
      </c>
      <c r="AA643" s="16">
        <f t="shared" si="734"/>
        <v>3.05</v>
      </c>
      <c r="AB643" s="16">
        <f t="shared" si="734"/>
        <v>3.59</v>
      </c>
      <c r="AC643" s="16">
        <f t="shared" si="734"/>
        <v>2.88</v>
      </c>
      <c r="AD643" s="16"/>
      <c r="AE643" s="16">
        <f t="shared" ref="AE643:AH643" si="735">(AE638*1+AE639*2+AE640*3+AE641*4+AE642*5)/100</f>
        <v>3.08</v>
      </c>
      <c r="AF643" s="16">
        <f t="shared" si="735"/>
        <v>2.93</v>
      </c>
      <c r="AG643" s="16">
        <f t="shared" si="735"/>
        <v>3.43</v>
      </c>
      <c r="AH643" s="16">
        <f t="shared" si="735"/>
        <v>3.39</v>
      </c>
      <c r="AI643" s="5"/>
      <c r="AJ643" s="16">
        <f t="shared" ref="AJ643:AN643" si="736">(AJ638*1+AJ639*2+AJ640*3+AJ641*4+AJ642*5)/100</f>
        <v>2.27</v>
      </c>
      <c r="AK643" s="16">
        <f t="shared" si="736"/>
        <v>2.71</v>
      </c>
      <c r="AL643" s="16">
        <f t="shared" si="736"/>
        <v>2.0299999999999998</v>
      </c>
      <c r="AM643" s="16">
        <f t="shared" si="736"/>
        <v>1.77</v>
      </c>
      <c r="AN643" s="16">
        <f t="shared" si="736"/>
        <v>2.93</v>
      </c>
      <c r="AO643" s="16"/>
      <c r="AP643" s="16">
        <f t="shared" ref="AP643:AT643" si="737">(AP638*1+AP639*2+AP640*3+AP641*4+AP642*5)/100</f>
        <v>3.1</v>
      </c>
      <c r="AQ643" s="16">
        <f t="shared" si="737"/>
        <v>3.22</v>
      </c>
      <c r="AR643" s="16">
        <f t="shared" si="737"/>
        <v>2.73</v>
      </c>
      <c r="AS643" s="16">
        <f t="shared" si="737"/>
        <v>2.79</v>
      </c>
      <c r="AT643" s="16">
        <f t="shared" si="737"/>
        <v>2.41</v>
      </c>
      <c r="AU643" s="5"/>
      <c r="AV643" s="5"/>
      <c r="AW643" s="16"/>
      <c r="AX643" s="16"/>
      <c r="AY643" s="16"/>
      <c r="AZ643" s="16">
        <f>(AZ638*1+AZ639*2+AZ640*3+AZ641*4+AZ642*5)/100</f>
        <v>2.78</v>
      </c>
      <c r="BA643" s="16"/>
      <c r="BB643" s="16"/>
      <c r="BC643" s="16">
        <f>(BC638*1+BC639*2+BC640*3+BC641*4+BC642*5)/100</f>
        <v>2.67</v>
      </c>
      <c r="BD643" s="16"/>
      <c r="BE643" s="16">
        <f t="shared" ref="BE643:BJ643" si="738">(BE638*1+BE639*2+BE640*3+BE641*4+BE642*5)/100</f>
        <v>3.55</v>
      </c>
      <c r="BF643" s="16">
        <f t="shared" si="738"/>
        <v>3.51</v>
      </c>
      <c r="BG643" s="16">
        <f t="shared" si="738"/>
        <v>2.9</v>
      </c>
      <c r="BH643" s="16">
        <f t="shared" si="738"/>
        <v>3.15</v>
      </c>
      <c r="BI643" s="16">
        <f t="shared" si="738"/>
        <v>3.19</v>
      </c>
      <c r="BJ643" s="16">
        <f t="shared" si="738"/>
        <v>2.21</v>
      </c>
      <c r="BK643" s="16"/>
      <c r="BL643" s="16">
        <f>(BL638*1+BL639*2+BL640*3+BL641*4+BL642*5)/100</f>
        <v>2.78</v>
      </c>
      <c r="BM643" s="16"/>
      <c r="BN643" s="16">
        <f>(BN638*1+BN639*2+BN640*3+BN641*4+BN642*5)/100</f>
        <v>2.36</v>
      </c>
      <c r="BO643" s="16"/>
      <c r="BP643" s="16">
        <f t="shared" ref="BP643:BX643" si="739">(BP638*1+BP639*2+BP640*3+BP641*4+BP642*5)/100</f>
        <v>3.51</v>
      </c>
      <c r="BQ643" s="16">
        <f t="shared" si="739"/>
        <v>2.27</v>
      </c>
      <c r="BR643" s="16">
        <f t="shared" si="739"/>
        <v>2.65</v>
      </c>
      <c r="BS643" s="16">
        <f t="shared" si="739"/>
        <v>3.08</v>
      </c>
      <c r="BT643" s="16">
        <f t="shared" si="739"/>
        <v>2.85</v>
      </c>
      <c r="BU643" s="16">
        <f t="shared" si="739"/>
        <v>2.63</v>
      </c>
      <c r="BV643" s="16">
        <f t="shared" si="739"/>
        <v>3.25</v>
      </c>
      <c r="BW643" s="16">
        <f t="shared" si="739"/>
        <v>2.25</v>
      </c>
      <c r="BX643" s="16">
        <f t="shared" si="739"/>
        <v>2.23</v>
      </c>
      <c r="BY643" s="16"/>
      <c r="BZ643" s="16">
        <f t="shared" ref="BZ643:DA643" si="740">(BZ638*1+BZ639*2+BZ640*3+BZ641*4+BZ642*5)/100</f>
        <v>2.84</v>
      </c>
      <c r="CA643" s="16">
        <f t="shared" si="740"/>
        <v>2.82</v>
      </c>
      <c r="CB643" s="16">
        <f t="shared" si="740"/>
        <v>2.94</v>
      </c>
      <c r="CC643" s="16">
        <f t="shared" si="740"/>
        <v>2.69</v>
      </c>
      <c r="CD643" s="16">
        <f t="shared" si="740"/>
        <v>1.58</v>
      </c>
      <c r="CE643" s="16">
        <f t="shared" si="740"/>
        <v>3.29</v>
      </c>
      <c r="CF643" s="16">
        <f t="shared" si="740"/>
        <v>3.39</v>
      </c>
      <c r="CG643" s="16">
        <f t="shared" si="740"/>
        <v>2.84</v>
      </c>
      <c r="CH643" s="16">
        <f t="shared" si="740"/>
        <v>2.66</v>
      </c>
      <c r="CI643" s="16">
        <f t="shared" si="740"/>
        <v>2.46</v>
      </c>
      <c r="CJ643" s="16">
        <f t="shared" si="740"/>
        <v>2.13</v>
      </c>
      <c r="CK643" s="16">
        <f t="shared" si="740"/>
        <v>1.74</v>
      </c>
      <c r="CL643" s="16">
        <f t="shared" si="740"/>
        <v>3.12</v>
      </c>
      <c r="CM643" s="16">
        <f t="shared" si="740"/>
        <v>3.33</v>
      </c>
      <c r="CN643" s="16">
        <f t="shared" si="740"/>
        <v>2.73</v>
      </c>
      <c r="CO643" s="16">
        <f t="shared" si="740"/>
        <v>2.75</v>
      </c>
      <c r="CP643" s="16">
        <f t="shared" si="740"/>
        <v>3.9</v>
      </c>
      <c r="CQ643" s="16">
        <f t="shared" si="740"/>
        <v>3.11</v>
      </c>
      <c r="CR643" s="16">
        <f t="shared" si="740"/>
        <v>2.42</v>
      </c>
      <c r="CS643" s="16">
        <f t="shared" si="740"/>
        <v>3.1</v>
      </c>
      <c r="CT643" s="16">
        <f t="shared" si="740"/>
        <v>2.84</v>
      </c>
      <c r="CU643" s="16">
        <f t="shared" si="740"/>
        <v>3.31</v>
      </c>
      <c r="CV643" s="16">
        <f t="shared" si="740"/>
        <v>3.31</v>
      </c>
      <c r="CW643" s="16">
        <f t="shared" si="740"/>
        <v>3.15</v>
      </c>
      <c r="CX643" s="16">
        <f t="shared" si="740"/>
        <v>2.86</v>
      </c>
      <c r="CY643" s="16">
        <f t="shared" si="740"/>
        <v>3.72</v>
      </c>
      <c r="CZ643" s="16">
        <f t="shared" si="740"/>
        <v>3.62</v>
      </c>
      <c r="DA643" s="16">
        <f t="shared" si="740"/>
        <v>2.82</v>
      </c>
      <c r="DB643" s="16"/>
      <c r="DC643" s="16">
        <f t="shared" ref="DC643:DE643" si="741">(DC638*1+DC639*2+DC640*3+DC641*4+DC642*5)/100</f>
        <v>4.04</v>
      </c>
      <c r="DD643" s="16">
        <f t="shared" si="741"/>
        <v>3.31</v>
      </c>
      <c r="DE643" s="16">
        <f t="shared" si="741"/>
        <v>2.31</v>
      </c>
      <c r="DF643" s="16"/>
      <c r="DG643" s="16"/>
      <c r="DH643" s="16"/>
      <c r="DI643" s="16">
        <f t="shared" ref="DI643:EI643" si="742">(DI638*1+DI639*2+DI640*3+DI641*4+DI642*5)/100</f>
        <v>2.48</v>
      </c>
      <c r="DJ643" s="16">
        <f t="shared" si="742"/>
        <v>2.72</v>
      </c>
      <c r="DK643" s="16">
        <f t="shared" si="742"/>
        <v>2.83</v>
      </c>
      <c r="DL643" s="16">
        <f t="shared" si="742"/>
        <v>3.45</v>
      </c>
      <c r="DM643" s="16">
        <f t="shared" si="742"/>
        <v>2.19</v>
      </c>
      <c r="DN643" s="16">
        <f t="shared" si="742"/>
        <v>2.81</v>
      </c>
      <c r="DO643" s="16">
        <f t="shared" si="742"/>
        <v>3.22</v>
      </c>
      <c r="DP643" s="16">
        <f t="shared" si="742"/>
        <v>2.66</v>
      </c>
      <c r="DQ643" s="16">
        <f t="shared" si="742"/>
        <v>2.5</v>
      </c>
      <c r="DR643" s="16">
        <f t="shared" si="742"/>
        <v>2.92</v>
      </c>
      <c r="DS643" s="16">
        <f t="shared" si="742"/>
        <v>2.72</v>
      </c>
      <c r="DT643" s="16">
        <f t="shared" si="742"/>
        <v>2.69</v>
      </c>
      <c r="DU643" s="16">
        <f t="shared" si="742"/>
        <v>2.46</v>
      </c>
      <c r="DV643" s="16">
        <f t="shared" si="742"/>
        <v>2.78</v>
      </c>
      <c r="DW643" s="16">
        <f t="shared" si="742"/>
        <v>3.12</v>
      </c>
      <c r="DX643" s="16">
        <f t="shared" si="742"/>
        <v>3.06</v>
      </c>
      <c r="DY643" s="16">
        <f t="shared" si="742"/>
        <v>2.94</v>
      </c>
      <c r="DZ643" s="16">
        <f t="shared" si="742"/>
        <v>3.07</v>
      </c>
      <c r="EA643" s="16">
        <f t="shared" si="742"/>
        <v>2.72</v>
      </c>
      <c r="EB643" s="16">
        <f t="shared" si="742"/>
        <v>2.62</v>
      </c>
      <c r="EC643" s="16">
        <f t="shared" si="742"/>
        <v>3.26</v>
      </c>
      <c r="ED643" s="16">
        <f t="shared" si="742"/>
        <v>2.62</v>
      </c>
      <c r="EE643" s="16">
        <f t="shared" si="742"/>
        <v>2.81</v>
      </c>
      <c r="EF643" s="16">
        <f t="shared" si="742"/>
        <v>3.55</v>
      </c>
      <c r="EG643" s="16">
        <f t="shared" si="742"/>
        <v>3.49</v>
      </c>
      <c r="EH643" s="16">
        <f t="shared" si="742"/>
        <v>3.16</v>
      </c>
      <c r="EI643" s="16">
        <f t="shared" si="742"/>
        <v>3.05</v>
      </c>
      <c r="EJ643" s="16"/>
      <c r="EK643" s="16">
        <f t="shared" ref="EK643:EP643" si="743">(EK638*1+EK639*2+EK640*3+EK641*4+EK642*5)/100</f>
        <v>3.29</v>
      </c>
      <c r="EL643" s="16">
        <f t="shared" si="743"/>
        <v>2.88</v>
      </c>
      <c r="EM643" s="16">
        <f t="shared" si="743"/>
        <v>3.01</v>
      </c>
      <c r="EN643" s="16">
        <f t="shared" si="743"/>
        <v>2.67</v>
      </c>
      <c r="EO643" s="16">
        <f t="shared" si="743"/>
        <v>2.65</v>
      </c>
      <c r="EP643" s="16">
        <f t="shared" si="743"/>
        <v>2.4900000000000002</v>
      </c>
      <c r="EQ643" s="16"/>
      <c r="ER643" s="16">
        <f t="shared" ref="ER643:GT643" si="744">(ER638*1+ER639*2+ER640*3+ER641*4+ER642*5)/100</f>
        <v>3.02</v>
      </c>
      <c r="ES643" s="16">
        <f t="shared" si="744"/>
        <v>2.64</v>
      </c>
      <c r="ET643" s="16">
        <f t="shared" si="744"/>
        <v>3.7</v>
      </c>
      <c r="EU643" s="16">
        <f t="shared" si="744"/>
        <v>2.6</v>
      </c>
      <c r="EV643" s="16">
        <f t="shared" si="744"/>
        <v>2.97</v>
      </c>
      <c r="EW643" s="16">
        <f t="shared" si="744"/>
        <v>2.91</v>
      </c>
      <c r="EX643" s="16">
        <f t="shared" si="744"/>
        <v>3.13</v>
      </c>
      <c r="EY643" s="16">
        <f t="shared" si="744"/>
        <v>2.91</v>
      </c>
      <c r="EZ643" s="16">
        <f t="shared" si="744"/>
        <v>3.24</v>
      </c>
      <c r="FA643" s="16">
        <f t="shared" si="744"/>
        <v>3.36</v>
      </c>
      <c r="FB643" s="16">
        <f t="shared" si="744"/>
        <v>3.2</v>
      </c>
      <c r="FC643" s="16">
        <f t="shared" si="744"/>
        <v>2.7</v>
      </c>
      <c r="FD643" s="16">
        <f t="shared" si="744"/>
        <v>2.27</v>
      </c>
      <c r="FE643" s="16">
        <f t="shared" si="744"/>
        <v>2.65</v>
      </c>
      <c r="FF643" s="16">
        <f t="shared" si="744"/>
        <v>3.23</v>
      </c>
      <c r="FG643" s="16">
        <f t="shared" si="744"/>
        <v>2.36</v>
      </c>
      <c r="FH643" s="16">
        <f t="shared" si="744"/>
        <v>2.75</v>
      </c>
      <c r="FI643" s="16">
        <f t="shared" si="744"/>
        <v>2.93</v>
      </c>
      <c r="FJ643" s="16">
        <f t="shared" si="744"/>
        <v>2.57</v>
      </c>
      <c r="FK643" s="16">
        <f t="shared" si="744"/>
        <v>2.4</v>
      </c>
      <c r="FL643" s="16">
        <f t="shared" si="744"/>
        <v>3.37</v>
      </c>
      <c r="FM643" s="16">
        <f t="shared" si="744"/>
        <v>2.86</v>
      </c>
      <c r="FN643" s="16">
        <f t="shared" si="744"/>
        <v>2.76</v>
      </c>
      <c r="FO643" s="16">
        <f t="shared" si="744"/>
        <v>3.05</v>
      </c>
      <c r="FP643" s="16">
        <f t="shared" si="744"/>
        <v>3.1</v>
      </c>
      <c r="FQ643" s="16">
        <f t="shared" si="744"/>
        <v>3.3</v>
      </c>
      <c r="FR643" s="16">
        <f t="shared" si="744"/>
        <v>2.25</v>
      </c>
      <c r="FS643" s="16">
        <f t="shared" si="744"/>
        <v>2.65</v>
      </c>
      <c r="FT643" s="16">
        <f t="shared" si="744"/>
        <v>4.12</v>
      </c>
      <c r="FU643" s="16">
        <f t="shared" si="744"/>
        <v>2.91</v>
      </c>
      <c r="FV643" s="16">
        <f t="shared" si="744"/>
        <v>2.92</v>
      </c>
      <c r="FW643" s="16">
        <f t="shared" si="744"/>
        <v>2.98</v>
      </c>
      <c r="FX643" s="16">
        <f t="shared" si="744"/>
        <v>2.75</v>
      </c>
      <c r="FY643" s="16">
        <f t="shared" si="744"/>
        <v>2.57</v>
      </c>
      <c r="FZ643" s="16">
        <f t="shared" si="744"/>
        <v>2.76</v>
      </c>
      <c r="GA643" s="16">
        <f t="shared" si="744"/>
        <v>2.82</v>
      </c>
      <c r="GB643" s="16">
        <f t="shared" si="744"/>
        <v>2.65</v>
      </c>
      <c r="GC643" s="16">
        <f t="shared" si="744"/>
        <v>3.22</v>
      </c>
      <c r="GD643" s="16">
        <f t="shared" si="744"/>
        <v>2.87</v>
      </c>
      <c r="GE643" s="16">
        <f t="shared" si="744"/>
        <v>2.4300000000000002</v>
      </c>
      <c r="GF643" s="16">
        <f t="shared" si="744"/>
        <v>2.86</v>
      </c>
      <c r="GG643" s="16">
        <f t="shared" si="744"/>
        <v>3.59</v>
      </c>
      <c r="GH643" s="16">
        <f t="shared" si="744"/>
        <v>3.08</v>
      </c>
      <c r="GI643" s="16">
        <f t="shared" si="744"/>
        <v>3.51</v>
      </c>
      <c r="GJ643" s="16">
        <f t="shared" si="744"/>
        <v>3.16</v>
      </c>
      <c r="GK643" s="16">
        <f t="shared" si="744"/>
        <v>2.84</v>
      </c>
      <c r="GL643" s="16">
        <f t="shared" si="744"/>
        <v>2.8</v>
      </c>
      <c r="GM643" s="16">
        <f t="shared" si="744"/>
        <v>3.43</v>
      </c>
      <c r="GN643" s="16">
        <f t="shared" si="744"/>
        <v>3.41</v>
      </c>
      <c r="GO643" s="16">
        <f t="shared" si="744"/>
        <v>3.79</v>
      </c>
      <c r="GP643" s="16">
        <f t="shared" si="744"/>
        <v>2.5299999999999998</v>
      </c>
      <c r="GQ643" s="16">
        <f t="shared" si="744"/>
        <v>3.27</v>
      </c>
      <c r="GR643" s="16">
        <f t="shared" si="744"/>
        <v>3.26</v>
      </c>
      <c r="GS643" s="16">
        <f t="shared" si="744"/>
        <v>2.52</v>
      </c>
      <c r="GT643" s="16">
        <f t="shared" si="744"/>
        <v>3.14</v>
      </c>
      <c r="GU643" s="16"/>
      <c r="GV643" s="16">
        <f>(GV638*1+GV639*2+GV640*3+GV641*4+GV642*5)/100</f>
        <v>2.91</v>
      </c>
      <c r="GW643" s="3"/>
      <c r="GX643" s="3"/>
      <c r="GY643" s="3"/>
    </row>
    <row r="644" spans="1:207" ht="12.75" customHeight="1">
      <c r="A644" s="68" t="s">
        <v>494</v>
      </c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  <c r="AP644" s="69"/>
      <c r="AQ644" s="69"/>
      <c r="AR644" s="69"/>
      <c r="AS644" s="69"/>
      <c r="AT644" s="69"/>
      <c r="AU644" s="69"/>
      <c r="AV644" s="69"/>
      <c r="AW644" s="69"/>
      <c r="AX644" s="69"/>
      <c r="AY644" s="69"/>
      <c r="AZ644" s="69"/>
      <c r="BA644" s="69"/>
      <c r="BB644" s="69"/>
      <c r="BC644" s="69"/>
      <c r="BD644" s="69"/>
      <c r="BE644" s="69"/>
      <c r="BF644" s="69"/>
      <c r="BG644" s="69"/>
      <c r="BH644" s="69"/>
      <c r="BI644" s="69"/>
      <c r="BJ644" s="69"/>
      <c r="BK644" s="69"/>
      <c r="BL644" s="69"/>
      <c r="BM644" s="69"/>
      <c r="BN644" s="69"/>
      <c r="BO644" s="69"/>
      <c r="BP644" s="69"/>
      <c r="BQ644" s="69"/>
      <c r="BR644" s="69"/>
      <c r="BS644" s="69"/>
      <c r="BT644" s="69"/>
      <c r="BU644" s="69"/>
      <c r="BV644" s="69"/>
      <c r="BW644" s="69"/>
      <c r="BX644" s="69"/>
      <c r="BY644" s="69"/>
      <c r="BZ644" s="69"/>
      <c r="CA644" s="69"/>
      <c r="CB644" s="69"/>
      <c r="CC644" s="69"/>
      <c r="CD644" s="69"/>
      <c r="CE644" s="69"/>
      <c r="CF644" s="69"/>
      <c r="CG644" s="69"/>
      <c r="CH644" s="69"/>
      <c r="CI644" s="69"/>
      <c r="CJ644" s="69"/>
      <c r="CK644" s="69"/>
      <c r="CL644" s="69"/>
      <c r="CM644" s="69"/>
      <c r="CN644" s="69"/>
      <c r="CO644" s="69"/>
      <c r="CP644" s="69"/>
      <c r="CQ644" s="69"/>
      <c r="CR644" s="69"/>
      <c r="CS644" s="69"/>
      <c r="CT644" s="69"/>
      <c r="CU644" s="69"/>
      <c r="CV644" s="69"/>
      <c r="CW644" s="69"/>
      <c r="CX644" s="69"/>
      <c r="CY644" s="69"/>
      <c r="CZ644" s="69"/>
      <c r="DA644" s="69"/>
      <c r="DB644" s="69"/>
      <c r="DC644" s="69"/>
      <c r="DD644" s="69"/>
      <c r="DE644" s="69"/>
      <c r="DF644" s="69"/>
      <c r="DG644" s="69"/>
      <c r="DH644" s="69"/>
      <c r="DI644" s="69"/>
      <c r="DJ644" s="69"/>
      <c r="DK644" s="69"/>
      <c r="DL644" s="69"/>
      <c r="DM644" s="69"/>
      <c r="DN644" s="69"/>
      <c r="DO644" s="69"/>
      <c r="DP644" s="69"/>
      <c r="DQ644" s="69"/>
      <c r="DR644" s="69"/>
      <c r="DS644" s="69"/>
      <c r="DT644" s="69"/>
      <c r="DU644" s="69"/>
      <c r="DV644" s="69"/>
      <c r="DW644" s="69"/>
      <c r="DX644" s="69"/>
      <c r="DY644" s="69"/>
      <c r="DZ644" s="69"/>
      <c r="EA644" s="69"/>
      <c r="EB644" s="69"/>
      <c r="EC644" s="69"/>
      <c r="ED644" s="69"/>
      <c r="EE644" s="69"/>
      <c r="EF644" s="69"/>
      <c r="EG644" s="69"/>
      <c r="EH644" s="69"/>
      <c r="EI644" s="69"/>
      <c r="EJ644" s="69"/>
      <c r="EK644" s="69"/>
      <c r="EL644" s="69"/>
      <c r="EM644" s="69"/>
      <c r="EN644" s="69"/>
      <c r="EO644" s="69"/>
      <c r="EP644" s="69"/>
      <c r="EQ644" s="69"/>
      <c r="ER644" s="69"/>
      <c r="ES644" s="69"/>
      <c r="ET644" s="69"/>
      <c r="EU644" s="69"/>
      <c r="EV644" s="69"/>
      <c r="EW644" s="69"/>
      <c r="EX644" s="69"/>
      <c r="EY644" s="69"/>
      <c r="EZ644" s="69"/>
      <c r="FA644" s="69"/>
      <c r="FB644" s="69"/>
      <c r="FC644" s="69"/>
      <c r="FD644" s="69"/>
      <c r="FE644" s="69"/>
      <c r="FF644" s="69"/>
      <c r="FG644" s="69"/>
      <c r="FH644" s="69"/>
      <c r="FI644" s="69"/>
      <c r="FJ644" s="69"/>
      <c r="FK644" s="69"/>
      <c r="FL644" s="69"/>
      <c r="FM644" s="69"/>
      <c r="FN644" s="69"/>
      <c r="FO644" s="69"/>
      <c r="FP644" s="69"/>
      <c r="FQ644" s="69"/>
      <c r="FR644" s="69"/>
      <c r="FS644" s="69"/>
      <c r="FT644" s="69"/>
      <c r="FU644" s="69"/>
      <c r="FV644" s="69"/>
      <c r="FW644" s="69"/>
      <c r="FX644" s="69"/>
      <c r="FY644" s="69"/>
      <c r="FZ644" s="69"/>
      <c r="GA644" s="69"/>
      <c r="GB644" s="69"/>
      <c r="GC644" s="69"/>
      <c r="GD644" s="70"/>
      <c r="GE644" s="70"/>
      <c r="GF644" s="70"/>
      <c r="GG644" s="70"/>
      <c r="GH644" s="70"/>
      <c r="GI644" s="70"/>
      <c r="GJ644" s="70"/>
      <c r="GK644" s="70"/>
      <c r="GL644" s="70"/>
      <c r="GM644" s="70"/>
      <c r="GN644" s="70"/>
      <c r="GO644" s="70"/>
      <c r="GP644" s="70"/>
      <c r="GQ644" s="70"/>
      <c r="GR644" s="70"/>
      <c r="GS644" s="70"/>
      <c r="GT644" s="70"/>
      <c r="GU644" s="70"/>
      <c r="GV644" s="70"/>
      <c r="GW644" s="3"/>
      <c r="GX644" s="3"/>
      <c r="GY644" s="3"/>
    </row>
    <row r="645" spans="1:207" ht="12.75" customHeight="1">
      <c r="A645" s="5" t="s">
        <v>495</v>
      </c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12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16"/>
      <c r="AA645" s="16"/>
      <c r="AB645" s="16"/>
      <c r="AC645" s="16"/>
      <c r="AD645" s="13">
        <v>70</v>
      </c>
      <c r="AE645" s="16"/>
      <c r="AF645" s="16"/>
      <c r="AG645" s="16"/>
      <c r="AH645" s="16"/>
      <c r="AI645" s="5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6">
        <v>76</v>
      </c>
      <c r="AV645" s="6">
        <v>38</v>
      </c>
      <c r="AW645" s="13">
        <v>47</v>
      </c>
      <c r="AX645" s="13">
        <v>46</v>
      </c>
      <c r="AY645" s="13">
        <v>52</v>
      </c>
      <c r="AZ645" s="16"/>
      <c r="BA645" s="13">
        <v>47</v>
      </c>
      <c r="BB645" s="16"/>
      <c r="BC645" s="13">
        <v>77</v>
      </c>
      <c r="BD645" s="13"/>
      <c r="BE645" s="13">
        <v>62</v>
      </c>
      <c r="BF645" s="13">
        <v>54</v>
      </c>
      <c r="BG645" s="13">
        <v>43</v>
      </c>
      <c r="BH645" s="13">
        <v>62</v>
      </c>
      <c r="BI645" s="13">
        <v>68</v>
      </c>
      <c r="BJ645" s="13">
        <v>82</v>
      </c>
      <c r="BK645" s="13">
        <v>75</v>
      </c>
      <c r="BL645" s="13">
        <v>69</v>
      </c>
      <c r="BM645" s="13">
        <v>71</v>
      </c>
      <c r="BN645" s="13">
        <v>75</v>
      </c>
      <c r="BO645" s="13">
        <v>86</v>
      </c>
      <c r="BP645" s="13">
        <v>64</v>
      </c>
      <c r="BQ645" s="13">
        <v>59</v>
      </c>
      <c r="BR645" s="13">
        <v>57</v>
      </c>
      <c r="BS645" s="13">
        <v>26</v>
      </c>
      <c r="BT645" s="13">
        <v>66</v>
      </c>
      <c r="BU645" s="13">
        <v>62</v>
      </c>
      <c r="BV645" s="13">
        <v>42</v>
      </c>
      <c r="BW645" s="13">
        <v>81</v>
      </c>
      <c r="BX645" s="13">
        <v>86</v>
      </c>
      <c r="BY645" s="13"/>
      <c r="BZ645" s="13">
        <v>64</v>
      </c>
      <c r="CA645" s="13">
        <v>82</v>
      </c>
      <c r="CB645" s="13">
        <v>67</v>
      </c>
      <c r="CC645" s="13">
        <v>70</v>
      </c>
      <c r="CD645" s="13">
        <v>71</v>
      </c>
      <c r="CE645" s="13">
        <v>48</v>
      </c>
      <c r="CF645" s="13">
        <v>55</v>
      </c>
      <c r="CG645" s="13">
        <v>66</v>
      </c>
      <c r="CH645" s="13">
        <v>55</v>
      </c>
      <c r="CI645" s="13">
        <v>66</v>
      </c>
      <c r="CJ645" s="13">
        <v>60</v>
      </c>
      <c r="CK645" s="13">
        <v>86</v>
      </c>
      <c r="CL645" s="13">
        <v>58</v>
      </c>
      <c r="CM645" s="13">
        <v>43</v>
      </c>
      <c r="CN645" s="13">
        <v>59</v>
      </c>
      <c r="CO645" s="13">
        <v>59</v>
      </c>
      <c r="CP645" s="13">
        <v>42</v>
      </c>
      <c r="CQ645" s="13">
        <v>79</v>
      </c>
      <c r="CR645" s="13">
        <v>61</v>
      </c>
      <c r="CS645" s="13">
        <v>63</v>
      </c>
      <c r="CT645" s="13">
        <v>83</v>
      </c>
      <c r="CU645" s="13">
        <v>58</v>
      </c>
      <c r="CV645" s="13">
        <v>56</v>
      </c>
      <c r="CW645" s="13">
        <v>81</v>
      </c>
      <c r="CX645" s="13">
        <v>67</v>
      </c>
      <c r="CY645" s="13">
        <v>29</v>
      </c>
      <c r="CZ645" s="13">
        <v>24</v>
      </c>
      <c r="DA645" s="13">
        <v>80</v>
      </c>
      <c r="DB645" s="13"/>
      <c r="DC645" s="13">
        <v>38</v>
      </c>
      <c r="DD645" s="13">
        <v>70</v>
      </c>
      <c r="DE645" s="13">
        <v>59</v>
      </c>
      <c r="DF645" s="13">
        <v>59</v>
      </c>
      <c r="DG645" s="13">
        <v>59</v>
      </c>
      <c r="DH645" s="13">
        <v>67</v>
      </c>
      <c r="DI645" s="13">
        <v>81</v>
      </c>
      <c r="DJ645" s="13">
        <v>70</v>
      </c>
      <c r="DK645" s="13">
        <v>78</v>
      </c>
      <c r="DL645" s="13">
        <v>48</v>
      </c>
      <c r="DM645" s="13">
        <v>52</v>
      </c>
      <c r="DN645" s="13">
        <v>59</v>
      </c>
      <c r="DO645" s="13">
        <v>63</v>
      </c>
      <c r="DP645" s="13">
        <v>75</v>
      </c>
      <c r="DQ645" s="13">
        <v>71</v>
      </c>
      <c r="DR645" s="13">
        <v>36</v>
      </c>
      <c r="DS645" s="13">
        <v>61</v>
      </c>
      <c r="DT645" s="13">
        <v>40</v>
      </c>
      <c r="DU645" s="13">
        <v>74</v>
      </c>
      <c r="DV645" s="13">
        <v>60</v>
      </c>
      <c r="DW645" s="13">
        <v>39</v>
      </c>
      <c r="DX645" s="13">
        <v>47</v>
      </c>
      <c r="DY645" s="13">
        <v>72</v>
      </c>
      <c r="DZ645" s="13">
        <v>44</v>
      </c>
      <c r="EA645" s="13">
        <v>54</v>
      </c>
      <c r="EB645" s="13">
        <v>62</v>
      </c>
      <c r="EC645" s="13">
        <v>49</v>
      </c>
      <c r="ED645" s="13">
        <v>54</v>
      </c>
      <c r="EE645" s="13">
        <v>57</v>
      </c>
      <c r="EF645" s="13">
        <v>43</v>
      </c>
      <c r="EG645" s="13">
        <v>64</v>
      </c>
      <c r="EH645" s="13">
        <v>69</v>
      </c>
      <c r="EI645" s="13">
        <v>47</v>
      </c>
      <c r="EJ645" s="13">
        <v>77</v>
      </c>
      <c r="EK645" s="13">
        <v>63</v>
      </c>
      <c r="EL645" s="13">
        <v>58</v>
      </c>
      <c r="EM645" s="13">
        <v>49</v>
      </c>
      <c r="EN645" s="13">
        <v>66</v>
      </c>
      <c r="EO645" s="13">
        <v>59</v>
      </c>
      <c r="EP645" s="13">
        <v>36</v>
      </c>
      <c r="EQ645" s="13">
        <v>76</v>
      </c>
      <c r="ER645" s="13">
        <v>55</v>
      </c>
      <c r="ES645" s="13">
        <v>69</v>
      </c>
      <c r="ET645" s="13">
        <v>78</v>
      </c>
      <c r="EU645" s="13">
        <v>70</v>
      </c>
      <c r="EV645" s="13">
        <v>73</v>
      </c>
      <c r="EW645" s="13">
        <v>52</v>
      </c>
      <c r="EX645" s="13">
        <v>53</v>
      </c>
      <c r="EY645" s="13">
        <v>53</v>
      </c>
      <c r="EZ645" s="13">
        <v>55</v>
      </c>
      <c r="FA645" s="13">
        <v>41</v>
      </c>
      <c r="FB645" s="13">
        <v>53</v>
      </c>
      <c r="FC645" s="13">
        <v>54</v>
      </c>
      <c r="FD645" s="13">
        <v>73</v>
      </c>
      <c r="FE645" s="13">
        <v>75</v>
      </c>
      <c r="FF645" s="13">
        <v>50</v>
      </c>
      <c r="FG645" s="13">
        <v>87</v>
      </c>
      <c r="FH645" s="13">
        <v>51</v>
      </c>
      <c r="FI645" s="13">
        <v>45</v>
      </c>
      <c r="FJ645" s="13">
        <v>59</v>
      </c>
      <c r="FK645" s="13">
        <v>58</v>
      </c>
      <c r="FL645" s="13">
        <v>58</v>
      </c>
      <c r="FM645" s="13">
        <v>67</v>
      </c>
      <c r="FN645" s="13">
        <v>44</v>
      </c>
      <c r="FO645" s="13">
        <v>57</v>
      </c>
      <c r="FP645" s="13">
        <v>54</v>
      </c>
      <c r="FQ645" s="13">
        <v>86</v>
      </c>
      <c r="FR645" s="13">
        <v>77</v>
      </c>
      <c r="FS645" s="13">
        <v>47</v>
      </c>
      <c r="FT645" s="13">
        <v>22</v>
      </c>
      <c r="FU645" s="13">
        <v>73</v>
      </c>
      <c r="FV645" s="13">
        <v>42</v>
      </c>
      <c r="FW645" s="13">
        <v>43</v>
      </c>
      <c r="FX645" s="13">
        <v>65</v>
      </c>
      <c r="FY645" s="13">
        <v>75</v>
      </c>
      <c r="FZ645" s="13">
        <v>77</v>
      </c>
      <c r="GA645" s="13">
        <v>49</v>
      </c>
      <c r="GB645" s="13">
        <v>70</v>
      </c>
      <c r="GC645" s="13">
        <v>59</v>
      </c>
      <c r="GD645" s="7">
        <v>79</v>
      </c>
      <c r="GE645" s="7">
        <v>75</v>
      </c>
      <c r="GF645" s="7">
        <v>70</v>
      </c>
      <c r="GG645" s="7">
        <v>83</v>
      </c>
      <c r="GH645" s="7">
        <v>59</v>
      </c>
      <c r="GI645" s="11">
        <v>54</v>
      </c>
      <c r="GJ645" s="11">
        <v>79</v>
      </c>
      <c r="GK645" s="11">
        <v>55</v>
      </c>
      <c r="GL645" s="11">
        <v>68</v>
      </c>
      <c r="GM645" s="11">
        <v>42</v>
      </c>
      <c r="GN645" s="11">
        <v>43</v>
      </c>
      <c r="GO645" s="11">
        <v>47</v>
      </c>
      <c r="GP645" s="11">
        <v>57</v>
      </c>
      <c r="GQ645" s="11">
        <v>75</v>
      </c>
      <c r="GR645" s="10">
        <v>78</v>
      </c>
      <c r="GS645" s="11">
        <v>82</v>
      </c>
      <c r="GT645" s="11">
        <v>35</v>
      </c>
      <c r="GU645" s="11"/>
      <c r="GV645" s="7">
        <f t="shared" ref="GV645:GV646" si="745">AVERAGE(B645:GT645)</f>
        <v>60.723684210526315</v>
      </c>
      <c r="GW645" s="3"/>
      <c r="GX645" s="3"/>
      <c r="GY645" s="3"/>
    </row>
    <row r="646" spans="1:207" ht="12.75" customHeight="1">
      <c r="A646" s="5" t="s">
        <v>496</v>
      </c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12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16"/>
      <c r="AA646" s="16"/>
      <c r="AB646" s="16"/>
      <c r="AC646" s="16"/>
      <c r="AD646" s="13">
        <v>30</v>
      </c>
      <c r="AE646" s="16"/>
      <c r="AF646" s="16"/>
      <c r="AG646" s="16"/>
      <c r="AH646" s="16"/>
      <c r="AI646" s="5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6">
        <v>24</v>
      </c>
      <c r="AV646" s="6">
        <v>62</v>
      </c>
      <c r="AW646" s="13">
        <v>53</v>
      </c>
      <c r="AX646" s="13">
        <v>54</v>
      </c>
      <c r="AY646" s="13">
        <v>48</v>
      </c>
      <c r="AZ646" s="16"/>
      <c r="BA646" s="13">
        <v>53</v>
      </c>
      <c r="BB646" s="16"/>
      <c r="BC646" s="13">
        <v>23</v>
      </c>
      <c r="BD646" s="13"/>
      <c r="BE646" s="13">
        <v>38</v>
      </c>
      <c r="BF646" s="13">
        <v>46</v>
      </c>
      <c r="BG646" s="13">
        <v>57</v>
      </c>
      <c r="BH646" s="13">
        <v>38</v>
      </c>
      <c r="BI646" s="13">
        <v>32</v>
      </c>
      <c r="BJ646" s="13">
        <v>18</v>
      </c>
      <c r="BK646" s="13">
        <v>25</v>
      </c>
      <c r="BL646" s="13">
        <v>31</v>
      </c>
      <c r="BM646" s="13">
        <v>29</v>
      </c>
      <c r="BN646" s="13">
        <v>25</v>
      </c>
      <c r="BO646" s="13">
        <v>14</v>
      </c>
      <c r="BP646" s="13">
        <v>36</v>
      </c>
      <c r="BQ646" s="13">
        <v>41</v>
      </c>
      <c r="BR646" s="13">
        <v>43</v>
      </c>
      <c r="BS646" s="13">
        <v>74</v>
      </c>
      <c r="BT646" s="13">
        <v>34</v>
      </c>
      <c r="BU646" s="13">
        <v>38</v>
      </c>
      <c r="BV646" s="13">
        <v>58</v>
      </c>
      <c r="BW646" s="13">
        <v>19</v>
      </c>
      <c r="BX646" s="13">
        <v>14</v>
      </c>
      <c r="BY646" s="13"/>
      <c r="BZ646" s="13">
        <v>36</v>
      </c>
      <c r="CA646" s="13">
        <v>18</v>
      </c>
      <c r="CB646" s="13">
        <v>33</v>
      </c>
      <c r="CC646" s="13">
        <v>30</v>
      </c>
      <c r="CD646" s="13">
        <v>29</v>
      </c>
      <c r="CE646" s="13">
        <v>52</v>
      </c>
      <c r="CF646" s="13">
        <v>45</v>
      </c>
      <c r="CG646" s="13">
        <v>34</v>
      </c>
      <c r="CH646" s="13">
        <v>45</v>
      </c>
      <c r="CI646" s="13">
        <v>34</v>
      </c>
      <c r="CJ646" s="13">
        <v>40</v>
      </c>
      <c r="CK646" s="13">
        <v>14</v>
      </c>
      <c r="CL646" s="13">
        <v>42</v>
      </c>
      <c r="CM646" s="13">
        <v>57</v>
      </c>
      <c r="CN646" s="13">
        <v>41</v>
      </c>
      <c r="CO646" s="13">
        <v>41</v>
      </c>
      <c r="CP646" s="13">
        <v>58</v>
      </c>
      <c r="CQ646" s="13">
        <v>21</v>
      </c>
      <c r="CR646" s="13">
        <v>39</v>
      </c>
      <c r="CS646" s="13">
        <v>37</v>
      </c>
      <c r="CT646" s="13">
        <v>17</v>
      </c>
      <c r="CU646" s="13">
        <v>42</v>
      </c>
      <c r="CV646" s="13">
        <v>44</v>
      </c>
      <c r="CW646" s="13">
        <v>19</v>
      </c>
      <c r="CX646" s="13">
        <v>33</v>
      </c>
      <c r="CY646" s="13">
        <v>71</v>
      </c>
      <c r="CZ646" s="13">
        <v>76</v>
      </c>
      <c r="DA646" s="13">
        <v>20</v>
      </c>
      <c r="DB646" s="13"/>
      <c r="DC646" s="13">
        <v>62</v>
      </c>
      <c r="DD646" s="13">
        <v>30</v>
      </c>
      <c r="DE646" s="13">
        <v>41</v>
      </c>
      <c r="DF646" s="13">
        <v>41</v>
      </c>
      <c r="DG646" s="13">
        <v>41</v>
      </c>
      <c r="DH646" s="13">
        <v>33</v>
      </c>
      <c r="DI646" s="13">
        <v>19</v>
      </c>
      <c r="DJ646" s="13">
        <v>30</v>
      </c>
      <c r="DK646" s="13">
        <v>22</v>
      </c>
      <c r="DL646" s="13">
        <v>52</v>
      </c>
      <c r="DM646" s="13">
        <v>48</v>
      </c>
      <c r="DN646" s="13">
        <v>41</v>
      </c>
      <c r="DO646" s="13">
        <v>37</v>
      </c>
      <c r="DP646" s="13">
        <v>25</v>
      </c>
      <c r="DQ646" s="13">
        <v>29</v>
      </c>
      <c r="DR646" s="13">
        <v>64</v>
      </c>
      <c r="DS646" s="13">
        <v>39</v>
      </c>
      <c r="DT646" s="13">
        <v>60</v>
      </c>
      <c r="DU646" s="13">
        <v>26</v>
      </c>
      <c r="DV646" s="13">
        <v>40</v>
      </c>
      <c r="DW646" s="13">
        <v>61</v>
      </c>
      <c r="DX646" s="13">
        <v>53</v>
      </c>
      <c r="DY646" s="13">
        <v>28</v>
      </c>
      <c r="DZ646" s="13">
        <v>56</v>
      </c>
      <c r="EA646" s="13">
        <v>46</v>
      </c>
      <c r="EB646" s="13">
        <v>38</v>
      </c>
      <c r="EC646" s="13">
        <v>51</v>
      </c>
      <c r="ED646" s="13">
        <v>46</v>
      </c>
      <c r="EE646" s="13">
        <v>43</v>
      </c>
      <c r="EF646" s="13">
        <v>57</v>
      </c>
      <c r="EG646" s="13">
        <v>36</v>
      </c>
      <c r="EH646" s="13">
        <v>31</v>
      </c>
      <c r="EI646" s="13">
        <v>53</v>
      </c>
      <c r="EJ646" s="13">
        <v>23</v>
      </c>
      <c r="EK646" s="13">
        <v>37</v>
      </c>
      <c r="EL646" s="13">
        <v>42</v>
      </c>
      <c r="EM646" s="13">
        <v>51</v>
      </c>
      <c r="EN646" s="13">
        <v>34</v>
      </c>
      <c r="EO646" s="13">
        <v>41</v>
      </c>
      <c r="EP646" s="13">
        <v>64</v>
      </c>
      <c r="EQ646" s="13">
        <v>24</v>
      </c>
      <c r="ER646" s="13">
        <v>45</v>
      </c>
      <c r="ES646" s="13">
        <v>31</v>
      </c>
      <c r="ET646" s="13">
        <v>22</v>
      </c>
      <c r="EU646" s="13">
        <v>30</v>
      </c>
      <c r="EV646" s="13">
        <v>27</v>
      </c>
      <c r="EW646" s="13">
        <v>48</v>
      </c>
      <c r="EX646" s="13">
        <v>47</v>
      </c>
      <c r="EY646" s="13">
        <v>47</v>
      </c>
      <c r="EZ646" s="13">
        <v>44</v>
      </c>
      <c r="FA646" s="13">
        <v>59</v>
      </c>
      <c r="FB646" s="13">
        <v>47</v>
      </c>
      <c r="FC646" s="13">
        <v>41</v>
      </c>
      <c r="FD646" s="13">
        <v>27</v>
      </c>
      <c r="FE646" s="13">
        <v>25</v>
      </c>
      <c r="FF646" s="13">
        <v>50</v>
      </c>
      <c r="FG646" s="13">
        <v>13</v>
      </c>
      <c r="FH646" s="13">
        <v>46</v>
      </c>
      <c r="FI646" s="13">
        <v>53</v>
      </c>
      <c r="FJ646" s="13">
        <v>41</v>
      </c>
      <c r="FK646" s="13">
        <v>42</v>
      </c>
      <c r="FL646" s="13">
        <v>42</v>
      </c>
      <c r="FM646" s="13">
        <v>33</v>
      </c>
      <c r="FN646" s="13">
        <v>56</v>
      </c>
      <c r="FO646" s="13">
        <v>43</v>
      </c>
      <c r="FP646" s="13">
        <v>46</v>
      </c>
      <c r="FQ646" s="13">
        <v>14</v>
      </c>
      <c r="FR646" s="13">
        <v>23</v>
      </c>
      <c r="FS646" s="13">
        <v>53</v>
      </c>
      <c r="FT646" s="13">
        <v>78</v>
      </c>
      <c r="FU646" s="13">
        <v>27</v>
      </c>
      <c r="FV646" s="13">
        <v>58</v>
      </c>
      <c r="FW646" s="13">
        <v>57</v>
      </c>
      <c r="FX646" s="13">
        <v>35</v>
      </c>
      <c r="FY646" s="13">
        <v>25</v>
      </c>
      <c r="FZ646" s="13">
        <v>23</v>
      </c>
      <c r="GA646" s="13">
        <v>51</v>
      </c>
      <c r="GB646" s="13">
        <v>30</v>
      </c>
      <c r="GC646" s="13">
        <v>41</v>
      </c>
      <c r="GD646" s="7">
        <v>21</v>
      </c>
      <c r="GE646" s="7">
        <v>25</v>
      </c>
      <c r="GF646" s="7">
        <v>30</v>
      </c>
      <c r="GG646" s="7">
        <v>17</v>
      </c>
      <c r="GH646" s="7">
        <v>41</v>
      </c>
      <c r="GI646" s="7">
        <v>46</v>
      </c>
      <c r="GJ646" s="7">
        <v>21</v>
      </c>
      <c r="GK646" s="7">
        <v>45</v>
      </c>
      <c r="GL646" s="7">
        <v>32</v>
      </c>
      <c r="GM646" s="7">
        <v>58</v>
      </c>
      <c r="GN646" s="7">
        <v>57</v>
      </c>
      <c r="GO646" s="7">
        <v>53</v>
      </c>
      <c r="GP646" s="7">
        <v>43</v>
      </c>
      <c r="GQ646" s="7">
        <v>25</v>
      </c>
      <c r="GR646" s="7">
        <v>22</v>
      </c>
      <c r="GS646" s="7">
        <v>18</v>
      </c>
      <c r="GT646" s="7">
        <v>65</v>
      </c>
      <c r="GU646" s="7"/>
      <c r="GV646" s="7">
        <f t="shared" si="745"/>
        <v>39.203947368421055</v>
      </c>
      <c r="GW646" s="3"/>
      <c r="GX646" s="3"/>
      <c r="GY646" s="3"/>
    </row>
    <row r="647" spans="1:207" ht="12.75" customHeight="1">
      <c r="A647" s="68" t="s">
        <v>497</v>
      </c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  <c r="AP647" s="69"/>
      <c r="AQ647" s="69"/>
      <c r="AR647" s="69"/>
      <c r="AS647" s="69"/>
      <c r="AT647" s="69"/>
      <c r="AU647" s="69"/>
      <c r="AV647" s="69"/>
      <c r="AW647" s="69"/>
      <c r="AX647" s="69"/>
      <c r="AY647" s="69"/>
      <c r="AZ647" s="69"/>
      <c r="BA647" s="69"/>
      <c r="BB647" s="69"/>
      <c r="BC647" s="69"/>
      <c r="BD647" s="69"/>
      <c r="BE647" s="69"/>
      <c r="BF647" s="69"/>
      <c r="BG647" s="69"/>
      <c r="BH647" s="69"/>
      <c r="BI647" s="69"/>
      <c r="BJ647" s="69"/>
      <c r="BK647" s="69"/>
      <c r="BL647" s="69"/>
      <c r="BM647" s="69"/>
      <c r="BN647" s="69"/>
      <c r="BO647" s="69"/>
      <c r="BP647" s="69"/>
      <c r="BQ647" s="69"/>
      <c r="BR647" s="69"/>
      <c r="BS647" s="69"/>
      <c r="BT647" s="69"/>
      <c r="BU647" s="69"/>
      <c r="BV647" s="69"/>
      <c r="BW647" s="69"/>
      <c r="BX647" s="69"/>
      <c r="BY647" s="69"/>
      <c r="BZ647" s="69"/>
      <c r="CA647" s="69"/>
      <c r="CB647" s="69"/>
      <c r="CC647" s="69"/>
      <c r="CD647" s="69"/>
      <c r="CE647" s="69"/>
      <c r="CF647" s="69"/>
      <c r="CG647" s="69"/>
      <c r="CH647" s="69"/>
      <c r="CI647" s="69"/>
      <c r="CJ647" s="69"/>
      <c r="CK647" s="69"/>
      <c r="CL647" s="69"/>
      <c r="CM647" s="69"/>
      <c r="CN647" s="69"/>
      <c r="CO647" s="69"/>
      <c r="CP647" s="69"/>
      <c r="CQ647" s="69"/>
      <c r="CR647" s="69"/>
      <c r="CS647" s="69"/>
      <c r="CT647" s="69"/>
      <c r="CU647" s="69"/>
      <c r="CV647" s="69"/>
      <c r="CW647" s="69"/>
      <c r="CX647" s="69"/>
      <c r="CY647" s="69"/>
      <c r="CZ647" s="69"/>
      <c r="DA647" s="69"/>
      <c r="DB647" s="69"/>
      <c r="DC647" s="69"/>
      <c r="DD647" s="69"/>
      <c r="DE647" s="69"/>
      <c r="DF647" s="69"/>
      <c r="DG647" s="69"/>
      <c r="DH647" s="69"/>
      <c r="DI647" s="69"/>
      <c r="DJ647" s="69"/>
      <c r="DK647" s="69"/>
      <c r="DL647" s="69"/>
      <c r="DM647" s="69"/>
      <c r="DN647" s="69"/>
      <c r="DO647" s="69"/>
      <c r="DP647" s="69"/>
      <c r="DQ647" s="69"/>
      <c r="DR647" s="69"/>
      <c r="DS647" s="69"/>
      <c r="DT647" s="69"/>
      <c r="DU647" s="69"/>
      <c r="DV647" s="69"/>
      <c r="DW647" s="69"/>
      <c r="DX647" s="69"/>
      <c r="DY647" s="69"/>
      <c r="DZ647" s="69"/>
      <c r="EA647" s="69"/>
      <c r="EB647" s="69"/>
      <c r="EC647" s="69"/>
      <c r="ED647" s="69"/>
      <c r="EE647" s="69"/>
      <c r="EF647" s="69"/>
      <c r="EG647" s="69"/>
      <c r="EH647" s="69"/>
      <c r="EI647" s="69"/>
      <c r="EJ647" s="69"/>
      <c r="EK647" s="69"/>
      <c r="EL647" s="69"/>
      <c r="EM647" s="69"/>
      <c r="EN647" s="69"/>
      <c r="EO647" s="69"/>
      <c r="EP647" s="69"/>
      <c r="EQ647" s="69"/>
      <c r="ER647" s="69"/>
      <c r="ES647" s="69"/>
      <c r="ET647" s="69"/>
      <c r="EU647" s="69"/>
      <c r="EV647" s="69"/>
      <c r="EW647" s="69"/>
      <c r="EX647" s="69"/>
      <c r="EY647" s="69"/>
      <c r="EZ647" s="69"/>
      <c r="FA647" s="69"/>
      <c r="FB647" s="69"/>
      <c r="FC647" s="69"/>
      <c r="FD647" s="69"/>
      <c r="FE647" s="69"/>
      <c r="FF647" s="69"/>
      <c r="FG647" s="69"/>
      <c r="FH647" s="69"/>
      <c r="FI647" s="69"/>
      <c r="FJ647" s="69"/>
      <c r="FK647" s="69"/>
      <c r="FL647" s="69"/>
      <c r="FM647" s="69"/>
      <c r="FN647" s="69"/>
      <c r="FO647" s="69"/>
      <c r="FP647" s="69"/>
      <c r="FQ647" s="69"/>
      <c r="FR647" s="69"/>
      <c r="FS647" s="69"/>
      <c r="FT647" s="69"/>
      <c r="FU647" s="69"/>
      <c r="FV647" s="69"/>
      <c r="FW647" s="69"/>
      <c r="FX647" s="69"/>
      <c r="FY647" s="69"/>
      <c r="FZ647" s="69"/>
      <c r="GA647" s="69"/>
      <c r="GB647" s="69"/>
      <c r="GC647" s="69"/>
      <c r="GD647" s="70"/>
      <c r="GE647" s="70"/>
      <c r="GF647" s="70"/>
      <c r="GG647" s="70"/>
      <c r="GH647" s="70"/>
      <c r="GI647" s="70"/>
      <c r="GJ647" s="70"/>
      <c r="GK647" s="70"/>
      <c r="GL647" s="70"/>
      <c r="GM647" s="70"/>
      <c r="GN647" s="70"/>
      <c r="GO647" s="70"/>
      <c r="GP647" s="70"/>
      <c r="GQ647" s="70"/>
      <c r="GR647" s="70"/>
      <c r="GS647" s="70"/>
      <c r="GT647" s="70"/>
      <c r="GU647" s="70"/>
      <c r="GV647" s="70"/>
      <c r="GW647" s="3"/>
      <c r="GX647" s="3"/>
      <c r="GY647" s="3"/>
    </row>
    <row r="648" spans="1:207" ht="12.75" customHeight="1">
      <c r="A648" s="5" t="s">
        <v>498</v>
      </c>
      <c r="B648" s="6">
        <v>39</v>
      </c>
      <c r="C648" s="6"/>
      <c r="D648" s="6">
        <v>7</v>
      </c>
      <c r="E648" s="6">
        <v>16</v>
      </c>
      <c r="F648" s="5"/>
      <c r="G648" s="6">
        <v>7</v>
      </c>
      <c r="H648" s="6">
        <v>9</v>
      </c>
      <c r="I648" s="6">
        <v>10</v>
      </c>
      <c r="J648" s="5"/>
      <c r="K648" s="12"/>
      <c r="L648" s="12"/>
      <c r="M648" s="12">
        <v>14</v>
      </c>
      <c r="N648" s="12">
        <v>15</v>
      </c>
      <c r="O648" s="12"/>
      <c r="P648" s="12"/>
      <c r="Q648" s="12"/>
      <c r="R648" s="12">
        <v>14</v>
      </c>
      <c r="S648" s="12"/>
      <c r="T648" s="12"/>
      <c r="U648" s="12">
        <v>11</v>
      </c>
      <c r="V648" s="12">
        <v>14</v>
      </c>
      <c r="W648" s="12">
        <v>14</v>
      </c>
      <c r="X648" s="12">
        <v>13</v>
      </c>
      <c r="Y648" s="12"/>
      <c r="Z648" s="12"/>
      <c r="AA648" s="12"/>
      <c r="AB648" s="12"/>
      <c r="AC648" s="12">
        <v>13</v>
      </c>
      <c r="AD648" s="12"/>
      <c r="AE648" s="12">
        <v>11</v>
      </c>
      <c r="AF648" s="12"/>
      <c r="AG648" s="12"/>
      <c r="AH648" s="12"/>
      <c r="AI648" s="12"/>
      <c r="AJ648" s="12">
        <v>20</v>
      </c>
      <c r="AK648" s="12">
        <v>14</v>
      </c>
      <c r="AL648" s="12">
        <v>18</v>
      </c>
      <c r="AM648" s="12">
        <v>27</v>
      </c>
      <c r="AN648" s="12">
        <v>11</v>
      </c>
      <c r="AO648" s="12"/>
      <c r="AP648" s="12">
        <v>24</v>
      </c>
      <c r="AQ648" s="12"/>
      <c r="AR648" s="12">
        <v>11</v>
      </c>
      <c r="AS648" s="12"/>
      <c r="AT648" s="12">
        <v>6</v>
      </c>
      <c r="AU648" s="12"/>
      <c r="AV648" s="12"/>
      <c r="AW648" s="12"/>
      <c r="AX648" s="12"/>
      <c r="AY648" s="12"/>
      <c r="AZ648" s="12">
        <v>6</v>
      </c>
      <c r="BA648" s="12"/>
      <c r="BB648" s="12"/>
      <c r="BC648" s="12"/>
      <c r="BD648" s="12"/>
      <c r="BE648" s="12">
        <v>11</v>
      </c>
      <c r="BF648" s="12">
        <v>13</v>
      </c>
      <c r="BG648" s="12">
        <v>21</v>
      </c>
      <c r="BH648" s="12">
        <v>11</v>
      </c>
      <c r="BI648" s="12">
        <v>17</v>
      </c>
      <c r="BJ648" s="12"/>
      <c r="BK648" s="12"/>
      <c r="BL648" s="12"/>
      <c r="BM648" s="12"/>
      <c r="BN648" s="12">
        <v>0</v>
      </c>
      <c r="BO648" s="12"/>
      <c r="BP648" s="12">
        <v>16</v>
      </c>
      <c r="BQ648" s="12"/>
      <c r="BR648" s="12"/>
      <c r="BS648" s="12">
        <v>31</v>
      </c>
      <c r="BT648" s="12"/>
      <c r="BU648" s="12"/>
      <c r="BV648" s="12"/>
      <c r="BW648" s="12"/>
      <c r="BX648" s="12">
        <v>7</v>
      </c>
      <c r="BY648" s="12">
        <v>7</v>
      </c>
      <c r="BZ648" s="12">
        <v>26</v>
      </c>
      <c r="CA648" s="12">
        <v>6</v>
      </c>
      <c r="CB648" s="12"/>
      <c r="CC648" s="12">
        <v>13</v>
      </c>
      <c r="CD648" s="12">
        <v>29</v>
      </c>
      <c r="CE648" s="12"/>
      <c r="CF648" s="12"/>
      <c r="CG648" s="12"/>
      <c r="CH648" s="12">
        <v>28</v>
      </c>
      <c r="CI648" s="12">
        <v>15</v>
      </c>
      <c r="CJ648" s="12"/>
      <c r="CK648" s="12"/>
      <c r="CL648" s="12"/>
      <c r="CM648" s="12">
        <v>25</v>
      </c>
      <c r="CN648" s="12">
        <v>22</v>
      </c>
      <c r="CO648" s="12">
        <v>15</v>
      </c>
      <c r="CP648" s="12">
        <v>42</v>
      </c>
      <c r="CQ648" s="12">
        <v>14</v>
      </c>
      <c r="CR648" s="12"/>
      <c r="CS648" s="12">
        <v>10</v>
      </c>
      <c r="CT648" s="12">
        <v>16</v>
      </c>
      <c r="CU648" s="12"/>
      <c r="CV648" s="12"/>
      <c r="CW648" s="12"/>
      <c r="CX648" s="12"/>
      <c r="CY648" s="12">
        <v>38</v>
      </c>
      <c r="CZ648" s="12">
        <v>28</v>
      </c>
      <c r="DA648" s="12"/>
      <c r="DB648" s="12"/>
      <c r="DC648" s="12">
        <v>21</v>
      </c>
      <c r="DD648" s="12">
        <v>10</v>
      </c>
      <c r="DE648" s="12"/>
      <c r="DF648" s="12"/>
      <c r="DG648" s="12"/>
      <c r="DH648" s="12"/>
      <c r="DI648" s="12">
        <v>6</v>
      </c>
      <c r="DJ648" s="12">
        <v>13</v>
      </c>
      <c r="DK648" s="12">
        <v>2</v>
      </c>
      <c r="DL648" s="12"/>
      <c r="DM648" s="12">
        <v>13</v>
      </c>
      <c r="DN648" s="12">
        <v>22</v>
      </c>
      <c r="DO648" s="12"/>
      <c r="DP648" s="12"/>
      <c r="DQ648" s="12">
        <v>9</v>
      </c>
      <c r="DR648" s="12"/>
      <c r="DS648" s="12"/>
      <c r="DT648" s="12"/>
      <c r="DU648" s="12">
        <v>7</v>
      </c>
      <c r="DV648" s="12"/>
      <c r="DW648" s="12"/>
      <c r="DX648" s="12"/>
      <c r="DY648" s="12">
        <v>6</v>
      </c>
      <c r="DZ648" s="12">
        <v>21</v>
      </c>
      <c r="EA648" s="12">
        <v>11</v>
      </c>
      <c r="EB648" s="12">
        <v>11</v>
      </c>
      <c r="EC648" s="12"/>
      <c r="ED648" s="12">
        <v>9</v>
      </c>
      <c r="EE648" s="12"/>
      <c r="EF648" s="12">
        <v>28</v>
      </c>
      <c r="EG648" s="12">
        <v>18</v>
      </c>
      <c r="EH648" s="12">
        <v>0</v>
      </c>
      <c r="EI648" s="12">
        <v>16</v>
      </c>
      <c r="EJ648" s="12"/>
      <c r="EK648" s="12">
        <v>24</v>
      </c>
      <c r="EL648" s="12">
        <v>12</v>
      </c>
      <c r="EM648" s="12">
        <v>13</v>
      </c>
      <c r="EN648" s="12"/>
      <c r="EO648" s="12">
        <v>9</v>
      </c>
      <c r="EP648" s="12">
        <v>27</v>
      </c>
      <c r="EQ648" s="12"/>
      <c r="ER648" s="12">
        <v>20</v>
      </c>
      <c r="ES648" s="12">
        <v>8</v>
      </c>
      <c r="ET648" s="12">
        <v>8</v>
      </c>
      <c r="EU648" s="12"/>
      <c r="EV648" s="12">
        <v>7</v>
      </c>
      <c r="EW648" s="12">
        <v>15</v>
      </c>
      <c r="EX648" s="12"/>
      <c r="EY648" s="12">
        <v>17</v>
      </c>
      <c r="EZ648" s="12">
        <v>16</v>
      </c>
      <c r="FA648" s="12"/>
      <c r="FB648" s="12">
        <v>18</v>
      </c>
      <c r="FC648" s="12"/>
      <c r="FD648" s="12"/>
      <c r="FE648" s="12"/>
      <c r="FF648" s="12">
        <v>22</v>
      </c>
      <c r="FG648" s="12">
        <v>4</v>
      </c>
      <c r="FH648" s="12"/>
      <c r="FI648" s="12"/>
      <c r="FJ648" s="12">
        <v>20</v>
      </c>
      <c r="FK648" s="12">
        <v>19</v>
      </c>
      <c r="FL648" s="12"/>
      <c r="FM648" s="12">
        <v>14</v>
      </c>
      <c r="FN648" s="12">
        <v>17</v>
      </c>
      <c r="FO648" s="12"/>
      <c r="FP648" s="12"/>
      <c r="FQ648" s="12"/>
      <c r="FR648" s="12">
        <v>12</v>
      </c>
      <c r="FS648" s="12">
        <v>17</v>
      </c>
      <c r="FT648" s="12">
        <v>28</v>
      </c>
      <c r="FU648" s="12"/>
      <c r="FV648" s="12">
        <v>18</v>
      </c>
      <c r="FW648" s="12">
        <v>25</v>
      </c>
      <c r="FX648" s="12">
        <v>10</v>
      </c>
      <c r="FY648" s="12">
        <v>6</v>
      </c>
      <c r="FZ648" s="12">
        <v>10</v>
      </c>
      <c r="GA648" s="12">
        <v>19</v>
      </c>
      <c r="GB648" s="12">
        <v>14</v>
      </c>
      <c r="GC648" s="12">
        <v>13</v>
      </c>
      <c r="GD648" s="7">
        <v>8</v>
      </c>
      <c r="GE648" s="7">
        <v>11</v>
      </c>
      <c r="GF648" s="7">
        <v>12</v>
      </c>
      <c r="GG648" s="7">
        <v>6</v>
      </c>
      <c r="GH648" s="7"/>
      <c r="GI648" s="7"/>
      <c r="GJ648" s="7"/>
      <c r="GK648" s="7"/>
      <c r="GL648" s="7"/>
      <c r="GM648" s="7"/>
      <c r="GN648" s="7"/>
      <c r="GO648" s="7"/>
      <c r="GP648" s="7"/>
      <c r="GQ648" s="7"/>
      <c r="GR648" s="7"/>
      <c r="GS648" s="7">
        <v>9</v>
      </c>
      <c r="GT648" s="7">
        <v>30</v>
      </c>
      <c r="GU648" s="7"/>
      <c r="GV648" s="7">
        <f t="shared" ref="GV648:GV652" si="746">AVERAGE(B648:GT648)</f>
        <v>15.203883495145631</v>
      </c>
      <c r="GW648" s="14"/>
      <c r="GX648" s="3"/>
      <c r="GY648" s="3"/>
    </row>
    <row r="649" spans="1:207" ht="12.75" customHeight="1">
      <c r="A649" s="5" t="s">
        <v>499</v>
      </c>
      <c r="B649" s="6">
        <v>9</v>
      </c>
      <c r="C649" s="6"/>
      <c r="D649" s="6">
        <v>10</v>
      </c>
      <c r="E649" s="6">
        <v>37</v>
      </c>
      <c r="F649" s="5"/>
      <c r="G649" s="6">
        <v>26</v>
      </c>
      <c r="H649" s="6">
        <v>14</v>
      </c>
      <c r="I649" s="6">
        <v>9</v>
      </c>
      <c r="J649" s="5"/>
      <c r="K649" s="12"/>
      <c r="L649" s="12"/>
      <c r="M649" s="12">
        <v>36</v>
      </c>
      <c r="N649" s="12">
        <v>27</v>
      </c>
      <c r="O649" s="12"/>
      <c r="P649" s="12"/>
      <c r="Q649" s="12"/>
      <c r="R649" s="12">
        <v>22</v>
      </c>
      <c r="S649" s="12"/>
      <c r="T649" s="12"/>
      <c r="U649" s="12">
        <v>30</v>
      </c>
      <c r="V649" s="12">
        <v>29</v>
      </c>
      <c r="W649" s="12">
        <v>19</v>
      </c>
      <c r="X649" s="12">
        <v>29</v>
      </c>
      <c r="Y649" s="12"/>
      <c r="Z649" s="12"/>
      <c r="AA649" s="12"/>
      <c r="AB649" s="12"/>
      <c r="AC649" s="12">
        <v>27</v>
      </c>
      <c r="AD649" s="12"/>
      <c r="AE649" s="12">
        <v>33</v>
      </c>
      <c r="AF649" s="12"/>
      <c r="AG649" s="12"/>
      <c r="AH649" s="12"/>
      <c r="AI649" s="12"/>
      <c r="AJ649" s="12">
        <v>16</v>
      </c>
      <c r="AK649" s="12">
        <v>0</v>
      </c>
      <c r="AL649" s="12">
        <v>27</v>
      </c>
      <c r="AM649" s="12">
        <v>36</v>
      </c>
      <c r="AN649" s="12">
        <v>21</v>
      </c>
      <c r="AO649" s="12"/>
      <c r="AP649" s="12">
        <v>21</v>
      </c>
      <c r="AQ649" s="12"/>
      <c r="AR649" s="12">
        <v>16</v>
      </c>
      <c r="AS649" s="12"/>
      <c r="AT649" s="12">
        <v>26</v>
      </c>
      <c r="AU649" s="12"/>
      <c r="AV649" s="12"/>
      <c r="AW649" s="12"/>
      <c r="AX649" s="12"/>
      <c r="AY649" s="12"/>
      <c r="AZ649" s="12">
        <v>17</v>
      </c>
      <c r="BA649" s="12"/>
      <c r="BB649" s="12"/>
      <c r="BC649" s="12"/>
      <c r="BD649" s="12"/>
      <c r="BE649" s="12">
        <v>34</v>
      </c>
      <c r="BF649" s="12">
        <v>16</v>
      </c>
      <c r="BG649" s="12">
        <v>29</v>
      </c>
      <c r="BH649" s="12">
        <v>17</v>
      </c>
      <c r="BI649" s="12">
        <v>21</v>
      </c>
      <c r="BJ649" s="12"/>
      <c r="BK649" s="12"/>
      <c r="BL649" s="12"/>
      <c r="BM649" s="12"/>
      <c r="BN649" s="12">
        <v>12</v>
      </c>
      <c r="BO649" s="12"/>
      <c r="BP649" s="12">
        <v>29</v>
      </c>
      <c r="BQ649" s="12"/>
      <c r="BR649" s="12"/>
      <c r="BS649" s="12">
        <v>40</v>
      </c>
      <c r="BT649" s="12"/>
      <c r="BU649" s="12"/>
      <c r="BV649" s="12"/>
      <c r="BW649" s="12"/>
      <c r="BX649" s="12">
        <v>18</v>
      </c>
      <c r="BY649" s="12">
        <v>11</v>
      </c>
      <c r="BZ649" s="12">
        <v>14</v>
      </c>
      <c r="CA649" s="12">
        <v>21</v>
      </c>
      <c r="CB649" s="12"/>
      <c r="CC649" s="12">
        <v>15</v>
      </c>
      <c r="CD649" s="12">
        <v>14</v>
      </c>
      <c r="CE649" s="12"/>
      <c r="CF649" s="12"/>
      <c r="CG649" s="12"/>
      <c r="CH649" s="12">
        <v>24</v>
      </c>
      <c r="CI649" s="12">
        <v>25</v>
      </c>
      <c r="CJ649" s="12"/>
      <c r="CK649" s="12"/>
      <c r="CL649" s="12"/>
      <c r="CM649" s="12">
        <v>38</v>
      </c>
      <c r="CN649" s="12">
        <v>15</v>
      </c>
      <c r="CO649" s="12">
        <v>33</v>
      </c>
      <c r="CP649" s="12">
        <v>33</v>
      </c>
      <c r="CQ649" s="12">
        <v>21</v>
      </c>
      <c r="CR649" s="12"/>
      <c r="CS649" s="12">
        <v>33</v>
      </c>
      <c r="CT649" s="12">
        <v>16</v>
      </c>
      <c r="CU649" s="12"/>
      <c r="CV649" s="12"/>
      <c r="CW649" s="12"/>
      <c r="CX649" s="12"/>
      <c r="CY649" s="12">
        <v>32</v>
      </c>
      <c r="CZ649" s="12">
        <v>48</v>
      </c>
      <c r="DA649" s="12"/>
      <c r="DB649" s="12"/>
      <c r="DC649" s="12">
        <v>43</v>
      </c>
      <c r="DD649" s="12">
        <v>25</v>
      </c>
      <c r="DE649" s="12"/>
      <c r="DF649" s="12"/>
      <c r="DG649" s="12"/>
      <c r="DH649" s="12"/>
      <c r="DI649" s="12">
        <v>11</v>
      </c>
      <c r="DJ649" s="12">
        <v>29</v>
      </c>
      <c r="DK649" s="12">
        <v>13</v>
      </c>
      <c r="DL649" s="12"/>
      <c r="DM649" s="12">
        <v>20</v>
      </c>
      <c r="DN649" s="12">
        <v>22</v>
      </c>
      <c r="DO649" s="12"/>
      <c r="DP649" s="12"/>
      <c r="DQ649" s="12">
        <v>19</v>
      </c>
      <c r="DR649" s="12"/>
      <c r="DS649" s="12"/>
      <c r="DT649" s="12"/>
      <c r="DU649" s="12">
        <v>24</v>
      </c>
      <c r="DV649" s="12"/>
      <c r="DW649" s="12"/>
      <c r="DX649" s="12"/>
      <c r="DY649" s="12">
        <v>15</v>
      </c>
      <c r="DZ649" s="12">
        <v>26</v>
      </c>
      <c r="EA649" s="12">
        <v>26</v>
      </c>
      <c r="EB649" s="12">
        <v>31</v>
      </c>
      <c r="EC649" s="12"/>
      <c r="ED649" s="12">
        <v>22</v>
      </c>
      <c r="EE649" s="12"/>
      <c r="EF649" s="12">
        <v>23</v>
      </c>
      <c r="EG649" s="12">
        <v>21</v>
      </c>
      <c r="EH649" s="12">
        <v>33</v>
      </c>
      <c r="EI649" s="12">
        <v>20</v>
      </c>
      <c r="EJ649" s="12"/>
      <c r="EK649" s="12">
        <v>25</v>
      </c>
      <c r="EL649" s="12">
        <v>23</v>
      </c>
      <c r="EM649" s="12">
        <v>29</v>
      </c>
      <c r="EN649" s="12"/>
      <c r="EO649" s="12">
        <v>22</v>
      </c>
      <c r="EP649" s="12">
        <v>26</v>
      </c>
      <c r="EQ649" s="12"/>
      <c r="ER649" s="12">
        <v>17</v>
      </c>
      <c r="ES649" s="12">
        <v>30</v>
      </c>
      <c r="ET649" s="12">
        <v>21</v>
      </c>
      <c r="EU649" s="12"/>
      <c r="EV649" s="12">
        <v>21</v>
      </c>
      <c r="EW649" s="12">
        <v>20</v>
      </c>
      <c r="EX649" s="12"/>
      <c r="EY649" s="12">
        <v>27</v>
      </c>
      <c r="EZ649" s="12">
        <v>24</v>
      </c>
      <c r="FA649" s="12"/>
      <c r="FB649" s="12">
        <v>21</v>
      </c>
      <c r="FC649" s="12"/>
      <c r="FD649" s="12"/>
      <c r="FE649" s="12"/>
      <c r="FF649" s="12">
        <v>17</v>
      </c>
      <c r="FG649" s="12">
        <v>14</v>
      </c>
      <c r="FH649" s="12"/>
      <c r="FI649" s="12"/>
      <c r="FJ649" s="12">
        <v>31</v>
      </c>
      <c r="FK649" s="12">
        <v>32</v>
      </c>
      <c r="FL649" s="12"/>
      <c r="FM649" s="12">
        <v>24</v>
      </c>
      <c r="FN649" s="12">
        <v>24</v>
      </c>
      <c r="FO649" s="12"/>
      <c r="FP649" s="12"/>
      <c r="FQ649" s="12"/>
      <c r="FR649" s="12">
        <v>20</v>
      </c>
      <c r="FS649" s="12">
        <v>35</v>
      </c>
      <c r="FT649" s="12">
        <v>26</v>
      </c>
      <c r="FU649" s="12"/>
      <c r="FV649" s="12">
        <v>28</v>
      </c>
      <c r="FW649" s="12">
        <v>38</v>
      </c>
      <c r="FX649" s="12">
        <v>19</v>
      </c>
      <c r="FY649" s="12">
        <v>14</v>
      </c>
      <c r="FZ649" s="12">
        <v>25</v>
      </c>
      <c r="GA649" s="12">
        <v>17</v>
      </c>
      <c r="GB649" s="12">
        <v>20</v>
      </c>
      <c r="GC649" s="12">
        <v>24</v>
      </c>
      <c r="GD649" s="7">
        <v>18</v>
      </c>
      <c r="GE649" s="7">
        <v>21</v>
      </c>
      <c r="GF649" s="7">
        <v>27</v>
      </c>
      <c r="GG649" s="7">
        <v>12</v>
      </c>
      <c r="GH649" s="7"/>
      <c r="GI649" s="7"/>
      <c r="GJ649" s="7"/>
      <c r="GK649" s="7"/>
      <c r="GL649" s="7"/>
      <c r="GM649" s="7"/>
      <c r="GN649" s="7"/>
      <c r="GO649" s="7"/>
      <c r="GP649" s="7"/>
      <c r="GQ649" s="7"/>
      <c r="GR649" s="7"/>
      <c r="GS649" s="7">
        <v>28</v>
      </c>
      <c r="GT649" s="7">
        <v>30</v>
      </c>
      <c r="GU649" s="7"/>
      <c r="GV649" s="7">
        <f t="shared" si="746"/>
        <v>23.485436893203882</v>
      </c>
      <c r="GW649" s="14"/>
      <c r="GX649" s="3"/>
      <c r="GY649" s="3"/>
    </row>
    <row r="650" spans="1:207" ht="12.75" customHeight="1">
      <c r="A650" s="5" t="s">
        <v>500</v>
      </c>
      <c r="B650" s="6">
        <v>20</v>
      </c>
      <c r="C650" s="6"/>
      <c r="D650" s="6">
        <v>26</v>
      </c>
      <c r="E650" s="6">
        <v>34</v>
      </c>
      <c r="F650" s="5"/>
      <c r="G650" s="6">
        <v>48</v>
      </c>
      <c r="H650" s="6">
        <v>49</v>
      </c>
      <c r="I650" s="6">
        <v>57</v>
      </c>
      <c r="J650" s="5"/>
      <c r="K650" s="12"/>
      <c r="L650" s="12"/>
      <c r="M650" s="12">
        <v>36</v>
      </c>
      <c r="N650" s="12">
        <v>45</v>
      </c>
      <c r="O650" s="12"/>
      <c r="P650" s="12"/>
      <c r="Q650" s="12"/>
      <c r="R650" s="12">
        <v>43</v>
      </c>
      <c r="S650" s="12"/>
      <c r="T650" s="12"/>
      <c r="U650" s="12">
        <v>45</v>
      </c>
      <c r="V650" s="12">
        <v>42</v>
      </c>
      <c r="W650" s="12">
        <v>48</v>
      </c>
      <c r="X650" s="12">
        <v>23</v>
      </c>
      <c r="Y650" s="12"/>
      <c r="Z650" s="12"/>
      <c r="AA650" s="12"/>
      <c r="AB650" s="12"/>
      <c r="AC650" s="12">
        <v>46</v>
      </c>
      <c r="AD650" s="12"/>
      <c r="AE650" s="12">
        <v>56</v>
      </c>
      <c r="AF650" s="12"/>
      <c r="AG650" s="12"/>
      <c r="AH650" s="12"/>
      <c r="AI650" s="12"/>
      <c r="AJ650" s="12">
        <v>52</v>
      </c>
      <c r="AK650" s="12">
        <v>43</v>
      </c>
      <c r="AL650" s="12">
        <v>43</v>
      </c>
      <c r="AM650" s="12">
        <v>36</v>
      </c>
      <c r="AN650" s="12">
        <v>43</v>
      </c>
      <c r="AO650" s="12"/>
      <c r="AP650" s="12">
        <v>53</v>
      </c>
      <c r="AQ650" s="12"/>
      <c r="AR650" s="12">
        <v>44</v>
      </c>
      <c r="AS650" s="12"/>
      <c r="AT650" s="12">
        <v>48</v>
      </c>
      <c r="AU650" s="12"/>
      <c r="AV650" s="12"/>
      <c r="AW650" s="12"/>
      <c r="AX650" s="12"/>
      <c r="AY650" s="12"/>
      <c r="AZ650" s="12">
        <v>52</v>
      </c>
      <c r="BA650" s="12"/>
      <c r="BB650" s="12"/>
      <c r="BC650" s="12"/>
      <c r="BD650" s="12"/>
      <c r="BE650" s="12">
        <v>45</v>
      </c>
      <c r="BF650" s="12">
        <v>45</v>
      </c>
      <c r="BG650" s="12">
        <v>43</v>
      </c>
      <c r="BH650" s="12">
        <v>58</v>
      </c>
      <c r="BI650" s="12">
        <v>36</v>
      </c>
      <c r="BJ650" s="12"/>
      <c r="BK650" s="12"/>
      <c r="BL650" s="12"/>
      <c r="BM650" s="12"/>
      <c r="BN650" s="12">
        <v>44</v>
      </c>
      <c r="BO650" s="12"/>
      <c r="BP650" s="12">
        <v>46</v>
      </c>
      <c r="BQ650" s="12"/>
      <c r="BR650" s="12"/>
      <c r="BS650" s="12">
        <v>26</v>
      </c>
      <c r="BT650" s="12"/>
      <c r="BU650" s="12"/>
      <c r="BV650" s="12"/>
      <c r="BW650" s="12"/>
      <c r="BX650" s="12">
        <v>47</v>
      </c>
      <c r="BY650" s="12">
        <v>44</v>
      </c>
      <c r="BZ650" s="12">
        <v>52</v>
      </c>
      <c r="CA650" s="12">
        <v>57</v>
      </c>
      <c r="CB650" s="12"/>
      <c r="CC650" s="12">
        <v>46</v>
      </c>
      <c r="CD650" s="12">
        <v>43</v>
      </c>
      <c r="CE650" s="12"/>
      <c r="CF650" s="12"/>
      <c r="CG650" s="12"/>
      <c r="CH650" s="12">
        <v>36</v>
      </c>
      <c r="CI650" s="12">
        <v>46</v>
      </c>
      <c r="CJ650" s="12"/>
      <c r="CK650" s="12"/>
      <c r="CL650" s="12"/>
      <c r="CM650" s="12">
        <v>34</v>
      </c>
      <c r="CN650" s="12">
        <v>48</v>
      </c>
      <c r="CO650" s="12">
        <v>44</v>
      </c>
      <c r="CP650" s="12">
        <v>19</v>
      </c>
      <c r="CQ650" s="12">
        <v>55</v>
      </c>
      <c r="CR650" s="12"/>
      <c r="CS650" s="12">
        <v>33</v>
      </c>
      <c r="CT650" s="12">
        <v>53</v>
      </c>
      <c r="CU650" s="12"/>
      <c r="CV650" s="12"/>
      <c r="CW650" s="12"/>
      <c r="CX650" s="12"/>
      <c r="CY650" s="12">
        <v>20</v>
      </c>
      <c r="CZ650" s="12">
        <v>16</v>
      </c>
      <c r="DA650" s="12"/>
      <c r="DB650" s="12"/>
      <c r="DC650" s="12">
        <v>29</v>
      </c>
      <c r="DD650" s="12">
        <v>55</v>
      </c>
      <c r="DE650" s="12"/>
      <c r="DF650" s="12"/>
      <c r="DG650" s="12"/>
      <c r="DH650" s="12"/>
      <c r="DI650" s="12">
        <v>58</v>
      </c>
      <c r="DJ650" s="12">
        <v>46</v>
      </c>
      <c r="DK650" s="12">
        <v>62</v>
      </c>
      <c r="DL650" s="12"/>
      <c r="DM650" s="12">
        <v>46</v>
      </c>
      <c r="DN650" s="12">
        <v>47</v>
      </c>
      <c r="DO650" s="12"/>
      <c r="DP650" s="12"/>
      <c r="DQ650" s="12">
        <v>53</v>
      </c>
      <c r="DR650" s="12"/>
      <c r="DS650" s="12"/>
      <c r="DT650" s="12"/>
      <c r="DU650" s="12">
        <v>57</v>
      </c>
      <c r="DV650" s="12"/>
      <c r="DW650" s="12"/>
      <c r="DX650" s="12"/>
      <c r="DY650" s="12">
        <v>58</v>
      </c>
      <c r="DZ650" s="12">
        <v>43</v>
      </c>
      <c r="EA650" s="12">
        <v>49</v>
      </c>
      <c r="EB650" s="12">
        <v>50</v>
      </c>
      <c r="EC650" s="12"/>
      <c r="ED650" s="12">
        <v>51</v>
      </c>
      <c r="EE650" s="12"/>
      <c r="EF650" s="12">
        <v>33</v>
      </c>
      <c r="EG650" s="12">
        <v>49</v>
      </c>
      <c r="EH650" s="12">
        <v>50</v>
      </c>
      <c r="EI650" s="12">
        <v>47</v>
      </c>
      <c r="EJ650" s="12"/>
      <c r="EK650" s="12">
        <v>41</v>
      </c>
      <c r="EL650" s="12">
        <v>49</v>
      </c>
      <c r="EM650" s="12">
        <v>46</v>
      </c>
      <c r="EN650" s="12"/>
      <c r="EO650" s="12">
        <v>48</v>
      </c>
      <c r="EP650" s="12">
        <v>36</v>
      </c>
      <c r="EQ650" s="12"/>
      <c r="ER650" s="12">
        <v>53</v>
      </c>
      <c r="ES650" s="12">
        <v>41</v>
      </c>
      <c r="ET650" s="12">
        <v>45</v>
      </c>
      <c r="EU650" s="12"/>
      <c r="EV650" s="12">
        <v>56</v>
      </c>
      <c r="EW650" s="12">
        <v>40</v>
      </c>
      <c r="EX650" s="12"/>
      <c r="EY650" s="12">
        <v>40</v>
      </c>
      <c r="EZ650" s="12">
        <v>48</v>
      </c>
      <c r="FA650" s="12"/>
      <c r="FB650" s="12">
        <v>44</v>
      </c>
      <c r="FC650" s="12"/>
      <c r="FD650" s="12"/>
      <c r="FE650" s="12"/>
      <c r="FF650" s="12">
        <v>43</v>
      </c>
      <c r="FG650" s="12">
        <v>53</v>
      </c>
      <c r="FH650" s="12"/>
      <c r="FI650" s="12"/>
      <c r="FJ650" s="12">
        <v>35</v>
      </c>
      <c r="FK650" s="12">
        <v>44</v>
      </c>
      <c r="FL650" s="12"/>
      <c r="FM650" s="12">
        <v>47</v>
      </c>
      <c r="FN650" s="12">
        <v>50</v>
      </c>
      <c r="FO650" s="12"/>
      <c r="FP650" s="12"/>
      <c r="FQ650" s="12"/>
      <c r="FR650" s="12">
        <v>53</v>
      </c>
      <c r="FS650" s="12">
        <v>43</v>
      </c>
      <c r="FT650" s="12">
        <v>38</v>
      </c>
      <c r="FU650" s="12"/>
      <c r="FV650" s="12">
        <v>42</v>
      </c>
      <c r="FW650" s="12">
        <v>32</v>
      </c>
      <c r="FX650" s="12">
        <v>54</v>
      </c>
      <c r="FY650" s="12">
        <v>53</v>
      </c>
      <c r="FZ650" s="12">
        <v>41</v>
      </c>
      <c r="GA650" s="12">
        <v>44</v>
      </c>
      <c r="GB650" s="12">
        <v>48</v>
      </c>
      <c r="GC650" s="12">
        <v>46</v>
      </c>
      <c r="GD650" s="7">
        <v>51</v>
      </c>
      <c r="GE650" s="7">
        <v>53</v>
      </c>
      <c r="GF650" s="7">
        <v>46</v>
      </c>
      <c r="GG650" s="7">
        <v>48</v>
      </c>
      <c r="GH650" s="7"/>
      <c r="GI650" s="7"/>
      <c r="GJ650" s="7"/>
      <c r="GK650" s="7"/>
      <c r="GL650" s="7"/>
      <c r="GM650" s="7"/>
      <c r="GN650" s="7"/>
      <c r="GO650" s="7"/>
      <c r="GP650" s="7"/>
      <c r="GQ650" s="7"/>
      <c r="GR650" s="7"/>
      <c r="GS650" s="7">
        <v>51</v>
      </c>
      <c r="GT650" s="7">
        <v>31</v>
      </c>
      <c r="GU650" s="7"/>
      <c r="GV650" s="7">
        <f t="shared" si="746"/>
        <v>44.504854368932037</v>
      </c>
      <c r="GW650" s="14"/>
      <c r="GX650" s="3"/>
      <c r="GY650" s="3"/>
    </row>
    <row r="651" spans="1:207" ht="12.75" customHeight="1">
      <c r="A651" s="5" t="s">
        <v>501</v>
      </c>
      <c r="B651" s="6">
        <v>10</v>
      </c>
      <c r="C651" s="6"/>
      <c r="D651" s="6">
        <v>34</v>
      </c>
      <c r="E651" s="6">
        <v>5</v>
      </c>
      <c r="F651" s="5"/>
      <c r="G651" s="6">
        <v>11</v>
      </c>
      <c r="H651" s="6">
        <v>13</v>
      </c>
      <c r="I651" s="6">
        <v>7</v>
      </c>
      <c r="J651" s="5"/>
      <c r="K651" s="12"/>
      <c r="L651" s="12"/>
      <c r="M651" s="12">
        <v>5</v>
      </c>
      <c r="N651" s="12">
        <v>7</v>
      </c>
      <c r="O651" s="12"/>
      <c r="P651" s="12"/>
      <c r="Q651" s="12"/>
      <c r="R651" s="12">
        <v>11</v>
      </c>
      <c r="S651" s="12"/>
      <c r="T651" s="12"/>
      <c r="U651" s="12">
        <v>5</v>
      </c>
      <c r="V651" s="12">
        <v>6</v>
      </c>
      <c r="W651" s="12">
        <v>8</v>
      </c>
      <c r="X651" s="12">
        <v>16</v>
      </c>
      <c r="Y651" s="12"/>
      <c r="Z651" s="12"/>
      <c r="AA651" s="12"/>
      <c r="AB651" s="12"/>
      <c r="AC651" s="12">
        <v>6</v>
      </c>
      <c r="AD651" s="12"/>
      <c r="AE651" s="12">
        <v>0</v>
      </c>
      <c r="AF651" s="12"/>
      <c r="AG651" s="12"/>
      <c r="AH651" s="12"/>
      <c r="AI651" s="12"/>
      <c r="AJ651" s="12">
        <v>7</v>
      </c>
      <c r="AK651" s="12">
        <v>29</v>
      </c>
      <c r="AL651" s="12">
        <v>5</v>
      </c>
      <c r="AM651" s="12">
        <v>0</v>
      </c>
      <c r="AN651" s="12">
        <v>14</v>
      </c>
      <c r="AO651" s="12"/>
      <c r="AP651" s="12">
        <v>0</v>
      </c>
      <c r="AQ651" s="12"/>
      <c r="AR651" s="12">
        <v>10</v>
      </c>
      <c r="AS651" s="12"/>
      <c r="AT651" s="12">
        <v>6</v>
      </c>
      <c r="AU651" s="12"/>
      <c r="AV651" s="12"/>
      <c r="AW651" s="12"/>
      <c r="AX651" s="12"/>
      <c r="AY651" s="12"/>
      <c r="AZ651" s="12">
        <v>11</v>
      </c>
      <c r="BA651" s="12"/>
      <c r="BB651" s="12"/>
      <c r="BC651" s="12"/>
      <c r="BD651" s="12"/>
      <c r="BE651" s="12">
        <v>4</v>
      </c>
      <c r="BF651" s="12">
        <v>10</v>
      </c>
      <c r="BG651" s="12">
        <v>7</v>
      </c>
      <c r="BH651" s="12">
        <v>2</v>
      </c>
      <c r="BI651" s="12">
        <v>10</v>
      </c>
      <c r="BJ651" s="12"/>
      <c r="BK651" s="12"/>
      <c r="BL651" s="12"/>
      <c r="BM651" s="12"/>
      <c r="BN651" s="12">
        <v>25</v>
      </c>
      <c r="BO651" s="12"/>
      <c r="BP651" s="12">
        <v>6</v>
      </c>
      <c r="BQ651" s="12"/>
      <c r="BR651" s="12"/>
      <c r="BS651" s="12">
        <v>1</v>
      </c>
      <c r="BT651" s="12"/>
      <c r="BU651" s="12"/>
      <c r="BV651" s="12"/>
      <c r="BW651" s="12"/>
      <c r="BX651" s="12">
        <v>14</v>
      </c>
      <c r="BY651" s="12">
        <v>12</v>
      </c>
      <c r="BZ651" s="12">
        <v>4</v>
      </c>
      <c r="CA651" s="12">
        <v>6</v>
      </c>
      <c r="CB651" s="12"/>
      <c r="CC651" s="12">
        <v>8</v>
      </c>
      <c r="CD651" s="12">
        <v>0</v>
      </c>
      <c r="CE651" s="12"/>
      <c r="CF651" s="12"/>
      <c r="CG651" s="12"/>
      <c r="CH651" s="12">
        <v>8</v>
      </c>
      <c r="CI651" s="12">
        <v>7</v>
      </c>
      <c r="CJ651" s="12"/>
      <c r="CK651" s="12"/>
      <c r="CL651" s="12"/>
      <c r="CM651" s="12">
        <v>0</v>
      </c>
      <c r="CN651" s="12">
        <v>0</v>
      </c>
      <c r="CO651" s="12">
        <v>4</v>
      </c>
      <c r="CP651" s="12">
        <v>4</v>
      </c>
      <c r="CQ651" s="12">
        <v>7</v>
      </c>
      <c r="CR651" s="12"/>
      <c r="CS651" s="12">
        <v>10</v>
      </c>
      <c r="CT651" s="12">
        <v>16</v>
      </c>
      <c r="CU651" s="12"/>
      <c r="CV651" s="12"/>
      <c r="CW651" s="12"/>
      <c r="CX651" s="12"/>
      <c r="CY651" s="12">
        <v>3</v>
      </c>
      <c r="CZ651" s="12">
        <v>8</v>
      </c>
      <c r="DA651" s="12"/>
      <c r="DB651" s="12"/>
      <c r="DC651" s="12">
        <v>0</v>
      </c>
      <c r="DD651" s="12">
        <v>8</v>
      </c>
      <c r="DE651" s="12"/>
      <c r="DF651" s="12"/>
      <c r="DG651" s="12"/>
      <c r="DH651" s="12"/>
      <c r="DI651" s="12">
        <v>11</v>
      </c>
      <c r="DJ651" s="12">
        <v>5</v>
      </c>
      <c r="DK651" s="12">
        <v>10</v>
      </c>
      <c r="DL651" s="12"/>
      <c r="DM651" s="12">
        <v>6</v>
      </c>
      <c r="DN651" s="12">
        <v>4</v>
      </c>
      <c r="DO651" s="12"/>
      <c r="DP651" s="12"/>
      <c r="DQ651" s="12">
        <v>6</v>
      </c>
      <c r="DR651" s="12"/>
      <c r="DS651" s="12"/>
      <c r="DT651" s="12"/>
      <c r="DU651" s="12">
        <v>6</v>
      </c>
      <c r="DV651" s="12"/>
      <c r="DW651" s="12"/>
      <c r="DX651" s="12"/>
      <c r="DY651" s="12">
        <v>6</v>
      </c>
      <c r="DZ651" s="12">
        <v>2</v>
      </c>
      <c r="EA651" s="12">
        <v>8</v>
      </c>
      <c r="EB651" s="12">
        <v>3</v>
      </c>
      <c r="EC651" s="12"/>
      <c r="ED651" s="12">
        <v>8</v>
      </c>
      <c r="EE651" s="12"/>
      <c r="EF651" s="12">
        <v>9</v>
      </c>
      <c r="EG651" s="12">
        <v>7</v>
      </c>
      <c r="EH651" s="12">
        <v>6</v>
      </c>
      <c r="EI651" s="12">
        <v>8</v>
      </c>
      <c r="EJ651" s="12"/>
      <c r="EK651" s="12">
        <v>4</v>
      </c>
      <c r="EL651" s="12">
        <v>8</v>
      </c>
      <c r="EM651" s="12">
        <v>4</v>
      </c>
      <c r="EN651" s="12"/>
      <c r="EO651" s="12">
        <v>8</v>
      </c>
      <c r="EP651" s="12">
        <v>4</v>
      </c>
      <c r="EQ651" s="12"/>
      <c r="ER651" s="12">
        <v>3</v>
      </c>
      <c r="ES651" s="12">
        <v>8</v>
      </c>
      <c r="ET651" s="12">
        <v>11</v>
      </c>
      <c r="EU651" s="12"/>
      <c r="EV651" s="12">
        <v>4</v>
      </c>
      <c r="EW651" s="12">
        <v>5</v>
      </c>
      <c r="EX651" s="12"/>
      <c r="EY651" s="12">
        <v>6</v>
      </c>
      <c r="EZ651" s="12">
        <v>4</v>
      </c>
      <c r="FA651" s="12"/>
      <c r="FB651" s="12">
        <v>6</v>
      </c>
      <c r="FC651" s="12"/>
      <c r="FD651" s="12"/>
      <c r="FE651" s="12"/>
      <c r="FF651" s="12">
        <v>8</v>
      </c>
      <c r="FG651" s="12">
        <v>14</v>
      </c>
      <c r="FH651" s="12"/>
      <c r="FI651" s="12"/>
      <c r="FJ651" s="12">
        <v>5</v>
      </c>
      <c r="FK651" s="12">
        <v>3</v>
      </c>
      <c r="FL651" s="12"/>
      <c r="FM651" s="12">
        <v>5</v>
      </c>
      <c r="FN651" s="12">
        <v>4</v>
      </c>
      <c r="FO651" s="12"/>
      <c r="FP651" s="12"/>
      <c r="FQ651" s="12"/>
      <c r="FR651" s="12">
        <v>4</v>
      </c>
      <c r="FS651" s="12">
        <v>3</v>
      </c>
      <c r="FT651" s="12">
        <v>3</v>
      </c>
      <c r="FU651" s="12"/>
      <c r="FV651" s="12">
        <v>3</v>
      </c>
      <c r="FW651" s="12">
        <v>3</v>
      </c>
      <c r="FX651" s="12">
        <v>6</v>
      </c>
      <c r="FY651" s="12">
        <v>6</v>
      </c>
      <c r="FZ651" s="12">
        <v>10</v>
      </c>
      <c r="GA651" s="12">
        <v>10</v>
      </c>
      <c r="GB651" s="12">
        <v>6</v>
      </c>
      <c r="GC651" s="12">
        <v>7</v>
      </c>
      <c r="GD651" s="7">
        <v>13</v>
      </c>
      <c r="GE651" s="7">
        <v>4</v>
      </c>
      <c r="GF651" s="7">
        <v>2</v>
      </c>
      <c r="GG651" s="7">
        <v>6</v>
      </c>
      <c r="GH651" s="7"/>
      <c r="GI651" s="7"/>
      <c r="GJ651" s="7"/>
      <c r="GK651" s="7"/>
      <c r="GL651" s="7"/>
      <c r="GM651" s="7"/>
      <c r="GN651" s="7"/>
      <c r="GO651" s="7"/>
      <c r="GP651" s="7"/>
      <c r="GQ651" s="7"/>
      <c r="GR651" s="7"/>
      <c r="GS651" s="7">
        <v>5</v>
      </c>
      <c r="GT651" s="7">
        <v>7</v>
      </c>
      <c r="GU651" s="7"/>
      <c r="GV651" s="7">
        <f t="shared" si="746"/>
        <v>7.058252427184466</v>
      </c>
      <c r="GW651" s="14"/>
      <c r="GX651" s="3"/>
      <c r="GY651" s="3"/>
    </row>
    <row r="652" spans="1:207" ht="12.75" customHeight="1">
      <c r="A652" s="5" t="s">
        <v>502</v>
      </c>
      <c r="B652" s="6">
        <v>22</v>
      </c>
      <c r="C652" s="6"/>
      <c r="D652" s="6">
        <v>23</v>
      </c>
      <c r="E652" s="6">
        <v>8</v>
      </c>
      <c r="F652" s="5"/>
      <c r="G652" s="6">
        <v>8</v>
      </c>
      <c r="H652" s="6">
        <v>15</v>
      </c>
      <c r="I652" s="6">
        <v>17</v>
      </c>
      <c r="J652" s="5"/>
      <c r="K652" s="12"/>
      <c r="L652" s="12"/>
      <c r="M652" s="12">
        <v>9</v>
      </c>
      <c r="N652" s="12">
        <v>7</v>
      </c>
      <c r="O652" s="12"/>
      <c r="P652" s="12"/>
      <c r="Q652" s="12"/>
      <c r="R652" s="12">
        <v>11</v>
      </c>
      <c r="S652" s="12"/>
      <c r="T652" s="12"/>
      <c r="U652" s="12">
        <v>10</v>
      </c>
      <c r="V652" s="12">
        <v>9</v>
      </c>
      <c r="W652" s="12">
        <v>11</v>
      </c>
      <c r="X652" s="12">
        <v>19</v>
      </c>
      <c r="Y652" s="12"/>
      <c r="Z652" s="12"/>
      <c r="AA652" s="12"/>
      <c r="AB652" s="12"/>
      <c r="AC652" s="12">
        <v>8</v>
      </c>
      <c r="AD652" s="12"/>
      <c r="AE652" s="12">
        <v>0</v>
      </c>
      <c r="AF652" s="12"/>
      <c r="AG652" s="12"/>
      <c r="AH652" s="12"/>
      <c r="AI652" s="12"/>
      <c r="AJ652" s="12">
        <v>4</v>
      </c>
      <c r="AK652" s="12">
        <v>14</v>
      </c>
      <c r="AL652" s="12">
        <v>7</v>
      </c>
      <c r="AM652" s="12">
        <v>0</v>
      </c>
      <c r="AN652" s="12">
        <v>11</v>
      </c>
      <c r="AO652" s="12"/>
      <c r="AP652" s="12">
        <v>3</v>
      </c>
      <c r="AQ652" s="12"/>
      <c r="AR652" s="12">
        <v>19</v>
      </c>
      <c r="AS652" s="12"/>
      <c r="AT652" s="12">
        <v>14</v>
      </c>
      <c r="AU652" s="12"/>
      <c r="AV652" s="12"/>
      <c r="AW652" s="12"/>
      <c r="AX652" s="12"/>
      <c r="AY652" s="12"/>
      <c r="AZ652" s="12">
        <v>14</v>
      </c>
      <c r="BA652" s="12"/>
      <c r="BB652" s="12"/>
      <c r="BC652" s="12"/>
      <c r="BD652" s="12"/>
      <c r="BE652" s="12">
        <v>6</v>
      </c>
      <c r="BF652" s="12">
        <v>16</v>
      </c>
      <c r="BG652" s="12">
        <v>0</v>
      </c>
      <c r="BH652" s="12">
        <v>11</v>
      </c>
      <c r="BI652" s="12">
        <v>16</v>
      </c>
      <c r="BJ652" s="12"/>
      <c r="BK652" s="12"/>
      <c r="BL652" s="12"/>
      <c r="BM652" s="12"/>
      <c r="BN652" s="12">
        <v>19</v>
      </c>
      <c r="BO652" s="12"/>
      <c r="BP652" s="12">
        <v>3</v>
      </c>
      <c r="BQ652" s="12"/>
      <c r="BR652" s="12"/>
      <c r="BS652" s="12">
        <v>3</v>
      </c>
      <c r="BT652" s="12"/>
      <c r="BU652" s="12"/>
      <c r="BV652" s="12"/>
      <c r="BW652" s="12"/>
      <c r="BX652" s="12">
        <v>14</v>
      </c>
      <c r="BY652" s="12">
        <v>26</v>
      </c>
      <c r="BZ652" s="12">
        <v>4</v>
      </c>
      <c r="CA652" s="12">
        <v>10</v>
      </c>
      <c r="CB652" s="12"/>
      <c r="CC652" s="12">
        <v>17</v>
      </c>
      <c r="CD652" s="12">
        <v>14</v>
      </c>
      <c r="CE652" s="12"/>
      <c r="CF652" s="12"/>
      <c r="CG652" s="12"/>
      <c r="CH652" s="12">
        <v>4</v>
      </c>
      <c r="CI652" s="12">
        <v>7</v>
      </c>
      <c r="CJ652" s="12"/>
      <c r="CK652" s="12"/>
      <c r="CL652" s="12"/>
      <c r="CM652" s="12">
        <v>3</v>
      </c>
      <c r="CN652" s="12">
        <v>15</v>
      </c>
      <c r="CO652" s="12">
        <v>4</v>
      </c>
      <c r="CP652" s="12">
        <v>2</v>
      </c>
      <c r="CQ652" s="12">
        <v>3</v>
      </c>
      <c r="CR652" s="12"/>
      <c r="CS652" s="12">
        <v>14</v>
      </c>
      <c r="CT652" s="12">
        <v>0</v>
      </c>
      <c r="CU652" s="12"/>
      <c r="CV652" s="12"/>
      <c r="CW652" s="12"/>
      <c r="CX652" s="12"/>
      <c r="CY652" s="12">
        <v>6</v>
      </c>
      <c r="CZ652" s="12">
        <v>0</v>
      </c>
      <c r="DA652" s="12"/>
      <c r="DB652" s="12"/>
      <c r="DC652" s="12">
        <v>7</v>
      </c>
      <c r="DD652" s="12">
        <v>2</v>
      </c>
      <c r="DE652" s="12"/>
      <c r="DF652" s="12"/>
      <c r="DG652" s="12"/>
      <c r="DH652" s="12"/>
      <c r="DI652" s="12">
        <v>14</v>
      </c>
      <c r="DJ652" s="12">
        <v>8</v>
      </c>
      <c r="DK652" s="12">
        <v>14</v>
      </c>
      <c r="DL652" s="12"/>
      <c r="DM652" s="12">
        <v>15</v>
      </c>
      <c r="DN652" s="12">
        <v>6</v>
      </c>
      <c r="DO652" s="12"/>
      <c r="DP652" s="12"/>
      <c r="DQ652" s="12">
        <v>13</v>
      </c>
      <c r="DR652" s="12"/>
      <c r="DS652" s="12"/>
      <c r="DT652" s="12"/>
      <c r="DU652" s="12">
        <v>7</v>
      </c>
      <c r="DV652" s="12"/>
      <c r="DW652" s="12"/>
      <c r="DX652" s="12"/>
      <c r="DY652" s="12">
        <v>15</v>
      </c>
      <c r="DZ652" s="12">
        <v>8</v>
      </c>
      <c r="EA652" s="12">
        <v>7</v>
      </c>
      <c r="EB652" s="12">
        <v>5</v>
      </c>
      <c r="EC652" s="12"/>
      <c r="ED652" s="12">
        <v>9</v>
      </c>
      <c r="EE652" s="12"/>
      <c r="EF652" s="12">
        <v>6</v>
      </c>
      <c r="EG652" s="12">
        <v>4</v>
      </c>
      <c r="EH652" s="12">
        <v>11</v>
      </c>
      <c r="EI652" s="12">
        <v>9</v>
      </c>
      <c r="EJ652" s="12"/>
      <c r="EK652" s="12">
        <v>7</v>
      </c>
      <c r="EL652" s="12">
        <v>8</v>
      </c>
      <c r="EM652" s="12">
        <v>8</v>
      </c>
      <c r="EN652" s="12"/>
      <c r="EO652" s="12">
        <v>13</v>
      </c>
      <c r="EP652" s="12">
        <v>7</v>
      </c>
      <c r="EQ652" s="12"/>
      <c r="ER652" s="12">
        <v>7</v>
      </c>
      <c r="ES652" s="12">
        <v>14</v>
      </c>
      <c r="ET652" s="12">
        <v>15</v>
      </c>
      <c r="EU652" s="12"/>
      <c r="EV652" s="12">
        <v>12</v>
      </c>
      <c r="EW652" s="12">
        <v>20</v>
      </c>
      <c r="EX652" s="12"/>
      <c r="EY652" s="12">
        <v>10</v>
      </c>
      <c r="EZ652" s="12">
        <v>9</v>
      </c>
      <c r="FA652" s="12"/>
      <c r="FB652" s="12">
        <v>12</v>
      </c>
      <c r="FC652" s="12"/>
      <c r="FD652" s="12"/>
      <c r="FE652" s="12"/>
      <c r="FF652" s="12">
        <v>10</v>
      </c>
      <c r="FG652" s="12">
        <v>15</v>
      </c>
      <c r="FH652" s="12"/>
      <c r="FI652" s="12"/>
      <c r="FJ652" s="12">
        <v>9</v>
      </c>
      <c r="FK652" s="12">
        <v>2</v>
      </c>
      <c r="FL652" s="12"/>
      <c r="FM652" s="12">
        <v>11</v>
      </c>
      <c r="FN652" s="12">
        <v>5</v>
      </c>
      <c r="FO652" s="12"/>
      <c r="FP652" s="12"/>
      <c r="FQ652" s="12"/>
      <c r="FR652" s="12">
        <v>10</v>
      </c>
      <c r="FS652" s="12">
        <v>2</v>
      </c>
      <c r="FT652" s="12">
        <v>5</v>
      </c>
      <c r="FU652" s="12"/>
      <c r="FV652" s="12">
        <v>9</v>
      </c>
      <c r="FW652" s="12">
        <v>2</v>
      </c>
      <c r="FX652" s="12">
        <v>11</v>
      </c>
      <c r="FY652" s="12">
        <v>20</v>
      </c>
      <c r="FZ652" s="12">
        <v>14</v>
      </c>
      <c r="GA652" s="12">
        <v>11</v>
      </c>
      <c r="GB652" s="12">
        <v>12</v>
      </c>
      <c r="GC652" s="12">
        <v>11</v>
      </c>
      <c r="GD652" s="7">
        <v>10</v>
      </c>
      <c r="GE652" s="7">
        <v>11</v>
      </c>
      <c r="GF652" s="7">
        <v>13</v>
      </c>
      <c r="GG652" s="7">
        <v>29</v>
      </c>
      <c r="GH652" s="7"/>
      <c r="GI652" s="7"/>
      <c r="GJ652" s="7"/>
      <c r="GK652" s="7"/>
      <c r="GL652" s="7"/>
      <c r="GM652" s="7"/>
      <c r="GN652" s="7"/>
      <c r="GO652" s="7"/>
      <c r="GP652" s="7"/>
      <c r="GQ652" s="7"/>
      <c r="GR652" s="7"/>
      <c r="GS652" s="7">
        <v>7</v>
      </c>
      <c r="GT652" s="7">
        <v>3</v>
      </c>
      <c r="GU652" s="7"/>
      <c r="GV652" s="7">
        <f t="shared" si="746"/>
        <v>9.8446601941747574</v>
      </c>
      <c r="GW652" s="14"/>
      <c r="GX652" s="3"/>
      <c r="GY652" s="3"/>
    </row>
    <row r="653" spans="1:207" ht="12.75" customHeight="1">
      <c r="A653" s="68" t="s">
        <v>503</v>
      </c>
      <c r="B653" s="71"/>
      <c r="C653" s="71"/>
      <c r="D653" s="71"/>
      <c r="E653" s="71"/>
      <c r="F653" s="69"/>
      <c r="G653" s="71"/>
      <c r="H653" s="71"/>
      <c r="I653" s="71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Q653" s="69"/>
      <c r="AR653" s="69"/>
      <c r="AS653" s="69"/>
      <c r="AT653" s="69"/>
      <c r="AU653" s="69"/>
      <c r="AV653" s="69"/>
      <c r="AW653" s="69"/>
      <c r="AX653" s="69"/>
      <c r="AY653" s="69"/>
      <c r="AZ653" s="69"/>
      <c r="BA653" s="69"/>
      <c r="BB653" s="69"/>
      <c r="BC653" s="69"/>
      <c r="BD653" s="69"/>
      <c r="BE653" s="69"/>
      <c r="BF653" s="69"/>
      <c r="BG653" s="69"/>
      <c r="BH653" s="69"/>
      <c r="BI653" s="69"/>
      <c r="BJ653" s="69"/>
      <c r="BK653" s="69"/>
      <c r="BL653" s="69"/>
      <c r="BM653" s="69"/>
      <c r="BN653" s="69"/>
      <c r="BO653" s="69"/>
      <c r="BP653" s="69"/>
      <c r="BQ653" s="69"/>
      <c r="BR653" s="69"/>
      <c r="BS653" s="69"/>
      <c r="BT653" s="69"/>
      <c r="BU653" s="69"/>
      <c r="BV653" s="69"/>
      <c r="BW653" s="69"/>
      <c r="BX653" s="69"/>
      <c r="BY653" s="69"/>
      <c r="BZ653" s="69"/>
      <c r="CA653" s="69"/>
      <c r="CB653" s="69"/>
      <c r="CC653" s="69"/>
      <c r="CD653" s="69"/>
      <c r="CE653" s="69"/>
      <c r="CF653" s="69"/>
      <c r="CG653" s="69"/>
      <c r="CH653" s="69"/>
      <c r="CI653" s="69"/>
      <c r="CJ653" s="69"/>
      <c r="CK653" s="69"/>
      <c r="CL653" s="69"/>
      <c r="CM653" s="69"/>
      <c r="CN653" s="69"/>
      <c r="CO653" s="69"/>
      <c r="CP653" s="69"/>
      <c r="CQ653" s="69"/>
      <c r="CR653" s="69"/>
      <c r="CS653" s="69"/>
      <c r="CT653" s="69"/>
      <c r="CU653" s="69"/>
      <c r="CV653" s="69"/>
      <c r="CW653" s="69"/>
      <c r="CX653" s="69"/>
      <c r="CY653" s="69"/>
      <c r="CZ653" s="69"/>
      <c r="DA653" s="69"/>
      <c r="DB653" s="69"/>
      <c r="DC653" s="69"/>
      <c r="DD653" s="69"/>
      <c r="DE653" s="69"/>
      <c r="DF653" s="69"/>
      <c r="DG653" s="69"/>
      <c r="DH653" s="69"/>
      <c r="DI653" s="69"/>
      <c r="DJ653" s="69"/>
      <c r="DK653" s="69"/>
      <c r="DL653" s="69"/>
      <c r="DM653" s="69"/>
      <c r="DN653" s="69"/>
      <c r="DO653" s="69"/>
      <c r="DP653" s="69"/>
      <c r="DQ653" s="69"/>
      <c r="DR653" s="69"/>
      <c r="DS653" s="69"/>
      <c r="DT653" s="69"/>
      <c r="DU653" s="69"/>
      <c r="DV653" s="69"/>
      <c r="DW653" s="69"/>
      <c r="DX653" s="69"/>
      <c r="DY653" s="69"/>
      <c r="DZ653" s="69"/>
      <c r="EA653" s="69"/>
      <c r="EB653" s="69"/>
      <c r="EC653" s="69"/>
      <c r="ED653" s="69"/>
      <c r="EE653" s="69"/>
      <c r="EF653" s="69"/>
      <c r="EG653" s="69"/>
      <c r="EH653" s="69"/>
      <c r="EI653" s="69"/>
      <c r="EJ653" s="69"/>
      <c r="EK653" s="69"/>
      <c r="EL653" s="69"/>
      <c r="EM653" s="69"/>
      <c r="EN653" s="69"/>
      <c r="EO653" s="69"/>
      <c r="EP653" s="69"/>
      <c r="EQ653" s="69"/>
      <c r="ER653" s="69"/>
      <c r="ES653" s="69"/>
      <c r="ET653" s="69"/>
      <c r="EU653" s="69"/>
      <c r="EV653" s="69"/>
      <c r="EW653" s="69"/>
      <c r="EX653" s="69"/>
      <c r="EY653" s="69"/>
      <c r="EZ653" s="69"/>
      <c r="FA653" s="69"/>
      <c r="FB653" s="69"/>
      <c r="FC653" s="69"/>
      <c r="FD653" s="69"/>
      <c r="FE653" s="69"/>
      <c r="FF653" s="69"/>
      <c r="FG653" s="69"/>
      <c r="FH653" s="69"/>
      <c r="FI653" s="69"/>
      <c r="FJ653" s="69"/>
      <c r="FK653" s="69"/>
      <c r="FL653" s="69"/>
      <c r="FM653" s="69"/>
      <c r="FN653" s="69"/>
      <c r="FO653" s="69"/>
      <c r="FP653" s="69"/>
      <c r="FQ653" s="69"/>
      <c r="FR653" s="69"/>
      <c r="FS653" s="69"/>
      <c r="FT653" s="69"/>
      <c r="FU653" s="69"/>
      <c r="FV653" s="69"/>
      <c r="FW653" s="69"/>
      <c r="FX653" s="69"/>
      <c r="FY653" s="69"/>
      <c r="FZ653" s="69"/>
      <c r="GA653" s="69"/>
      <c r="GB653" s="69"/>
      <c r="GC653" s="69"/>
      <c r="GD653" s="70"/>
      <c r="GE653" s="70"/>
      <c r="GF653" s="70"/>
      <c r="GG653" s="70"/>
      <c r="GH653" s="70"/>
      <c r="GI653" s="70"/>
      <c r="GJ653" s="70"/>
      <c r="GK653" s="70"/>
      <c r="GL653" s="70"/>
      <c r="GM653" s="70"/>
      <c r="GN653" s="70"/>
      <c r="GO653" s="70"/>
      <c r="GP653" s="70"/>
      <c r="GQ653" s="70"/>
      <c r="GR653" s="70"/>
      <c r="GS653" s="70"/>
      <c r="GT653" s="70"/>
      <c r="GU653" s="70"/>
      <c r="GV653" s="70"/>
      <c r="GW653" s="3"/>
      <c r="GX653" s="3"/>
      <c r="GY653" s="3"/>
    </row>
    <row r="654" spans="1:207" ht="12.75" customHeight="1">
      <c r="A654" s="5">
        <v>1</v>
      </c>
      <c r="B654" s="6">
        <v>42</v>
      </c>
      <c r="C654" s="6">
        <v>13</v>
      </c>
      <c r="D654" s="6">
        <v>20</v>
      </c>
      <c r="E654" s="6">
        <v>28</v>
      </c>
      <c r="F654" s="5"/>
      <c r="G654" s="6">
        <v>13</v>
      </c>
      <c r="H654" s="6">
        <v>29</v>
      </c>
      <c r="I654" s="6"/>
      <c r="J654" s="5"/>
      <c r="K654" s="12">
        <v>50</v>
      </c>
      <c r="L654" s="12"/>
      <c r="M654" s="12">
        <v>34</v>
      </c>
      <c r="N654" s="12"/>
      <c r="O654" s="12"/>
      <c r="P654" s="12"/>
      <c r="Q654" s="12"/>
      <c r="R654" s="12"/>
      <c r="S654" s="12">
        <v>21</v>
      </c>
      <c r="T654" s="12"/>
      <c r="U654" s="12">
        <v>6</v>
      </c>
      <c r="V654" s="12">
        <v>13</v>
      </c>
      <c r="W654" s="12">
        <v>14</v>
      </c>
      <c r="X654" s="12">
        <v>27</v>
      </c>
      <c r="Y654" s="12"/>
      <c r="Z654" s="12">
        <v>11</v>
      </c>
      <c r="AA654" s="12">
        <v>29</v>
      </c>
      <c r="AB654" s="12">
        <v>10</v>
      </c>
      <c r="AC654" s="12"/>
      <c r="AD654" s="12"/>
      <c r="AE654" s="12">
        <v>11</v>
      </c>
      <c r="AF654" s="12">
        <v>0</v>
      </c>
      <c r="AG654" s="12">
        <v>10</v>
      </c>
      <c r="AH654" s="12">
        <v>28</v>
      </c>
      <c r="AI654" s="12"/>
      <c r="AJ654" s="12"/>
      <c r="AK654" s="12"/>
      <c r="AL654" s="12">
        <v>35</v>
      </c>
      <c r="AM654" s="12">
        <v>36</v>
      </c>
      <c r="AN654" s="12">
        <v>25</v>
      </c>
      <c r="AO654" s="12"/>
      <c r="AP654" s="12">
        <v>16</v>
      </c>
      <c r="AQ654" s="12"/>
      <c r="AR654" s="12">
        <v>30</v>
      </c>
      <c r="AS654" s="12"/>
      <c r="AT654" s="12">
        <v>8</v>
      </c>
      <c r="AU654" s="12"/>
      <c r="AV654" s="12"/>
      <c r="AW654" s="12"/>
      <c r="AX654" s="12"/>
      <c r="AY654" s="12"/>
      <c r="AZ654" s="12">
        <v>31</v>
      </c>
      <c r="BA654" s="12"/>
      <c r="BB654" s="12"/>
      <c r="BC654" s="12"/>
      <c r="BD654" s="12"/>
      <c r="BE654" s="12"/>
      <c r="BF654" s="12"/>
      <c r="BG654" s="12">
        <v>21</v>
      </c>
      <c r="BH654" s="12"/>
      <c r="BI654" s="12"/>
      <c r="BJ654" s="12"/>
      <c r="BK654" s="12"/>
      <c r="BL654" s="12">
        <v>9</v>
      </c>
      <c r="BM654" s="12"/>
      <c r="BN654" s="12"/>
      <c r="BO654" s="12"/>
      <c r="BP654" s="12">
        <v>4</v>
      </c>
      <c r="BQ654" s="12"/>
      <c r="BR654" s="12"/>
      <c r="BS654" s="12"/>
      <c r="BT654" s="12">
        <v>19</v>
      </c>
      <c r="BU654" s="12"/>
      <c r="BV654" s="12">
        <v>7</v>
      </c>
      <c r="BW654" s="12"/>
      <c r="BX654" s="12">
        <v>24</v>
      </c>
      <c r="BY654" s="12"/>
      <c r="BZ654" s="12"/>
      <c r="CA654" s="12">
        <v>5</v>
      </c>
      <c r="CB654" s="12"/>
      <c r="CC654" s="12"/>
      <c r="CD654" s="12"/>
      <c r="CE654" s="12"/>
      <c r="CF654" s="12"/>
      <c r="CG654" s="12">
        <v>5</v>
      </c>
      <c r="CH654" s="12"/>
      <c r="CI654" s="12"/>
      <c r="CJ654" s="12"/>
      <c r="CK654" s="12"/>
      <c r="CL654" s="12"/>
      <c r="CM654" s="12"/>
      <c r="CN654" s="12"/>
      <c r="CO654" s="12"/>
      <c r="CP654" s="12"/>
      <c r="CQ654" s="12">
        <v>10</v>
      </c>
      <c r="CR654" s="12"/>
      <c r="CS654" s="12">
        <v>19</v>
      </c>
      <c r="CT654" s="12">
        <v>6</v>
      </c>
      <c r="CU654" s="12"/>
      <c r="CV654" s="12"/>
      <c r="CW654" s="12"/>
      <c r="CX654" s="12">
        <v>6</v>
      </c>
      <c r="CY654" s="12"/>
      <c r="CZ654" s="12"/>
      <c r="DA654" s="12"/>
      <c r="DB654" s="12"/>
      <c r="DC654" s="12"/>
      <c r="DD654" s="12"/>
      <c r="DE654" s="12"/>
      <c r="DF654" s="12">
        <v>6</v>
      </c>
      <c r="DG654" s="12">
        <v>6</v>
      </c>
      <c r="DH654" s="12"/>
      <c r="DI654" s="12"/>
      <c r="DJ654" s="12"/>
      <c r="DK654" s="12">
        <v>14</v>
      </c>
      <c r="DL654" s="12"/>
      <c r="DM654" s="12">
        <v>28</v>
      </c>
      <c r="DN654" s="12">
        <v>14</v>
      </c>
      <c r="DO654" s="12"/>
      <c r="DP654" s="12"/>
      <c r="DQ654" s="12">
        <v>24</v>
      </c>
      <c r="DR654" s="12"/>
      <c r="DS654" s="12"/>
      <c r="DT654" s="12"/>
      <c r="DU654" s="12">
        <v>26</v>
      </c>
      <c r="DV654" s="12"/>
      <c r="DW654" s="12"/>
      <c r="DX654" s="12"/>
      <c r="DY654" s="12"/>
      <c r="DZ654" s="12">
        <v>15</v>
      </c>
      <c r="EA654" s="12">
        <v>9</v>
      </c>
      <c r="EB654" s="12">
        <v>13</v>
      </c>
      <c r="EC654" s="12"/>
      <c r="ED654" s="12">
        <v>12</v>
      </c>
      <c r="EE654" s="12"/>
      <c r="EF654" s="12"/>
      <c r="EG654" s="12">
        <v>14</v>
      </c>
      <c r="EH654" s="12">
        <v>0</v>
      </c>
      <c r="EI654" s="12">
        <v>25</v>
      </c>
      <c r="EJ654" s="12">
        <v>41</v>
      </c>
      <c r="EK654" s="12">
        <v>15</v>
      </c>
      <c r="EL654" s="12"/>
      <c r="EM654" s="12">
        <v>10</v>
      </c>
      <c r="EN654" s="12"/>
      <c r="EO654" s="12">
        <v>11</v>
      </c>
      <c r="EP654" s="12">
        <v>17</v>
      </c>
      <c r="EQ654" s="12"/>
      <c r="ER654" s="12">
        <v>17</v>
      </c>
      <c r="ES654" s="12">
        <v>20</v>
      </c>
      <c r="ET654" s="12">
        <v>9</v>
      </c>
      <c r="EU654" s="12"/>
      <c r="EV654" s="12">
        <v>9</v>
      </c>
      <c r="EW654" s="12">
        <v>31</v>
      </c>
      <c r="EX654" s="12"/>
      <c r="EY654" s="12">
        <v>9</v>
      </c>
      <c r="EZ654" s="12">
        <v>11</v>
      </c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  <c r="FN654" s="12">
        <v>14</v>
      </c>
      <c r="FO654" s="12"/>
      <c r="FP654" s="12"/>
      <c r="FQ654" s="12"/>
      <c r="FR654" s="12">
        <v>18</v>
      </c>
      <c r="FS654" s="12">
        <v>17</v>
      </c>
      <c r="FT654" s="12"/>
      <c r="FU654" s="12">
        <v>10</v>
      </c>
      <c r="FV654" s="12">
        <v>15</v>
      </c>
      <c r="FW654" s="12">
        <v>17</v>
      </c>
      <c r="FX654" s="12">
        <v>12</v>
      </c>
      <c r="FY654" s="12">
        <v>19</v>
      </c>
      <c r="FZ654" s="12">
        <v>16</v>
      </c>
      <c r="GA654" s="12">
        <v>10</v>
      </c>
      <c r="GB654" s="12">
        <v>10</v>
      </c>
      <c r="GC654" s="12">
        <v>8</v>
      </c>
      <c r="GD654" s="7"/>
      <c r="GE654" s="7">
        <v>14</v>
      </c>
      <c r="GF654" s="7">
        <v>8</v>
      </c>
      <c r="GG654" s="7">
        <v>9</v>
      </c>
      <c r="GH654" s="7"/>
      <c r="GI654" s="7"/>
      <c r="GJ654" s="7"/>
      <c r="GK654" s="7"/>
      <c r="GL654" s="7"/>
      <c r="GM654" s="7"/>
      <c r="GN654" s="7"/>
      <c r="GO654" s="7"/>
      <c r="GP654" s="7"/>
      <c r="GQ654" s="7"/>
      <c r="GR654" s="7"/>
      <c r="GS654" s="7">
        <v>7</v>
      </c>
      <c r="GT654" s="7">
        <v>10</v>
      </c>
      <c r="GU654" s="7"/>
      <c r="GV654" s="7">
        <f t="shared" ref="GV654:GV658" si="747">AVERAGE(B654:GT654)</f>
        <v>16.402439024390244</v>
      </c>
      <c r="GW654" s="14"/>
      <c r="GX654" s="3"/>
      <c r="GY654" s="3"/>
    </row>
    <row r="655" spans="1:207" ht="12.75" customHeight="1">
      <c r="A655" s="5">
        <v>2</v>
      </c>
      <c r="B655" s="6">
        <v>9</v>
      </c>
      <c r="C655" s="6">
        <v>27</v>
      </c>
      <c r="D655" s="6">
        <v>12</v>
      </c>
      <c r="E655" s="6">
        <v>14</v>
      </c>
      <c r="F655" s="5"/>
      <c r="G655" s="6">
        <v>13</v>
      </c>
      <c r="H655" s="6">
        <v>17</v>
      </c>
      <c r="I655" s="6"/>
      <c r="J655" s="5"/>
      <c r="K655" s="12">
        <v>34</v>
      </c>
      <c r="L655" s="12"/>
      <c r="M655" s="12">
        <v>17</v>
      </c>
      <c r="N655" s="12"/>
      <c r="O655" s="12"/>
      <c r="P655" s="12"/>
      <c r="Q655" s="12"/>
      <c r="R655" s="12"/>
      <c r="S655" s="12">
        <v>12</v>
      </c>
      <c r="T655" s="12"/>
      <c r="U655" s="12">
        <v>6</v>
      </c>
      <c r="V655" s="12">
        <v>12</v>
      </c>
      <c r="W655" s="12">
        <v>14</v>
      </c>
      <c r="X655" s="12">
        <v>17</v>
      </c>
      <c r="Y655" s="12"/>
      <c r="Z655" s="12">
        <v>18</v>
      </c>
      <c r="AA655" s="12">
        <v>22</v>
      </c>
      <c r="AB655" s="12">
        <v>0</v>
      </c>
      <c r="AC655" s="12"/>
      <c r="AD655" s="12"/>
      <c r="AE655" s="12">
        <v>0</v>
      </c>
      <c r="AF655" s="12">
        <v>7</v>
      </c>
      <c r="AG655" s="12">
        <v>14</v>
      </c>
      <c r="AH655" s="12">
        <v>8</v>
      </c>
      <c r="AI655" s="12"/>
      <c r="AJ655" s="12"/>
      <c r="AK655" s="12"/>
      <c r="AL655" s="12">
        <v>26</v>
      </c>
      <c r="AM655" s="12">
        <v>23</v>
      </c>
      <c r="AN655" s="12">
        <v>32</v>
      </c>
      <c r="AO655" s="12"/>
      <c r="AP655" s="12">
        <v>24</v>
      </c>
      <c r="AQ655" s="12"/>
      <c r="AR655" s="12">
        <v>21</v>
      </c>
      <c r="AS655" s="12"/>
      <c r="AT655" s="12">
        <v>7</v>
      </c>
      <c r="AU655" s="12"/>
      <c r="AV655" s="12"/>
      <c r="AW655" s="12"/>
      <c r="AX655" s="12"/>
      <c r="AY655" s="12"/>
      <c r="AZ655" s="12">
        <v>14</v>
      </c>
      <c r="BA655" s="12"/>
      <c r="BB655" s="12"/>
      <c r="BC655" s="12"/>
      <c r="BD655" s="12"/>
      <c r="BE655" s="12"/>
      <c r="BF655" s="12"/>
      <c r="BG655" s="12">
        <v>21</v>
      </c>
      <c r="BH655" s="12"/>
      <c r="BI655" s="12"/>
      <c r="BJ655" s="12"/>
      <c r="BK655" s="12"/>
      <c r="BL655" s="12">
        <v>9</v>
      </c>
      <c r="BM655" s="12"/>
      <c r="BN655" s="12"/>
      <c r="BO655" s="12"/>
      <c r="BP655" s="12">
        <v>6</v>
      </c>
      <c r="BQ655" s="12"/>
      <c r="BR655" s="12"/>
      <c r="BS655" s="12"/>
      <c r="BT655" s="12">
        <v>26</v>
      </c>
      <c r="BU655" s="12"/>
      <c r="BV655" s="12">
        <v>5</v>
      </c>
      <c r="BW655" s="12"/>
      <c r="BX655" s="12">
        <v>14</v>
      </c>
      <c r="BY655" s="12"/>
      <c r="BZ655" s="12"/>
      <c r="CA655" s="12">
        <v>16</v>
      </c>
      <c r="CB655" s="12"/>
      <c r="CC655" s="12"/>
      <c r="CD655" s="12"/>
      <c r="CE655" s="12"/>
      <c r="CF655" s="12"/>
      <c r="CG655" s="12">
        <v>8</v>
      </c>
      <c r="CH655" s="12"/>
      <c r="CI655" s="12"/>
      <c r="CJ655" s="12"/>
      <c r="CK655" s="12"/>
      <c r="CL655" s="12"/>
      <c r="CM655" s="12"/>
      <c r="CN655" s="12"/>
      <c r="CO655" s="12"/>
      <c r="CP655" s="12"/>
      <c r="CQ655" s="12">
        <v>31</v>
      </c>
      <c r="CR655" s="12"/>
      <c r="CS655" s="12">
        <v>24</v>
      </c>
      <c r="CT655" s="12">
        <v>6</v>
      </c>
      <c r="CU655" s="12"/>
      <c r="CV655" s="12"/>
      <c r="CW655" s="12"/>
      <c r="CX655" s="12">
        <v>5</v>
      </c>
      <c r="CY655" s="12"/>
      <c r="CZ655" s="12"/>
      <c r="DA655" s="12"/>
      <c r="DB655" s="12"/>
      <c r="DC655" s="12"/>
      <c r="DD655" s="12"/>
      <c r="DE655" s="12"/>
      <c r="DF655" s="12">
        <v>8</v>
      </c>
      <c r="DG655" s="12">
        <v>5</v>
      </c>
      <c r="DH655" s="12"/>
      <c r="DI655" s="12"/>
      <c r="DJ655" s="12"/>
      <c r="DK655" s="12">
        <v>25</v>
      </c>
      <c r="DL655" s="12"/>
      <c r="DM655" s="12">
        <v>14</v>
      </c>
      <c r="DN655" s="12">
        <v>10</v>
      </c>
      <c r="DO655" s="12"/>
      <c r="DP655" s="12"/>
      <c r="DQ655" s="12">
        <v>21</v>
      </c>
      <c r="DR655" s="12"/>
      <c r="DS655" s="12"/>
      <c r="DT655" s="12"/>
      <c r="DU655" s="12">
        <v>31</v>
      </c>
      <c r="DV655" s="12"/>
      <c r="DW655" s="12"/>
      <c r="DX655" s="12"/>
      <c r="DY655" s="12"/>
      <c r="DZ655" s="12">
        <v>8</v>
      </c>
      <c r="EA655" s="12">
        <v>14</v>
      </c>
      <c r="EB655" s="12">
        <v>7</v>
      </c>
      <c r="EC655" s="12"/>
      <c r="ED655" s="12">
        <v>16</v>
      </c>
      <c r="EE655" s="12"/>
      <c r="EF655" s="12"/>
      <c r="EG655" s="12">
        <v>9</v>
      </c>
      <c r="EH655" s="12">
        <v>17</v>
      </c>
      <c r="EI655" s="12">
        <v>13</v>
      </c>
      <c r="EJ655" s="12">
        <v>32</v>
      </c>
      <c r="EK655" s="12">
        <v>9</v>
      </c>
      <c r="EL655" s="12"/>
      <c r="EM655" s="12">
        <v>8</v>
      </c>
      <c r="EN655" s="12"/>
      <c r="EO655" s="12">
        <v>10</v>
      </c>
      <c r="EP655" s="12">
        <v>13</v>
      </c>
      <c r="EQ655" s="12"/>
      <c r="ER655" s="12">
        <v>16</v>
      </c>
      <c r="ES655" s="12">
        <v>16</v>
      </c>
      <c r="ET655" s="12">
        <v>5</v>
      </c>
      <c r="EU655" s="12"/>
      <c r="EV655" s="12">
        <v>9</v>
      </c>
      <c r="EW655" s="12">
        <v>19</v>
      </c>
      <c r="EX655" s="12"/>
      <c r="EY655" s="12">
        <v>11</v>
      </c>
      <c r="EZ655" s="12">
        <v>10</v>
      </c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  <c r="FN655" s="12">
        <v>10</v>
      </c>
      <c r="FO655" s="12"/>
      <c r="FP655" s="12"/>
      <c r="FQ655" s="12"/>
      <c r="FR655" s="12">
        <v>12</v>
      </c>
      <c r="FS655" s="12">
        <v>8</v>
      </c>
      <c r="FT655" s="12"/>
      <c r="FU655" s="12">
        <v>5</v>
      </c>
      <c r="FV655" s="12">
        <v>13</v>
      </c>
      <c r="FW655" s="12">
        <v>17</v>
      </c>
      <c r="FX655" s="12">
        <v>14</v>
      </c>
      <c r="FY655" s="12">
        <v>20</v>
      </c>
      <c r="FZ655" s="12">
        <v>14</v>
      </c>
      <c r="GA655" s="12">
        <v>15</v>
      </c>
      <c r="GB655" s="12">
        <v>14</v>
      </c>
      <c r="GC655" s="12">
        <v>7</v>
      </c>
      <c r="GD655" s="7"/>
      <c r="GE655" s="7">
        <v>16</v>
      </c>
      <c r="GF655" s="7">
        <v>10</v>
      </c>
      <c r="GG655" s="7">
        <v>12</v>
      </c>
      <c r="GH655" s="7"/>
      <c r="GI655" s="7"/>
      <c r="GJ655" s="7"/>
      <c r="GK655" s="7"/>
      <c r="GL655" s="7"/>
      <c r="GM655" s="7"/>
      <c r="GN655" s="7"/>
      <c r="GO655" s="7"/>
      <c r="GP655" s="7"/>
      <c r="GQ655" s="7"/>
      <c r="GR655" s="7"/>
      <c r="GS655" s="7">
        <v>14</v>
      </c>
      <c r="GT655" s="7">
        <v>4</v>
      </c>
      <c r="GU655" s="7"/>
      <c r="GV655" s="7">
        <f t="shared" si="747"/>
        <v>14.048780487804878</v>
      </c>
      <c r="GW655" s="14"/>
      <c r="GX655" s="3"/>
      <c r="GY655" s="3"/>
    </row>
    <row r="656" spans="1:207" ht="12.75" customHeight="1">
      <c r="A656" s="5">
        <v>3</v>
      </c>
      <c r="B656" s="6">
        <v>18</v>
      </c>
      <c r="C656" s="6">
        <v>30</v>
      </c>
      <c r="D656" s="6">
        <v>41</v>
      </c>
      <c r="E656" s="6">
        <v>27</v>
      </c>
      <c r="F656" s="5"/>
      <c r="G656" s="6">
        <v>29</v>
      </c>
      <c r="H656" s="6">
        <v>33</v>
      </c>
      <c r="I656" s="6"/>
      <c r="J656" s="5"/>
      <c r="K656" s="12">
        <v>13</v>
      </c>
      <c r="L656" s="12"/>
      <c r="M656" s="12">
        <v>38</v>
      </c>
      <c r="N656" s="12"/>
      <c r="O656" s="12"/>
      <c r="P656" s="12"/>
      <c r="Q656" s="12"/>
      <c r="R656" s="12"/>
      <c r="S656" s="12">
        <v>29</v>
      </c>
      <c r="T656" s="12"/>
      <c r="U656" s="12">
        <v>27</v>
      </c>
      <c r="V656" s="12">
        <v>34</v>
      </c>
      <c r="W656" s="12">
        <v>36</v>
      </c>
      <c r="X656" s="12">
        <v>37</v>
      </c>
      <c r="Y656" s="12"/>
      <c r="Z656" s="12">
        <v>34</v>
      </c>
      <c r="AA656" s="12">
        <v>26</v>
      </c>
      <c r="AB656" s="12">
        <v>32</v>
      </c>
      <c r="AC656" s="12"/>
      <c r="AD656" s="12"/>
      <c r="AE656" s="12">
        <v>11</v>
      </c>
      <c r="AF656" s="12">
        <v>33</v>
      </c>
      <c r="AG656" s="12">
        <v>27</v>
      </c>
      <c r="AH656" s="12">
        <v>36</v>
      </c>
      <c r="AI656" s="12"/>
      <c r="AJ656" s="12"/>
      <c r="AK656" s="12"/>
      <c r="AL656" s="12">
        <v>30</v>
      </c>
      <c r="AM656" s="12">
        <v>41</v>
      </c>
      <c r="AN656" s="12">
        <v>43</v>
      </c>
      <c r="AO656" s="12"/>
      <c r="AP656" s="12">
        <v>37</v>
      </c>
      <c r="AQ656" s="12"/>
      <c r="AR656" s="12">
        <v>36</v>
      </c>
      <c r="AS656" s="12"/>
      <c r="AT656" s="12">
        <v>33</v>
      </c>
      <c r="AU656" s="12"/>
      <c r="AV656" s="12"/>
      <c r="AW656" s="12"/>
      <c r="AX656" s="12"/>
      <c r="AY656" s="12"/>
      <c r="AZ656" s="12">
        <v>36</v>
      </c>
      <c r="BA656" s="12"/>
      <c r="BB656" s="12"/>
      <c r="BC656" s="12"/>
      <c r="BD656" s="12"/>
      <c r="BE656" s="12"/>
      <c r="BF656" s="12"/>
      <c r="BG656" s="12">
        <v>29</v>
      </c>
      <c r="BH656" s="12"/>
      <c r="BI656" s="12"/>
      <c r="BJ656" s="12"/>
      <c r="BK656" s="12"/>
      <c r="BL656" s="12">
        <v>45</v>
      </c>
      <c r="BM656" s="12"/>
      <c r="BN656" s="12"/>
      <c r="BO656" s="12"/>
      <c r="BP656" s="12">
        <v>32</v>
      </c>
      <c r="BQ656" s="12"/>
      <c r="BR656" s="12"/>
      <c r="BS656" s="12"/>
      <c r="BT656" s="12">
        <v>47</v>
      </c>
      <c r="BU656" s="12"/>
      <c r="BV656" s="12">
        <v>26</v>
      </c>
      <c r="BW656" s="12"/>
      <c r="BX656" s="12">
        <v>48</v>
      </c>
      <c r="BY656" s="12"/>
      <c r="BZ656" s="12"/>
      <c r="CA656" s="12">
        <v>38</v>
      </c>
      <c r="CB656" s="12"/>
      <c r="CC656" s="12"/>
      <c r="CD656" s="12"/>
      <c r="CE656" s="12"/>
      <c r="CF656" s="12"/>
      <c r="CG656" s="12">
        <v>40</v>
      </c>
      <c r="CH656" s="12"/>
      <c r="CI656" s="12"/>
      <c r="CJ656" s="12"/>
      <c r="CK656" s="12"/>
      <c r="CL656" s="12"/>
      <c r="CM656" s="12"/>
      <c r="CN656" s="12"/>
      <c r="CO656" s="12"/>
      <c r="CP656" s="12"/>
      <c r="CQ656" s="12">
        <v>45</v>
      </c>
      <c r="CR656" s="12"/>
      <c r="CS656" s="12">
        <v>48</v>
      </c>
      <c r="CT656" s="12">
        <v>78</v>
      </c>
      <c r="CU656" s="12"/>
      <c r="CV656" s="12"/>
      <c r="CW656" s="12"/>
      <c r="CX656" s="12">
        <v>39</v>
      </c>
      <c r="CY656" s="12"/>
      <c r="CZ656" s="12"/>
      <c r="DA656" s="12"/>
      <c r="DB656" s="12"/>
      <c r="DC656" s="12"/>
      <c r="DD656" s="12"/>
      <c r="DE656" s="12"/>
      <c r="DF656" s="12">
        <v>32</v>
      </c>
      <c r="DG656" s="12">
        <v>41</v>
      </c>
      <c r="DH656" s="12"/>
      <c r="DI656" s="12"/>
      <c r="DJ656" s="12"/>
      <c r="DK656" s="12">
        <v>39</v>
      </c>
      <c r="DL656" s="12"/>
      <c r="DM656" s="12">
        <v>34</v>
      </c>
      <c r="DN656" s="12">
        <v>39</v>
      </c>
      <c r="DO656" s="12"/>
      <c r="DP656" s="12"/>
      <c r="DQ656" s="12">
        <v>41</v>
      </c>
      <c r="DR656" s="12"/>
      <c r="DS656" s="12"/>
      <c r="DT656" s="12"/>
      <c r="DU656" s="12">
        <v>37</v>
      </c>
      <c r="DV656" s="12"/>
      <c r="DW656" s="12"/>
      <c r="DX656" s="12"/>
      <c r="DY656" s="12"/>
      <c r="DZ656" s="12">
        <v>24</v>
      </c>
      <c r="EA656" s="12">
        <v>35</v>
      </c>
      <c r="EB656" s="12">
        <v>30</v>
      </c>
      <c r="EC656" s="12"/>
      <c r="ED656" s="12">
        <v>40</v>
      </c>
      <c r="EE656" s="12"/>
      <c r="EF656" s="12"/>
      <c r="EG656" s="12">
        <v>30</v>
      </c>
      <c r="EH656" s="12">
        <v>50</v>
      </c>
      <c r="EI656" s="12">
        <v>33</v>
      </c>
      <c r="EJ656" s="12">
        <v>14</v>
      </c>
      <c r="EK656" s="12">
        <v>37</v>
      </c>
      <c r="EL656" s="12"/>
      <c r="EM656" s="12">
        <v>36</v>
      </c>
      <c r="EN656" s="12"/>
      <c r="EO656" s="12">
        <v>41</v>
      </c>
      <c r="EP656" s="12">
        <v>41</v>
      </c>
      <c r="EQ656" s="12"/>
      <c r="ER656" s="12">
        <v>46</v>
      </c>
      <c r="ES656" s="12">
        <v>46</v>
      </c>
      <c r="ET656" s="12">
        <v>35</v>
      </c>
      <c r="EU656" s="12"/>
      <c r="EV656" s="12">
        <v>35</v>
      </c>
      <c r="EW656" s="12">
        <v>34</v>
      </c>
      <c r="EX656" s="12"/>
      <c r="EY656" s="12">
        <v>35</v>
      </c>
      <c r="EZ656" s="12">
        <v>39</v>
      </c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  <c r="FN656" s="12">
        <v>38</v>
      </c>
      <c r="FO656" s="12"/>
      <c r="FP656" s="12"/>
      <c r="FQ656" s="12"/>
      <c r="FR656" s="12">
        <v>40</v>
      </c>
      <c r="FS656" s="12">
        <v>37</v>
      </c>
      <c r="FT656" s="12"/>
      <c r="FU656" s="12">
        <v>35</v>
      </c>
      <c r="FV656" s="12">
        <v>41</v>
      </c>
      <c r="FW656" s="12">
        <v>43</v>
      </c>
      <c r="FX656" s="12">
        <v>45</v>
      </c>
      <c r="FY656" s="12">
        <v>39</v>
      </c>
      <c r="FZ656" s="12">
        <v>38</v>
      </c>
      <c r="GA656" s="12">
        <v>31</v>
      </c>
      <c r="GB656" s="12">
        <v>42</v>
      </c>
      <c r="GC656" s="12">
        <v>29</v>
      </c>
      <c r="GD656" s="7"/>
      <c r="GE656" s="7">
        <v>40</v>
      </c>
      <c r="GF656" s="7">
        <v>41</v>
      </c>
      <c r="GG656" s="7">
        <v>39</v>
      </c>
      <c r="GH656" s="7"/>
      <c r="GI656" s="7"/>
      <c r="GJ656" s="7"/>
      <c r="GK656" s="7"/>
      <c r="GL656" s="7"/>
      <c r="GM656" s="7"/>
      <c r="GN656" s="7"/>
      <c r="GO656" s="7"/>
      <c r="GP656" s="7"/>
      <c r="GQ656" s="7"/>
      <c r="GR656" s="7"/>
      <c r="GS656" s="7">
        <v>37</v>
      </c>
      <c r="GT656" s="7">
        <v>32</v>
      </c>
      <c r="GU656" s="7"/>
      <c r="GV656" s="7">
        <f t="shared" si="747"/>
        <v>36.012195121951223</v>
      </c>
      <c r="GW656" s="14"/>
      <c r="GX656" s="3"/>
      <c r="GY656" s="3"/>
    </row>
    <row r="657" spans="1:207" ht="12.75" customHeight="1">
      <c r="A657" s="5">
        <v>4</v>
      </c>
      <c r="B657" s="6">
        <v>7</v>
      </c>
      <c r="C657" s="6">
        <v>13</v>
      </c>
      <c r="D657" s="6">
        <v>7</v>
      </c>
      <c r="E657" s="6">
        <v>11</v>
      </c>
      <c r="F657" s="5"/>
      <c r="G657" s="6">
        <v>23</v>
      </c>
      <c r="H657" s="6">
        <v>11</v>
      </c>
      <c r="I657" s="6"/>
      <c r="J657" s="5"/>
      <c r="K657" s="12">
        <v>0</v>
      </c>
      <c r="L657" s="12"/>
      <c r="M657" s="12">
        <v>8</v>
      </c>
      <c r="N657" s="12"/>
      <c r="O657" s="12"/>
      <c r="P657" s="12"/>
      <c r="Q657" s="12"/>
      <c r="R657" s="12"/>
      <c r="S657" s="12">
        <v>16</v>
      </c>
      <c r="T657" s="12"/>
      <c r="U657" s="12">
        <v>19</v>
      </c>
      <c r="V657" s="12">
        <v>21</v>
      </c>
      <c r="W657" s="12">
        <v>20</v>
      </c>
      <c r="X657" s="12">
        <v>17</v>
      </c>
      <c r="Y657" s="12"/>
      <c r="Z657" s="12">
        <v>19</v>
      </c>
      <c r="AA657" s="12">
        <v>7</v>
      </c>
      <c r="AB657" s="12">
        <v>16</v>
      </c>
      <c r="AC657" s="12"/>
      <c r="AD657" s="12"/>
      <c r="AE657" s="12">
        <v>67</v>
      </c>
      <c r="AF657" s="12">
        <v>27</v>
      </c>
      <c r="AG657" s="12">
        <v>10</v>
      </c>
      <c r="AH657" s="12">
        <v>11</v>
      </c>
      <c r="AI657" s="12"/>
      <c r="AJ657" s="12"/>
      <c r="AK657" s="12"/>
      <c r="AL657" s="12">
        <v>3</v>
      </c>
      <c r="AM657" s="12">
        <v>0</v>
      </c>
      <c r="AN657" s="12">
        <v>0</v>
      </c>
      <c r="AO657" s="12"/>
      <c r="AP657" s="12">
        <v>8</v>
      </c>
      <c r="AQ657" s="12"/>
      <c r="AR657" s="12">
        <v>7</v>
      </c>
      <c r="AS657" s="12"/>
      <c r="AT657" s="12">
        <v>23</v>
      </c>
      <c r="AU657" s="12"/>
      <c r="AV657" s="12"/>
      <c r="AW657" s="12"/>
      <c r="AX657" s="12"/>
      <c r="AY657" s="12"/>
      <c r="AZ657" s="12">
        <v>11</v>
      </c>
      <c r="BA657" s="12"/>
      <c r="BB657" s="12"/>
      <c r="BC657" s="12"/>
      <c r="BD657" s="12"/>
      <c r="BE657" s="12"/>
      <c r="BF657" s="12"/>
      <c r="BG657" s="12">
        <v>7</v>
      </c>
      <c r="BH657" s="12"/>
      <c r="BI657" s="12"/>
      <c r="BJ657" s="12"/>
      <c r="BK657" s="12"/>
      <c r="BL657" s="12">
        <v>24</v>
      </c>
      <c r="BM657" s="12"/>
      <c r="BN657" s="12"/>
      <c r="BO657" s="12"/>
      <c r="BP657" s="12">
        <v>25</v>
      </c>
      <c r="BQ657" s="12"/>
      <c r="BR657" s="12"/>
      <c r="BS657" s="12"/>
      <c r="BT657" s="12">
        <v>7</v>
      </c>
      <c r="BU657" s="12"/>
      <c r="BV657" s="12">
        <v>9</v>
      </c>
      <c r="BW657" s="12"/>
      <c r="BX657" s="12">
        <v>13</v>
      </c>
      <c r="BY657" s="12"/>
      <c r="BZ657" s="12"/>
      <c r="CA657" s="12">
        <v>15</v>
      </c>
      <c r="CB657" s="12"/>
      <c r="CC657" s="12"/>
      <c r="CD657" s="12"/>
      <c r="CE657" s="12"/>
      <c r="CF657" s="12"/>
      <c r="CG657" s="12">
        <v>24</v>
      </c>
      <c r="CH657" s="12"/>
      <c r="CI657" s="12"/>
      <c r="CJ657" s="12"/>
      <c r="CK657" s="12"/>
      <c r="CL657" s="12"/>
      <c r="CM657" s="12"/>
      <c r="CN657" s="12"/>
      <c r="CO657" s="12"/>
      <c r="CP657" s="12"/>
      <c r="CQ657" s="12">
        <v>14</v>
      </c>
      <c r="CR657" s="12"/>
      <c r="CS657" s="12">
        <v>5</v>
      </c>
      <c r="CT657" s="12">
        <v>11</v>
      </c>
      <c r="CU657" s="12"/>
      <c r="CV657" s="12"/>
      <c r="CW657" s="12"/>
      <c r="CX657" s="12">
        <v>26</v>
      </c>
      <c r="CY657" s="12"/>
      <c r="CZ657" s="12"/>
      <c r="DA657" s="12"/>
      <c r="DB657" s="12"/>
      <c r="DC657" s="12"/>
      <c r="DD657" s="12"/>
      <c r="DE657" s="12"/>
      <c r="DF657" s="12">
        <v>38</v>
      </c>
      <c r="DG657" s="12">
        <v>22</v>
      </c>
      <c r="DH657" s="12"/>
      <c r="DI657" s="12"/>
      <c r="DJ657" s="12"/>
      <c r="DK657" s="12">
        <v>15</v>
      </c>
      <c r="DL657" s="12"/>
      <c r="DM657" s="12">
        <v>22</v>
      </c>
      <c r="DN657" s="12">
        <v>17</v>
      </c>
      <c r="DO657" s="12"/>
      <c r="DP657" s="12"/>
      <c r="DQ657" s="12">
        <v>8</v>
      </c>
      <c r="DR657" s="12"/>
      <c r="DS657" s="12"/>
      <c r="DT657" s="12"/>
      <c r="DU657" s="12">
        <v>3</v>
      </c>
      <c r="DV657" s="12"/>
      <c r="DW657" s="12"/>
      <c r="DX657" s="12"/>
      <c r="DY657" s="12"/>
      <c r="DZ657" s="12">
        <v>22</v>
      </c>
      <c r="EA657" s="12">
        <v>24</v>
      </c>
      <c r="EB657" s="12">
        <v>29</v>
      </c>
      <c r="EC657" s="12"/>
      <c r="ED657" s="12">
        <v>18</v>
      </c>
      <c r="EE657" s="12"/>
      <c r="EF657" s="12"/>
      <c r="EG657" s="12">
        <v>16</v>
      </c>
      <c r="EH657" s="12">
        <v>33</v>
      </c>
      <c r="EI657" s="12">
        <v>12</v>
      </c>
      <c r="EJ657" s="12">
        <v>4</v>
      </c>
      <c r="EK657" s="12">
        <v>15</v>
      </c>
      <c r="EL657" s="12"/>
      <c r="EM657" s="12">
        <v>16</v>
      </c>
      <c r="EN657" s="12"/>
      <c r="EO657" s="12">
        <v>20</v>
      </c>
      <c r="EP657" s="12">
        <v>12</v>
      </c>
      <c r="EQ657" s="12"/>
      <c r="ER657" s="12">
        <v>13</v>
      </c>
      <c r="ES657" s="12">
        <v>9</v>
      </c>
      <c r="ET657" s="12">
        <v>20</v>
      </c>
      <c r="EU657" s="12"/>
      <c r="EV657" s="12">
        <v>20</v>
      </c>
      <c r="EW657" s="12">
        <v>10</v>
      </c>
      <c r="EX657" s="12"/>
      <c r="EY657" s="12">
        <v>22</v>
      </c>
      <c r="EZ657" s="12">
        <v>19</v>
      </c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>
        <v>16</v>
      </c>
      <c r="FO657" s="12"/>
      <c r="FP657" s="12"/>
      <c r="FQ657" s="12"/>
      <c r="FR657" s="12">
        <v>12</v>
      </c>
      <c r="FS657" s="12">
        <v>21</v>
      </c>
      <c r="FT657" s="12"/>
      <c r="FU657" s="12">
        <v>23</v>
      </c>
      <c r="FV657" s="12">
        <v>13</v>
      </c>
      <c r="FW657" s="12">
        <v>16</v>
      </c>
      <c r="FX657" s="12">
        <v>15</v>
      </c>
      <c r="FY657" s="12">
        <v>10</v>
      </c>
      <c r="FZ657" s="12">
        <v>21</v>
      </c>
      <c r="GA657" s="12">
        <v>12</v>
      </c>
      <c r="GB657" s="12">
        <v>18</v>
      </c>
      <c r="GC657" s="12">
        <v>24</v>
      </c>
      <c r="GD657" s="7"/>
      <c r="GE657" s="7">
        <v>22</v>
      </c>
      <c r="GF657" s="7">
        <v>12</v>
      </c>
      <c r="GG657" s="7">
        <v>23</v>
      </c>
      <c r="GH657" s="7"/>
      <c r="GI657" s="7"/>
      <c r="GJ657" s="7"/>
      <c r="GK657" s="7"/>
      <c r="GL657" s="7"/>
      <c r="GM657" s="7"/>
      <c r="GN657" s="7"/>
      <c r="GO657" s="7"/>
      <c r="GP657" s="7"/>
      <c r="GQ657" s="7"/>
      <c r="GR657" s="7"/>
      <c r="GS657" s="7">
        <v>16</v>
      </c>
      <c r="GT657" s="7">
        <v>11</v>
      </c>
      <c r="GU657" s="7"/>
      <c r="GV657" s="7">
        <f t="shared" si="747"/>
        <v>15.926829268292684</v>
      </c>
      <c r="GW657" s="14"/>
      <c r="GX657" s="3"/>
      <c r="GY657" s="3"/>
    </row>
    <row r="658" spans="1:207" ht="12.75" customHeight="1">
      <c r="A658" s="5" t="s">
        <v>356</v>
      </c>
      <c r="B658" s="6">
        <v>23</v>
      </c>
      <c r="C658" s="6">
        <v>17</v>
      </c>
      <c r="D658" s="6">
        <v>20</v>
      </c>
      <c r="E658" s="6">
        <v>20</v>
      </c>
      <c r="F658" s="5"/>
      <c r="G658" s="6">
        <v>21</v>
      </c>
      <c r="H658" s="6">
        <v>10</v>
      </c>
      <c r="I658" s="6"/>
      <c r="J658" s="5"/>
      <c r="K658" s="12">
        <v>3</v>
      </c>
      <c r="L658" s="12"/>
      <c r="M658" s="12">
        <v>3</v>
      </c>
      <c r="N658" s="12"/>
      <c r="O658" s="12"/>
      <c r="P658" s="12"/>
      <c r="Q658" s="12"/>
      <c r="R658" s="12"/>
      <c r="S658" s="12">
        <v>23</v>
      </c>
      <c r="T658" s="12"/>
      <c r="U658" s="12">
        <v>41</v>
      </c>
      <c r="V658" s="12">
        <v>20</v>
      </c>
      <c r="W658" s="12">
        <v>16</v>
      </c>
      <c r="X658" s="12">
        <v>3</v>
      </c>
      <c r="Y658" s="12"/>
      <c r="Z658" s="12">
        <v>17</v>
      </c>
      <c r="AA658" s="12">
        <v>11</v>
      </c>
      <c r="AB658" s="12">
        <v>32</v>
      </c>
      <c r="AC658" s="12"/>
      <c r="AD658" s="12"/>
      <c r="AE658" s="12">
        <v>11</v>
      </c>
      <c r="AF658" s="12">
        <v>33</v>
      </c>
      <c r="AG658" s="12">
        <v>38</v>
      </c>
      <c r="AH658" s="12">
        <v>17</v>
      </c>
      <c r="AI658" s="12"/>
      <c r="AJ658" s="12"/>
      <c r="AK658" s="12"/>
      <c r="AL658" s="12">
        <v>6</v>
      </c>
      <c r="AM658" s="12">
        <v>0</v>
      </c>
      <c r="AN658" s="12">
        <v>0</v>
      </c>
      <c r="AO658" s="12"/>
      <c r="AP658" s="12">
        <v>16</v>
      </c>
      <c r="AQ658" s="12"/>
      <c r="AR658" s="12">
        <v>6</v>
      </c>
      <c r="AS658" s="12"/>
      <c r="AT658" s="12">
        <v>29</v>
      </c>
      <c r="AU658" s="12"/>
      <c r="AV658" s="12"/>
      <c r="AW658" s="12"/>
      <c r="AX658" s="12"/>
      <c r="AY658" s="12"/>
      <c r="AZ658" s="12">
        <v>8</v>
      </c>
      <c r="BA658" s="12"/>
      <c r="BB658" s="12"/>
      <c r="BC658" s="12"/>
      <c r="BD658" s="12"/>
      <c r="BE658" s="12"/>
      <c r="BF658" s="12"/>
      <c r="BG658" s="12">
        <v>21</v>
      </c>
      <c r="BH658" s="12"/>
      <c r="BI658" s="12"/>
      <c r="BJ658" s="12"/>
      <c r="BK658" s="12"/>
      <c r="BL658" s="12">
        <v>13</v>
      </c>
      <c r="BM658" s="12"/>
      <c r="BN658" s="12"/>
      <c r="BO658" s="12"/>
      <c r="BP658" s="12">
        <v>33</v>
      </c>
      <c r="BQ658" s="12"/>
      <c r="BR658" s="12"/>
      <c r="BS658" s="12"/>
      <c r="BT658" s="12">
        <v>2</v>
      </c>
      <c r="BU658" s="12"/>
      <c r="BV658" s="12">
        <v>53</v>
      </c>
      <c r="BW658" s="12"/>
      <c r="BX658" s="12">
        <v>2</v>
      </c>
      <c r="BY658" s="12"/>
      <c r="BZ658" s="12"/>
      <c r="CA658" s="12">
        <v>28</v>
      </c>
      <c r="CB658" s="12"/>
      <c r="CC658" s="12"/>
      <c r="CD658" s="12"/>
      <c r="CE658" s="12"/>
      <c r="CF658" s="12"/>
      <c r="CG658" s="12">
        <v>22</v>
      </c>
      <c r="CH658" s="12"/>
      <c r="CI658" s="12"/>
      <c r="CJ658" s="12"/>
      <c r="CK658" s="12"/>
      <c r="CL658" s="12"/>
      <c r="CM658" s="12"/>
      <c r="CN658" s="12"/>
      <c r="CO658" s="12"/>
      <c r="CP658" s="12"/>
      <c r="CQ658" s="12">
        <v>0</v>
      </c>
      <c r="CR658" s="12"/>
      <c r="CS658" s="12">
        <v>5</v>
      </c>
      <c r="CT658" s="12">
        <v>0</v>
      </c>
      <c r="CU658" s="12"/>
      <c r="CV658" s="12"/>
      <c r="CW658" s="12"/>
      <c r="CX658" s="12">
        <v>23</v>
      </c>
      <c r="CY658" s="12"/>
      <c r="CZ658" s="12"/>
      <c r="DA658" s="12"/>
      <c r="DB658" s="12"/>
      <c r="DC658" s="12"/>
      <c r="DD658" s="12"/>
      <c r="DE658" s="12"/>
      <c r="DF658" s="12">
        <v>17</v>
      </c>
      <c r="DG658" s="12">
        <v>26</v>
      </c>
      <c r="DH658" s="12"/>
      <c r="DI658" s="12"/>
      <c r="DJ658" s="12"/>
      <c r="DK658" s="12">
        <v>7</v>
      </c>
      <c r="DL658" s="12"/>
      <c r="DM658" s="12">
        <v>2</v>
      </c>
      <c r="DN658" s="12">
        <v>20</v>
      </c>
      <c r="DO658" s="12"/>
      <c r="DP658" s="12"/>
      <c r="DQ658" s="12">
        <v>6</v>
      </c>
      <c r="DR658" s="12"/>
      <c r="DS658" s="12"/>
      <c r="DT658" s="12"/>
      <c r="DU658" s="12">
        <v>3</v>
      </c>
      <c r="DV658" s="12"/>
      <c r="DW658" s="12"/>
      <c r="DX658" s="12"/>
      <c r="DY658" s="12"/>
      <c r="DZ658" s="12">
        <v>30</v>
      </c>
      <c r="EA658" s="12">
        <v>18</v>
      </c>
      <c r="EB658" s="12">
        <v>21</v>
      </c>
      <c r="EC658" s="12"/>
      <c r="ED658" s="12">
        <v>14</v>
      </c>
      <c r="EE658" s="12"/>
      <c r="EF658" s="12"/>
      <c r="EG658" s="12">
        <v>30</v>
      </c>
      <c r="EH658" s="12">
        <v>0</v>
      </c>
      <c r="EI658" s="12">
        <v>17</v>
      </c>
      <c r="EJ658" s="12">
        <v>9</v>
      </c>
      <c r="EK658" s="12">
        <v>25</v>
      </c>
      <c r="EL658" s="12"/>
      <c r="EM658" s="12">
        <v>30</v>
      </c>
      <c r="EN658" s="12"/>
      <c r="EO658" s="12">
        <v>18</v>
      </c>
      <c r="EP658" s="12">
        <v>17</v>
      </c>
      <c r="EQ658" s="12"/>
      <c r="ER658" s="12">
        <v>9</v>
      </c>
      <c r="ES658" s="12">
        <v>9</v>
      </c>
      <c r="ET658" s="12">
        <v>32</v>
      </c>
      <c r="EU658" s="12"/>
      <c r="EV658" s="12">
        <v>27</v>
      </c>
      <c r="EW658" s="12">
        <v>5</v>
      </c>
      <c r="EX658" s="12"/>
      <c r="EY658" s="12">
        <v>23</v>
      </c>
      <c r="EZ658" s="12">
        <v>20</v>
      </c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>
        <v>22</v>
      </c>
      <c r="FO658" s="12"/>
      <c r="FP658" s="12"/>
      <c r="FQ658" s="12"/>
      <c r="FR658" s="12">
        <v>18</v>
      </c>
      <c r="FS658" s="12">
        <v>17</v>
      </c>
      <c r="FT658" s="12"/>
      <c r="FU658" s="12">
        <v>28</v>
      </c>
      <c r="FV658" s="12">
        <v>18</v>
      </c>
      <c r="FW658" s="12">
        <v>8</v>
      </c>
      <c r="FX658" s="12">
        <v>14</v>
      </c>
      <c r="FY658" s="12">
        <v>11</v>
      </c>
      <c r="FZ658" s="12">
        <v>12</v>
      </c>
      <c r="GA658" s="12">
        <v>31</v>
      </c>
      <c r="GB658" s="12">
        <v>16</v>
      </c>
      <c r="GC658" s="12">
        <v>31</v>
      </c>
      <c r="GD658" s="7"/>
      <c r="GE658" s="7">
        <v>8</v>
      </c>
      <c r="GF658" s="7">
        <v>29</v>
      </c>
      <c r="GG658" s="7">
        <v>17</v>
      </c>
      <c r="GH658" s="7"/>
      <c r="GI658" s="7"/>
      <c r="GJ658" s="7"/>
      <c r="GK658" s="7"/>
      <c r="GL658" s="7"/>
      <c r="GM658" s="7"/>
      <c r="GN658" s="7"/>
      <c r="GO658" s="7"/>
      <c r="GP658" s="7"/>
      <c r="GQ658" s="7"/>
      <c r="GR658" s="7"/>
      <c r="GS658" s="7">
        <v>25</v>
      </c>
      <c r="GT658" s="7">
        <v>44</v>
      </c>
      <c r="GU658" s="7"/>
      <c r="GV658" s="7">
        <f t="shared" si="747"/>
        <v>17.439024390243901</v>
      </c>
      <c r="GW658" s="14"/>
      <c r="GX658" s="3"/>
      <c r="GY658" s="3"/>
    </row>
    <row r="659" spans="1:207" ht="12.75" customHeight="1">
      <c r="A659" s="5" t="s">
        <v>233</v>
      </c>
      <c r="B659" s="5">
        <f t="shared" ref="B659:E659" si="748">(B654*1+B655*2+B656*3+B657*4+B658*5)/100</f>
        <v>2.57</v>
      </c>
      <c r="C659" s="5">
        <f t="shared" si="748"/>
        <v>2.94</v>
      </c>
      <c r="D659" s="5">
        <f t="shared" si="748"/>
        <v>2.95</v>
      </c>
      <c r="E659" s="5">
        <f t="shared" si="748"/>
        <v>2.81</v>
      </c>
      <c r="F659" s="5"/>
      <c r="G659" s="5">
        <f t="shared" ref="G659:H659" si="749">(G654*1+G655*2+G656*3+G657*4+G658*5)/100</f>
        <v>3.23</v>
      </c>
      <c r="H659" s="5">
        <f t="shared" si="749"/>
        <v>2.56</v>
      </c>
      <c r="I659" s="5"/>
      <c r="J659" s="5"/>
      <c r="K659" s="5">
        <f>(K654*1+K655*2+K656*3+K657*4+K658*5)/100</f>
        <v>1.72</v>
      </c>
      <c r="L659" s="12" t="s">
        <v>222</v>
      </c>
      <c r="M659" s="5">
        <f>(M654*1+M655*2+M656*3+M657*4+M658*5)/100</f>
        <v>2.29</v>
      </c>
      <c r="N659" s="5"/>
      <c r="O659" s="5"/>
      <c r="P659" s="5"/>
      <c r="Q659" s="5"/>
      <c r="R659" s="5"/>
      <c r="S659" s="5">
        <f>(S654*1+S655*2+S656*3+S657*4+S658*5)/100</f>
        <v>3.11</v>
      </c>
      <c r="T659" s="5"/>
      <c r="U659" s="5">
        <f t="shared" ref="U659:X659" si="750">(U654*1+U655*2+U656*3+U657*4+U658*5)/100</f>
        <v>3.8</v>
      </c>
      <c r="V659" s="5">
        <f t="shared" si="750"/>
        <v>3.23</v>
      </c>
      <c r="W659" s="5">
        <f t="shared" si="750"/>
        <v>3.1</v>
      </c>
      <c r="X659" s="5">
        <f t="shared" si="750"/>
        <v>2.5499999999999998</v>
      </c>
      <c r="Y659" s="5"/>
      <c r="Z659" s="16">
        <f t="shared" ref="Z659:AB659" si="751">(Z654*1+Z655*2+Z656*3+Z657*4+Z658*5)/100</f>
        <v>3.1</v>
      </c>
      <c r="AA659" s="16">
        <f t="shared" si="751"/>
        <v>2.34</v>
      </c>
      <c r="AB659" s="16">
        <f t="shared" si="751"/>
        <v>3.3</v>
      </c>
      <c r="AC659" s="16"/>
      <c r="AD659" s="16"/>
      <c r="AE659" s="16">
        <f t="shared" ref="AE659:AH659" si="752">(AE654*1+AE655*2+AE656*3+AE657*4+AE658*5)/100</f>
        <v>3.67</v>
      </c>
      <c r="AF659" s="16">
        <f t="shared" si="752"/>
        <v>3.86</v>
      </c>
      <c r="AG659" s="16">
        <f t="shared" si="752"/>
        <v>3.49</v>
      </c>
      <c r="AH659" s="16">
        <f t="shared" si="752"/>
        <v>2.81</v>
      </c>
      <c r="AI659" s="5"/>
      <c r="AJ659" s="16"/>
      <c r="AK659" s="16"/>
      <c r="AL659" s="16">
        <f t="shared" ref="AL659:AN659" si="753">(AL654*1+AL655*2+AL656*3+AL657*4+AL658*5)/100</f>
        <v>2.19</v>
      </c>
      <c r="AM659" s="16">
        <f t="shared" si="753"/>
        <v>2.0499999999999998</v>
      </c>
      <c r="AN659" s="16">
        <f t="shared" si="753"/>
        <v>2.1800000000000002</v>
      </c>
      <c r="AO659" s="16"/>
      <c r="AP659" s="16">
        <f>(AP654*1+AP655*2+AP656*3+AP657*4+AP658*5)/100</f>
        <v>2.87</v>
      </c>
      <c r="AQ659" s="16"/>
      <c r="AR659" s="16">
        <f>(AR654*1+AR655*2+AR656*3+AR657*4+AR658*5)/100</f>
        <v>2.38</v>
      </c>
      <c r="AS659" s="16"/>
      <c r="AT659" s="16">
        <f>(AT654*1+AT655*2+AT656*3+AT657*4+AT658*5)/100</f>
        <v>3.58</v>
      </c>
      <c r="AU659" s="5"/>
      <c r="AV659" s="5"/>
      <c r="AW659" s="16"/>
      <c r="AX659" s="16"/>
      <c r="AY659" s="16"/>
      <c r="AZ659" s="16">
        <f>(AZ654*1+AZ655*2+AZ656*3+AZ657*4+AZ658*5)/100</f>
        <v>2.5099999999999998</v>
      </c>
      <c r="BA659" s="16"/>
      <c r="BB659" s="16"/>
      <c r="BC659" s="16"/>
      <c r="BD659" s="16"/>
      <c r="BE659" s="16"/>
      <c r="BF659" s="16"/>
      <c r="BG659" s="16">
        <f>(BG654*1+BG655*2+BG656*3+BG657*4+BG658*5)/100</f>
        <v>2.83</v>
      </c>
      <c r="BH659" s="16"/>
      <c r="BI659" s="16"/>
      <c r="BJ659" s="16"/>
      <c r="BK659" s="16"/>
      <c r="BL659" s="16">
        <f>(BL654*1+BL655*2+BL656*3+BL657*4+BL658*5)/100</f>
        <v>3.23</v>
      </c>
      <c r="BM659" s="16"/>
      <c r="BN659" s="16"/>
      <c r="BO659" s="16"/>
      <c r="BP659" s="16">
        <f>(BP654*1+BP655*2+BP656*3+BP657*4+BP658*5)/100</f>
        <v>3.77</v>
      </c>
      <c r="BQ659" s="16"/>
      <c r="BR659" s="16"/>
      <c r="BS659" s="16"/>
      <c r="BT659" s="16">
        <f>(BT654*1+BT655*2+BT656*3+BT657*4+BT658*5)/100</f>
        <v>2.5</v>
      </c>
      <c r="BU659" s="16"/>
      <c r="BV659" s="16">
        <f>(BV654*1+BV655*2+BV656*3+BV657*4+BV658*5)/100</f>
        <v>3.96</v>
      </c>
      <c r="BW659" s="16"/>
      <c r="BX659" s="16">
        <f>(BX654*1+BX655*2+BX656*3+BX657*4+BX658*5)/100</f>
        <v>2.58</v>
      </c>
      <c r="BY659" s="16"/>
      <c r="BZ659" s="16"/>
      <c r="CA659" s="16">
        <f>(CA654*1+CA655*2+CA656*3+CA657*4+CA658*5)/100</f>
        <v>3.51</v>
      </c>
      <c r="CB659" s="16"/>
      <c r="CC659" s="16"/>
      <c r="CD659" s="16"/>
      <c r="CE659" s="16"/>
      <c r="CF659" s="16"/>
      <c r="CG659" s="16">
        <f>(CG654*1+CG655*2+CG656*3+CG657*4+CG658*5)/100</f>
        <v>3.47</v>
      </c>
      <c r="CH659" s="16"/>
      <c r="CI659" s="16"/>
      <c r="CJ659" s="16"/>
      <c r="CK659" s="16"/>
      <c r="CL659" s="16"/>
      <c r="CM659" s="16"/>
      <c r="CN659" s="16"/>
      <c r="CO659" s="16"/>
      <c r="CP659" s="16"/>
      <c r="CQ659" s="16">
        <f>(CQ654*1+CQ655*2+CQ656*3+CQ657*4+CQ658*5)/100</f>
        <v>2.63</v>
      </c>
      <c r="CR659" s="16"/>
      <c r="CS659" s="16">
        <f t="shared" ref="CS659:CT659" si="754">(CS654*1+CS655*2+CS656*3+CS657*4+CS658*5)/100</f>
        <v>2.56</v>
      </c>
      <c r="CT659" s="16">
        <f t="shared" si="754"/>
        <v>2.96</v>
      </c>
      <c r="CU659" s="16"/>
      <c r="CV659" s="16"/>
      <c r="CW659" s="16"/>
      <c r="CX659" s="16">
        <f>(CX654*1+CX655*2+CX656*3+CX657*4+CX658*5)/100</f>
        <v>3.52</v>
      </c>
      <c r="CY659" s="16"/>
      <c r="CZ659" s="16"/>
      <c r="DA659" s="16"/>
      <c r="DB659" s="16"/>
      <c r="DC659" s="16"/>
      <c r="DD659" s="16"/>
      <c r="DE659" s="16"/>
      <c r="DF659" s="16">
        <f t="shared" ref="DF659:DG659" si="755">(DF654*1+DF655*2+DF656*3+DF657*4+DF658*5)/100</f>
        <v>3.55</v>
      </c>
      <c r="DG659" s="16">
        <f t="shared" si="755"/>
        <v>3.57</v>
      </c>
      <c r="DH659" s="16"/>
      <c r="DI659" s="16"/>
      <c r="DJ659" s="16"/>
      <c r="DK659" s="16">
        <f>(DK654*1+DK655*2+DK656*3+DK657*4+DK658*5)/100</f>
        <v>2.76</v>
      </c>
      <c r="DL659" s="16"/>
      <c r="DM659" s="16">
        <f t="shared" ref="DM659:DN659" si="756">(DM654*1+DM655*2+DM656*3+DM657*4+DM658*5)/100</f>
        <v>2.56</v>
      </c>
      <c r="DN659" s="16">
        <f t="shared" si="756"/>
        <v>3.19</v>
      </c>
      <c r="DO659" s="16"/>
      <c r="DP659" s="16"/>
      <c r="DQ659" s="16">
        <f>(DQ654*1+DQ655*2+DQ656*3+DQ657*4+DQ658*5)/100</f>
        <v>2.5099999999999998</v>
      </c>
      <c r="DR659" s="16"/>
      <c r="DS659" s="16"/>
      <c r="DT659" s="16"/>
      <c r="DU659" s="16">
        <f>(DU654*1+DU655*2+DU656*3+DU657*4+DU658*5)/100</f>
        <v>2.2599999999999998</v>
      </c>
      <c r="DV659" s="16"/>
      <c r="DW659" s="16"/>
      <c r="DX659" s="16"/>
      <c r="DY659" s="16"/>
      <c r="DZ659" s="16">
        <f t="shared" ref="DZ659:EB659" si="757">(DZ654*1+DZ655*2+DZ656*3+DZ657*4+DZ658*5)/100</f>
        <v>3.41</v>
      </c>
      <c r="EA659" s="16">
        <f t="shared" si="757"/>
        <v>3.28</v>
      </c>
      <c r="EB659" s="16">
        <f t="shared" si="757"/>
        <v>3.38</v>
      </c>
      <c r="EC659" s="16"/>
      <c r="ED659" s="16">
        <f>(ED654*1+ED655*2+ED656*3+ED657*4+ED658*5)/100</f>
        <v>3.06</v>
      </c>
      <c r="EE659" s="16"/>
      <c r="EF659" s="16"/>
      <c r="EG659" s="16">
        <f t="shared" ref="EG659:EK659" si="758">(EG654*1+EG655*2+EG656*3+EG657*4+EG658*5)/100</f>
        <v>3.36</v>
      </c>
      <c r="EH659" s="16">
        <f t="shared" si="758"/>
        <v>3.16</v>
      </c>
      <c r="EI659" s="16">
        <f t="shared" si="758"/>
        <v>2.83</v>
      </c>
      <c r="EJ659" s="16">
        <f t="shared" si="758"/>
        <v>2.08</v>
      </c>
      <c r="EK659" s="16">
        <f t="shared" si="758"/>
        <v>3.29</v>
      </c>
      <c r="EL659" s="16"/>
      <c r="EM659" s="16">
        <f>(EM654*1+EM655*2+EM656*3+EM657*4+EM658*5)/100</f>
        <v>3.48</v>
      </c>
      <c r="EN659" s="16"/>
      <c r="EO659" s="16">
        <f t="shared" ref="EO659:EP659" si="759">(EO654*1+EO655*2+EO656*3+EO657*4+EO658*5)/100</f>
        <v>3.24</v>
      </c>
      <c r="EP659" s="16">
        <f t="shared" si="759"/>
        <v>2.99</v>
      </c>
      <c r="EQ659" s="16"/>
      <c r="ER659" s="16">
        <f t="shared" ref="ER659:ET659" si="760">(ER654*1+ER655*2+ER656*3+ER657*4+ER658*5)/100</f>
        <v>2.84</v>
      </c>
      <c r="ES659" s="16">
        <f t="shared" si="760"/>
        <v>2.71</v>
      </c>
      <c r="ET659" s="16">
        <f t="shared" si="760"/>
        <v>3.64</v>
      </c>
      <c r="EU659" s="16"/>
      <c r="EV659" s="16">
        <f t="shared" ref="EV659:EW659" si="761">(EV654*1+EV655*2+EV656*3+EV657*4+EV658*5)/100</f>
        <v>3.47</v>
      </c>
      <c r="EW659" s="16">
        <f t="shared" si="761"/>
        <v>2.36</v>
      </c>
      <c r="EX659" s="16"/>
      <c r="EY659" s="16">
        <f t="shared" ref="EY659:EZ659" si="762">(EY654*1+EY655*2+EY656*3+EY657*4+EY658*5)/100</f>
        <v>3.39</v>
      </c>
      <c r="EZ659" s="16">
        <f t="shared" si="762"/>
        <v>3.24</v>
      </c>
      <c r="FA659" s="16"/>
      <c r="FB659" s="16"/>
      <c r="FC659" s="16"/>
      <c r="FD659" s="16"/>
      <c r="FE659" s="16"/>
      <c r="FF659" s="16"/>
      <c r="FG659" s="16"/>
      <c r="FH659" s="16"/>
      <c r="FI659" s="16"/>
      <c r="FJ659" s="16"/>
      <c r="FK659" s="16"/>
      <c r="FL659" s="16"/>
      <c r="FM659" s="16"/>
      <c r="FN659" s="16">
        <f>(FN654*1+FN655*2+FN656*3+FN657*4+FN658*5)/100</f>
        <v>3.22</v>
      </c>
      <c r="FO659" s="16"/>
      <c r="FP659" s="16"/>
      <c r="FQ659" s="16"/>
      <c r="FR659" s="16">
        <f t="shared" ref="FR659:FS659" si="763">(FR654*1+FR655*2+FR656*3+FR657*4+FR658*5)/100</f>
        <v>3</v>
      </c>
      <c r="FS659" s="16">
        <f t="shared" si="763"/>
        <v>3.13</v>
      </c>
      <c r="FT659" s="16"/>
      <c r="FU659" s="16">
        <f t="shared" ref="FU659:GC659" si="764">(FU654*1+FU655*2+FU656*3+FU657*4+FU658*5)/100</f>
        <v>3.57</v>
      </c>
      <c r="FV659" s="16">
        <f t="shared" si="764"/>
        <v>3.06</v>
      </c>
      <c r="FW659" s="16">
        <f t="shared" si="764"/>
        <v>2.84</v>
      </c>
      <c r="FX659" s="16">
        <f t="shared" si="764"/>
        <v>3.05</v>
      </c>
      <c r="FY659" s="16">
        <f t="shared" si="764"/>
        <v>2.71</v>
      </c>
      <c r="FZ659" s="16">
        <f t="shared" si="764"/>
        <v>3.02</v>
      </c>
      <c r="GA659" s="16">
        <f t="shared" si="764"/>
        <v>3.36</v>
      </c>
      <c r="GB659" s="16">
        <f t="shared" si="764"/>
        <v>3.16</v>
      </c>
      <c r="GC659" s="16">
        <f t="shared" si="764"/>
        <v>3.6</v>
      </c>
      <c r="GD659" s="16"/>
      <c r="GE659" s="16">
        <f t="shared" ref="GE659:GG659" si="765">(GE654*1+GE655*2+GE656*3+GE657*4+GE658*5)/100</f>
        <v>2.94</v>
      </c>
      <c r="GF659" s="16">
        <f t="shared" si="765"/>
        <v>3.44</v>
      </c>
      <c r="GG659" s="16">
        <f t="shared" si="765"/>
        <v>3.27</v>
      </c>
      <c r="GH659" s="16"/>
      <c r="GI659" s="16"/>
      <c r="GJ659" s="16"/>
      <c r="GK659" s="16"/>
      <c r="GL659" s="16"/>
      <c r="GM659" s="16"/>
      <c r="GN659" s="16"/>
      <c r="GO659" s="16"/>
      <c r="GP659" s="16"/>
      <c r="GQ659" s="16"/>
      <c r="GR659" s="16"/>
      <c r="GS659" s="16">
        <f t="shared" ref="GS659:GT659" si="766">(GS654*1+GS655*2+GS656*3+GS657*4+GS658*5)/100</f>
        <v>3.35</v>
      </c>
      <c r="GT659" s="16">
        <f t="shared" si="766"/>
        <v>3.78</v>
      </c>
      <c r="GU659" s="16"/>
      <c r="GV659" s="16">
        <f>(GV654*1+GV655*2+GV656*3+GV657*4+GV658*5)/100</f>
        <v>3.0343902439024397</v>
      </c>
      <c r="GW659" s="3"/>
      <c r="GX659" s="3"/>
      <c r="GY659" s="3"/>
    </row>
    <row r="660" spans="1:207" ht="12.75" customHeight="1">
      <c r="A660" s="68" t="s">
        <v>504</v>
      </c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Q660" s="69"/>
      <c r="AR660" s="69"/>
      <c r="AS660" s="69"/>
      <c r="AT660" s="69"/>
      <c r="AU660" s="69"/>
      <c r="AV660" s="69"/>
      <c r="AW660" s="69"/>
      <c r="AX660" s="69"/>
      <c r="AY660" s="69"/>
      <c r="AZ660" s="69"/>
      <c r="BA660" s="69"/>
      <c r="BB660" s="69"/>
      <c r="BC660" s="69"/>
      <c r="BD660" s="69"/>
      <c r="BE660" s="69"/>
      <c r="BF660" s="69"/>
      <c r="BG660" s="69"/>
      <c r="BH660" s="69"/>
      <c r="BI660" s="69"/>
      <c r="BJ660" s="69"/>
      <c r="BK660" s="69"/>
      <c r="BL660" s="69"/>
      <c r="BM660" s="69"/>
      <c r="BN660" s="69"/>
      <c r="BO660" s="69"/>
      <c r="BP660" s="69"/>
      <c r="BQ660" s="69"/>
      <c r="BR660" s="69"/>
      <c r="BS660" s="69"/>
      <c r="BT660" s="69"/>
      <c r="BU660" s="69"/>
      <c r="BV660" s="69"/>
      <c r="BW660" s="69"/>
      <c r="BX660" s="69"/>
      <c r="BY660" s="69"/>
      <c r="BZ660" s="69"/>
      <c r="CA660" s="69"/>
      <c r="CB660" s="69"/>
      <c r="CC660" s="69"/>
      <c r="CD660" s="69"/>
      <c r="CE660" s="69"/>
      <c r="CF660" s="69"/>
      <c r="CG660" s="69"/>
      <c r="CH660" s="69"/>
      <c r="CI660" s="69"/>
      <c r="CJ660" s="69"/>
      <c r="CK660" s="69"/>
      <c r="CL660" s="69"/>
      <c r="CM660" s="69"/>
      <c r="CN660" s="69"/>
      <c r="CO660" s="69"/>
      <c r="CP660" s="69"/>
      <c r="CQ660" s="69"/>
      <c r="CR660" s="69"/>
      <c r="CS660" s="69"/>
      <c r="CT660" s="69"/>
      <c r="CU660" s="69"/>
      <c r="CV660" s="69"/>
      <c r="CW660" s="69"/>
      <c r="CX660" s="69"/>
      <c r="CY660" s="69"/>
      <c r="CZ660" s="69"/>
      <c r="DA660" s="69"/>
      <c r="DB660" s="69"/>
      <c r="DC660" s="69"/>
      <c r="DD660" s="69"/>
      <c r="DE660" s="69"/>
      <c r="DF660" s="69"/>
      <c r="DG660" s="69"/>
      <c r="DH660" s="69"/>
      <c r="DI660" s="69"/>
      <c r="DJ660" s="69"/>
      <c r="DK660" s="69"/>
      <c r="DL660" s="69"/>
      <c r="DM660" s="69"/>
      <c r="DN660" s="69"/>
      <c r="DO660" s="69"/>
      <c r="DP660" s="69"/>
      <c r="DQ660" s="69"/>
      <c r="DR660" s="69"/>
      <c r="DS660" s="69"/>
      <c r="DT660" s="69"/>
      <c r="DU660" s="69"/>
      <c r="DV660" s="69"/>
      <c r="DW660" s="69"/>
      <c r="DX660" s="69"/>
      <c r="DY660" s="69"/>
      <c r="DZ660" s="69"/>
      <c r="EA660" s="69"/>
      <c r="EB660" s="69"/>
      <c r="EC660" s="69"/>
      <c r="ED660" s="69"/>
      <c r="EE660" s="69"/>
      <c r="EF660" s="69"/>
      <c r="EG660" s="69"/>
      <c r="EH660" s="69"/>
      <c r="EI660" s="69"/>
      <c r="EJ660" s="69"/>
      <c r="EK660" s="69"/>
      <c r="EL660" s="69"/>
      <c r="EM660" s="69"/>
      <c r="EN660" s="69"/>
      <c r="EO660" s="69"/>
      <c r="EP660" s="69"/>
      <c r="EQ660" s="69"/>
      <c r="ER660" s="69"/>
      <c r="ES660" s="69"/>
      <c r="ET660" s="69"/>
      <c r="EU660" s="69"/>
      <c r="EV660" s="69"/>
      <c r="EW660" s="69"/>
      <c r="EX660" s="69"/>
      <c r="EY660" s="69"/>
      <c r="EZ660" s="69"/>
      <c r="FA660" s="69"/>
      <c r="FB660" s="69"/>
      <c r="FC660" s="69"/>
      <c r="FD660" s="69"/>
      <c r="FE660" s="69"/>
      <c r="FF660" s="69"/>
      <c r="FG660" s="69"/>
      <c r="FH660" s="69"/>
      <c r="FI660" s="69"/>
      <c r="FJ660" s="69"/>
      <c r="FK660" s="69"/>
      <c r="FL660" s="69"/>
      <c r="FM660" s="69"/>
      <c r="FN660" s="69"/>
      <c r="FO660" s="69"/>
      <c r="FP660" s="69"/>
      <c r="FQ660" s="69"/>
      <c r="FR660" s="69"/>
      <c r="FS660" s="69"/>
      <c r="FT660" s="69"/>
      <c r="FU660" s="69"/>
      <c r="FV660" s="69"/>
      <c r="FW660" s="69"/>
      <c r="FX660" s="69"/>
      <c r="FY660" s="69"/>
      <c r="FZ660" s="69"/>
      <c r="GA660" s="69"/>
      <c r="GB660" s="69"/>
      <c r="GC660" s="69"/>
      <c r="GD660" s="70"/>
      <c r="GE660" s="70"/>
      <c r="GF660" s="70"/>
      <c r="GG660" s="70"/>
      <c r="GH660" s="70"/>
      <c r="GI660" s="70"/>
      <c r="GJ660" s="70"/>
      <c r="GK660" s="70"/>
      <c r="GL660" s="70"/>
      <c r="GM660" s="70"/>
      <c r="GN660" s="70"/>
      <c r="GO660" s="70"/>
      <c r="GP660" s="70"/>
      <c r="GQ660" s="70"/>
      <c r="GR660" s="70"/>
      <c r="GS660" s="70"/>
      <c r="GT660" s="70"/>
      <c r="GU660" s="70"/>
      <c r="GV660" s="70"/>
      <c r="GW660" s="3"/>
      <c r="GX660" s="3"/>
      <c r="GY660" s="3"/>
    </row>
    <row r="661" spans="1:207" ht="12.75" customHeight="1">
      <c r="A661" s="5" t="s">
        <v>318</v>
      </c>
      <c r="B661" s="6">
        <v>16</v>
      </c>
      <c r="C661" s="6">
        <v>7</v>
      </c>
      <c r="D661" s="6">
        <v>10</v>
      </c>
      <c r="E661" s="6">
        <v>12</v>
      </c>
      <c r="F661" s="6">
        <v>15</v>
      </c>
      <c r="G661" s="6">
        <v>18</v>
      </c>
      <c r="H661" s="6">
        <v>27</v>
      </c>
      <c r="I661" s="6">
        <v>22</v>
      </c>
      <c r="J661" s="6">
        <v>15</v>
      </c>
      <c r="K661" s="12">
        <v>13</v>
      </c>
      <c r="L661" s="12"/>
      <c r="M661" s="12">
        <v>15</v>
      </c>
      <c r="N661" s="12">
        <v>8</v>
      </c>
      <c r="O661" s="12"/>
      <c r="P661" s="12"/>
      <c r="Q661" s="12"/>
      <c r="R661" s="12">
        <v>20</v>
      </c>
      <c r="S661" s="12">
        <v>17</v>
      </c>
      <c r="T661" s="12"/>
      <c r="U661" s="12">
        <v>9</v>
      </c>
      <c r="V661" s="12">
        <v>12</v>
      </c>
      <c r="W661" s="12">
        <v>16</v>
      </c>
      <c r="X661" s="12">
        <v>16</v>
      </c>
      <c r="Y661" s="12"/>
      <c r="Z661" s="12">
        <v>24</v>
      </c>
      <c r="AA661" s="12">
        <v>21</v>
      </c>
      <c r="AB661" s="12">
        <v>5</v>
      </c>
      <c r="AC661" s="12">
        <v>8</v>
      </c>
      <c r="AD661" s="12">
        <v>16</v>
      </c>
      <c r="AE661" s="12">
        <v>0</v>
      </c>
      <c r="AF661" s="12">
        <v>7</v>
      </c>
      <c r="AG661" s="12">
        <v>9</v>
      </c>
      <c r="AH661" s="12">
        <v>3</v>
      </c>
      <c r="AI661" s="12"/>
      <c r="AJ661" s="12">
        <v>2</v>
      </c>
      <c r="AK661" s="12">
        <v>17</v>
      </c>
      <c r="AL661" s="12">
        <v>9</v>
      </c>
      <c r="AM661" s="12">
        <v>0</v>
      </c>
      <c r="AN661" s="12">
        <v>22</v>
      </c>
      <c r="AO661" s="12">
        <v>39</v>
      </c>
      <c r="AP661" s="12">
        <v>3</v>
      </c>
      <c r="AQ661" s="12">
        <v>6</v>
      </c>
      <c r="AR661" s="12">
        <v>30</v>
      </c>
      <c r="AS661" s="12">
        <v>4</v>
      </c>
      <c r="AT661" s="12">
        <v>14</v>
      </c>
      <c r="AU661" s="12">
        <v>17</v>
      </c>
      <c r="AV661" s="12">
        <v>11</v>
      </c>
      <c r="AW661" s="12"/>
      <c r="AX661" s="12">
        <v>10</v>
      </c>
      <c r="AY661" s="12" t="s">
        <v>222</v>
      </c>
      <c r="AZ661" s="12">
        <v>25</v>
      </c>
      <c r="BA661" s="12" t="s">
        <v>222</v>
      </c>
      <c r="BB661" s="12"/>
      <c r="BC661" s="12">
        <v>18</v>
      </c>
      <c r="BD661" s="12">
        <v>24</v>
      </c>
      <c r="BE661" s="12">
        <v>11</v>
      </c>
      <c r="BF661" s="12">
        <v>18</v>
      </c>
      <c r="BG661" s="12">
        <v>0</v>
      </c>
      <c r="BH661" s="12"/>
      <c r="BI661" s="12">
        <v>19</v>
      </c>
      <c r="BJ661" s="12">
        <v>37</v>
      </c>
      <c r="BK661" s="12">
        <v>16</v>
      </c>
      <c r="BL661" s="12">
        <v>16</v>
      </c>
      <c r="BM661" s="12">
        <v>26</v>
      </c>
      <c r="BN661" s="12">
        <v>38</v>
      </c>
      <c r="BO661" s="12">
        <v>33</v>
      </c>
      <c r="BP661" s="12">
        <v>4</v>
      </c>
      <c r="BQ661" s="12">
        <v>17</v>
      </c>
      <c r="BR661" s="12">
        <v>9</v>
      </c>
      <c r="BS661" s="12">
        <v>2</v>
      </c>
      <c r="BT661" s="12">
        <v>12</v>
      </c>
      <c r="BU661" s="12">
        <v>13</v>
      </c>
      <c r="BV661" s="12">
        <v>4</v>
      </c>
      <c r="BW661" s="12"/>
      <c r="BX661" s="12">
        <v>14</v>
      </c>
      <c r="BY661" s="12">
        <v>39</v>
      </c>
      <c r="BZ661" s="12">
        <v>5</v>
      </c>
      <c r="CA661" s="12">
        <v>12</v>
      </c>
      <c r="CB661" s="12">
        <v>12</v>
      </c>
      <c r="CC661" s="12"/>
      <c r="CD661" s="12">
        <v>29</v>
      </c>
      <c r="CE661" s="12">
        <v>11</v>
      </c>
      <c r="CF661" s="12">
        <v>9</v>
      </c>
      <c r="CG661" s="12">
        <v>5</v>
      </c>
      <c r="CH661" s="12">
        <v>8</v>
      </c>
      <c r="CI661" s="12">
        <v>5</v>
      </c>
      <c r="CJ661" s="12">
        <v>12</v>
      </c>
      <c r="CK661" s="12">
        <v>24</v>
      </c>
      <c r="CL661" s="12">
        <v>7</v>
      </c>
      <c r="CM661" s="12">
        <v>3</v>
      </c>
      <c r="CN661" s="12">
        <v>7</v>
      </c>
      <c r="CO661" s="12">
        <v>6</v>
      </c>
      <c r="CP661" s="12">
        <v>1</v>
      </c>
      <c r="CQ661" s="12">
        <v>3</v>
      </c>
      <c r="CR661" s="12">
        <v>6</v>
      </c>
      <c r="CS661" s="12">
        <v>19</v>
      </c>
      <c r="CT661" s="12">
        <v>5</v>
      </c>
      <c r="CU661" s="12">
        <v>12</v>
      </c>
      <c r="CV661" s="12">
        <v>13</v>
      </c>
      <c r="CW661" s="12">
        <v>0</v>
      </c>
      <c r="CX661" s="12">
        <v>10</v>
      </c>
      <c r="CY661" s="12">
        <v>3</v>
      </c>
      <c r="CZ661" s="12">
        <v>4</v>
      </c>
      <c r="DA661" s="12">
        <v>37</v>
      </c>
      <c r="DB661" s="12"/>
      <c r="DC661" s="12">
        <v>0</v>
      </c>
      <c r="DD661" s="12">
        <v>10</v>
      </c>
      <c r="DE661" s="12">
        <v>7</v>
      </c>
      <c r="DF661" s="12">
        <v>7</v>
      </c>
      <c r="DG661" s="12">
        <v>12</v>
      </c>
      <c r="DH661" s="12">
        <v>23</v>
      </c>
      <c r="DI661" s="12">
        <v>27</v>
      </c>
      <c r="DJ661" s="12">
        <v>9</v>
      </c>
      <c r="DK661" s="12">
        <v>14</v>
      </c>
      <c r="DL661" s="12">
        <v>5</v>
      </c>
      <c r="DM661" s="12">
        <v>20</v>
      </c>
      <c r="DN661" s="12">
        <v>10</v>
      </c>
      <c r="DO661" s="12">
        <v>11</v>
      </c>
      <c r="DP661" s="12">
        <v>9</v>
      </c>
      <c r="DQ661" s="12">
        <v>20</v>
      </c>
      <c r="DR661" s="12">
        <v>4</v>
      </c>
      <c r="DS661" s="12">
        <v>11</v>
      </c>
      <c r="DT661" s="12">
        <v>12</v>
      </c>
      <c r="DU661" s="12">
        <v>9</v>
      </c>
      <c r="DV661" s="12">
        <v>12</v>
      </c>
      <c r="DW661" s="12">
        <v>14</v>
      </c>
      <c r="DX661" s="12">
        <v>2</v>
      </c>
      <c r="DY661" s="12">
        <v>22</v>
      </c>
      <c r="DZ661" s="12">
        <v>8</v>
      </c>
      <c r="EA661" s="12">
        <v>7</v>
      </c>
      <c r="EB661" s="12">
        <v>8</v>
      </c>
      <c r="EC661" s="12">
        <v>13</v>
      </c>
      <c r="ED661" s="12">
        <v>9</v>
      </c>
      <c r="EE661" s="12">
        <v>17</v>
      </c>
      <c r="EF661" s="12">
        <v>5</v>
      </c>
      <c r="EG661" s="12">
        <v>6</v>
      </c>
      <c r="EH661" s="12">
        <v>22</v>
      </c>
      <c r="EI661" s="12">
        <v>12</v>
      </c>
      <c r="EJ661" s="12">
        <v>36</v>
      </c>
      <c r="EK661" s="12">
        <v>8</v>
      </c>
      <c r="EL661" s="12">
        <v>15</v>
      </c>
      <c r="EM661" s="12">
        <v>10</v>
      </c>
      <c r="EN661" s="12">
        <v>10</v>
      </c>
      <c r="EO661" s="12">
        <v>16</v>
      </c>
      <c r="EP661" s="12">
        <v>8</v>
      </c>
      <c r="EQ661" s="12">
        <v>25</v>
      </c>
      <c r="ER661" s="12">
        <v>9</v>
      </c>
      <c r="ES661" s="12">
        <v>16</v>
      </c>
      <c r="ET661" s="12">
        <v>16</v>
      </c>
      <c r="EU661" s="12">
        <v>10</v>
      </c>
      <c r="EV661" s="12">
        <v>20</v>
      </c>
      <c r="EW661" s="12">
        <v>20</v>
      </c>
      <c r="EX661" s="12">
        <v>16</v>
      </c>
      <c r="EY661" s="12">
        <v>13</v>
      </c>
      <c r="EZ661" s="12">
        <v>16</v>
      </c>
      <c r="FA661" s="12">
        <v>3</v>
      </c>
      <c r="FB661" s="12">
        <v>14</v>
      </c>
      <c r="FC661" s="12">
        <v>8</v>
      </c>
      <c r="FD661" s="12"/>
      <c r="FE661" s="12">
        <v>27</v>
      </c>
      <c r="FF661" s="12">
        <v>16</v>
      </c>
      <c r="FG661" s="12">
        <v>20</v>
      </c>
      <c r="FH661" s="12">
        <v>6</v>
      </c>
      <c r="FI661" s="12">
        <v>13</v>
      </c>
      <c r="FJ661" s="12">
        <v>8</v>
      </c>
      <c r="FK661" s="12">
        <v>6</v>
      </c>
      <c r="FL661" s="12">
        <v>13</v>
      </c>
      <c r="FM661" s="12">
        <v>12</v>
      </c>
      <c r="FN661" s="12">
        <v>6</v>
      </c>
      <c r="FO661" s="12">
        <v>8</v>
      </c>
      <c r="FP661" s="12">
        <v>12</v>
      </c>
      <c r="FQ661" s="12">
        <v>17</v>
      </c>
      <c r="FR661" s="12">
        <v>11</v>
      </c>
      <c r="FS661" s="12">
        <v>0</v>
      </c>
      <c r="FT661" s="12">
        <v>6</v>
      </c>
      <c r="FU661" s="12">
        <v>15</v>
      </c>
      <c r="FV661" s="12">
        <v>12</v>
      </c>
      <c r="FW661" s="12">
        <v>1</v>
      </c>
      <c r="FX661" s="12">
        <v>10</v>
      </c>
      <c r="FY661" s="12">
        <v>30</v>
      </c>
      <c r="FZ661" s="12">
        <v>16</v>
      </c>
      <c r="GA661" s="12">
        <v>11</v>
      </c>
      <c r="GB661" s="12">
        <v>12</v>
      </c>
      <c r="GC661" s="12">
        <v>13</v>
      </c>
      <c r="GD661" s="7">
        <v>18</v>
      </c>
      <c r="GE661" s="7">
        <v>11</v>
      </c>
      <c r="GF661" s="7">
        <v>16</v>
      </c>
      <c r="GG661" s="7">
        <v>32</v>
      </c>
      <c r="GH661" s="7">
        <v>16</v>
      </c>
      <c r="GI661" s="7">
        <v>10</v>
      </c>
      <c r="GJ661" s="7">
        <v>20</v>
      </c>
      <c r="GK661" s="7">
        <v>16</v>
      </c>
      <c r="GL661" s="7">
        <v>9</v>
      </c>
      <c r="GM661" s="7">
        <v>9</v>
      </c>
      <c r="GN661" s="7">
        <v>8</v>
      </c>
      <c r="GO661" s="7">
        <v>12</v>
      </c>
      <c r="GP661" s="7">
        <v>12</v>
      </c>
      <c r="GQ661" s="7">
        <v>10</v>
      </c>
      <c r="GR661" s="7">
        <v>13</v>
      </c>
      <c r="GS661" s="7">
        <v>7</v>
      </c>
      <c r="GT661" s="7">
        <v>7</v>
      </c>
      <c r="GU661" s="7"/>
      <c r="GV661" s="7">
        <f t="shared" ref="GV661:GV667" si="767">AVERAGE(B661:GT661)</f>
        <v>12.978378378378379</v>
      </c>
      <c r="GW661" s="14"/>
      <c r="GX661" s="3"/>
      <c r="GY661" s="3"/>
    </row>
    <row r="662" spans="1:207" ht="12.75" customHeight="1">
      <c r="A662" s="5" t="s">
        <v>505</v>
      </c>
      <c r="B662" s="6">
        <v>7</v>
      </c>
      <c r="C662" s="6">
        <v>3</v>
      </c>
      <c r="D662" s="6">
        <v>1</v>
      </c>
      <c r="E662" s="6">
        <v>2</v>
      </c>
      <c r="F662" s="6">
        <v>34</v>
      </c>
      <c r="G662" s="6">
        <v>6</v>
      </c>
      <c r="H662" s="6">
        <v>9</v>
      </c>
      <c r="I662" s="6">
        <v>2</v>
      </c>
      <c r="J662" s="6">
        <v>16</v>
      </c>
      <c r="K662" s="12">
        <v>3</v>
      </c>
      <c r="L662" s="12"/>
      <c r="M662" s="12">
        <v>2</v>
      </c>
      <c r="N662" s="12">
        <v>7</v>
      </c>
      <c r="O662" s="12"/>
      <c r="P662" s="12"/>
      <c r="Q662" s="12"/>
      <c r="R662" s="12">
        <v>4</v>
      </c>
      <c r="S662" s="12">
        <v>1</v>
      </c>
      <c r="T662" s="12"/>
      <c r="U662" s="12">
        <v>0</v>
      </c>
      <c r="V662" s="12">
        <v>3</v>
      </c>
      <c r="W662" s="12">
        <v>3</v>
      </c>
      <c r="X662" s="12">
        <v>16</v>
      </c>
      <c r="Y662" s="12"/>
      <c r="Z662" s="12">
        <v>5</v>
      </c>
      <c r="AA662" s="12">
        <v>4</v>
      </c>
      <c r="AB662" s="12">
        <v>0</v>
      </c>
      <c r="AC662" s="12">
        <v>4</v>
      </c>
      <c r="AD662" s="12">
        <v>12</v>
      </c>
      <c r="AE662" s="12">
        <v>0</v>
      </c>
      <c r="AF662" s="12">
        <v>0</v>
      </c>
      <c r="AG662" s="12">
        <v>0</v>
      </c>
      <c r="AH662" s="12">
        <v>3</v>
      </c>
      <c r="AI662" s="12"/>
      <c r="AJ662" s="12">
        <v>11</v>
      </c>
      <c r="AK662" s="12">
        <v>17</v>
      </c>
      <c r="AL662" s="12">
        <v>2</v>
      </c>
      <c r="AM662" s="12">
        <v>0</v>
      </c>
      <c r="AN662" s="12">
        <v>11</v>
      </c>
      <c r="AO662" s="12">
        <v>28</v>
      </c>
      <c r="AP662" s="12">
        <v>0</v>
      </c>
      <c r="AQ662" s="12">
        <v>10</v>
      </c>
      <c r="AR662" s="12">
        <v>3</v>
      </c>
      <c r="AS662" s="12">
        <v>4</v>
      </c>
      <c r="AT662" s="12">
        <v>1</v>
      </c>
      <c r="AU662" s="12">
        <v>0</v>
      </c>
      <c r="AV662" s="12">
        <v>8</v>
      </c>
      <c r="AW662" s="12"/>
      <c r="AX662" s="12">
        <v>0</v>
      </c>
      <c r="AY662" s="12" t="s">
        <v>222</v>
      </c>
      <c r="AZ662" s="12">
        <v>2</v>
      </c>
      <c r="BA662" s="12" t="s">
        <v>222</v>
      </c>
      <c r="BB662" s="12"/>
      <c r="BC662" s="12">
        <v>8</v>
      </c>
      <c r="BD662" s="12">
        <v>5</v>
      </c>
      <c r="BE662" s="12">
        <v>2</v>
      </c>
      <c r="BF662" s="12">
        <v>4</v>
      </c>
      <c r="BG662" s="12">
        <v>0</v>
      </c>
      <c r="BH662" s="12"/>
      <c r="BI662" s="12">
        <v>3</v>
      </c>
      <c r="BJ662" s="12">
        <v>3</v>
      </c>
      <c r="BK662" s="12">
        <v>3</v>
      </c>
      <c r="BL662" s="12">
        <v>1</v>
      </c>
      <c r="BM662" s="12">
        <v>2</v>
      </c>
      <c r="BN662" s="12">
        <v>0</v>
      </c>
      <c r="BO662" s="12">
        <v>6</v>
      </c>
      <c r="BP662" s="12">
        <v>3</v>
      </c>
      <c r="BQ662" s="12">
        <v>4</v>
      </c>
      <c r="BR662" s="12">
        <v>1</v>
      </c>
      <c r="BS662" s="12">
        <v>0</v>
      </c>
      <c r="BT662" s="12">
        <v>5</v>
      </c>
      <c r="BU662" s="12">
        <v>3</v>
      </c>
      <c r="BV662" s="12">
        <v>0</v>
      </c>
      <c r="BW662" s="12"/>
      <c r="BX662" s="12">
        <v>10</v>
      </c>
      <c r="BY662" s="12">
        <v>9</v>
      </c>
      <c r="BZ662" s="12">
        <v>1</v>
      </c>
      <c r="CA662" s="12">
        <v>3</v>
      </c>
      <c r="CB662" s="12">
        <v>1</v>
      </c>
      <c r="CC662" s="12"/>
      <c r="CD662" s="12">
        <v>0</v>
      </c>
      <c r="CE662" s="12">
        <v>2</v>
      </c>
      <c r="CF662" s="12">
        <v>3</v>
      </c>
      <c r="CG662" s="12">
        <v>0</v>
      </c>
      <c r="CH662" s="12">
        <v>2</v>
      </c>
      <c r="CI662" s="12">
        <v>2</v>
      </c>
      <c r="CJ662" s="12">
        <v>7</v>
      </c>
      <c r="CK662" s="12">
        <v>10</v>
      </c>
      <c r="CL662" s="12">
        <v>1</v>
      </c>
      <c r="CM662" s="12">
        <v>0</v>
      </c>
      <c r="CN662" s="12">
        <v>4</v>
      </c>
      <c r="CO662" s="12">
        <v>1</v>
      </c>
      <c r="CP662" s="12">
        <v>0</v>
      </c>
      <c r="CQ662" s="12">
        <v>0</v>
      </c>
      <c r="CR662" s="12">
        <v>0</v>
      </c>
      <c r="CS662" s="12">
        <v>0</v>
      </c>
      <c r="CT662" s="12">
        <v>0</v>
      </c>
      <c r="CU662" s="12">
        <v>2</v>
      </c>
      <c r="CV662" s="12">
        <v>3</v>
      </c>
      <c r="CW662" s="12">
        <v>0</v>
      </c>
      <c r="CX662" s="12">
        <v>3</v>
      </c>
      <c r="CY662" s="12">
        <v>0</v>
      </c>
      <c r="CZ662" s="12">
        <v>4</v>
      </c>
      <c r="DA662" s="12">
        <v>0</v>
      </c>
      <c r="DB662" s="12"/>
      <c r="DC662" s="12">
        <v>0</v>
      </c>
      <c r="DD662" s="12">
        <v>2</v>
      </c>
      <c r="DE662" s="12">
        <v>4</v>
      </c>
      <c r="DF662" s="12">
        <v>1</v>
      </c>
      <c r="DG662" s="12">
        <v>4</v>
      </c>
      <c r="DH662" s="12">
        <v>4</v>
      </c>
      <c r="DI662" s="12">
        <v>9</v>
      </c>
      <c r="DJ662" s="12">
        <v>2</v>
      </c>
      <c r="DK662" s="12">
        <v>8</v>
      </c>
      <c r="DL662" s="12">
        <v>0</v>
      </c>
      <c r="DM662" s="12">
        <v>2</v>
      </c>
      <c r="DN662" s="12">
        <v>0</v>
      </c>
      <c r="DO662" s="12">
        <v>2</v>
      </c>
      <c r="DP662" s="12">
        <v>3</v>
      </c>
      <c r="DQ662" s="12">
        <v>1</v>
      </c>
      <c r="DR662" s="12">
        <v>1</v>
      </c>
      <c r="DS662" s="12">
        <v>3</v>
      </c>
      <c r="DT662" s="12">
        <v>3</v>
      </c>
      <c r="DU662" s="12">
        <v>3</v>
      </c>
      <c r="DV662" s="12">
        <v>1</v>
      </c>
      <c r="DW662" s="12">
        <v>5</v>
      </c>
      <c r="DX662" s="12">
        <v>0</v>
      </c>
      <c r="DY662" s="12">
        <v>6</v>
      </c>
      <c r="DZ662" s="12">
        <v>1</v>
      </c>
      <c r="EA662" s="12">
        <v>4</v>
      </c>
      <c r="EB662" s="12">
        <v>0</v>
      </c>
      <c r="EC662" s="12">
        <v>3</v>
      </c>
      <c r="ED662" s="12">
        <v>6</v>
      </c>
      <c r="EE662" s="12">
        <v>2</v>
      </c>
      <c r="EF662" s="12">
        <v>1</v>
      </c>
      <c r="EG662" s="12">
        <v>2</v>
      </c>
      <c r="EH662" s="12">
        <v>0</v>
      </c>
      <c r="EI662" s="12">
        <v>3</v>
      </c>
      <c r="EJ662" s="12">
        <v>23</v>
      </c>
      <c r="EK662" s="12">
        <v>3</v>
      </c>
      <c r="EL662" s="12">
        <v>10</v>
      </c>
      <c r="EM662" s="12">
        <v>2</v>
      </c>
      <c r="EN662" s="12">
        <v>17</v>
      </c>
      <c r="EO662" s="12">
        <v>4</v>
      </c>
      <c r="EP662" s="12">
        <v>3</v>
      </c>
      <c r="EQ662" s="12">
        <v>3</v>
      </c>
      <c r="ER662" s="12">
        <v>0</v>
      </c>
      <c r="ES662" s="12">
        <v>7</v>
      </c>
      <c r="ET662" s="12">
        <v>8</v>
      </c>
      <c r="EU662" s="12">
        <v>3</v>
      </c>
      <c r="EV662" s="12">
        <v>0</v>
      </c>
      <c r="EW662" s="12">
        <v>4</v>
      </c>
      <c r="EX662" s="12">
        <v>3</v>
      </c>
      <c r="EY662" s="12">
        <v>2</v>
      </c>
      <c r="EZ662" s="12">
        <v>4</v>
      </c>
      <c r="FA662" s="12">
        <v>2</v>
      </c>
      <c r="FB662" s="12">
        <v>4</v>
      </c>
      <c r="FC662" s="12">
        <v>2</v>
      </c>
      <c r="FD662" s="12"/>
      <c r="FE662" s="12">
        <v>2</v>
      </c>
      <c r="FF662" s="12">
        <v>5</v>
      </c>
      <c r="FG662" s="12">
        <v>6</v>
      </c>
      <c r="FH662" s="12">
        <v>6</v>
      </c>
      <c r="FI662" s="12">
        <v>1</v>
      </c>
      <c r="FJ662" s="12">
        <v>2</v>
      </c>
      <c r="FK662" s="12">
        <v>1</v>
      </c>
      <c r="FL662" s="12">
        <v>0</v>
      </c>
      <c r="FM662" s="12">
        <v>2</v>
      </c>
      <c r="FN662" s="12">
        <v>2</v>
      </c>
      <c r="FO662" s="12">
        <v>3</v>
      </c>
      <c r="FP662" s="12">
        <v>4</v>
      </c>
      <c r="FQ662" s="12">
        <v>4</v>
      </c>
      <c r="FR662" s="12">
        <v>5</v>
      </c>
      <c r="FS662" s="12">
        <v>1</v>
      </c>
      <c r="FT662" s="12">
        <v>1</v>
      </c>
      <c r="FU662" s="12">
        <v>2</v>
      </c>
      <c r="FV662" s="12">
        <v>0</v>
      </c>
      <c r="FW662" s="12">
        <v>0</v>
      </c>
      <c r="FX662" s="12">
        <v>4</v>
      </c>
      <c r="FY662" s="12">
        <v>5</v>
      </c>
      <c r="FZ662" s="12">
        <v>5</v>
      </c>
      <c r="GA662" s="12">
        <v>10</v>
      </c>
      <c r="GB662" s="12">
        <v>4</v>
      </c>
      <c r="GC662" s="12">
        <v>7</v>
      </c>
      <c r="GD662" s="7">
        <v>4</v>
      </c>
      <c r="GE662" s="7">
        <v>3</v>
      </c>
      <c r="GF662" s="7">
        <v>0</v>
      </c>
      <c r="GG662" s="7">
        <v>5</v>
      </c>
      <c r="GH662" s="7">
        <v>0</v>
      </c>
      <c r="GI662" s="7">
        <v>4</v>
      </c>
      <c r="GJ662" s="7">
        <v>2</v>
      </c>
      <c r="GK662" s="7">
        <v>3</v>
      </c>
      <c r="GL662" s="7">
        <v>1</v>
      </c>
      <c r="GM662" s="7">
        <v>3</v>
      </c>
      <c r="GN662" s="7">
        <v>3</v>
      </c>
      <c r="GO662" s="7">
        <v>1</v>
      </c>
      <c r="GP662" s="7">
        <v>1</v>
      </c>
      <c r="GQ662" s="7">
        <v>4</v>
      </c>
      <c r="GR662" s="7">
        <v>1</v>
      </c>
      <c r="GS662" s="7">
        <v>3</v>
      </c>
      <c r="GT662" s="7">
        <v>0</v>
      </c>
      <c r="GU662" s="7"/>
      <c r="GV662" s="7">
        <f t="shared" si="767"/>
        <v>3.6486486486486487</v>
      </c>
      <c r="GW662" s="14"/>
      <c r="GX662" s="3"/>
      <c r="GY662" s="3"/>
    </row>
    <row r="663" spans="1:207" ht="12.75" customHeight="1">
      <c r="A663" s="5" t="s">
        <v>506</v>
      </c>
      <c r="B663" s="6">
        <v>17</v>
      </c>
      <c r="C663" s="6">
        <v>7</v>
      </c>
      <c r="D663" s="6">
        <v>0</v>
      </c>
      <c r="E663" s="6">
        <v>4</v>
      </c>
      <c r="F663" s="6">
        <v>19</v>
      </c>
      <c r="G663" s="6">
        <v>13</v>
      </c>
      <c r="H663" s="6">
        <v>14</v>
      </c>
      <c r="I663" s="6">
        <v>19</v>
      </c>
      <c r="J663" s="6">
        <v>29</v>
      </c>
      <c r="K663" s="12">
        <v>5</v>
      </c>
      <c r="L663" s="12"/>
      <c r="M663" s="12">
        <v>12</v>
      </c>
      <c r="N663" s="12">
        <v>23</v>
      </c>
      <c r="O663" s="12"/>
      <c r="P663" s="12"/>
      <c r="Q663" s="12"/>
      <c r="R663" s="12">
        <v>14</v>
      </c>
      <c r="S663" s="12">
        <v>8</v>
      </c>
      <c r="T663" s="12"/>
      <c r="U663" s="12">
        <v>7</v>
      </c>
      <c r="V663" s="12">
        <v>12</v>
      </c>
      <c r="W663" s="12">
        <v>11</v>
      </c>
      <c r="X663" s="12">
        <v>10</v>
      </c>
      <c r="Y663" s="12"/>
      <c r="Z663" s="12">
        <v>12</v>
      </c>
      <c r="AA663" s="12">
        <v>14</v>
      </c>
      <c r="AB663" s="12">
        <v>5</v>
      </c>
      <c r="AC663" s="12">
        <v>8</v>
      </c>
      <c r="AD663" s="12">
        <v>8</v>
      </c>
      <c r="AE663" s="12">
        <v>25</v>
      </c>
      <c r="AF663" s="12">
        <v>0</v>
      </c>
      <c r="AG663" s="12">
        <v>1</v>
      </c>
      <c r="AH663" s="12">
        <v>8</v>
      </c>
      <c r="AI663" s="12"/>
      <c r="AJ663" s="12">
        <v>27</v>
      </c>
      <c r="AK663" s="12">
        <v>17</v>
      </c>
      <c r="AL663" s="12">
        <v>9</v>
      </c>
      <c r="AM663" s="12">
        <v>27</v>
      </c>
      <c r="AN663" s="12">
        <v>15</v>
      </c>
      <c r="AO663" s="12">
        <v>11</v>
      </c>
      <c r="AP663" s="12">
        <v>5</v>
      </c>
      <c r="AQ663" s="12">
        <v>6</v>
      </c>
      <c r="AR663" s="12">
        <v>6</v>
      </c>
      <c r="AS663" s="12">
        <v>4</v>
      </c>
      <c r="AT663" s="12">
        <v>4</v>
      </c>
      <c r="AU663" s="12">
        <v>0</v>
      </c>
      <c r="AV663" s="12">
        <v>0</v>
      </c>
      <c r="AW663" s="12"/>
      <c r="AX663" s="12">
        <v>2</v>
      </c>
      <c r="AY663" s="12" t="s">
        <v>222</v>
      </c>
      <c r="AZ663" s="12">
        <v>10</v>
      </c>
      <c r="BA663" s="12"/>
      <c r="BB663" s="12"/>
      <c r="BC663" s="12">
        <v>31</v>
      </c>
      <c r="BD663" s="12">
        <v>21</v>
      </c>
      <c r="BE663" s="12">
        <v>8</v>
      </c>
      <c r="BF663" s="12">
        <v>21</v>
      </c>
      <c r="BG663" s="12">
        <v>7</v>
      </c>
      <c r="BH663" s="12"/>
      <c r="BI663" s="12">
        <v>8</v>
      </c>
      <c r="BJ663" s="12">
        <v>6</v>
      </c>
      <c r="BK663" s="12">
        <v>12</v>
      </c>
      <c r="BL663" s="12">
        <v>5</v>
      </c>
      <c r="BM663" s="12">
        <v>12</v>
      </c>
      <c r="BN663" s="12">
        <v>12</v>
      </c>
      <c r="BO663" s="12">
        <v>12</v>
      </c>
      <c r="BP663" s="12">
        <v>11</v>
      </c>
      <c r="BQ663" s="12">
        <v>9</v>
      </c>
      <c r="BR663" s="12">
        <v>8</v>
      </c>
      <c r="BS663" s="12">
        <v>7</v>
      </c>
      <c r="BT663" s="12">
        <v>16</v>
      </c>
      <c r="BU663" s="12">
        <v>11</v>
      </c>
      <c r="BV663" s="12">
        <v>2</v>
      </c>
      <c r="BW663" s="12"/>
      <c r="BX663" s="12">
        <v>19</v>
      </c>
      <c r="BY663" s="12">
        <v>17</v>
      </c>
      <c r="BZ663" s="12">
        <v>12</v>
      </c>
      <c r="CA663" s="12">
        <v>6</v>
      </c>
      <c r="CB663" s="12">
        <v>8</v>
      </c>
      <c r="CC663" s="12"/>
      <c r="CD663" s="12">
        <v>0</v>
      </c>
      <c r="CE663" s="12">
        <v>7</v>
      </c>
      <c r="CF663" s="12">
        <v>22</v>
      </c>
      <c r="CG663" s="12">
        <v>9</v>
      </c>
      <c r="CH663" s="12">
        <v>2</v>
      </c>
      <c r="CI663" s="12">
        <v>8</v>
      </c>
      <c r="CJ663" s="12">
        <v>10</v>
      </c>
      <c r="CK663" s="12">
        <v>19</v>
      </c>
      <c r="CL663" s="12">
        <v>6</v>
      </c>
      <c r="CM663" s="12">
        <v>0</v>
      </c>
      <c r="CN663" s="12">
        <v>4</v>
      </c>
      <c r="CO663" s="12">
        <v>3</v>
      </c>
      <c r="CP663" s="12">
        <v>3</v>
      </c>
      <c r="CQ663" s="12">
        <v>31</v>
      </c>
      <c r="CR663" s="12">
        <v>14</v>
      </c>
      <c r="CS663" s="12">
        <v>0</v>
      </c>
      <c r="CT663" s="12">
        <v>16</v>
      </c>
      <c r="CU663" s="12">
        <v>14</v>
      </c>
      <c r="CV663" s="12">
        <v>1</v>
      </c>
      <c r="CW663" s="12">
        <v>0</v>
      </c>
      <c r="CX663" s="12">
        <v>3</v>
      </c>
      <c r="CY663" s="12">
        <v>12</v>
      </c>
      <c r="CZ663" s="12">
        <v>12</v>
      </c>
      <c r="DA663" s="12">
        <v>13</v>
      </c>
      <c r="DB663" s="12"/>
      <c r="DC663" s="12">
        <v>7</v>
      </c>
      <c r="DD663" s="12">
        <v>32</v>
      </c>
      <c r="DE663" s="12">
        <v>11</v>
      </c>
      <c r="DF663" s="12">
        <v>3</v>
      </c>
      <c r="DG663" s="12">
        <v>3</v>
      </c>
      <c r="DH663" s="12">
        <v>10</v>
      </c>
      <c r="DI663" s="12">
        <v>20</v>
      </c>
      <c r="DJ663" s="12">
        <v>9</v>
      </c>
      <c r="DK663" s="12">
        <v>21</v>
      </c>
      <c r="DL663" s="12">
        <v>9</v>
      </c>
      <c r="DM663" s="12">
        <v>24</v>
      </c>
      <c r="DN663" s="12">
        <v>6</v>
      </c>
      <c r="DO663" s="12">
        <v>12</v>
      </c>
      <c r="DP663" s="12">
        <v>17</v>
      </c>
      <c r="DQ663" s="12">
        <v>17</v>
      </c>
      <c r="DR663" s="12">
        <v>3</v>
      </c>
      <c r="DS663" s="12">
        <v>6</v>
      </c>
      <c r="DT663" s="12">
        <v>4</v>
      </c>
      <c r="DU663" s="12">
        <v>9</v>
      </c>
      <c r="DV663" s="12">
        <v>10</v>
      </c>
      <c r="DW663" s="12">
        <v>12</v>
      </c>
      <c r="DX663" s="12">
        <v>0</v>
      </c>
      <c r="DY663" s="12">
        <v>27</v>
      </c>
      <c r="DZ663" s="12">
        <v>10</v>
      </c>
      <c r="EA663" s="12">
        <v>10</v>
      </c>
      <c r="EB663" s="12">
        <v>10</v>
      </c>
      <c r="EC663" s="12">
        <v>10</v>
      </c>
      <c r="ED663" s="12">
        <v>19</v>
      </c>
      <c r="EE663" s="12">
        <v>9</v>
      </c>
      <c r="EF663" s="12">
        <v>7</v>
      </c>
      <c r="EG663" s="12">
        <v>10</v>
      </c>
      <c r="EH663" s="12">
        <v>11</v>
      </c>
      <c r="EI663" s="12">
        <v>14</v>
      </c>
      <c r="EJ663" s="12">
        <v>4</v>
      </c>
      <c r="EK663" s="12">
        <v>7</v>
      </c>
      <c r="EL663" s="12">
        <v>18</v>
      </c>
      <c r="EM663" s="12">
        <v>4</v>
      </c>
      <c r="EN663" s="12">
        <v>10</v>
      </c>
      <c r="EO663" s="12">
        <v>8</v>
      </c>
      <c r="EP663" s="12">
        <v>9</v>
      </c>
      <c r="EQ663" s="12">
        <v>5</v>
      </c>
      <c r="ER663" s="12">
        <v>22</v>
      </c>
      <c r="ES663" s="12">
        <v>18</v>
      </c>
      <c r="ET663" s="12">
        <v>16</v>
      </c>
      <c r="EU663" s="12">
        <v>10</v>
      </c>
      <c r="EV663" s="12">
        <v>7</v>
      </c>
      <c r="EW663" s="12">
        <v>15</v>
      </c>
      <c r="EX663" s="12">
        <v>9</v>
      </c>
      <c r="EY663" s="12">
        <v>6</v>
      </c>
      <c r="EZ663" s="12">
        <v>11</v>
      </c>
      <c r="FA663" s="12">
        <v>5</v>
      </c>
      <c r="FB663" s="12">
        <v>9</v>
      </c>
      <c r="FC663" s="12">
        <v>8</v>
      </c>
      <c r="FD663" s="12"/>
      <c r="FE663" s="12">
        <v>4</v>
      </c>
      <c r="FF663" s="12">
        <v>8</v>
      </c>
      <c r="FG663" s="12">
        <v>12</v>
      </c>
      <c r="FH663" s="12">
        <v>3</v>
      </c>
      <c r="FI663" s="12">
        <v>7</v>
      </c>
      <c r="FJ663" s="12">
        <v>5</v>
      </c>
      <c r="FK663" s="12">
        <v>4</v>
      </c>
      <c r="FL663" s="12">
        <v>7</v>
      </c>
      <c r="FM663" s="12">
        <v>9</v>
      </c>
      <c r="FN663" s="12">
        <v>12</v>
      </c>
      <c r="FO663" s="12">
        <v>8</v>
      </c>
      <c r="FP663" s="12">
        <v>9</v>
      </c>
      <c r="FQ663" s="12">
        <v>9</v>
      </c>
      <c r="FR663" s="12">
        <v>19</v>
      </c>
      <c r="FS663" s="12">
        <v>9</v>
      </c>
      <c r="FT663" s="12">
        <v>9</v>
      </c>
      <c r="FU663" s="12">
        <v>13</v>
      </c>
      <c r="FV663" s="12">
        <v>11</v>
      </c>
      <c r="FW663" s="12">
        <v>5</v>
      </c>
      <c r="FX663" s="12">
        <v>12</v>
      </c>
      <c r="FY663" s="12">
        <v>7</v>
      </c>
      <c r="FZ663" s="12">
        <v>8</v>
      </c>
      <c r="GA663" s="12">
        <v>15</v>
      </c>
      <c r="GB663" s="12">
        <v>12</v>
      </c>
      <c r="GC663" s="12">
        <v>18</v>
      </c>
      <c r="GD663" s="7">
        <v>10</v>
      </c>
      <c r="GE663" s="7">
        <v>15</v>
      </c>
      <c r="GF663" s="7">
        <v>10</v>
      </c>
      <c r="GG663" s="7">
        <v>7</v>
      </c>
      <c r="GH663" s="7">
        <v>12</v>
      </c>
      <c r="GI663" s="7">
        <v>8</v>
      </c>
      <c r="GJ663" s="7">
        <v>9</v>
      </c>
      <c r="GK663" s="7">
        <v>15</v>
      </c>
      <c r="GL663" s="7">
        <v>4</v>
      </c>
      <c r="GM663" s="7">
        <v>10</v>
      </c>
      <c r="GN663" s="7">
        <v>10</v>
      </c>
      <c r="GO663" s="7">
        <v>5</v>
      </c>
      <c r="GP663" s="7">
        <v>4</v>
      </c>
      <c r="GQ663" s="7">
        <v>10</v>
      </c>
      <c r="GR663" s="7">
        <v>15</v>
      </c>
      <c r="GS663" s="7">
        <v>12</v>
      </c>
      <c r="GT663" s="7">
        <v>4</v>
      </c>
      <c r="GU663" s="7"/>
      <c r="GV663" s="7">
        <f t="shared" si="767"/>
        <v>10.356756756756758</v>
      </c>
      <c r="GW663" s="14"/>
      <c r="GX663" s="3"/>
      <c r="GY663" s="3"/>
    </row>
    <row r="664" spans="1:207" ht="12.75" customHeight="1">
      <c r="A664" s="5" t="s">
        <v>507</v>
      </c>
      <c r="B664" s="6">
        <v>17</v>
      </c>
      <c r="C664" s="6">
        <v>13</v>
      </c>
      <c r="D664" s="6">
        <v>7</v>
      </c>
      <c r="E664" s="6">
        <v>5</v>
      </c>
      <c r="F664" s="6">
        <v>6</v>
      </c>
      <c r="G664" s="6">
        <v>18</v>
      </c>
      <c r="H664" s="6">
        <v>13</v>
      </c>
      <c r="I664" s="6">
        <v>24</v>
      </c>
      <c r="J664" s="6">
        <v>17</v>
      </c>
      <c r="K664" s="12">
        <v>8</v>
      </c>
      <c r="L664" s="12"/>
      <c r="M664" s="12">
        <v>9</v>
      </c>
      <c r="N664" s="12">
        <v>21</v>
      </c>
      <c r="O664" s="12"/>
      <c r="P664" s="12"/>
      <c r="Q664" s="12"/>
      <c r="R664" s="12">
        <v>10</v>
      </c>
      <c r="S664" s="12">
        <v>12</v>
      </c>
      <c r="T664" s="12"/>
      <c r="U664" s="12">
        <v>7</v>
      </c>
      <c r="V664" s="12">
        <v>22</v>
      </c>
      <c r="W664" s="12">
        <v>17</v>
      </c>
      <c r="X664" s="12">
        <v>0</v>
      </c>
      <c r="Y664" s="12"/>
      <c r="Z664" s="12">
        <v>11</v>
      </c>
      <c r="AA664" s="12">
        <v>12</v>
      </c>
      <c r="AB664" s="12">
        <v>21</v>
      </c>
      <c r="AC664" s="12">
        <v>17</v>
      </c>
      <c r="AD664" s="12">
        <v>23</v>
      </c>
      <c r="AE664" s="12">
        <v>25</v>
      </c>
      <c r="AF664" s="12">
        <v>0</v>
      </c>
      <c r="AG664" s="12">
        <v>2</v>
      </c>
      <c r="AH664" s="12">
        <v>18</v>
      </c>
      <c r="AI664" s="12"/>
      <c r="AJ664" s="12">
        <v>27</v>
      </c>
      <c r="AK664" s="12">
        <v>33</v>
      </c>
      <c r="AL664" s="12">
        <v>17</v>
      </c>
      <c r="AM664" s="12">
        <v>50</v>
      </c>
      <c r="AN664" s="12">
        <v>7</v>
      </c>
      <c r="AO664" s="12">
        <v>6</v>
      </c>
      <c r="AP664" s="12">
        <v>19</v>
      </c>
      <c r="AQ664" s="12">
        <v>9</v>
      </c>
      <c r="AR664" s="12">
        <v>6</v>
      </c>
      <c r="AS664" s="12">
        <v>10</v>
      </c>
      <c r="AT664" s="12">
        <v>6</v>
      </c>
      <c r="AU664" s="12">
        <v>39</v>
      </c>
      <c r="AV664" s="12">
        <v>6</v>
      </c>
      <c r="AW664" s="12"/>
      <c r="AX664" s="12">
        <v>15</v>
      </c>
      <c r="AY664" s="12"/>
      <c r="AZ664" s="12">
        <v>13</v>
      </c>
      <c r="BA664" s="12"/>
      <c r="BB664" s="12"/>
      <c r="BC664" s="12">
        <v>23</v>
      </c>
      <c r="BD664" s="12">
        <v>21</v>
      </c>
      <c r="BE664" s="12">
        <v>19</v>
      </c>
      <c r="BF664" s="12">
        <v>13</v>
      </c>
      <c r="BG664" s="12">
        <v>36</v>
      </c>
      <c r="BH664" s="12"/>
      <c r="BI664" s="12">
        <v>6</v>
      </c>
      <c r="BJ664" s="12">
        <v>19</v>
      </c>
      <c r="BK664" s="12">
        <v>16</v>
      </c>
      <c r="BL664" s="12">
        <v>22</v>
      </c>
      <c r="BM664" s="12">
        <v>13</v>
      </c>
      <c r="BN664" s="12">
        <v>6</v>
      </c>
      <c r="BO664" s="12">
        <v>5</v>
      </c>
      <c r="BP664" s="12">
        <v>24</v>
      </c>
      <c r="BQ664" s="12">
        <v>18</v>
      </c>
      <c r="BR664" s="12">
        <v>12</v>
      </c>
      <c r="BS664" s="12">
        <v>12</v>
      </c>
      <c r="BT664" s="12">
        <v>28</v>
      </c>
      <c r="BU664" s="12">
        <v>18</v>
      </c>
      <c r="BV664" s="12">
        <v>5</v>
      </c>
      <c r="BW664" s="12"/>
      <c r="BX664" s="12">
        <v>12</v>
      </c>
      <c r="BY664" s="12">
        <v>13</v>
      </c>
      <c r="BZ664" s="12">
        <v>11</v>
      </c>
      <c r="CA664" s="12">
        <v>5</v>
      </c>
      <c r="CB664" s="12">
        <v>10</v>
      </c>
      <c r="CC664" s="12"/>
      <c r="CD664" s="12">
        <v>14</v>
      </c>
      <c r="CE664" s="12">
        <v>22</v>
      </c>
      <c r="CF664" s="12">
        <v>19</v>
      </c>
      <c r="CG664" s="12">
        <v>12</v>
      </c>
      <c r="CH664" s="12">
        <v>16</v>
      </c>
      <c r="CI664" s="12">
        <v>6</v>
      </c>
      <c r="CJ664" s="12">
        <v>12</v>
      </c>
      <c r="CK664" s="12">
        <v>19</v>
      </c>
      <c r="CL664" s="12">
        <v>10</v>
      </c>
      <c r="CM664" s="12">
        <v>13</v>
      </c>
      <c r="CN664" s="12">
        <v>7</v>
      </c>
      <c r="CO664" s="12">
        <v>7</v>
      </c>
      <c r="CP664" s="12">
        <v>2</v>
      </c>
      <c r="CQ664" s="12">
        <v>21</v>
      </c>
      <c r="CR664" s="12">
        <v>10</v>
      </c>
      <c r="CS664" s="12">
        <v>14</v>
      </c>
      <c r="CT664" s="12">
        <v>10</v>
      </c>
      <c r="CU664" s="12">
        <v>15</v>
      </c>
      <c r="CV664" s="12">
        <v>12</v>
      </c>
      <c r="CW664" s="12">
        <v>6</v>
      </c>
      <c r="CX664" s="12">
        <v>21</v>
      </c>
      <c r="CY664" s="12">
        <v>4</v>
      </c>
      <c r="CZ664" s="12">
        <v>8</v>
      </c>
      <c r="DA664" s="12">
        <v>15</v>
      </c>
      <c r="DB664" s="12"/>
      <c r="DC664" s="12">
        <v>0</v>
      </c>
      <c r="DD664" s="12">
        <v>22</v>
      </c>
      <c r="DE664" s="12">
        <v>18</v>
      </c>
      <c r="DF664" s="12">
        <v>10</v>
      </c>
      <c r="DG664" s="12">
        <v>16</v>
      </c>
      <c r="DH664" s="12">
        <v>18</v>
      </c>
      <c r="DI664" s="12">
        <v>22</v>
      </c>
      <c r="DJ664" s="12">
        <v>10</v>
      </c>
      <c r="DK664" s="12">
        <v>26</v>
      </c>
      <c r="DL664" s="12">
        <v>5</v>
      </c>
      <c r="DM664" s="12">
        <v>22</v>
      </c>
      <c r="DN664" s="12">
        <v>11</v>
      </c>
      <c r="DO664" s="12">
        <v>13</v>
      </c>
      <c r="DP664" s="12">
        <v>24</v>
      </c>
      <c r="DQ664" s="12">
        <v>27</v>
      </c>
      <c r="DR664" s="12">
        <v>8</v>
      </c>
      <c r="DS664" s="12">
        <v>10</v>
      </c>
      <c r="DT664" s="12">
        <v>9</v>
      </c>
      <c r="DU664" s="12">
        <v>10</v>
      </c>
      <c r="DV664" s="12">
        <v>17</v>
      </c>
      <c r="DW664" s="12">
        <v>11</v>
      </c>
      <c r="DX664" s="12">
        <v>0</v>
      </c>
      <c r="DY664" s="12">
        <v>23</v>
      </c>
      <c r="DZ664" s="12">
        <v>6</v>
      </c>
      <c r="EA664" s="12">
        <v>16</v>
      </c>
      <c r="EB664" s="12">
        <v>12</v>
      </c>
      <c r="EC664" s="12">
        <v>18</v>
      </c>
      <c r="ED664" s="12">
        <v>19</v>
      </c>
      <c r="EE664" s="12">
        <v>11</v>
      </c>
      <c r="EF664" s="12">
        <v>5</v>
      </c>
      <c r="EG664" s="12">
        <v>7</v>
      </c>
      <c r="EH664" s="12">
        <v>28</v>
      </c>
      <c r="EI664" s="12">
        <v>18</v>
      </c>
      <c r="EJ664" s="12">
        <v>9</v>
      </c>
      <c r="EK664" s="12">
        <v>10</v>
      </c>
      <c r="EL664" s="12">
        <v>22</v>
      </c>
      <c r="EM664" s="12">
        <v>4</v>
      </c>
      <c r="EN664" s="12">
        <v>10</v>
      </c>
      <c r="EO664" s="12">
        <v>13</v>
      </c>
      <c r="EP664" s="12">
        <v>18</v>
      </c>
      <c r="EQ664" s="12">
        <v>6</v>
      </c>
      <c r="ER664" s="12">
        <v>25</v>
      </c>
      <c r="ES664" s="12">
        <v>26</v>
      </c>
      <c r="ET664" s="12">
        <v>16</v>
      </c>
      <c r="EU664" s="12">
        <v>15</v>
      </c>
      <c r="EV664" s="12">
        <v>10</v>
      </c>
      <c r="EW664" s="12">
        <v>19</v>
      </c>
      <c r="EX664" s="12">
        <v>8</v>
      </c>
      <c r="EY664" s="12">
        <v>10</v>
      </c>
      <c r="EZ664" s="12">
        <v>14</v>
      </c>
      <c r="FA664" s="12">
        <v>9</v>
      </c>
      <c r="FB664" s="12">
        <v>14</v>
      </c>
      <c r="FC664" s="12">
        <v>15</v>
      </c>
      <c r="FD664" s="12"/>
      <c r="FE664" s="12">
        <v>5</v>
      </c>
      <c r="FF664" s="12">
        <v>14</v>
      </c>
      <c r="FG664" s="12">
        <v>17</v>
      </c>
      <c r="FH664" s="12">
        <v>6</v>
      </c>
      <c r="FI664" s="12">
        <v>12</v>
      </c>
      <c r="FJ664" s="12">
        <v>6</v>
      </c>
      <c r="FK664" s="12">
        <v>6</v>
      </c>
      <c r="FL664" s="12">
        <v>10</v>
      </c>
      <c r="FM664" s="12">
        <v>16</v>
      </c>
      <c r="FN664" s="12">
        <v>12</v>
      </c>
      <c r="FO664" s="12">
        <v>8</v>
      </c>
      <c r="FP664" s="12">
        <v>9</v>
      </c>
      <c r="FQ664" s="12">
        <v>11</v>
      </c>
      <c r="FR664" s="12">
        <v>26</v>
      </c>
      <c r="FS664" s="12">
        <v>6</v>
      </c>
      <c r="FT664" s="12">
        <v>11</v>
      </c>
      <c r="FU664" s="12">
        <v>9</v>
      </c>
      <c r="FV664" s="12">
        <v>13</v>
      </c>
      <c r="FW664" s="12">
        <v>5</v>
      </c>
      <c r="FX664" s="12">
        <v>10</v>
      </c>
      <c r="FY664" s="12">
        <v>7</v>
      </c>
      <c r="FZ664" s="12">
        <v>15</v>
      </c>
      <c r="GA664" s="12">
        <v>25</v>
      </c>
      <c r="GB664" s="12">
        <v>15</v>
      </c>
      <c r="GC664" s="12">
        <v>22</v>
      </c>
      <c r="GD664" s="7">
        <v>19</v>
      </c>
      <c r="GE664" s="7">
        <v>11</v>
      </c>
      <c r="GF664" s="7">
        <v>4</v>
      </c>
      <c r="GG664" s="7">
        <v>10</v>
      </c>
      <c r="GH664" s="7">
        <v>23</v>
      </c>
      <c r="GI664" s="7">
        <v>14</v>
      </c>
      <c r="GJ664" s="7">
        <v>13</v>
      </c>
      <c r="GK664" s="7">
        <v>15</v>
      </c>
      <c r="GL664" s="7">
        <v>6</v>
      </c>
      <c r="GM664" s="7">
        <v>16</v>
      </c>
      <c r="GN664" s="7">
        <v>13</v>
      </c>
      <c r="GO664" s="7">
        <v>16</v>
      </c>
      <c r="GP664" s="7">
        <v>7</v>
      </c>
      <c r="GQ664" s="7">
        <v>13</v>
      </c>
      <c r="GR664" s="7">
        <v>19</v>
      </c>
      <c r="GS664" s="7">
        <v>11</v>
      </c>
      <c r="GT664" s="7">
        <v>2</v>
      </c>
      <c r="GU664" s="7"/>
      <c r="GV664" s="7">
        <f t="shared" si="767"/>
        <v>13.691891891891892</v>
      </c>
      <c r="GW664" s="14"/>
      <c r="GX664" s="3"/>
      <c r="GY664" s="3"/>
    </row>
    <row r="665" spans="1:207" ht="12.75" customHeight="1">
      <c r="A665" s="5" t="s">
        <v>508</v>
      </c>
      <c r="B665" s="6">
        <v>26</v>
      </c>
      <c r="C665" s="6">
        <v>27</v>
      </c>
      <c r="D665" s="6">
        <v>28</v>
      </c>
      <c r="E665" s="6">
        <v>24</v>
      </c>
      <c r="F665" s="6">
        <v>27</v>
      </c>
      <c r="G665" s="6">
        <v>16</v>
      </c>
      <c r="H665" s="6">
        <v>18</v>
      </c>
      <c r="I665" s="6">
        <v>18</v>
      </c>
      <c r="J665" s="6">
        <v>12</v>
      </c>
      <c r="K665" s="12">
        <v>34</v>
      </c>
      <c r="L665" s="12"/>
      <c r="M665" s="12">
        <v>15</v>
      </c>
      <c r="N665" s="12">
        <v>17</v>
      </c>
      <c r="O665" s="12"/>
      <c r="P665" s="12"/>
      <c r="Q665" s="12"/>
      <c r="R665" s="12">
        <v>17</v>
      </c>
      <c r="S665" s="12">
        <v>14</v>
      </c>
      <c r="T665" s="12"/>
      <c r="U665" s="12">
        <v>21</v>
      </c>
      <c r="V665" s="12">
        <v>24</v>
      </c>
      <c r="W665" s="12">
        <v>20</v>
      </c>
      <c r="X665" s="12">
        <v>16</v>
      </c>
      <c r="Y665" s="12"/>
      <c r="Z665" s="12">
        <v>29</v>
      </c>
      <c r="AA665" s="12">
        <v>20</v>
      </c>
      <c r="AB665" s="12">
        <v>26</v>
      </c>
      <c r="AC665" s="12">
        <v>27</v>
      </c>
      <c r="AD665" s="12">
        <v>18</v>
      </c>
      <c r="AE665" s="12">
        <v>25</v>
      </c>
      <c r="AF665" s="12">
        <v>20</v>
      </c>
      <c r="AG665" s="12">
        <v>18</v>
      </c>
      <c r="AH665" s="12">
        <v>3</v>
      </c>
      <c r="AI665" s="12"/>
      <c r="AJ665" s="12">
        <v>9</v>
      </c>
      <c r="AK665" s="12">
        <v>17</v>
      </c>
      <c r="AL665" s="12">
        <v>28</v>
      </c>
      <c r="AM665" s="12">
        <v>23</v>
      </c>
      <c r="AN665" s="12">
        <v>18</v>
      </c>
      <c r="AO665" s="12">
        <v>0</v>
      </c>
      <c r="AP665" s="12">
        <v>8</v>
      </c>
      <c r="AQ665" s="12">
        <v>26</v>
      </c>
      <c r="AR665" s="12">
        <v>6</v>
      </c>
      <c r="AS665" s="12">
        <v>31</v>
      </c>
      <c r="AT665" s="12">
        <v>18</v>
      </c>
      <c r="AU665" s="12">
        <v>0</v>
      </c>
      <c r="AV665" s="12">
        <v>11</v>
      </c>
      <c r="AW665" s="12"/>
      <c r="AX665" s="12">
        <v>10</v>
      </c>
      <c r="AY665" s="12"/>
      <c r="AZ665" s="12">
        <v>19</v>
      </c>
      <c r="BA665" s="12"/>
      <c r="BB665" s="12"/>
      <c r="BC665" s="12">
        <v>9</v>
      </c>
      <c r="BD665" s="12">
        <v>12</v>
      </c>
      <c r="BE665" s="12">
        <v>33</v>
      </c>
      <c r="BF665" s="12">
        <v>18</v>
      </c>
      <c r="BG665" s="12">
        <v>21</v>
      </c>
      <c r="BH665" s="12"/>
      <c r="BI665" s="12">
        <v>29</v>
      </c>
      <c r="BJ665" s="12">
        <v>15</v>
      </c>
      <c r="BK665" s="12">
        <v>12</v>
      </c>
      <c r="BL665" s="12">
        <v>21</v>
      </c>
      <c r="BM665" s="12">
        <v>23</v>
      </c>
      <c r="BN665" s="12">
        <v>19</v>
      </c>
      <c r="BO665" s="12">
        <v>24</v>
      </c>
      <c r="BP665" s="12">
        <v>25</v>
      </c>
      <c r="BQ665" s="12">
        <v>24</v>
      </c>
      <c r="BR665" s="12">
        <v>18</v>
      </c>
      <c r="BS665" s="12">
        <v>13</v>
      </c>
      <c r="BT665" s="12">
        <v>22</v>
      </c>
      <c r="BU665" s="12">
        <v>15</v>
      </c>
      <c r="BV665" s="12">
        <v>14</v>
      </c>
      <c r="BW665" s="12"/>
      <c r="BX665" s="12">
        <v>20</v>
      </c>
      <c r="BY665" s="12">
        <v>11</v>
      </c>
      <c r="BZ665" s="12">
        <v>26</v>
      </c>
      <c r="CA665" s="12">
        <v>16</v>
      </c>
      <c r="CB665" s="12">
        <v>24</v>
      </c>
      <c r="CC665" s="12"/>
      <c r="CD665" s="12">
        <v>14</v>
      </c>
      <c r="CE665" s="12">
        <v>22</v>
      </c>
      <c r="CF665" s="12">
        <v>12</v>
      </c>
      <c r="CG665" s="12">
        <v>21</v>
      </c>
      <c r="CH665" s="12">
        <v>4</v>
      </c>
      <c r="CI665" s="12">
        <v>27</v>
      </c>
      <c r="CJ665" s="12">
        <v>36</v>
      </c>
      <c r="CK665" s="12">
        <v>5</v>
      </c>
      <c r="CL665" s="12">
        <v>31</v>
      </c>
      <c r="CM665" s="12">
        <v>6</v>
      </c>
      <c r="CN665" s="12">
        <v>7</v>
      </c>
      <c r="CO665" s="12">
        <v>15</v>
      </c>
      <c r="CP665" s="12">
        <v>4</v>
      </c>
      <c r="CQ665" s="12">
        <v>17</v>
      </c>
      <c r="CR665" s="12">
        <v>20</v>
      </c>
      <c r="CS665" s="12">
        <v>43</v>
      </c>
      <c r="CT665" s="12">
        <v>32</v>
      </c>
      <c r="CU665" s="12">
        <v>24</v>
      </c>
      <c r="CV665" s="12">
        <v>30</v>
      </c>
      <c r="CW665" s="12">
        <v>29</v>
      </c>
      <c r="CX665" s="12">
        <v>16</v>
      </c>
      <c r="CY665" s="12">
        <v>10</v>
      </c>
      <c r="CZ665" s="12">
        <v>24</v>
      </c>
      <c r="DA665" s="12">
        <v>11</v>
      </c>
      <c r="DB665" s="12"/>
      <c r="DC665" s="12">
        <v>7</v>
      </c>
      <c r="DD665" s="12">
        <v>18</v>
      </c>
      <c r="DE665" s="12">
        <v>18</v>
      </c>
      <c r="DF665" s="12">
        <v>29</v>
      </c>
      <c r="DG665" s="12">
        <v>26</v>
      </c>
      <c r="DH665" s="12">
        <v>25</v>
      </c>
      <c r="DI665" s="12">
        <v>12</v>
      </c>
      <c r="DJ665" s="12">
        <v>23</v>
      </c>
      <c r="DK665" s="12">
        <v>18</v>
      </c>
      <c r="DL665" s="12">
        <v>23</v>
      </c>
      <c r="DM665" s="12">
        <v>16</v>
      </c>
      <c r="DN665" s="12">
        <v>17</v>
      </c>
      <c r="DO665" s="12">
        <v>25</v>
      </c>
      <c r="DP665" s="12">
        <v>19</v>
      </c>
      <c r="DQ665" s="12">
        <v>17</v>
      </c>
      <c r="DR665" s="12">
        <v>13</v>
      </c>
      <c r="DS665" s="12">
        <v>18</v>
      </c>
      <c r="DT665" s="12">
        <v>23</v>
      </c>
      <c r="DU665" s="12">
        <v>29</v>
      </c>
      <c r="DV665" s="12">
        <v>22</v>
      </c>
      <c r="DW665" s="12">
        <v>19</v>
      </c>
      <c r="DX665" s="12">
        <v>13</v>
      </c>
      <c r="DY665" s="12">
        <v>12</v>
      </c>
      <c r="DZ665" s="12">
        <v>12</v>
      </c>
      <c r="EA665" s="12">
        <v>24</v>
      </c>
      <c r="EB665" s="12">
        <v>20</v>
      </c>
      <c r="EC665" s="12">
        <v>16</v>
      </c>
      <c r="ED665" s="12">
        <v>22</v>
      </c>
      <c r="EE665" s="12">
        <v>21</v>
      </c>
      <c r="EF665" s="12">
        <v>19</v>
      </c>
      <c r="EG665" s="12">
        <v>20</v>
      </c>
      <c r="EH665" s="12">
        <v>11</v>
      </c>
      <c r="EI665" s="12">
        <v>21</v>
      </c>
      <c r="EJ665" s="12">
        <v>4</v>
      </c>
      <c r="EK665" s="12">
        <v>19</v>
      </c>
      <c r="EL665" s="12">
        <v>15</v>
      </c>
      <c r="EM665" s="12">
        <v>21</v>
      </c>
      <c r="EN665" s="12">
        <v>10</v>
      </c>
      <c r="EO665" s="12">
        <v>18</v>
      </c>
      <c r="EP665" s="12">
        <v>22</v>
      </c>
      <c r="EQ665" s="12">
        <v>11</v>
      </c>
      <c r="ER665" s="12">
        <v>20</v>
      </c>
      <c r="ES665" s="12">
        <v>16</v>
      </c>
      <c r="ET665" s="12">
        <v>15</v>
      </c>
      <c r="EU665" s="12">
        <v>28</v>
      </c>
      <c r="EV665" s="12">
        <v>25</v>
      </c>
      <c r="EW665" s="12">
        <v>16</v>
      </c>
      <c r="EX665" s="12">
        <v>20</v>
      </c>
      <c r="EY665" s="12">
        <v>22</v>
      </c>
      <c r="EZ665" s="12">
        <v>25</v>
      </c>
      <c r="FA665" s="12">
        <v>14</v>
      </c>
      <c r="FB665" s="12">
        <v>19</v>
      </c>
      <c r="FC665" s="12">
        <v>25</v>
      </c>
      <c r="FD665" s="12"/>
      <c r="FE665" s="12">
        <v>13</v>
      </c>
      <c r="FF665" s="12">
        <v>22</v>
      </c>
      <c r="FG665" s="12">
        <v>21</v>
      </c>
      <c r="FH665" s="12">
        <v>17</v>
      </c>
      <c r="FI665" s="12">
        <v>22</v>
      </c>
      <c r="FJ665" s="12">
        <v>24</v>
      </c>
      <c r="FK665" s="12">
        <v>17</v>
      </c>
      <c r="FL665" s="12">
        <v>13</v>
      </c>
      <c r="FM665" s="12">
        <v>22</v>
      </c>
      <c r="FN665" s="12">
        <v>24</v>
      </c>
      <c r="FO665" s="12">
        <v>27</v>
      </c>
      <c r="FP665" s="12">
        <v>17</v>
      </c>
      <c r="FQ665" s="12">
        <v>26</v>
      </c>
      <c r="FR665" s="12">
        <v>19</v>
      </c>
      <c r="FS665" s="12">
        <v>20</v>
      </c>
      <c r="FT665" s="12">
        <v>18</v>
      </c>
      <c r="FU665" s="12">
        <v>17</v>
      </c>
      <c r="FV665" s="12">
        <v>22</v>
      </c>
      <c r="FW665" s="12">
        <v>17</v>
      </c>
      <c r="FX665" s="12">
        <v>21</v>
      </c>
      <c r="FY665" s="12">
        <v>22</v>
      </c>
      <c r="FZ665" s="12">
        <v>20</v>
      </c>
      <c r="GA665" s="12">
        <v>9</v>
      </c>
      <c r="GB665" s="12">
        <v>25</v>
      </c>
      <c r="GC665" s="12">
        <v>16</v>
      </c>
      <c r="GD665" s="7">
        <v>17</v>
      </c>
      <c r="GE665" s="7">
        <v>21</v>
      </c>
      <c r="GF665" s="7">
        <v>18</v>
      </c>
      <c r="GG665" s="7">
        <v>15</v>
      </c>
      <c r="GH665" s="7">
        <v>20</v>
      </c>
      <c r="GI665" s="7">
        <v>26</v>
      </c>
      <c r="GJ665" s="7">
        <v>17</v>
      </c>
      <c r="GK665" s="7">
        <v>16</v>
      </c>
      <c r="GL665" s="7">
        <v>16</v>
      </c>
      <c r="GM665" s="7">
        <v>20</v>
      </c>
      <c r="GN665" s="7">
        <v>21</v>
      </c>
      <c r="GO665" s="7">
        <v>15</v>
      </c>
      <c r="GP665" s="7">
        <v>15</v>
      </c>
      <c r="GQ665" s="7">
        <v>19</v>
      </c>
      <c r="GR665" s="7">
        <v>18</v>
      </c>
      <c r="GS665" s="7">
        <v>24</v>
      </c>
      <c r="GT665" s="7">
        <v>10</v>
      </c>
      <c r="GU665" s="7"/>
      <c r="GV665" s="7">
        <f t="shared" si="767"/>
        <v>18.918918918918919</v>
      </c>
      <c r="GW665" s="14"/>
      <c r="GX665" s="3"/>
      <c r="GY665" s="3"/>
    </row>
    <row r="666" spans="1:207" ht="12.75" customHeight="1">
      <c r="A666" s="5" t="s">
        <v>509</v>
      </c>
      <c r="B666" s="6">
        <v>17</v>
      </c>
      <c r="C666" s="6">
        <v>23</v>
      </c>
      <c r="D666" s="6">
        <v>31</v>
      </c>
      <c r="E666" s="6">
        <v>40</v>
      </c>
      <c r="F666" s="6">
        <v>0</v>
      </c>
      <c r="G666" s="6">
        <v>25</v>
      </c>
      <c r="H666" s="6">
        <v>12</v>
      </c>
      <c r="I666" s="6">
        <v>8</v>
      </c>
      <c r="J666" s="6">
        <v>3</v>
      </c>
      <c r="K666" s="12">
        <v>26</v>
      </c>
      <c r="L666" s="12"/>
      <c r="M666" s="12">
        <v>29</v>
      </c>
      <c r="N666" s="12">
        <v>13</v>
      </c>
      <c r="O666" s="12"/>
      <c r="P666" s="12"/>
      <c r="Q666" s="12"/>
      <c r="R666" s="12">
        <v>23</v>
      </c>
      <c r="S666" s="12">
        <v>30</v>
      </c>
      <c r="T666" s="12"/>
      <c r="U666" s="12">
        <v>42</v>
      </c>
      <c r="V666" s="12">
        <v>16</v>
      </c>
      <c r="W666" s="12">
        <v>22</v>
      </c>
      <c r="X666" s="12">
        <v>16</v>
      </c>
      <c r="Y666" s="12"/>
      <c r="Z666" s="12">
        <v>12</v>
      </c>
      <c r="AA666" s="12">
        <v>18</v>
      </c>
      <c r="AB666" s="12">
        <v>21</v>
      </c>
      <c r="AC666" s="12">
        <v>24</v>
      </c>
      <c r="AD666" s="12">
        <v>11</v>
      </c>
      <c r="AE666" s="12">
        <v>12</v>
      </c>
      <c r="AF666" s="12">
        <v>47</v>
      </c>
      <c r="AG666" s="12">
        <v>48</v>
      </c>
      <c r="AH666" s="12">
        <v>34</v>
      </c>
      <c r="AI666" s="12"/>
      <c r="AJ666" s="12">
        <v>9</v>
      </c>
      <c r="AK666" s="12">
        <v>0</v>
      </c>
      <c r="AL666" s="12">
        <v>22</v>
      </c>
      <c r="AM666" s="12">
        <v>0</v>
      </c>
      <c r="AN666" s="12">
        <v>18</v>
      </c>
      <c r="AO666" s="12">
        <v>11</v>
      </c>
      <c r="AP666" s="12">
        <v>24</v>
      </c>
      <c r="AQ666" s="12">
        <v>26</v>
      </c>
      <c r="AR666" s="12">
        <v>31</v>
      </c>
      <c r="AS666" s="12">
        <v>25</v>
      </c>
      <c r="AT666" s="12">
        <v>32</v>
      </c>
      <c r="AU666" s="12">
        <v>28</v>
      </c>
      <c r="AV666" s="12">
        <v>30</v>
      </c>
      <c r="AW666" s="12"/>
      <c r="AX666" s="12">
        <v>42</v>
      </c>
      <c r="AY666" s="12"/>
      <c r="AZ666" s="12">
        <v>24</v>
      </c>
      <c r="BA666" s="12"/>
      <c r="BB666" s="12"/>
      <c r="BC666" s="12">
        <v>6</v>
      </c>
      <c r="BD666" s="12">
        <v>2</v>
      </c>
      <c r="BE666" s="12">
        <v>19</v>
      </c>
      <c r="BF666" s="12">
        <v>11</v>
      </c>
      <c r="BG666" s="12">
        <v>21</v>
      </c>
      <c r="BH666" s="12"/>
      <c r="BI666" s="12">
        <v>21</v>
      </c>
      <c r="BJ666" s="12">
        <v>13</v>
      </c>
      <c r="BK666" s="12">
        <v>34</v>
      </c>
      <c r="BL666" s="12">
        <v>24</v>
      </c>
      <c r="BM666" s="12">
        <v>20</v>
      </c>
      <c r="BN666" s="12">
        <v>25</v>
      </c>
      <c r="BO666" s="12">
        <v>10</v>
      </c>
      <c r="BP666" s="12">
        <v>21</v>
      </c>
      <c r="BQ666" s="12">
        <v>18</v>
      </c>
      <c r="BR666" s="12">
        <v>34</v>
      </c>
      <c r="BS666" s="12">
        <v>37</v>
      </c>
      <c r="BT666" s="12">
        <v>16</v>
      </c>
      <c r="BU666" s="12">
        <v>29</v>
      </c>
      <c r="BV666" s="12">
        <v>37</v>
      </c>
      <c r="BW666" s="12"/>
      <c r="BX666" s="12">
        <v>15</v>
      </c>
      <c r="BY666" s="12">
        <v>7</v>
      </c>
      <c r="BZ666" s="12">
        <v>24</v>
      </c>
      <c r="CA666" s="12">
        <v>49</v>
      </c>
      <c r="CB666" s="12">
        <v>28</v>
      </c>
      <c r="CC666" s="12"/>
      <c r="CD666" s="12">
        <v>0</v>
      </c>
      <c r="CE666" s="12">
        <v>17</v>
      </c>
      <c r="CF666" s="12">
        <v>9</v>
      </c>
      <c r="CG666" s="12">
        <v>32</v>
      </c>
      <c r="CH666" s="12">
        <v>39</v>
      </c>
      <c r="CI666" s="12">
        <v>36</v>
      </c>
      <c r="CJ666" s="12">
        <v>10</v>
      </c>
      <c r="CK666" s="12">
        <v>19</v>
      </c>
      <c r="CL666" s="12">
        <v>35</v>
      </c>
      <c r="CM666" s="12">
        <v>48</v>
      </c>
      <c r="CN666" s="12">
        <v>56</v>
      </c>
      <c r="CO666" s="12">
        <v>49</v>
      </c>
      <c r="CP666" s="12">
        <v>24</v>
      </c>
      <c r="CQ666" s="12">
        <v>10</v>
      </c>
      <c r="CR666" s="12">
        <v>18</v>
      </c>
      <c r="CS666" s="12">
        <v>19</v>
      </c>
      <c r="CT666" s="12">
        <v>26</v>
      </c>
      <c r="CU666" s="12">
        <v>23</v>
      </c>
      <c r="CV666" s="12">
        <v>27</v>
      </c>
      <c r="CW666" s="12">
        <v>59</v>
      </c>
      <c r="CX666" s="12">
        <v>40</v>
      </c>
      <c r="CY666" s="12">
        <v>31</v>
      </c>
      <c r="CZ666" s="12">
        <v>28</v>
      </c>
      <c r="DA666" s="12">
        <v>18</v>
      </c>
      <c r="DB666" s="12"/>
      <c r="DC666" s="12">
        <v>21</v>
      </c>
      <c r="DD666" s="12">
        <v>8</v>
      </c>
      <c r="DE666" s="12">
        <v>26</v>
      </c>
      <c r="DF666" s="12">
        <v>39</v>
      </c>
      <c r="DG666" s="12">
        <v>31</v>
      </c>
      <c r="DH666" s="12">
        <v>15</v>
      </c>
      <c r="DI666" s="12">
        <v>6</v>
      </c>
      <c r="DJ666" s="12">
        <v>33</v>
      </c>
      <c r="DK666" s="12">
        <v>8</v>
      </c>
      <c r="DL666" s="12">
        <v>38</v>
      </c>
      <c r="DM666" s="12">
        <v>8</v>
      </c>
      <c r="DN666" s="12">
        <v>38</v>
      </c>
      <c r="DO666" s="12">
        <v>23</v>
      </c>
      <c r="DP666" s="12">
        <v>7</v>
      </c>
      <c r="DQ666" s="12">
        <v>13</v>
      </c>
      <c r="DR666" s="12">
        <v>41</v>
      </c>
      <c r="DS666" s="12">
        <v>30</v>
      </c>
      <c r="DT666" s="12">
        <v>34</v>
      </c>
      <c r="DU666" s="12">
        <v>30</v>
      </c>
      <c r="DV666" s="12">
        <v>20</v>
      </c>
      <c r="DW666" s="12">
        <v>14</v>
      </c>
      <c r="DX666" s="12">
        <v>44</v>
      </c>
      <c r="DY666" s="12">
        <v>4</v>
      </c>
      <c r="DZ666" s="12">
        <v>38</v>
      </c>
      <c r="EA666" s="12">
        <v>29</v>
      </c>
      <c r="EB666" s="12">
        <v>34</v>
      </c>
      <c r="EC666" s="12">
        <v>29</v>
      </c>
      <c r="ED666" s="12">
        <v>16</v>
      </c>
      <c r="EE666" s="12">
        <v>21</v>
      </c>
      <c r="EF666" s="12">
        <v>32</v>
      </c>
      <c r="EG666" s="12">
        <v>32</v>
      </c>
      <c r="EH666" s="12">
        <v>22</v>
      </c>
      <c r="EI666" s="12">
        <v>21</v>
      </c>
      <c r="EJ666" s="12">
        <v>4</v>
      </c>
      <c r="EK666" s="12">
        <v>33</v>
      </c>
      <c r="EL666" s="12">
        <v>11</v>
      </c>
      <c r="EM666" s="12">
        <v>38</v>
      </c>
      <c r="EN666" s="12">
        <v>20</v>
      </c>
      <c r="EO666" s="12">
        <v>30</v>
      </c>
      <c r="EP666" s="12">
        <v>18</v>
      </c>
      <c r="EQ666" s="12">
        <v>33</v>
      </c>
      <c r="ER666" s="12">
        <v>12</v>
      </c>
      <c r="ES666" s="12">
        <v>12</v>
      </c>
      <c r="ET666" s="12">
        <v>18</v>
      </c>
      <c r="EU666" s="12">
        <v>25</v>
      </c>
      <c r="EV666" s="12">
        <v>24</v>
      </c>
      <c r="EW666" s="12">
        <v>15</v>
      </c>
      <c r="EX666" s="12">
        <v>20</v>
      </c>
      <c r="EY666" s="12">
        <v>24</v>
      </c>
      <c r="EZ666" s="12">
        <v>21</v>
      </c>
      <c r="FA666" s="12">
        <v>35</v>
      </c>
      <c r="FB666" s="12">
        <v>27</v>
      </c>
      <c r="FC666" s="12">
        <v>23</v>
      </c>
      <c r="FD666" s="12"/>
      <c r="FE666" s="12">
        <v>29</v>
      </c>
      <c r="FF666" s="12">
        <v>15</v>
      </c>
      <c r="FG666" s="12">
        <v>18</v>
      </c>
      <c r="FH666" s="12">
        <v>20</v>
      </c>
      <c r="FI666" s="12">
        <v>21</v>
      </c>
      <c r="FJ666" s="12">
        <v>34</v>
      </c>
      <c r="FK666" s="12">
        <v>40</v>
      </c>
      <c r="FL666" s="12">
        <v>33</v>
      </c>
      <c r="FM666" s="12">
        <v>23</v>
      </c>
      <c r="FN666" s="12">
        <v>32</v>
      </c>
      <c r="FO666" s="12">
        <v>23</v>
      </c>
      <c r="FP666" s="12">
        <v>28</v>
      </c>
      <c r="FQ666" s="12">
        <v>27</v>
      </c>
      <c r="FR666" s="12">
        <v>10</v>
      </c>
      <c r="FS666" s="12">
        <v>39</v>
      </c>
      <c r="FT666" s="12">
        <v>28</v>
      </c>
      <c r="FU666" s="12">
        <v>26</v>
      </c>
      <c r="FV666" s="12">
        <v>24</v>
      </c>
      <c r="FW666" s="12">
        <v>38</v>
      </c>
      <c r="FX666" s="12">
        <v>29</v>
      </c>
      <c r="FY666" s="12">
        <v>20</v>
      </c>
      <c r="FZ666" s="12">
        <v>26</v>
      </c>
      <c r="GA666" s="12">
        <v>13</v>
      </c>
      <c r="GB666" s="12">
        <v>21</v>
      </c>
      <c r="GC666" s="12">
        <v>16</v>
      </c>
      <c r="GD666" s="7">
        <v>24</v>
      </c>
      <c r="GE666" s="7">
        <v>29</v>
      </c>
      <c r="GF666" s="7">
        <v>29</v>
      </c>
      <c r="GG666" s="7">
        <v>20</v>
      </c>
      <c r="GH666" s="7">
        <v>13</v>
      </c>
      <c r="GI666" s="7">
        <v>22</v>
      </c>
      <c r="GJ666" s="7">
        <v>22</v>
      </c>
      <c r="GK666" s="7">
        <v>18</v>
      </c>
      <c r="GL666" s="7">
        <v>41</v>
      </c>
      <c r="GM666" s="7">
        <v>23</v>
      </c>
      <c r="GN666" s="7">
        <v>24</v>
      </c>
      <c r="GO666" s="7">
        <v>33</v>
      </c>
      <c r="GP666" s="7">
        <v>31</v>
      </c>
      <c r="GQ666" s="7">
        <v>28</v>
      </c>
      <c r="GR666" s="7">
        <v>19</v>
      </c>
      <c r="GS666" s="7">
        <v>33</v>
      </c>
      <c r="GT666" s="7">
        <v>32</v>
      </c>
      <c r="GU666" s="7"/>
      <c r="GV666" s="7">
        <f t="shared" si="767"/>
        <v>24.005405405405405</v>
      </c>
      <c r="GW666" s="14"/>
      <c r="GX666" s="3"/>
      <c r="GY666" s="3"/>
    </row>
    <row r="667" spans="1:207" ht="12.75" customHeight="1">
      <c r="A667" s="5" t="s">
        <v>510</v>
      </c>
      <c r="B667" s="6">
        <v>0</v>
      </c>
      <c r="C667" s="6">
        <v>20</v>
      </c>
      <c r="D667" s="6">
        <v>24</v>
      </c>
      <c r="E667" s="6">
        <v>13</v>
      </c>
      <c r="F667" s="6">
        <v>0</v>
      </c>
      <c r="G667" s="6">
        <v>5</v>
      </c>
      <c r="H667" s="6">
        <v>8</v>
      </c>
      <c r="I667" s="6">
        <v>6</v>
      </c>
      <c r="J667" s="6">
        <v>8</v>
      </c>
      <c r="K667" s="12">
        <v>11</v>
      </c>
      <c r="L667" s="12"/>
      <c r="M667" s="12">
        <v>17</v>
      </c>
      <c r="N667" s="12">
        <v>11</v>
      </c>
      <c r="O667" s="12"/>
      <c r="P667" s="12"/>
      <c r="Q667" s="12"/>
      <c r="R667" s="12">
        <v>11</v>
      </c>
      <c r="S667" s="12">
        <v>18</v>
      </c>
      <c r="T667" s="12"/>
      <c r="U667" s="12">
        <v>14</v>
      </c>
      <c r="V667" s="12">
        <v>9</v>
      </c>
      <c r="W667" s="12">
        <v>12</v>
      </c>
      <c r="X667" s="12">
        <v>26</v>
      </c>
      <c r="Y667" s="12"/>
      <c r="Z667" s="12">
        <v>7</v>
      </c>
      <c r="AA667" s="12">
        <v>7</v>
      </c>
      <c r="AB667" s="12">
        <v>10</v>
      </c>
      <c r="AC667" s="12">
        <v>12</v>
      </c>
      <c r="AD667" s="12">
        <v>12</v>
      </c>
      <c r="AE667" s="12">
        <v>13</v>
      </c>
      <c r="AF667" s="12">
        <v>27</v>
      </c>
      <c r="AG667" s="12">
        <v>21</v>
      </c>
      <c r="AH667" s="12">
        <v>32</v>
      </c>
      <c r="AI667" s="12"/>
      <c r="AJ667" s="12">
        <v>14</v>
      </c>
      <c r="AK667" s="12">
        <v>0</v>
      </c>
      <c r="AL667" s="12">
        <v>13</v>
      </c>
      <c r="AM667" s="12">
        <v>0</v>
      </c>
      <c r="AN667" s="12">
        <v>7</v>
      </c>
      <c r="AO667" s="12">
        <v>6</v>
      </c>
      <c r="AP667" s="12">
        <v>40</v>
      </c>
      <c r="AQ667" s="12">
        <v>16</v>
      </c>
      <c r="AR667" s="12">
        <v>19</v>
      </c>
      <c r="AS667" s="12">
        <v>23</v>
      </c>
      <c r="AT667" s="12">
        <v>25</v>
      </c>
      <c r="AU667" s="12">
        <v>17</v>
      </c>
      <c r="AV667" s="12">
        <v>34</v>
      </c>
      <c r="AW667" s="12"/>
      <c r="AX667" s="12">
        <v>20</v>
      </c>
      <c r="AY667" s="12"/>
      <c r="AZ667" s="12">
        <v>6</v>
      </c>
      <c r="BA667" s="12"/>
      <c r="BB667" s="12"/>
      <c r="BC667" s="12">
        <v>5</v>
      </c>
      <c r="BD667" s="12">
        <v>16</v>
      </c>
      <c r="BE667" s="12">
        <v>7</v>
      </c>
      <c r="BF667" s="12">
        <v>14</v>
      </c>
      <c r="BG667" s="12">
        <v>14</v>
      </c>
      <c r="BH667" s="12"/>
      <c r="BI667" s="12">
        <v>14</v>
      </c>
      <c r="BJ667" s="12">
        <v>6</v>
      </c>
      <c r="BK667" s="12">
        <v>7</v>
      </c>
      <c r="BL667" s="12">
        <v>11</v>
      </c>
      <c r="BM667" s="12">
        <v>2</v>
      </c>
      <c r="BN667" s="12">
        <v>0</v>
      </c>
      <c r="BO667" s="12">
        <v>10</v>
      </c>
      <c r="BP667" s="12">
        <v>12</v>
      </c>
      <c r="BQ667" s="12">
        <v>11</v>
      </c>
      <c r="BR667" s="12">
        <v>17</v>
      </c>
      <c r="BS667" s="12">
        <v>29</v>
      </c>
      <c r="BT667" s="12">
        <v>2</v>
      </c>
      <c r="BU667" s="12">
        <v>11</v>
      </c>
      <c r="BV667" s="12">
        <v>39</v>
      </c>
      <c r="BW667" s="12"/>
      <c r="BX667" s="12">
        <v>10</v>
      </c>
      <c r="BY667" s="12">
        <v>5</v>
      </c>
      <c r="BZ667" s="12">
        <v>21</v>
      </c>
      <c r="CA667" s="12">
        <v>10</v>
      </c>
      <c r="CB667" s="12">
        <v>17</v>
      </c>
      <c r="CC667" s="12"/>
      <c r="CD667" s="12">
        <v>43</v>
      </c>
      <c r="CE667" s="12">
        <v>19</v>
      </c>
      <c r="CF667" s="12">
        <v>25</v>
      </c>
      <c r="CG667" s="12">
        <v>22</v>
      </c>
      <c r="CH667" s="12">
        <v>29</v>
      </c>
      <c r="CI667" s="12">
        <v>16</v>
      </c>
      <c r="CJ667" s="12">
        <v>14</v>
      </c>
      <c r="CK667" s="12">
        <v>5</v>
      </c>
      <c r="CL667" s="12">
        <v>10</v>
      </c>
      <c r="CM667" s="12">
        <v>29</v>
      </c>
      <c r="CN667" s="12">
        <v>15</v>
      </c>
      <c r="CO667" s="12">
        <v>19</v>
      </c>
      <c r="CP667" s="12">
        <v>67</v>
      </c>
      <c r="CQ667" s="12">
        <v>17</v>
      </c>
      <c r="CR667" s="12">
        <v>33</v>
      </c>
      <c r="CS667" s="12">
        <v>5</v>
      </c>
      <c r="CT667" s="12">
        <v>10</v>
      </c>
      <c r="CU667" s="12">
        <v>11</v>
      </c>
      <c r="CV667" s="12">
        <v>14</v>
      </c>
      <c r="CW667" s="12">
        <v>6</v>
      </c>
      <c r="CX667" s="12">
        <v>8</v>
      </c>
      <c r="CY667" s="12">
        <v>40</v>
      </c>
      <c r="CZ667" s="12">
        <v>20</v>
      </c>
      <c r="DA667" s="12">
        <v>6</v>
      </c>
      <c r="DB667" s="12"/>
      <c r="DC667" s="12">
        <v>64</v>
      </c>
      <c r="DD667" s="12">
        <v>8</v>
      </c>
      <c r="DE667" s="12">
        <v>15</v>
      </c>
      <c r="DF667" s="12">
        <v>11</v>
      </c>
      <c r="DG667" s="12">
        <v>8</v>
      </c>
      <c r="DH667" s="12">
        <v>5</v>
      </c>
      <c r="DI667" s="12">
        <v>4</v>
      </c>
      <c r="DJ667" s="12">
        <v>15</v>
      </c>
      <c r="DK667" s="12">
        <v>4</v>
      </c>
      <c r="DL667" s="12">
        <v>21</v>
      </c>
      <c r="DM667" s="12">
        <v>10</v>
      </c>
      <c r="DN667" s="12">
        <v>18</v>
      </c>
      <c r="DO667" s="12">
        <v>15</v>
      </c>
      <c r="DP667" s="12">
        <v>21</v>
      </c>
      <c r="DQ667" s="12">
        <v>5</v>
      </c>
      <c r="DR667" s="12">
        <v>30</v>
      </c>
      <c r="DS667" s="12">
        <v>22</v>
      </c>
      <c r="DT667" s="12">
        <v>14</v>
      </c>
      <c r="DU667" s="12">
        <v>9</v>
      </c>
      <c r="DV667" s="12">
        <v>18</v>
      </c>
      <c r="DW667" s="12">
        <v>24</v>
      </c>
      <c r="DX667" s="12">
        <v>41</v>
      </c>
      <c r="DY667" s="12">
        <v>6</v>
      </c>
      <c r="DZ667" s="12">
        <v>25</v>
      </c>
      <c r="EA667" s="12">
        <v>9</v>
      </c>
      <c r="EB667" s="12">
        <v>15</v>
      </c>
      <c r="EC667" s="12">
        <v>10</v>
      </c>
      <c r="ED667" s="12">
        <v>8</v>
      </c>
      <c r="EE667" s="12">
        <v>19</v>
      </c>
      <c r="EF667" s="12">
        <v>31</v>
      </c>
      <c r="EG667" s="12">
        <v>22</v>
      </c>
      <c r="EH667" s="12">
        <v>6</v>
      </c>
      <c r="EI667" s="12">
        <v>11</v>
      </c>
      <c r="EJ667" s="12">
        <v>18</v>
      </c>
      <c r="EK667" s="12">
        <v>21</v>
      </c>
      <c r="EL667" s="12">
        <v>11</v>
      </c>
      <c r="EM667" s="12">
        <v>22</v>
      </c>
      <c r="EN667" s="12">
        <v>23</v>
      </c>
      <c r="EO667" s="12">
        <v>12</v>
      </c>
      <c r="EP667" s="12">
        <v>22</v>
      </c>
      <c r="EQ667" s="12">
        <v>16</v>
      </c>
      <c r="ER667" s="12">
        <v>13</v>
      </c>
      <c r="ES667" s="12">
        <v>5</v>
      </c>
      <c r="ET667" s="12">
        <v>11</v>
      </c>
      <c r="EU667" s="12">
        <v>9</v>
      </c>
      <c r="EV667" s="12">
        <v>13</v>
      </c>
      <c r="EW667" s="12">
        <v>11</v>
      </c>
      <c r="EX667" s="12">
        <v>24</v>
      </c>
      <c r="EY667" s="12">
        <v>22</v>
      </c>
      <c r="EZ667" s="12">
        <v>9</v>
      </c>
      <c r="FA667" s="12">
        <v>32</v>
      </c>
      <c r="FB667" s="12">
        <v>13</v>
      </c>
      <c r="FC667" s="12">
        <v>17</v>
      </c>
      <c r="FD667" s="12"/>
      <c r="FE667" s="12">
        <v>19</v>
      </c>
      <c r="FF667" s="12">
        <v>22</v>
      </c>
      <c r="FG667" s="12">
        <v>5</v>
      </c>
      <c r="FH667" s="12">
        <v>43</v>
      </c>
      <c r="FI667" s="12">
        <v>23</v>
      </c>
      <c r="FJ667" s="12">
        <v>21</v>
      </c>
      <c r="FK667" s="12">
        <v>26</v>
      </c>
      <c r="FL667" s="12">
        <v>25</v>
      </c>
      <c r="FM667" s="12">
        <v>16</v>
      </c>
      <c r="FN667" s="12">
        <v>13</v>
      </c>
      <c r="FO667" s="12">
        <v>25</v>
      </c>
      <c r="FP667" s="12">
        <v>21</v>
      </c>
      <c r="FQ667" s="12">
        <v>6</v>
      </c>
      <c r="FR667" s="12">
        <v>10</v>
      </c>
      <c r="FS667" s="12">
        <v>26</v>
      </c>
      <c r="FT667" s="12">
        <v>26</v>
      </c>
      <c r="FU667" s="12">
        <v>17</v>
      </c>
      <c r="FV667" s="12">
        <v>18</v>
      </c>
      <c r="FW667" s="12">
        <v>33</v>
      </c>
      <c r="FX667" s="12">
        <v>15</v>
      </c>
      <c r="FY667" s="12">
        <v>9</v>
      </c>
      <c r="FZ667" s="12">
        <v>11</v>
      </c>
      <c r="GA667" s="12">
        <v>17</v>
      </c>
      <c r="GB667" s="12">
        <v>11</v>
      </c>
      <c r="GC667" s="12">
        <v>8</v>
      </c>
      <c r="GD667" s="7">
        <v>9</v>
      </c>
      <c r="GE667" s="7">
        <v>10</v>
      </c>
      <c r="GF667" s="7">
        <v>24</v>
      </c>
      <c r="GG667" s="7">
        <v>10</v>
      </c>
      <c r="GH667" s="7">
        <v>15</v>
      </c>
      <c r="GI667" s="7">
        <v>16</v>
      </c>
      <c r="GJ667" s="7">
        <v>16</v>
      </c>
      <c r="GK667" s="7">
        <v>17</v>
      </c>
      <c r="GL667" s="7">
        <v>23</v>
      </c>
      <c r="GM667" s="7">
        <v>19</v>
      </c>
      <c r="GN667" s="7">
        <v>21</v>
      </c>
      <c r="GO667" s="7">
        <v>19</v>
      </c>
      <c r="GP667" s="7">
        <v>29</v>
      </c>
      <c r="GQ667" s="7">
        <v>16</v>
      </c>
      <c r="GR667" s="7">
        <v>13</v>
      </c>
      <c r="GS667" s="7">
        <v>10</v>
      </c>
      <c r="GT667" s="7">
        <v>46</v>
      </c>
      <c r="GU667" s="7"/>
      <c r="GV667" s="7">
        <f t="shared" si="767"/>
        <v>16.291891891891893</v>
      </c>
      <c r="GW667" s="14"/>
      <c r="GX667" s="3"/>
      <c r="GY667" s="3"/>
    </row>
    <row r="668" spans="1:207" ht="12.75" customHeight="1">
      <c r="A668" s="5" t="s">
        <v>233</v>
      </c>
      <c r="B668" s="5">
        <f t="shared" ref="B668:K668" si="768">(B661*0+B662*1+B663*3+B664*5+B665*7+B666*10+B667*16)/100</f>
        <v>4.95</v>
      </c>
      <c r="C668" s="5">
        <f t="shared" si="768"/>
        <v>8.2799999999999994</v>
      </c>
      <c r="D668" s="5">
        <f t="shared" si="768"/>
        <v>9.26</v>
      </c>
      <c r="E668" s="5">
        <f t="shared" si="768"/>
        <v>8.15</v>
      </c>
      <c r="F668" s="5">
        <f t="shared" si="768"/>
        <v>3.1</v>
      </c>
      <c r="G668" s="5">
        <f t="shared" si="768"/>
        <v>5.77</v>
      </c>
      <c r="H668" s="5">
        <f t="shared" si="768"/>
        <v>4.9000000000000004</v>
      </c>
      <c r="I668" s="5">
        <f t="shared" si="768"/>
        <v>4.8099999999999996</v>
      </c>
      <c r="J668" s="5">
        <f t="shared" si="768"/>
        <v>4.3</v>
      </c>
      <c r="K668" s="5">
        <f t="shared" si="768"/>
        <v>7.32</v>
      </c>
      <c r="L668" s="12"/>
      <c r="M668" s="5">
        <f t="shared" ref="M668:N668" si="769">(M661*0+M662*1+M663*3+M664*5+M665*7+M666*10+M667*16)/100</f>
        <v>7.5</v>
      </c>
      <c r="N668" s="5">
        <f t="shared" si="769"/>
        <v>6.06</v>
      </c>
      <c r="O668" s="5"/>
      <c r="P668" s="5"/>
      <c r="Q668" s="5"/>
      <c r="R668" s="5">
        <f t="shared" ref="R668:S668" si="770">(R661*0+R662*1+R663*3+R664*5+R665*7+R666*10+R667*16)/100</f>
        <v>6.21</v>
      </c>
      <c r="S668" s="5">
        <f t="shared" si="770"/>
        <v>7.71</v>
      </c>
      <c r="T668" s="5"/>
      <c r="U668" s="5">
        <f t="shared" ref="U668:X668" si="771">(U661*0+U662*1+U663*3+U664*5+U665*7+U666*10+U667*16)/100</f>
        <v>8.4700000000000006</v>
      </c>
      <c r="V668" s="5">
        <f t="shared" si="771"/>
        <v>6.21</v>
      </c>
      <c r="W668" s="5">
        <f t="shared" si="771"/>
        <v>6.73</v>
      </c>
      <c r="X668" s="5">
        <f t="shared" si="771"/>
        <v>7.34</v>
      </c>
      <c r="Y668" s="16"/>
      <c r="Z668" s="16">
        <f t="shared" ref="Z668:AC668" si="772">(Z661*0+Z662*1+Z663*3+Z664*5+Z665*7+Z666*10+Z667*16)/100</f>
        <v>5.31</v>
      </c>
      <c r="AA668" s="16">
        <f t="shared" si="772"/>
        <v>5.38</v>
      </c>
      <c r="AB668" s="16">
        <f t="shared" si="772"/>
        <v>6.72</v>
      </c>
      <c r="AC668" s="16">
        <f t="shared" si="772"/>
        <v>7.34</v>
      </c>
      <c r="AD668" s="16">
        <f>(AD661*0+AD662*1+AD663*2+AD664*4+AD665*6+AD666*8+AD667*10)/100</f>
        <v>4.3600000000000003</v>
      </c>
      <c r="AE668" s="16">
        <f t="shared" ref="AE668:AH668" si="773">(AE661*0+AE662*1+AE663*3+AE664*5+AE665*7+AE666*10+AE667*16)/100</f>
        <v>7.03</v>
      </c>
      <c r="AF668" s="16">
        <f t="shared" si="773"/>
        <v>10.42</v>
      </c>
      <c r="AG668" s="16">
        <f t="shared" si="773"/>
        <v>9.5500000000000007</v>
      </c>
      <c r="AH668" s="16">
        <f t="shared" si="773"/>
        <v>9.9</v>
      </c>
      <c r="AI668" s="5"/>
      <c r="AJ668" s="16">
        <f t="shared" ref="AJ668:AV668" si="774">(AJ661*0+AJ662*1+AJ663*3+AJ664*5+AJ665*7+AJ666*10+AJ667*16)/100</f>
        <v>6.04</v>
      </c>
      <c r="AK668" s="16">
        <f t="shared" si="774"/>
        <v>3.52</v>
      </c>
      <c r="AL668" s="16">
        <f t="shared" si="774"/>
        <v>7.38</v>
      </c>
      <c r="AM668" s="16">
        <f t="shared" si="774"/>
        <v>4.92</v>
      </c>
      <c r="AN668" s="16">
        <f t="shared" si="774"/>
        <v>5.09</v>
      </c>
      <c r="AO668" s="16">
        <f t="shared" si="774"/>
        <v>2.97</v>
      </c>
      <c r="AP668" s="16">
        <f t="shared" si="774"/>
        <v>10.46</v>
      </c>
      <c r="AQ668" s="16">
        <f t="shared" si="774"/>
        <v>7.71</v>
      </c>
      <c r="AR668" s="16">
        <f t="shared" si="774"/>
        <v>7.07</v>
      </c>
      <c r="AS668" s="16">
        <f t="shared" si="774"/>
        <v>9.01</v>
      </c>
      <c r="AT668" s="16">
        <f t="shared" si="774"/>
        <v>8.89</v>
      </c>
      <c r="AU668" s="5">
        <f t="shared" si="774"/>
        <v>7.47</v>
      </c>
      <c r="AV668" s="5">
        <f t="shared" si="774"/>
        <v>9.59</v>
      </c>
      <c r="AW668" s="16"/>
      <c r="AX668" s="16">
        <f>(AX661*0+AX662*1+AX663*3+AX664*5+AX665*7+AX666*10+AX667*16)/100</f>
        <v>8.91</v>
      </c>
      <c r="AY668" s="16"/>
      <c r="AZ668" s="16">
        <f>(AZ661*0+AZ662*1+AZ663*3+AZ664*5+AZ665*7+AZ666*10+AZ667*16)/100</f>
        <v>5.66</v>
      </c>
      <c r="BA668" s="16"/>
      <c r="BB668" s="16"/>
      <c r="BC668" s="16">
        <f t="shared" ref="BC668:BG668" si="775">(BC661*0+BC662*2+BC663*4+BC664*6+BC665*8+BC666*10)/100</f>
        <v>4.0999999999999996</v>
      </c>
      <c r="BD668" s="16">
        <f t="shared" si="775"/>
        <v>3.36</v>
      </c>
      <c r="BE668" s="16">
        <f t="shared" si="775"/>
        <v>6.04</v>
      </c>
      <c r="BF668" s="16">
        <f t="shared" si="775"/>
        <v>4.24</v>
      </c>
      <c r="BG668" s="16">
        <f t="shared" si="775"/>
        <v>6.22</v>
      </c>
      <c r="BH668" s="16"/>
      <c r="BI668" s="16">
        <f t="shared" ref="BI668:BM668" si="776">(BI661*0+BI662*2+BI663*4+BI664*6+BI665*8+BI666*10)/100</f>
        <v>5.16</v>
      </c>
      <c r="BJ668" s="16">
        <f t="shared" si="776"/>
        <v>3.94</v>
      </c>
      <c r="BK668" s="16">
        <f t="shared" si="776"/>
        <v>5.86</v>
      </c>
      <c r="BL668" s="16">
        <f t="shared" si="776"/>
        <v>5.62</v>
      </c>
      <c r="BM668" s="16">
        <f t="shared" si="776"/>
        <v>5.14</v>
      </c>
      <c r="BN668" s="16">
        <f t="shared" ref="BN668:BV668" si="777">(BN661*0+BN662*1+BN663*3+BN664*5+BN665*7+BN666*10+BN667*16)/100</f>
        <v>4.49</v>
      </c>
      <c r="BO668" s="16">
        <f t="shared" si="777"/>
        <v>4.95</v>
      </c>
      <c r="BP668" s="16">
        <f t="shared" si="777"/>
        <v>7.33</v>
      </c>
      <c r="BQ668" s="16">
        <f t="shared" si="777"/>
        <v>6.45</v>
      </c>
      <c r="BR668" s="16">
        <f t="shared" si="777"/>
        <v>8.23</v>
      </c>
      <c r="BS668" s="16">
        <f t="shared" si="777"/>
        <v>10.06</v>
      </c>
      <c r="BT668" s="16">
        <f t="shared" si="777"/>
        <v>5.39</v>
      </c>
      <c r="BU668" s="16">
        <f t="shared" si="777"/>
        <v>6.97</v>
      </c>
      <c r="BV668" s="16">
        <f t="shared" si="777"/>
        <v>11.23</v>
      </c>
      <c r="BW668" s="16"/>
      <c r="BX668" s="16">
        <f t="shared" ref="BX668:BY668" si="778">(BX661*0+BX662*2+BX663*4+BX664*6+BX665*8+BX666*10)/100</f>
        <v>4.78</v>
      </c>
      <c r="BY668" s="16">
        <f t="shared" si="778"/>
        <v>3.22</v>
      </c>
      <c r="BZ668" s="16">
        <f t="shared" ref="BZ668:CB668" si="779">(BZ661*0+BZ662*1+BZ663*3+BZ664*5+BZ665*7+BZ666*10+BZ667*16)/100</f>
        <v>8.5</v>
      </c>
      <c r="CA668" s="16">
        <f t="shared" si="779"/>
        <v>8.08</v>
      </c>
      <c r="CB668" s="16">
        <f t="shared" si="779"/>
        <v>7.95</v>
      </c>
      <c r="CC668" s="16"/>
      <c r="CD668" s="16">
        <f t="shared" ref="CD668:DA668" si="780">(CD661*0+CD662*1+CD663*3+CD664*5+CD665*7+CD666*10+CD667*16)/100</f>
        <v>8.56</v>
      </c>
      <c r="CE668" s="16">
        <f t="shared" si="780"/>
        <v>7.61</v>
      </c>
      <c r="CF668" s="16">
        <f t="shared" si="780"/>
        <v>7.38</v>
      </c>
      <c r="CG668" s="16">
        <f t="shared" si="780"/>
        <v>9.06</v>
      </c>
      <c r="CH668" s="16">
        <f t="shared" si="780"/>
        <v>9.6999999999999993</v>
      </c>
      <c r="CI668" s="16">
        <f t="shared" si="780"/>
        <v>8.61</v>
      </c>
      <c r="CJ668" s="16">
        <f t="shared" si="780"/>
        <v>6.73</v>
      </c>
      <c r="CK668" s="16">
        <f t="shared" si="780"/>
        <v>4.67</v>
      </c>
      <c r="CL668" s="16">
        <f t="shared" si="780"/>
        <v>7.96</v>
      </c>
      <c r="CM668" s="16">
        <f t="shared" si="780"/>
        <v>10.51</v>
      </c>
      <c r="CN668" s="16">
        <f t="shared" si="780"/>
        <v>9</v>
      </c>
      <c r="CO668" s="16">
        <f t="shared" si="780"/>
        <v>9.44</v>
      </c>
      <c r="CP668" s="16">
        <f t="shared" si="780"/>
        <v>13.59</v>
      </c>
      <c r="CQ668" s="16">
        <f t="shared" si="780"/>
        <v>6.89</v>
      </c>
      <c r="CR668" s="16">
        <f t="shared" si="780"/>
        <v>9.4</v>
      </c>
      <c r="CS668" s="16">
        <f t="shared" si="780"/>
        <v>6.41</v>
      </c>
      <c r="CT668" s="16">
        <f t="shared" si="780"/>
        <v>7.42</v>
      </c>
      <c r="CU668" s="16">
        <f t="shared" si="780"/>
        <v>6.93</v>
      </c>
      <c r="CV668" s="16">
        <f t="shared" si="780"/>
        <v>7.7</v>
      </c>
      <c r="CW668" s="16">
        <f t="shared" si="780"/>
        <v>9.19</v>
      </c>
      <c r="CX668" s="16">
        <f t="shared" si="780"/>
        <v>7.57</v>
      </c>
      <c r="CY668" s="16">
        <f t="shared" si="780"/>
        <v>10.76</v>
      </c>
      <c r="CZ668" s="16">
        <f t="shared" si="780"/>
        <v>8.48</v>
      </c>
      <c r="DA668" s="16">
        <f t="shared" si="780"/>
        <v>4.67</v>
      </c>
      <c r="DB668" s="16"/>
      <c r="DC668" s="16">
        <f t="shared" ref="DC668:FC668" si="781">(DC661*0+DC662*1+DC663*3+DC664*5+DC665*7+DC666*10+DC667*16)/100</f>
        <v>13.04</v>
      </c>
      <c r="DD668" s="16">
        <f t="shared" si="781"/>
        <v>5.42</v>
      </c>
      <c r="DE668" s="16">
        <f t="shared" si="781"/>
        <v>7.53</v>
      </c>
      <c r="DF668" s="16">
        <f t="shared" si="781"/>
        <v>8.2899999999999991</v>
      </c>
      <c r="DG668" s="16">
        <f t="shared" si="781"/>
        <v>7.13</v>
      </c>
      <c r="DH668" s="16">
        <f t="shared" si="781"/>
        <v>5.29</v>
      </c>
      <c r="DI668" s="16">
        <f t="shared" si="781"/>
        <v>3.87</v>
      </c>
      <c r="DJ668" s="16">
        <f t="shared" si="781"/>
        <v>8.1</v>
      </c>
      <c r="DK668" s="16">
        <f t="shared" si="781"/>
        <v>4.71</v>
      </c>
      <c r="DL668" s="16">
        <f t="shared" si="781"/>
        <v>9.2899999999999991</v>
      </c>
      <c r="DM668" s="16">
        <f t="shared" si="781"/>
        <v>5.36</v>
      </c>
      <c r="DN668" s="16">
        <f t="shared" si="781"/>
        <v>8.6</v>
      </c>
      <c r="DO668" s="16">
        <f t="shared" si="781"/>
        <v>7.48</v>
      </c>
      <c r="DP668" s="16">
        <f t="shared" si="781"/>
        <v>7.13</v>
      </c>
      <c r="DQ668" s="16">
        <f t="shared" si="781"/>
        <v>5.16</v>
      </c>
      <c r="DR668" s="16">
        <f t="shared" si="781"/>
        <v>10.31</v>
      </c>
      <c r="DS668" s="16">
        <f t="shared" si="781"/>
        <v>8.49</v>
      </c>
      <c r="DT668" s="16">
        <f t="shared" si="781"/>
        <v>7.85</v>
      </c>
      <c r="DU668" s="16">
        <f t="shared" si="781"/>
        <v>7.27</v>
      </c>
      <c r="DV668" s="16">
        <f t="shared" si="781"/>
        <v>7.58</v>
      </c>
      <c r="DW668" s="16">
        <f t="shared" si="781"/>
        <v>7.53</v>
      </c>
      <c r="DX668" s="16">
        <f t="shared" si="781"/>
        <v>11.87</v>
      </c>
      <c r="DY668" s="16">
        <f t="shared" si="781"/>
        <v>4.22</v>
      </c>
      <c r="DZ668" s="16">
        <f t="shared" si="781"/>
        <v>9.25</v>
      </c>
      <c r="EA668" s="16">
        <f t="shared" si="781"/>
        <v>7.16</v>
      </c>
      <c r="EB668" s="16">
        <f t="shared" si="781"/>
        <v>8.1</v>
      </c>
      <c r="EC668" s="16">
        <f t="shared" si="781"/>
        <v>6.85</v>
      </c>
      <c r="ED668" s="16">
        <f t="shared" si="781"/>
        <v>6</v>
      </c>
      <c r="EE668" s="16">
        <f t="shared" si="781"/>
        <v>7.45</v>
      </c>
      <c r="EF668" s="16">
        <f t="shared" si="781"/>
        <v>9.9600000000000009</v>
      </c>
      <c r="EG668" s="16">
        <f t="shared" si="781"/>
        <v>8.7899999999999991</v>
      </c>
      <c r="EH668" s="16">
        <f t="shared" si="781"/>
        <v>5.66</v>
      </c>
      <c r="EI668" s="16">
        <f t="shared" si="781"/>
        <v>6.68</v>
      </c>
      <c r="EJ668" s="16">
        <f t="shared" si="781"/>
        <v>4.3600000000000003</v>
      </c>
      <c r="EK668" s="16">
        <f t="shared" si="781"/>
        <v>8.73</v>
      </c>
      <c r="EL668" s="16">
        <f t="shared" si="781"/>
        <v>5.65</v>
      </c>
      <c r="EM668" s="16">
        <f t="shared" si="781"/>
        <v>9.1300000000000008</v>
      </c>
      <c r="EN668" s="16">
        <f t="shared" si="781"/>
        <v>7.35</v>
      </c>
      <c r="EO668" s="16">
        <f t="shared" si="781"/>
        <v>7.11</v>
      </c>
      <c r="EP668" s="16">
        <f t="shared" si="781"/>
        <v>8.06</v>
      </c>
      <c r="EQ668" s="16">
        <f t="shared" si="781"/>
        <v>7.11</v>
      </c>
      <c r="ER668" s="16">
        <f t="shared" si="781"/>
        <v>6.59</v>
      </c>
      <c r="ES668" s="16">
        <f t="shared" si="781"/>
        <v>5.03</v>
      </c>
      <c r="ET668" s="16">
        <f t="shared" si="781"/>
        <v>5.97</v>
      </c>
      <c r="EU668" s="16">
        <f t="shared" si="781"/>
        <v>6.98</v>
      </c>
      <c r="EV668" s="16">
        <f t="shared" si="781"/>
        <v>6.94</v>
      </c>
      <c r="EW668" s="16">
        <f t="shared" si="781"/>
        <v>5.82</v>
      </c>
      <c r="EX668" s="16">
        <f t="shared" si="781"/>
        <v>7.94</v>
      </c>
      <c r="EY668" s="16">
        <f t="shared" si="781"/>
        <v>8.16</v>
      </c>
      <c r="EZ668" s="16">
        <f t="shared" si="781"/>
        <v>6.36</v>
      </c>
      <c r="FA668" s="16">
        <f t="shared" si="781"/>
        <v>10.220000000000001</v>
      </c>
      <c r="FB668" s="16">
        <f t="shared" si="781"/>
        <v>7.12</v>
      </c>
      <c r="FC668" s="16">
        <f t="shared" si="781"/>
        <v>7.78</v>
      </c>
      <c r="FD668" s="16"/>
      <c r="FE668" s="16">
        <f t="shared" ref="FE668:GT668" si="782">(FE661*0+FE662*1+FE663*3+FE664*5+FE665*7+FE666*10+FE667*16)/100</f>
        <v>7.24</v>
      </c>
      <c r="FF668" s="16">
        <f t="shared" si="782"/>
        <v>7.55</v>
      </c>
      <c r="FG668" s="16">
        <f t="shared" si="782"/>
        <v>5.34</v>
      </c>
      <c r="FH668" s="16">
        <f t="shared" si="782"/>
        <v>10.52</v>
      </c>
      <c r="FI668" s="16">
        <f t="shared" si="782"/>
        <v>8.14</v>
      </c>
      <c r="FJ668" s="16">
        <f t="shared" si="782"/>
        <v>8.91</v>
      </c>
      <c r="FK668" s="16">
        <f t="shared" si="782"/>
        <v>9.7799999999999994</v>
      </c>
      <c r="FL668" s="16">
        <f t="shared" si="782"/>
        <v>8.92</v>
      </c>
      <c r="FM668" s="16">
        <f t="shared" si="782"/>
        <v>7.49</v>
      </c>
      <c r="FN668" s="16">
        <f t="shared" si="782"/>
        <v>7.94</v>
      </c>
      <c r="FO668" s="16">
        <f t="shared" si="782"/>
        <v>8.86</v>
      </c>
      <c r="FP668" s="16">
        <f t="shared" si="782"/>
        <v>8.11</v>
      </c>
      <c r="FQ668" s="16">
        <f t="shared" si="782"/>
        <v>6.34</v>
      </c>
      <c r="FR668" s="16">
        <f t="shared" si="782"/>
        <v>5.85</v>
      </c>
      <c r="FS668" s="16">
        <f t="shared" si="782"/>
        <v>10.039999999999999</v>
      </c>
      <c r="FT668" s="16">
        <f t="shared" si="782"/>
        <v>9.0500000000000007</v>
      </c>
      <c r="FU668" s="16">
        <f t="shared" si="782"/>
        <v>7.37</v>
      </c>
      <c r="FV668" s="16">
        <f t="shared" si="782"/>
        <v>7.8</v>
      </c>
      <c r="FW668" s="16">
        <f t="shared" si="782"/>
        <v>10.67</v>
      </c>
      <c r="FX668" s="16">
        <f t="shared" si="782"/>
        <v>7.67</v>
      </c>
      <c r="FY668" s="16">
        <f t="shared" si="782"/>
        <v>5.59</v>
      </c>
      <c r="FZ668" s="16">
        <f t="shared" si="782"/>
        <v>6.8</v>
      </c>
      <c r="GA668" s="16">
        <f t="shared" si="782"/>
        <v>6.45</v>
      </c>
      <c r="GB668" s="16">
        <f t="shared" si="782"/>
        <v>6.76</v>
      </c>
      <c r="GC668" s="16">
        <f t="shared" si="782"/>
        <v>5.71</v>
      </c>
      <c r="GD668" s="16">
        <f t="shared" si="782"/>
        <v>6.32</v>
      </c>
      <c r="GE668" s="16">
        <f t="shared" si="782"/>
        <v>7</v>
      </c>
      <c r="GF668" s="16">
        <f t="shared" si="782"/>
        <v>8.5</v>
      </c>
      <c r="GG668" s="16">
        <f t="shared" si="782"/>
        <v>5.41</v>
      </c>
      <c r="GH668" s="16">
        <f t="shared" si="782"/>
        <v>6.61</v>
      </c>
      <c r="GI668" s="16">
        <f t="shared" si="782"/>
        <v>7.56</v>
      </c>
      <c r="GJ668" s="16">
        <f t="shared" si="782"/>
        <v>6.89</v>
      </c>
      <c r="GK668" s="16">
        <f t="shared" si="782"/>
        <v>6.87</v>
      </c>
      <c r="GL668" s="16">
        <f t="shared" si="782"/>
        <v>9.33</v>
      </c>
      <c r="GM668" s="16">
        <f t="shared" si="782"/>
        <v>7.87</v>
      </c>
      <c r="GN668" s="16">
        <f t="shared" si="782"/>
        <v>8.2100000000000009</v>
      </c>
      <c r="GO668" s="16">
        <f t="shared" si="782"/>
        <v>8.35</v>
      </c>
      <c r="GP668" s="16">
        <f t="shared" si="782"/>
        <v>9.27</v>
      </c>
      <c r="GQ668" s="16">
        <f t="shared" si="782"/>
        <v>7.68</v>
      </c>
      <c r="GR668" s="16">
        <f t="shared" si="782"/>
        <v>6.65</v>
      </c>
      <c r="GS668" s="16">
        <f t="shared" si="782"/>
        <v>7.52</v>
      </c>
      <c r="GT668" s="16">
        <f t="shared" si="782"/>
        <v>11.48</v>
      </c>
      <c r="GU668" s="16"/>
      <c r="GV668" s="16">
        <f>(GV661*0+GV662*1+GV663*3+GV664*5+GV665*7+GV666*10+GV667*16)/100</f>
        <v>7.3633513513513513</v>
      </c>
      <c r="GW668" s="3"/>
      <c r="GX668" s="3"/>
      <c r="GY668" s="3"/>
    </row>
    <row r="669" spans="1:207" ht="21" customHeight="1">
      <c r="A669" s="66" t="s">
        <v>511</v>
      </c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62"/>
      <c r="BF669" s="62"/>
      <c r="BG669" s="62"/>
      <c r="BH669" s="62"/>
      <c r="BI669" s="62"/>
      <c r="BJ669" s="62"/>
      <c r="BK669" s="62"/>
      <c r="BL669" s="62"/>
      <c r="BM669" s="62"/>
      <c r="BN669" s="62"/>
      <c r="BO669" s="62"/>
      <c r="BP669" s="62"/>
      <c r="BQ669" s="62"/>
      <c r="BR669" s="62"/>
      <c r="BS669" s="62"/>
      <c r="BT669" s="62"/>
      <c r="BU669" s="62"/>
      <c r="BV669" s="62"/>
      <c r="BW669" s="62"/>
      <c r="BX669" s="62"/>
      <c r="BY669" s="62"/>
      <c r="BZ669" s="62"/>
      <c r="CA669" s="62"/>
      <c r="CB669" s="62"/>
      <c r="CC669" s="62"/>
      <c r="CD669" s="62"/>
      <c r="CE669" s="62"/>
      <c r="CF669" s="62"/>
      <c r="CG669" s="62"/>
      <c r="CH669" s="62"/>
      <c r="CI669" s="62"/>
      <c r="CJ669" s="62"/>
      <c r="CK669" s="62"/>
      <c r="CL669" s="62"/>
      <c r="CM669" s="62"/>
      <c r="CN669" s="62"/>
      <c r="CO669" s="62"/>
      <c r="CP669" s="62"/>
      <c r="CQ669" s="62"/>
      <c r="CR669" s="62"/>
      <c r="CS669" s="62"/>
      <c r="CT669" s="62"/>
      <c r="CU669" s="62"/>
      <c r="CV669" s="62"/>
      <c r="CW669" s="62"/>
      <c r="CX669" s="62"/>
      <c r="CY669" s="62"/>
      <c r="CZ669" s="62"/>
      <c r="DA669" s="62"/>
      <c r="DB669" s="62"/>
      <c r="DC669" s="62"/>
      <c r="DD669" s="62"/>
      <c r="DE669" s="62"/>
      <c r="DF669" s="62"/>
      <c r="DG669" s="62"/>
      <c r="DH669" s="62"/>
      <c r="DI669" s="62"/>
      <c r="DJ669" s="62"/>
      <c r="DK669" s="62"/>
      <c r="DL669" s="62"/>
      <c r="DM669" s="62"/>
      <c r="DN669" s="62"/>
      <c r="DO669" s="62"/>
      <c r="DP669" s="62"/>
      <c r="DQ669" s="62"/>
      <c r="DR669" s="62"/>
      <c r="DS669" s="62"/>
      <c r="DT669" s="62"/>
      <c r="DU669" s="62"/>
      <c r="DV669" s="62"/>
      <c r="DW669" s="62"/>
      <c r="DX669" s="62"/>
      <c r="DY669" s="62"/>
      <c r="DZ669" s="62"/>
      <c r="EA669" s="62"/>
      <c r="EB669" s="62"/>
      <c r="EC669" s="62"/>
      <c r="ED669" s="62"/>
      <c r="EE669" s="62"/>
      <c r="EF669" s="62"/>
      <c r="EG669" s="62"/>
      <c r="EH669" s="62"/>
      <c r="EI669" s="62"/>
      <c r="EJ669" s="62"/>
      <c r="EK669" s="62"/>
      <c r="EL669" s="62"/>
      <c r="EM669" s="62"/>
      <c r="EN669" s="62"/>
      <c r="EO669" s="62"/>
      <c r="EP669" s="62"/>
      <c r="EQ669" s="62"/>
      <c r="ER669" s="62"/>
      <c r="ES669" s="62"/>
      <c r="ET669" s="62"/>
      <c r="EU669" s="62"/>
      <c r="EV669" s="62"/>
      <c r="EW669" s="62"/>
      <c r="EX669" s="62"/>
      <c r="EY669" s="62"/>
      <c r="EZ669" s="62"/>
      <c r="FA669" s="62"/>
      <c r="FB669" s="62"/>
      <c r="FC669" s="62"/>
      <c r="FD669" s="62"/>
      <c r="FE669" s="62"/>
      <c r="FF669" s="62"/>
      <c r="FG669" s="62"/>
      <c r="FH669" s="62"/>
      <c r="FI669" s="62"/>
      <c r="FJ669" s="62"/>
      <c r="FK669" s="62"/>
      <c r="FL669" s="62"/>
      <c r="FM669" s="62"/>
      <c r="FN669" s="62"/>
      <c r="FO669" s="62"/>
      <c r="FP669" s="62"/>
      <c r="FQ669" s="62"/>
      <c r="FR669" s="62"/>
      <c r="FS669" s="62"/>
      <c r="FT669" s="62"/>
      <c r="FU669" s="62"/>
      <c r="FV669" s="62"/>
      <c r="FW669" s="62"/>
      <c r="FX669" s="62"/>
      <c r="FY669" s="62"/>
      <c r="FZ669" s="62"/>
      <c r="GA669" s="62"/>
      <c r="GB669" s="62"/>
      <c r="GC669" s="62"/>
      <c r="GD669" s="67"/>
      <c r="GE669" s="67"/>
      <c r="GF669" s="67"/>
      <c r="GG669" s="67"/>
      <c r="GH669" s="67"/>
      <c r="GI669" s="67"/>
      <c r="GJ669" s="67"/>
      <c r="GK669" s="67"/>
      <c r="GL669" s="67"/>
      <c r="GM669" s="67"/>
      <c r="GN669" s="67"/>
      <c r="GO669" s="67"/>
      <c r="GP669" s="67"/>
      <c r="GQ669" s="67"/>
      <c r="GR669" s="67"/>
      <c r="GS669" s="67"/>
      <c r="GT669" s="67"/>
      <c r="GU669" s="67"/>
      <c r="GV669" s="67"/>
      <c r="GW669" s="3"/>
      <c r="GX669" s="3"/>
      <c r="GY669" s="3"/>
    </row>
    <row r="670" spans="1:207" ht="12.75" customHeight="1">
      <c r="A670" s="74" t="s">
        <v>512</v>
      </c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  <c r="AR670" s="67"/>
      <c r="AS670" s="67"/>
      <c r="AT670" s="67"/>
      <c r="AU670" s="67"/>
      <c r="AV670" s="67"/>
      <c r="AW670" s="67"/>
      <c r="AX670" s="67"/>
      <c r="AY670" s="67"/>
      <c r="AZ670" s="67"/>
      <c r="BA670" s="67"/>
      <c r="BB670" s="67"/>
      <c r="BC670" s="67"/>
      <c r="BD670" s="67"/>
      <c r="BE670" s="67"/>
      <c r="BF670" s="67"/>
      <c r="BG670" s="67"/>
      <c r="BH670" s="67"/>
      <c r="BI670" s="67"/>
      <c r="BJ670" s="67"/>
      <c r="BK670" s="67"/>
      <c r="BL670" s="67"/>
      <c r="BM670" s="67"/>
      <c r="BN670" s="67"/>
      <c r="BO670" s="67"/>
      <c r="BP670" s="67"/>
      <c r="BQ670" s="67"/>
      <c r="BR670" s="67"/>
      <c r="BS670" s="67"/>
      <c r="BT670" s="67"/>
      <c r="BU670" s="67"/>
      <c r="BV670" s="67"/>
      <c r="BW670" s="67"/>
      <c r="BX670" s="67"/>
      <c r="BY670" s="67"/>
      <c r="BZ670" s="67"/>
      <c r="CA670" s="67"/>
      <c r="CB670" s="67"/>
      <c r="CC670" s="67"/>
      <c r="CD670" s="67"/>
      <c r="CE670" s="67"/>
      <c r="CF670" s="67"/>
      <c r="CG670" s="67"/>
      <c r="CH670" s="67"/>
      <c r="CI670" s="67"/>
      <c r="CJ670" s="67"/>
      <c r="CK670" s="67"/>
      <c r="CL670" s="67"/>
      <c r="CM670" s="67"/>
      <c r="CN670" s="67"/>
      <c r="CO670" s="67"/>
      <c r="CP670" s="67"/>
      <c r="CQ670" s="67"/>
      <c r="CR670" s="67"/>
      <c r="CS670" s="67"/>
      <c r="CT670" s="67"/>
      <c r="CU670" s="67"/>
      <c r="CV670" s="67"/>
      <c r="CW670" s="67"/>
      <c r="CX670" s="67"/>
      <c r="CY670" s="67"/>
      <c r="CZ670" s="67"/>
      <c r="DA670" s="67"/>
      <c r="DB670" s="67"/>
      <c r="DC670" s="67"/>
      <c r="DD670" s="67"/>
      <c r="DE670" s="67"/>
      <c r="DF670" s="67"/>
      <c r="DG670" s="67"/>
      <c r="DH670" s="67"/>
      <c r="DI670" s="67"/>
      <c r="DJ670" s="67"/>
      <c r="DK670" s="67"/>
      <c r="DL670" s="67"/>
      <c r="DM670" s="67"/>
      <c r="DN670" s="67"/>
      <c r="DO670" s="67"/>
      <c r="DP670" s="67"/>
      <c r="DQ670" s="67"/>
      <c r="DR670" s="67"/>
      <c r="DS670" s="67"/>
      <c r="DT670" s="67"/>
      <c r="DU670" s="67"/>
      <c r="DV670" s="67"/>
      <c r="DW670" s="67"/>
      <c r="DX670" s="67"/>
      <c r="DY670" s="67"/>
      <c r="DZ670" s="67"/>
      <c r="EA670" s="67"/>
      <c r="EB670" s="67"/>
      <c r="EC670" s="67"/>
      <c r="ED670" s="67"/>
      <c r="EE670" s="67"/>
      <c r="EF670" s="67"/>
      <c r="EG670" s="67"/>
      <c r="EH670" s="67"/>
      <c r="EI670" s="67"/>
      <c r="EJ670" s="67"/>
      <c r="EK670" s="67"/>
      <c r="EL670" s="67"/>
      <c r="EM670" s="67"/>
      <c r="EN670" s="67"/>
      <c r="EO670" s="67"/>
      <c r="EP670" s="67"/>
      <c r="EQ670" s="67"/>
      <c r="ER670" s="67"/>
      <c r="ES670" s="67"/>
      <c r="ET670" s="67"/>
      <c r="EU670" s="67"/>
      <c r="EV670" s="67"/>
      <c r="EW670" s="67"/>
      <c r="EX670" s="67"/>
      <c r="EY670" s="67"/>
      <c r="EZ670" s="67"/>
      <c r="FA670" s="67"/>
      <c r="FB670" s="67"/>
      <c r="FC670" s="67"/>
      <c r="FD670" s="67"/>
      <c r="FE670" s="67"/>
      <c r="FF670" s="67"/>
      <c r="FG670" s="67"/>
      <c r="FH670" s="67"/>
      <c r="FI670" s="67"/>
      <c r="FJ670" s="67"/>
      <c r="FK670" s="67"/>
      <c r="FL670" s="67"/>
      <c r="FM670" s="67"/>
      <c r="FN670" s="67"/>
      <c r="FO670" s="67"/>
      <c r="FP670" s="67"/>
      <c r="FQ670" s="67"/>
      <c r="FR670" s="67"/>
      <c r="FS670" s="67"/>
      <c r="FT670" s="67"/>
      <c r="FU670" s="67"/>
      <c r="FV670" s="67"/>
      <c r="FW670" s="67"/>
      <c r="FX670" s="67"/>
      <c r="FY670" s="67"/>
      <c r="FZ670" s="67"/>
      <c r="GA670" s="67"/>
      <c r="GB670" s="67"/>
      <c r="GC670" s="67"/>
      <c r="GD670" s="67"/>
      <c r="GE670" s="67"/>
      <c r="GF670" s="67"/>
      <c r="GG670" s="67"/>
      <c r="GH670" s="67"/>
      <c r="GI670" s="67"/>
      <c r="GJ670" s="67"/>
      <c r="GK670" s="67"/>
      <c r="GL670" s="67"/>
      <c r="GM670" s="67"/>
      <c r="GN670" s="67"/>
      <c r="GO670" s="67"/>
      <c r="GP670" s="67"/>
      <c r="GQ670" s="67"/>
      <c r="GR670" s="67"/>
      <c r="GS670" s="67"/>
      <c r="GT670" s="67"/>
      <c r="GU670" s="67"/>
      <c r="GV670" s="67"/>
      <c r="GW670" s="3"/>
      <c r="GX670" s="3"/>
      <c r="GY670" s="3"/>
    </row>
    <row r="671" spans="1:207" ht="12.75" customHeight="1">
      <c r="A671" s="68" t="s">
        <v>513</v>
      </c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  <c r="AS671" s="71"/>
      <c r="AT671" s="71"/>
      <c r="AU671" s="71"/>
      <c r="AV671" s="71"/>
      <c r="AW671" s="71"/>
      <c r="AX671" s="71"/>
      <c r="AY671" s="71"/>
      <c r="AZ671" s="71"/>
      <c r="BA671" s="71"/>
      <c r="BB671" s="71"/>
      <c r="BC671" s="71"/>
      <c r="BD671" s="71"/>
      <c r="BE671" s="71"/>
      <c r="BF671" s="71"/>
      <c r="BG671" s="71"/>
      <c r="BH671" s="71"/>
      <c r="BI671" s="71"/>
      <c r="BJ671" s="71"/>
      <c r="BK671" s="71"/>
      <c r="BL671" s="71"/>
      <c r="BM671" s="71"/>
      <c r="BN671" s="71"/>
      <c r="BO671" s="71"/>
      <c r="BP671" s="71"/>
      <c r="BQ671" s="71"/>
      <c r="BR671" s="71"/>
      <c r="BS671" s="71"/>
      <c r="BT671" s="71"/>
      <c r="BU671" s="71"/>
      <c r="BV671" s="71"/>
      <c r="BW671" s="71"/>
      <c r="BX671" s="71"/>
      <c r="BY671" s="71"/>
      <c r="BZ671" s="71"/>
      <c r="CA671" s="71"/>
      <c r="CB671" s="71"/>
      <c r="CC671" s="71"/>
      <c r="CD671" s="71"/>
      <c r="CE671" s="71"/>
      <c r="CF671" s="71"/>
      <c r="CG671" s="71"/>
      <c r="CH671" s="71"/>
      <c r="CI671" s="71"/>
      <c r="CJ671" s="71"/>
      <c r="CK671" s="71"/>
      <c r="CL671" s="71"/>
      <c r="CM671" s="71"/>
      <c r="CN671" s="71"/>
      <c r="CO671" s="71"/>
      <c r="CP671" s="71"/>
      <c r="CQ671" s="71"/>
      <c r="CR671" s="71"/>
      <c r="CS671" s="71"/>
      <c r="CT671" s="71"/>
      <c r="CU671" s="71"/>
      <c r="CV671" s="71"/>
      <c r="CW671" s="71"/>
      <c r="CX671" s="71"/>
      <c r="CY671" s="71"/>
      <c r="CZ671" s="71"/>
      <c r="DA671" s="71"/>
      <c r="DB671" s="71"/>
      <c r="DC671" s="71"/>
      <c r="DD671" s="71"/>
      <c r="DE671" s="71"/>
      <c r="DF671" s="71"/>
      <c r="DG671" s="71"/>
      <c r="DH671" s="71"/>
      <c r="DI671" s="71"/>
      <c r="DJ671" s="71"/>
      <c r="DK671" s="71"/>
      <c r="DL671" s="71"/>
      <c r="DM671" s="71"/>
      <c r="DN671" s="71"/>
      <c r="DO671" s="71"/>
      <c r="DP671" s="71"/>
      <c r="DQ671" s="71"/>
      <c r="DR671" s="71"/>
      <c r="DS671" s="71"/>
      <c r="DT671" s="71"/>
      <c r="DU671" s="71"/>
      <c r="DV671" s="71"/>
      <c r="DW671" s="71"/>
      <c r="DX671" s="71"/>
      <c r="DY671" s="71"/>
      <c r="DZ671" s="71"/>
      <c r="EA671" s="71"/>
      <c r="EB671" s="71"/>
      <c r="EC671" s="71"/>
      <c r="ED671" s="71"/>
      <c r="EE671" s="71"/>
      <c r="EF671" s="71"/>
      <c r="EG671" s="71"/>
      <c r="EH671" s="71"/>
      <c r="EI671" s="71"/>
      <c r="EJ671" s="71"/>
      <c r="EK671" s="71"/>
      <c r="EL671" s="71"/>
      <c r="EM671" s="71"/>
      <c r="EN671" s="71"/>
      <c r="EO671" s="71"/>
      <c r="EP671" s="71"/>
      <c r="EQ671" s="71"/>
      <c r="ER671" s="71"/>
      <c r="ES671" s="71"/>
      <c r="ET671" s="71"/>
      <c r="EU671" s="71"/>
      <c r="EV671" s="71"/>
      <c r="EW671" s="71"/>
      <c r="EX671" s="71"/>
      <c r="EY671" s="71"/>
      <c r="EZ671" s="71"/>
      <c r="FA671" s="71"/>
      <c r="FB671" s="71"/>
      <c r="FC671" s="71"/>
      <c r="FD671" s="71"/>
      <c r="FE671" s="71"/>
      <c r="FF671" s="71"/>
      <c r="FG671" s="71"/>
      <c r="FH671" s="71"/>
      <c r="FI671" s="71"/>
      <c r="FJ671" s="71"/>
      <c r="FK671" s="71"/>
      <c r="FL671" s="71"/>
      <c r="FM671" s="71"/>
      <c r="FN671" s="71"/>
      <c r="FO671" s="71"/>
      <c r="FP671" s="71"/>
      <c r="FQ671" s="71"/>
      <c r="FR671" s="71"/>
      <c r="FS671" s="71"/>
      <c r="FT671" s="71"/>
      <c r="FU671" s="71"/>
      <c r="FV671" s="71"/>
      <c r="FW671" s="71"/>
      <c r="FX671" s="71"/>
      <c r="FY671" s="71"/>
      <c r="FZ671" s="71"/>
      <c r="GA671" s="71"/>
      <c r="GB671" s="71"/>
      <c r="GC671" s="71"/>
      <c r="GD671" s="71"/>
      <c r="GE671" s="71"/>
      <c r="GF671" s="71"/>
      <c r="GG671" s="71"/>
      <c r="GH671" s="71"/>
      <c r="GI671" s="71"/>
      <c r="GJ671" s="71"/>
      <c r="GK671" s="71"/>
      <c r="GL671" s="71"/>
      <c r="GM671" s="71"/>
      <c r="GN671" s="71"/>
      <c r="GO671" s="71"/>
      <c r="GP671" s="71"/>
      <c r="GQ671" s="71"/>
      <c r="GR671" s="71"/>
      <c r="GS671" s="71"/>
      <c r="GT671" s="71"/>
      <c r="GU671" s="71"/>
      <c r="GV671" s="71"/>
      <c r="GW671" s="3"/>
      <c r="GX671" s="3"/>
      <c r="GY671" s="3"/>
    </row>
    <row r="672" spans="1:207" ht="12.75" customHeight="1">
      <c r="A672" s="5" t="s">
        <v>236</v>
      </c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>
        <v>50</v>
      </c>
      <c r="AE672" s="6">
        <v>56</v>
      </c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>
        <v>62</v>
      </c>
      <c r="AV672" s="6">
        <v>58</v>
      </c>
      <c r="AW672" s="6"/>
      <c r="AX672" s="6">
        <v>42</v>
      </c>
      <c r="AY672" s="6">
        <v>32</v>
      </c>
      <c r="AZ672" s="6"/>
      <c r="BA672" s="6">
        <v>80</v>
      </c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  <c r="FS672" s="6"/>
      <c r="FT672" s="6"/>
      <c r="FU672" s="6"/>
      <c r="FV672" s="6"/>
      <c r="FW672" s="6"/>
      <c r="FX672" s="6"/>
      <c r="FY672" s="6"/>
      <c r="FZ672" s="6"/>
      <c r="GA672" s="6"/>
      <c r="GB672" s="6"/>
      <c r="GC672" s="6"/>
      <c r="GD672" s="7"/>
      <c r="GE672" s="7"/>
      <c r="GF672" s="7"/>
      <c r="GG672" s="7"/>
      <c r="GH672" s="7"/>
      <c r="GI672" s="7"/>
      <c r="GJ672" s="7"/>
      <c r="GK672" s="7"/>
      <c r="GL672" s="7"/>
      <c r="GM672" s="7"/>
      <c r="GN672" s="7"/>
      <c r="GO672" s="7"/>
      <c r="GP672" s="7"/>
      <c r="GQ672" s="7"/>
      <c r="GR672" s="7"/>
      <c r="GS672" s="7"/>
      <c r="GT672" s="7"/>
      <c r="GU672" s="7"/>
      <c r="GV672" s="7">
        <f t="shared" ref="GV672:GV673" si="783">AVERAGE(B672:GS672)</f>
        <v>54.285714285714285</v>
      </c>
      <c r="GW672" s="3"/>
      <c r="GX672" s="3"/>
      <c r="GY672" s="3"/>
    </row>
    <row r="673" spans="1:207" ht="12.75" customHeight="1">
      <c r="A673" s="5" t="s">
        <v>237</v>
      </c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>
        <v>47</v>
      </c>
      <c r="AE673" s="6">
        <v>44</v>
      </c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>
        <v>38</v>
      </c>
      <c r="AV673" s="6">
        <v>38</v>
      </c>
      <c r="AW673" s="6"/>
      <c r="AX673" s="6">
        <v>58</v>
      </c>
      <c r="AY673" s="6">
        <v>68</v>
      </c>
      <c r="AZ673" s="6"/>
      <c r="BA673" s="6">
        <v>20</v>
      </c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  <c r="EB673" s="6"/>
      <c r="EC673" s="6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  <c r="FS673" s="6"/>
      <c r="FT673" s="6"/>
      <c r="FU673" s="6"/>
      <c r="FV673" s="6"/>
      <c r="FW673" s="6"/>
      <c r="FX673" s="6"/>
      <c r="FY673" s="6"/>
      <c r="FZ673" s="6"/>
      <c r="GA673" s="6"/>
      <c r="GB673" s="6"/>
      <c r="GC673" s="6"/>
      <c r="GD673" s="7"/>
      <c r="GE673" s="7"/>
      <c r="GF673" s="7"/>
      <c r="GG673" s="7"/>
      <c r="GH673" s="7"/>
      <c r="GI673" s="7"/>
      <c r="GJ673" s="7"/>
      <c r="GK673" s="7"/>
      <c r="GL673" s="7"/>
      <c r="GM673" s="7"/>
      <c r="GN673" s="7"/>
      <c r="GO673" s="7"/>
      <c r="GP673" s="7"/>
      <c r="GQ673" s="7"/>
      <c r="GR673" s="7"/>
      <c r="GS673" s="7"/>
      <c r="GT673" s="7"/>
      <c r="GU673" s="7"/>
      <c r="GV673" s="7">
        <f t="shared" si="783"/>
        <v>44.714285714285715</v>
      </c>
      <c r="GW673" s="3"/>
      <c r="GX673" s="3"/>
      <c r="GY673" s="3"/>
    </row>
    <row r="674" spans="1:207" ht="12.75" customHeight="1">
      <c r="A674" s="68" t="s">
        <v>514</v>
      </c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 t="s">
        <v>222</v>
      </c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  <c r="AR674" s="71"/>
      <c r="AS674" s="71"/>
      <c r="AT674" s="71"/>
      <c r="AU674" s="71"/>
      <c r="AV674" s="71"/>
      <c r="AW674" s="71"/>
      <c r="AX674" s="71"/>
      <c r="AY674" s="71"/>
      <c r="AZ674" s="71"/>
      <c r="BA674" s="71"/>
      <c r="BB674" s="71"/>
      <c r="BC674" s="71"/>
      <c r="BD674" s="71"/>
      <c r="BE674" s="71"/>
      <c r="BF674" s="71"/>
      <c r="BG674" s="71"/>
      <c r="BH674" s="71"/>
      <c r="BI674" s="71"/>
      <c r="BJ674" s="71"/>
      <c r="BK674" s="71"/>
      <c r="BL674" s="71"/>
      <c r="BM674" s="71"/>
      <c r="BN674" s="71"/>
      <c r="BO674" s="71"/>
      <c r="BP674" s="71"/>
      <c r="BQ674" s="71"/>
      <c r="BR674" s="71"/>
      <c r="BS674" s="71"/>
      <c r="BT674" s="71"/>
      <c r="BU674" s="71"/>
      <c r="BV674" s="71"/>
      <c r="BW674" s="71"/>
      <c r="BX674" s="71"/>
      <c r="BY674" s="71"/>
      <c r="BZ674" s="71"/>
      <c r="CA674" s="71"/>
      <c r="CB674" s="71"/>
      <c r="CC674" s="71"/>
      <c r="CD674" s="71"/>
      <c r="CE674" s="71"/>
      <c r="CF674" s="71"/>
      <c r="CG674" s="71"/>
      <c r="CH674" s="71"/>
      <c r="CI674" s="71"/>
      <c r="CJ674" s="71"/>
      <c r="CK674" s="71"/>
      <c r="CL674" s="71"/>
      <c r="CM674" s="71"/>
      <c r="CN674" s="71"/>
      <c r="CO674" s="71"/>
      <c r="CP674" s="71"/>
      <c r="CQ674" s="71"/>
      <c r="CR674" s="71"/>
      <c r="CS674" s="71"/>
      <c r="CT674" s="71"/>
      <c r="CU674" s="71"/>
      <c r="CV674" s="71"/>
      <c r="CW674" s="71"/>
      <c r="CX674" s="71"/>
      <c r="CY674" s="71"/>
      <c r="CZ674" s="71"/>
      <c r="DA674" s="71"/>
      <c r="DB674" s="71"/>
      <c r="DC674" s="71"/>
      <c r="DD674" s="71"/>
      <c r="DE674" s="71"/>
      <c r="DF674" s="71"/>
      <c r="DG674" s="71"/>
      <c r="DH674" s="71"/>
      <c r="DI674" s="71"/>
      <c r="DJ674" s="71"/>
      <c r="DK674" s="71"/>
      <c r="DL674" s="71"/>
      <c r="DM674" s="71"/>
      <c r="DN674" s="71"/>
      <c r="DO674" s="71"/>
      <c r="DP674" s="71"/>
      <c r="DQ674" s="71"/>
      <c r="DR674" s="71"/>
      <c r="DS674" s="71"/>
      <c r="DT674" s="71"/>
      <c r="DU674" s="71"/>
      <c r="DV674" s="71"/>
      <c r="DW674" s="71"/>
      <c r="DX674" s="71"/>
      <c r="DY674" s="71"/>
      <c r="DZ674" s="71"/>
      <c r="EA674" s="71"/>
      <c r="EB674" s="71"/>
      <c r="EC674" s="71"/>
      <c r="ED674" s="71"/>
      <c r="EE674" s="71"/>
      <c r="EF674" s="71"/>
      <c r="EG674" s="71"/>
      <c r="EH674" s="71"/>
      <c r="EI674" s="71"/>
      <c r="EJ674" s="71"/>
      <c r="EK674" s="71"/>
      <c r="EL674" s="71"/>
      <c r="EM674" s="71"/>
      <c r="EN674" s="71"/>
      <c r="EO674" s="71"/>
      <c r="EP674" s="71"/>
      <c r="EQ674" s="71"/>
      <c r="ER674" s="71"/>
      <c r="ES674" s="71"/>
      <c r="ET674" s="71"/>
      <c r="EU674" s="71"/>
      <c r="EV674" s="71"/>
      <c r="EW674" s="71"/>
      <c r="EX674" s="71"/>
      <c r="EY674" s="71"/>
      <c r="EZ674" s="71"/>
      <c r="FA674" s="71"/>
      <c r="FB674" s="71"/>
      <c r="FC674" s="71"/>
      <c r="FD674" s="71"/>
      <c r="FE674" s="71"/>
      <c r="FF674" s="71"/>
      <c r="FG674" s="71"/>
      <c r="FH674" s="71"/>
      <c r="FI674" s="71"/>
      <c r="FJ674" s="71"/>
      <c r="FK674" s="71"/>
      <c r="FL674" s="71"/>
      <c r="FM674" s="71"/>
      <c r="FN674" s="71"/>
      <c r="FO674" s="71"/>
      <c r="FP674" s="71"/>
      <c r="FQ674" s="71"/>
      <c r="FR674" s="71"/>
      <c r="FS674" s="71"/>
      <c r="FT674" s="71"/>
      <c r="FU674" s="71"/>
      <c r="FV674" s="71"/>
      <c r="FW674" s="71"/>
      <c r="FX674" s="71"/>
      <c r="FY674" s="71"/>
      <c r="FZ674" s="71"/>
      <c r="GA674" s="71"/>
      <c r="GB674" s="71"/>
      <c r="GC674" s="71"/>
      <c r="GD674" s="71"/>
      <c r="GE674" s="71"/>
      <c r="GF674" s="71"/>
      <c r="GG674" s="71"/>
      <c r="GH674" s="71"/>
      <c r="GI674" s="71"/>
      <c r="GJ674" s="71"/>
      <c r="GK674" s="71"/>
      <c r="GL674" s="71"/>
      <c r="GM674" s="71"/>
      <c r="GN674" s="71"/>
      <c r="GO674" s="71"/>
      <c r="GP674" s="71"/>
      <c r="GQ674" s="71"/>
      <c r="GR674" s="71"/>
      <c r="GS674" s="71"/>
      <c r="GT674" s="71"/>
      <c r="GU674" s="71"/>
      <c r="GV674" s="71"/>
      <c r="GW674" s="3"/>
      <c r="GX674" s="3"/>
      <c r="GY674" s="3"/>
    </row>
    <row r="675" spans="1:207" ht="12.75" customHeight="1">
      <c r="A675" s="5" t="s">
        <v>515</v>
      </c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>
        <v>42</v>
      </c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>
        <v>63</v>
      </c>
      <c r="AR675" s="6"/>
      <c r="AS675" s="6"/>
      <c r="AT675" s="6"/>
      <c r="AU675" s="6">
        <v>62</v>
      </c>
      <c r="AV675" s="6">
        <v>42</v>
      </c>
      <c r="AW675" s="6"/>
      <c r="AX675" s="6">
        <v>54</v>
      </c>
      <c r="AY675" s="6">
        <v>35</v>
      </c>
      <c r="AZ675" s="6"/>
      <c r="BA675" s="6">
        <v>80</v>
      </c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  <c r="EB675" s="6"/>
      <c r="EC675" s="6"/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/>
      <c r="FB675" s="6"/>
      <c r="FC675" s="6"/>
      <c r="FD675" s="6"/>
      <c r="FE675" s="6"/>
      <c r="FF675" s="6"/>
      <c r="FG675" s="6"/>
      <c r="FH675" s="6"/>
      <c r="FI675" s="6"/>
      <c r="FJ675" s="6"/>
      <c r="FK675" s="6"/>
      <c r="FL675" s="6"/>
      <c r="FM675" s="6"/>
      <c r="FN675" s="6"/>
      <c r="FO675" s="6"/>
      <c r="FP675" s="6"/>
      <c r="FQ675" s="6"/>
      <c r="FR675" s="6"/>
      <c r="FS675" s="6"/>
      <c r="FT675" s="6"/>
      <c r="FU675" s="6"/>
      <c r="FV675" s="6"/>
      <c r="FW675" s="6"/>
      <c r="FX675" s="6"/>
      <c r="FY675" s="6"/>
      <c r="FZ675" s="6"/>
      <c r="GA675" s="6"/>
      <c r="GB675" s="6"/>
      <c r="GC675" s="6"/>
      <c r="GD675" s="7"/>
      <c r="GE675" s="7"/>
      <c r="GF675" s="7"/>
      <c r="GG675" s="7"/>
      <c r="GH675" s="7"/>
      <c r="GI675" s="7"/>
      <c r="GJ675" s="7"/>
      <c r="GK675" s="7"/>
      <c r="GL675" s="7"/>
      <c r="GM675" s="7"/>
      <c r="GN675" s="7"/>
      <c r="GO675" s="7"/>
      <c r="GP675" s="7"/>
      <c r="GQ675" s="7"/>
      <c r="GR675" s="7"/>
      <c r="GS675" s="7"/>
      <c r="GT675" s="7"/>
      <c r="GU675" s="7"/>
      <c r="GV675" s="7">
        <f t="shared" ref="GV675:GV677" si="784">AVERAGE(B675:GS675)</f>
        <v>54</v>
      </c>
      <c r="GW675" s="3"/>
      <c r="GX675" s="3"/>
      <c r="GY675" s="3"/>
    </row>
    <row r="676" spans="1:207" ht="12.75" customHeight="1">
      <c r="A676" s="5" t="s">
        <v>516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>
        <v>6</v>
      </c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>
        <v>10</v>
      </c>
      <c r="AR676" s="6"/>
      <c r="AS676" s="6"/>
      <c r="AT676" s="6"/>
      <c r="AU676" s="6">
        <v>0</v>
      </c>
      <c r="AV676" s="6">
        <v>4</v>
      </c>
      <c r="AW676" s="6"/>
      <c r="AX676" s="6">
        <v>0</v>
      </c>
      <c r="AY676" s="6">
        <v>12</v>
      </c>
      <c r="AZ676" s="6"/>
      <c r="BA676" s="6">
        <v>0</v>
      </c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  <c r="EB676" s="6"/>
      <c r="EC676" s="6"/>
      <c r="ED676" s="6"/>
      <c r="EE676" s="6"/>
      <c r="EF676" s="6"/>
      <c r="EG676" s="6"/>
      <c r="EH676" s="6"/>
      <c r="EI676" s="6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  <c r="FS676" s="6"/>
      <c r="FT676" s="6"/>
      <c r="FU676" s="6"/>
      <c r="FV676" s="6"/>
      <c r="FW676" s="6"/>
      <c r="FX676" s="6"/>
      <c r="FY676" s="6"/>
      <c r="FZ676" s="6"/>
      <c r="GA676" s="6"/>
      <c r="GB676" s="6"/>
      <c r="GC676" s="6"/>
      <c r="GD676" s="7"/>
      <c r="GE676" s="7"/>
      <c r="GF676" s="7"/>
      <c r="GG676" s="7"/>
      <c r="GH676" s="7"/>
      <c r="GI676" s="7"/>
      <c r="GJ676" s="7"/>
      <c r="GK676" s="7"/>
      <c r="GL676" s="7"/>
      <c r="GM676" s="7"/>
      <c r="GN676" s="7"/>
      <c r="GO676" s="7"/>
      <c r="GP676" s="7"/>
      <c r="GQ676" s="7"/>
      <c r="GR676" s="7"/>
      <c r="GS676" s="7"/>
      <c r="GT676" s="7"/>
      <c r="GU676" s="7"/>
      <c r="GV676" s="7">
        <f t="shared" si="784"/>
        <v>4.5714285714285712</v>
      </c>
      <c r="GW676" s="3"/>
      <c r="GX676" s="3"/>
      <c r="GY676" s="3"/>
    </row>
    <row r="677" spans="1:207" ht="12.75" customHeight="1">
      <c r="A677" s="5" t="s">
        <v>517</v>
      </c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>
        <v>31</v>
      </c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>
        <v>27</v>
      </c>
      <c r="AR677" s="6"/>
      <c r="AS677" s="6"/>
      <c r="AT677" s="6"/>
      <c r="AU677" s="6">
        <v>12</v>
      </c>
      <c r="AV677" s="6">
        <v>23</v>
      </c>
      <c r="AW677" s="6"/>
      <c r="AX677" s="6">
        <v>46</v>
      </c>
      <c r="AY677" s="6">
        <v>53</v>
      </c>
      <c r="AZ677" s="6"/>
      <c r="BA677" s="6">
        <v>20</v>
      </c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  <c r="EB677" s="6"/>
      <c r="EC677" s="6"/>
      <c r="ED677" s="6"/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6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6"/>
      <c r="FB677" s="6"/>
      <c r="FC677" s="6"/>
      <c r="FD677" s="6"/>
      <c r="FE677" s="6"/>
      <c r="FF677" s="6"/>
      <c r="FG677" s="6"/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  <c r="FS677" s="6"/>
      <c r="FT677" s="6"/>
      <c r="FU677" s="6"/>
      <c r="FV677" s="6"/>
      <c r="FW677" s="6"/>
      <c r="FX677" s="6"/>
      <c r="FY677" s="6"/>
      <c r="FZ677" s="6"/>
      <c r="GA677" s="6"/>
      <c r="GB677" s="6"/>
      <c r="GC677" s="6"/>
      <c r="GD677" s="7"/>
      <c r="GE677" s="7"/>
      <c r="GF677" s="7"/>
      <c r="GG677" s="7"/>
      <c r="GH677" s="7"/>
      <c r="GI677" s="7"/>
      <c r="GJ677" s="7"/>
      <c r="GK677" s="7"/>
      <c r="GL677" s="7"/>
      <c r="GM677" s="7"/>
      <c r="GN677" s="7"/>
      <c r="GO677" s="7"/>
      <c r="GP677" s="7"/>
      <c r="GQ677" s="7"/>
      <c r="GR677" s="7"/>
      <c r="GS677" s="7"/>
      <c r="GT677" s="7"/>
      <c r="GU677" s="7"/>
      <c r="GV677" s="7">
        <f t="shared" si="784"/>
        <v>30.285714285714285</v>
      </c>
      <c r="GW677" s="3"/>
      <c r="GX677" s="3"/>
      <c r="GY677" s="3"/>
    </row>
    <row r="678" spans="1:207" ht="12.75" customHeight="1">
      <c r="A678" s="68" t="s">
        <v>518</v>
      </c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 t="s">
        <v>222</v>
      </c>
      <c r="AV678" s="71"/>
      <c r="AW678" s="71"/>
      <c r="AX678" s="71"/>
      <c r="AY678" s="71"/>
      <c r="AZ678" s="71"/>
      <c r="BA678" s="71"/>
      <c r="BB678" s="71"/>
      <c r="BC678" s="71"/>
      <c r="BD678" s="71"/>
      <c r="BE678" s="71"/>
      <c r="BF678" s="71"/>
      <c r="BG678" s="71"/>
      <c r="BH678" s="71"/>
      <c r="BI678" s="71"/>
      <c r="BJ678" s="71"/>
      <c r="BK678" s="71"/>
      <c r="BL678" s="71"/>
      <c r="BM678" s="71"/>
      <c r="BN678" s="71"/>
      <c r="BO678" s="71"/>
      <c r="BP678" s="71"/>
      <c r="BQ678" s="71"/>
      <c r="BR678" s="71"/>
      <c r="BS678" s="71"/>
      <c r="BT678" s="71"/>
      <c r="BU678" s="71"/>
      <c r="BV678" s="71"/>
      <c r="BW678" s="71"/>
      <c r="BX678" s="71"/>
      <c r="BY678" s="71"/>
      <c r="BZ678" s="71"/>
      <c r="CA678" s="71"/>
      <c r="CB678" s="71"/>
      <c r="CC678" s="71"/>
      <c r="CD678" s="71"/>
      <c r="CE678" s="71"/>
      <c r="CF678" s="71"/>
      <c r="CG678" s="71"/>
      <c r="CH678" s="71"/>
      <c r="CI678" s="71"/>
      <c r="CJ678" s="71"/>
      <c r="CK678" s="71"/>
      <c r="CL678" s="71"/>
      <c r="CM678" s="71"/>
      <c r="CN678" s="71"/>
      <c r="CO678" s="71"/>
      <c r="CP678" s="71"/>
      <c r="CQ678" s="71"/>
      <c r="CR678" s="71"/>
      <c r="CS678" s="71"/>
      <c r="CT678" s="71"/>
      <c r="CU678" s="71"/>
      <c r="CV678" s="71"/>
      <c r="CW678" s="71"/>
      <c r="CX678" s="71"/>
      <c r="CY678" s="71"/>
      <c r="CZ678" s="71"/>
      <c r="DA678" s="71"/>
      <c r="DB678" s="71"/>
      <c r="DC678" s="71"/>
      <c r="DD678" s="71"/>
      <c r="DE678" s="71"/>
      <c r="DF678" s="71"/>
      <c r="DG678" s="71"/>
      <c r="DH678" s="71"/>
      <c r="DI678" s="71"/>
      <c r="DJ678" s="71"/>
      <c r="DK678" s="71"/>
      <c r="DL678" s="71"/>
      <c r="DM678" s="71"/>
      <c r="DN678" s="71"/>
      <c r="DO678" s="71"/>
      <c r="DP678" s="71"/>
      <c r="DQ678" s="71"/>
      <c r="DR678" s="71"/>
      <c r="DS678" s="71"/>
      <c r="DT678" s="71"/>
      <c r="DU678" s="71"/>
      <c r="DV678" s="71"/>
      <c r="DW678" s="71"/>
      <c r="DX678" s="71"/>
      <c r="DY678" s="71"/>
      <c r="DZ678" s="71"/>
      <c r="EA678" s="71"/>
      <c r="EB678" s="71"/>
      <c r="EC678" s="71"/>
      <c r="ED678" s="71"/>
      <c r="EE678" s="71"/>
      <c r="EF678" s="71"/>
      <c r="EG678" s="71"/>
      <c r="EH678" s="71"/>
      <c r="EI678" s="71"/>
      <c r="EJ678" s="71"/>
      <c r="EK678" s="71"/>
      <c r="EL678" s="71"/>
      <c r="EM678" s="71"/>
      <c r="EN678" s="71"/>
      <c r="EO678" s="71"/>
      <c r="EP678" s="71"/>
      <c r="EQ678" s="71"/>
      <c r="ER678" s="71"/>
      <c r="ES678" s="71"/>
      <c r="ET678" s="71"/>
      <c r="EU678" s="71"/>
      <c r="EV678" s="71"/>
      <c r="EW678" s="71"/>
      <c r="EX678" s="71"/>
      <c r="EY678" s="71"/>
      <c r="EZ678" s="71"/>
      <c r="FA678" s="71"/>
      <c r="FB678" s="71"/>
      <c r="FC678" s="71"/>
      <c r="FD678" s="71"/>
      <c r="FE678" s="71"/>
      <c r="FF678" s="71"/>
      <c r="FG678" s="71"/>
      <c r="FH678" s="71"/>
      <c r="FI678" s="71"/>
      <c r="FJ678" s="71"/>
      <c r="FK678" s="71"/>
      <c r="FL678" s="71"/>
      <c r="FM678" s="71"/>
      <c r="FN678" s="71"/>
      <c r="FO678" s="71"/>
      <c r="FP678" s="71"/>
      <c r="FQ678" s="71"/>
      <c r="FR678" s="71"/>
      <c r="FS678" s="71"/>
      <c r="FT678" s="71"/>
      <c r="FU678" s="71"/>
      <c r="FV678" s="71"/>
      <c r="FW678" s="71"/>
      <c r="FX678" s="71"/>
      <c r="FY678" s="71"/>
      <c r="FZ678" s="71"/>
      <c r="GA678" s="71"/>
      <c r="GB678" s="71"/>
      <c r="GC678" s="71"/>
      <c r="GD678" s="71"/>
      <c r="GE678" s="71"/>
      <c r="GF678" s="71"/>
      <c r="GG678" s="71"/>
      <c r="GH678" s="71"/>
      <c r="GI678" s="71"/>
      <c r="GJ678" s="71"/>
      <c r="GK678" s="71"/>
      <c r="GL678" s="71"/>
      <c r="GM678" s="71"/>
      <c r="GN678" s="71"/>
      <c r="GO678" s="71"/>
      <c r="GP678" s="71"/>
      <c r="GQ678" s="71"/>
      <c r="GR678" s="71"/>
      <c r="GS678" s="71"/>
      <c r="GT678" s="71"/>
      <c r="GU678" s="71"/>
      <c r="GV678" s="71" t="s">
        <v>222</v>
      </c>
      <c r="GW678" s="3"/>
      <c r="GX678" s="3"/>
      <c r="GY678" s="3"/>
    </row>
    <row r="679" spans="1:207" ht="12.75" customHeight="1">
      <c r="A679" s="5" t="s">
        <v>236</v>
      </c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>
        <v>58</v>
      </c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>
        <v>45</v>
      </c>
      <c r="AR679" s="6"/>
      <c r="AS679" s="6"/>
      <c r="AT679" s="6"/>
      <c r="AU679" s="6">
        <v>62</v>
      </c>
      <c r="AV679" s="6">
        <v>46</v>
      </c>
      <c r="AW679" s="6"/>
      <c r="AX679" s="6">
        <v>63</v>
      </c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  <c r="FS679" s="6"/>
      <c r="FT679" s="6"/>
      <c r="FU679" s="6"/>
      <c r="FV679" s="6"/>
      <c r="FW679" s="6"/>
      <c r="FX679" s="6"/>
      <c r="FY679" s="6"/>
      <c r="FZ679" s="6"/>
      <c r="GA679" s="6"/>
      <c r="GB679" s="6"/>
      <c r="GC679" s="6"/>
      <c r="GD679" s="7"/>
      <c r="GE679" s="7"/>
      <c r="GF679" s="7"/>
      <c r="GG679" s="7"/>
      <c r="GH679" s="7"/>
      <c r="GI679" s="7"/>
      <c r="GJ679" s="7"/>
      <c r="GK679" s="7"/>
      <c r="GL679" s="7"/>
      <c r="GM679" s="7"/>
      <c r="GN679" s="7"/>
      <c r="GO679" s="7"/>
      <c r="GP679" s="7"/>
      <c r="GQ679" s="7"/>
      <c r="GR679" s="7"/>
      <c r="GS679" s="7"/>
      <c r="GT679" s="7"/>
      <c r="GU679" s="7"/>
      <c r="GV679" s="7">
        <f t="shared" ref="GV679:GV680" si="785">AVERAGE(B679:GS679)</f>
        <v>54.8</v>
      </c>
      <c r="GW679" s="3"/>
      <c r="GX679" s="3"/>
      <c r="GY679" s="3"/>
    </row>
    <row r="680" spans="1:207" ht="12.75" customHeight="1">
      <c r="A680" s="5" t="s">
        <v>237</v>
      </c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>
        <v>28</v>
      </c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>
        <v>55</v>
      </c>
      <c r="AR680" s="6"/>
      <c r="AS680" s="6"/>
      <c r="AT680" s="6"/>
      <c r="AU680" s="6">
        <v>38</v>
      </c>
      <c r="AV680" s="6">
        <v>38</v>
      </c>
      <c r="AW680" s="6"/>
      <c r="AX680" s="6">
        <v>37</v>
      </c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  <c r="EB680" s="6"/>
      <c r="EC680" s="6"/>
      <c r="ED680" s="6"/>
      <c r="EE680" s="6"/>
      <c r="EF680" s="6"/>
      <c r="EG680" s="6"/>
      <c r="EH680" s="6"/>
      <c r="EI680" s="6"/>
      <c r="EJ680" s="6"/>
      <c r="EK680" s="6"/>
      <c r="EL680" s="6"/>
      <c r="EM680" s="6"/>
      <c r="EN680" s="6"/>
      <c r="EO680" s="6"/>
      <c r="EP680" s="6"/>
      <c r="EQ680" s="6"/>
      <c r="ER680" s="6"/>
      <c r="ES680" s="6"/>
      <c r="ET680" s="6"/>
      <c r="EU680" s="6"/>
      <c r="EV680" s="6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6"/>
      <c r="FI680" s="6"/>
      <c r="FJ680" s="6"/>
      <c r="FK680" s="6"/>
      <c r="FL680" s="6"/>
      <c r="FM680" s="6"/>
      <c r="FN680" s="6"/>
      <c r="FO680" s="6"/>
      <c r="FP680" s="6"/>
      <c r="FQ680" s="6"/>
      <c r="FR680" s="6"/>
      <c r="FS680" s="6"/>
      <c r="FT680" s="6"/>
      <c r="FU680" s="6"/>
      <c r="FV680" s="6"/>
      <c r="FW680" s="6"/>
      <c r="FX680" s="6"/>
      <c r="FY680" s="6"/>
      <c r="FZ680" s="6"/>
      <c r="GA680" s="6"/>
      <c r="GB680" s="6"/>
      <c r="GC680" s="6"/>
      <c r="GD680" s="7"/>
      <c r="GE680" s="7"/>
      <c r="GF680" s="7"/>
      <c r="GG680" s="7"/>
      <c r="GH680" s="7"/>
      <c r="GI680" s="7"/>
      <c r="GJ680" s="7"/>
      <c r="GK680" s="7"/>
      <c r="GL680" s="7"/>
      <c r="GM680" s="7"/>
      <c r="GN680" s="7"/>
      <c r="GO680" s="7"/>
      <c r="GP680" s="7"/>
      <c r="GQ680" s="7"/>
      <c r="GR680" s="7"/>
      <c r="GS680" s="7"/>
      <c r="GT680" s="7"/>
      <c r="GU680" s="7"/>
      <c r="GV680" s="7">
        <f t="shared" si="785"/>
        <v>39.200000000000003</v>
      </c>
      <c r="GW680" s="3"/>
      <c r="GX680" s="3"/>
      <c r="GY680" s="3"/>
    </row>
    <row r="681" spans="1:207" ht="12.75" customHeight="1">
      <c r="A681" s="68" t="s">
        <v>519</v>
      </c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  <c r="AW681" s="71"/>
      <c r="AX681" s="71"/>
      <c r="AY681" s="71"/>
      <c r="AZ681" s="71"/>
      <c r="BA681" s="71"/>
      <c r="BB681" s="71"/>
      <c r="BC681" s="71"/>
      <c r="BD681" s="71"/>
      <c r="BE681" s="71"/>
      <c r="BF681" s="71"/>
      <c r="BG681" s="71"/>
      <c r="BH681" s="71"/>
      <c r="BI681" s="71"/>
      <c r="BJ681" s="71"/>
      <c r="BK681" s="71"/>
      <c r="BL681" s="71"/>
      <c r="BM681" s="71"/>
      <c r="BN681" s="71"/>
      <c r="BO681" s="71"/>
      <c r="BP681" s="71"/>
      <c r="BQ681" s="71"/>
      <c r="BR681" s="71"/>
      <c r="BS681" s="71"/>
      <c r="BT681" s="71"/>
      <c r="BU681" s="71"/>
      <c r="BV681" s="71"/>
      <c r="BW681" s="71"/>
      <c r="BX681" s="71"/>
      <c r="BY681" s="71"/>
      <c r="BZ681" s="71"/>
      <c r="CA681" s="71"/>
      <c r="CB681" s="71"/>
      <c r="CC681" s="71"/>
      <c r="CD681" s="71"/>
      <c r="CE681" s="71"/>
      <c r="CF681" s="71"/>
      <c r="CG681" s="71"/>
      <c r="CH681" s="71"/>
      <c r="CI681" s="71"/>
      <c r="CJ681" s="71"/>
      <c r="CK681" s="71"/>
      <c r="CL681" s="71"/>
      <c r="CM681" s="71"/>
      <c r="CN681" s="71"/>
      <c r="CO681" s="71"/>
      <c r="CP681" s="71"/>
      <c r="CQ681" s="71"/>
      <c r="CR681" s="71"/>
      <c r="CS681" s="71"/>
      <c r="CT681" s="71"/>
      <c r="CU681" s="71"/>
      <c r="CV681" s="71"/>
      <c r="CW681" s="71"/>
      <c r="CX681" s="71"/>
      <c r="CY681" s="71"/>
      <c r="CZ681" s="71"/>
      <c r="DA681" s="71"/>
      <c r="DB681" s="71"/>
      <c r="DC681" s="71"/>
      <c r="DD681" s="71"/>
      <c r="DE681" s="71"/>
      <c r="DF681" s="71"/>
      <c r="DG681" s="71"/>
      <c r="DH681" s="71"/>
      <c r="DI681" s="71"/>
      <c r="DJ681" s="71"/>
      <c r="DK681" s="71"/>
      <c r="DL681" s="71"/>
      <c r="DM681" s="71"/>
      <c r="DN681" s="71"/>
      <c r="DO681" s="71"/>
      <c r="DP681" s="71"/>
      <c r="DQ681" s="71"/>
      <c r="DR681" s="71"/>
      <c r="DS681" s="71"/>
      <c r="DT681" s="71"/>
      <c r="DU681" s="71"/>
      <c r="DV681" s="71"/>
      <c r="DW681" s="71"/>
      <c r="DX681" s="71"/>
      <c r="DY681" s="71"/>
      <c r="DZ681" s="71"/>
      <c r="EA681" s="71"/>
      <c r="EB681" s="71"/>
      <c r="EC681" s="71"/>
      <c r="ED681" s="71"/>
      <c r="EE681" s="71"/>
      <c r="EF681" s="71"/>
      <c r="EG681" s="71"/>
      <c r="EH681" s="71"/>
      <c r="EI681" s="71"/>
      <c r="EJ681" s="71"/>
      <c r="EK681" s="71"/>
      <c r="EL681" s="71"/>
      <c r="EM681" s="71"/>
      <c r="EN681" s="71"/>
      <c r="EO681" s="71"/>
      <c r="EP681" s="71"/>
      <c r="EQ681" s="71"/>
      <c r="ER681" s="71"/>
      <c r="ES681" s="71"/>
      <c r="ET681" s="71"/>
      <c r="EU681" s="71"/>
      <c r="EV681" s="71"/>
      <c r="EW681" s="71"/>
      <c r="EX681" s="71"/>
      <c r="EY681" s="71"/>
      <c r="EZ681" s="71"/>
      <c r="FA681" s="71"/>
      <c r="FB681" s="71"/>
      <c r="FC681" s="71"/>
      <c r="FD681" s="71"/>
      <c r="FE681" s="71"/>
      <c r="FF681" s="71"/>
      <c r="FG681" s="71"/>
      <c r="FH681" s="71"/>
      <c r="FI681" s="71"/>
      <c r="FJ681" s="71"/>
      <c r="FK681" s="71"/>
      <c r="FL681" s="71"/>
      <c r="FM681" s="71"/>
      <c r="FN681" s="71"/>
      <c r="FO681" s="71"/>
      <c r="FP681" s="71"/>
      <c r="FQ681" s="71"/>
      <c r="FR681" s="71"/>
      <c r="FS681" s="71"/>
      <c r="FT681" s="71"/>
      <c r="FU681" s="71"/>
      <c r="FV681" s="71"/>
      <c r="FW681" s="71"/>
      <c r="FX681" s="71"/>
      <c r="FY681" s="71"/>
      <c r="FZ681" s="71"/>
      <c r="GA681" s="71"/>
      <c r="GB681" s="71"/>
      <c r="GC681" s="71"/>
      <c r="GD681" s="71"/>
      <c r="GE681" s="71"/>
      <c r="GF681" s="71"/>
      <c r="GG681" s="71"/>
      <c r="GH681" s="71"/>
      <c r="GI681" s="71"/>
      <c r="GJ681" s="71"/>
      <c r="GK681" s="71"/>
      <c r="GL681" s="71"/>
      <c r="GM681" s="71"/>
      <c r="GN681" s="71"/>
      <c r="GO681" s="71"/>
      <c r="GP681" s="71"/>
      <c r="GQ681" s="71"/>
      <c r="GR681" s="71"/>
      <c r="GS681" s="71"/>
      <c r="GT681" s="71"/>
      <c r="GU681" s="71"/>
      <c r="GV681" s="71"/>
      <c r="GW681" s="3"/>
      <c r="GX681" s="3"/>
      <c r="GY681" s="3"/>
    </row>
    <row r="682" spans="1:207" ht="12.75" customHeight="1">
      <c r="A682" s="5" t="s">
        <v>236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>
        <v>50</v>
      </c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>
        <v>62</v>
      </c>
      <c r="AV682" s="6">
        <v>54</v>
      </c>
      <c r="AW682" s="6"/>
      <c r="AX682" s="6">
        <v>46</v>
      </c>
      <c r="AY682" s="6">
        <v>37</v>
      </c>
      <c r="AZ682" s="6"/>
      <c r="BA682" s="6">
        <v>60</v>
      </c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  <c r="EB682" s="6"/>
      <c r="EC682" s="6"/>
      <c r="ED682" s="6"/>
      <c r="EE682" s="6"/>
      <c r="EF682" s="6"/>
      <c r="EG682" s="6"/>
      <c r="EH682" s="6"/>
      <c r="EI682" s="6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  <c r="FS682" s="6"/>
      <c r="FT682" s="6"/>
      <c r="FU682" s="6"/>
      <c r="FV682" s="6"/>
      <c r="FW682" s="6"/>
      <c r="FX682" s="6"/>
      <c r="FY682" s="6"/>
      <c r="FZ682" s="6"/>
      <c r="GA682" s="6"/>
      <c r="GB682" s="6"/>
      <c r="GC682" s="6"/>
      <c r="GD682" s="7"/>
      <c r="GE682" s="7"/>
      <c r="GF682" s="7"/>
      <c r="GG682" s="7"/>
      <c r="GH682" s="7"/>
      <c r="GI682" s="7"/>
      <c r="GJ682" s="7"/>
      <c r="GK682" s="7"/>
      <c r="GL682" s="7"/>
      <c r="GM682" s="7"/>
      <c r="GN682" s="7"/>
      <c r="GO682" s="7"/>
      <c r="GP682" s="7"/>
      <c r="GQ682" s="7"/>
      <c r="GR682" s="7"/>
      <c r="GS682" s="7"/>
      <c r="GT682" s="7"/>
      <c r="GU682" s="7"/>
      <c r="GV682" s="7">
        <f t="shared" ref="GV682:GV683" si="786">AVERAGE(B682:GS682)</f>
        <v>51.5</v>
      </c>
      <c r="GW682" s="3"/>
      <c r="GX682" s="3"/>
      <c r="GY682" s="3"/>
    </row>
    <row r="683" spans="1:207" ht="12.75" customHeight="1">
      <c r="A683" s="5" t="s">
        <v>237</v>
      </c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>
        <v>33</v>
      </c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>
        <v>25</v>
      </c>
      <c r="AV683" s="6">
        <v>19</v>
      </c>
      <c r="AW683" s="6"/>
      <c r="AX683" s="6">
        <v>54</v>
      </c>
      <c r="AY683" s="6">
        <v>63</v>
      </c>
      <c r="AZ683" s="6"/>
      <c r="BA683" s="6">
        <v>40</v>
      </c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  <c r="EB683" s="6"/>
      <c r="EC683" s="6"/>
      <c r="ED683" s="6"/>
      <c r="EE683" s="6"/>
      <c r="EF683" s="6"/>
      <c r="EG683" s="6"/>
      <c r="EH683" s="6"/>
      <c r="EI683" s="6"/>
      <c r="EJ683" s="6"/>
      <c r="EK683" s="6"/>
      <c r="EL683" s="6"/>
      <c r="EM683" s="6"/>
      <c r="EN683" s="6"/>
      <c r="EO683" s="6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6"/>
      <c r="FB683" s="6"/>
      <c r="FC683" s="6"/>
      <c r="FD683" s="6"/>
      <c r="FE683" s="6"/>
      <c r="FF683" s="6"/>
      <c r="FG683" s="6"/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  <c r="FS683" s="6"/>
      <c r="FT683" s="6"/>
      <c r="FU683" s="6"/>
      <c r="FV683" s="6"/>
      <c r="FW683" s="6"/>
      <c r="FX683" s="6"/>
      <c r="FY683" s="6"/>
      <c r="FZ683" s="6"/>
      <c r="GA683" s="6"/>
      <c r="GB683" s="6"/>
      <c r="GC683" s="6"/>
      <c r="GD683" s="7"/>
      <c r="GE683" s="7"/>
      <c r="GF683" s="7"/>
      <c r="GG683" s="7"/>
      <c r="GH683" s="7"/>
      <c r="GI683" s="7"/>
      <c r="GJ683" s="7"/>
      <c r="GK683" s="7"/>
      <c r="GL683" s="7"/>
      <c r="GM683" s="7"/>
      <c r="GN683" s="7"/>
      <c r="GO683" s="7"/>
      <c r="GP683" s="7"/>
      <c r="GQ683" s="7"/>
      <c r="GR683" s="7"/>
      <c r="GS683" s="7"/>
      <c r="GT683" s="7"/>
      <c r="GU683" s="7"/>
      <c r="GV683" s="7">
        <f t="shared" si="786"/>
        <v>39</v>
      </c>
      <c r="GW683" s="3"/>
      <c r="GX683" s="3"/>
      <c r="GY683" s="3"/>
    </row>
    <row r="684" spans="1:207" ht="12.75" customHeight="1">
      <c r="A684" s="68" t="s">
        <v>520</v>
      </c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  <c r="AR684" s="71"/>
      <c r="AS684" s="71"/>
      <c r="AT684" s="71"/>
      <c r="AU684" s="71"/>
      <c r="AV684" s="71"/>
      <c r="AW684" s="71"/>
      <c r="AX684" s="71"/>
      <c r="AY684" s="71"/>
      <c r="AZ684" s="71"/>
      <c r="BA684" s="71"/>
      <c r="BB684" s="71"/>
      <c r="BC684" s="71"/>
      <c r="BD684" s="71"/>
      <c r="BE684" s="71"/>
      <c r="BF684" s="71"/>
      <c r="BG684" s="71"/>
      <c r="BH684" s="71"/>
      <c r="BI684" s="71"/>
      <c r="BJ684" s="71"/>
      <c r="BK684" s="71"/>
      <c r="BL684" s="71"/>
      <c r="BM684" s="71"/>
      <c r="BN684" s="71"/>
      <c r="BO684" s="71"/>
      <c r="BP684" s="71"/>
      <c r="BQ684" s="71"/>
      <c r="BR684" s="71"/>
      <c r="BS684" s="71"/>
      <c r="BT684" s="71"/>
      <c r="BU684" s="71"/>
      <c r="BV684" s="71"/>
      <c r="BW684" s="71"/>
      <c r="BX684" s="71"/>
      <c r="BY684" s="71"/>
      <c r="BZ684" s="71"/>
      <c r="CA684" s="71"/>
      <c r="CB684" s="71"/>
      <c r="CC684" s="71"/>
      <c r="CD684" s="71"/>
      <c r="CE684" s="71"/>
      <c r="CF684" s="71"/>
      <c r="CG684" s="71"/>
      <c r="CH684" s="71"/>
      <c r="CI684" s="71"/>
      <c r="CJ684" s="71"/>
      <c r="CK684" s="71"/>
      <c r="CL684" s="71"/>
      <c r="CM684" s="71"/>
      <c r="CN684" s="71"/>
      <c r="CO684" s="71"/>
      <c r="CP684" s="71"/>
      <c r="CQ684" s="71"/>
      <c r="CR684" s="71"/>
      <c r="CS684" s="71"/>
      <c r="CT684" s="71"/>
      <c r="CU684" s="71"/>
      <c r="CV684" s="71"/>
      <c r="CW684" s="71"/>
      <c r="CX684" s="71"/>
      <c r="CY684" s="71"/>
      <c r="CZ684" s="71"/>
      <c r="DA684" s="71"/>
      <c r="DB684" s="71"/>
      <c r="DC684" s="71"/>
      <c r="DD684" s="71"/>
      <c r="DE684" s="71"/>
      <c r="DF684" s="71"/>
      <c r="DG684" s="71"/>
      <c r="DH684" s="71"/>
      <c r="DI684" s="71"/>
      <c r="DJ684" s="71"/>
      <c r="DK684" s="71"/>
      <c r="DL684" s="71"/>
      <c r="DM684" s="71"/>
      <c r="DN684" s="71"/>
      <c r="DO684" s="71"/>
      <c r="DP684" s="71"/>
      <c r="DQ684" s="71"/>
      <c r="DR684" s="71"/>
      <c r="DS684" s="71"/>
      <c r="DT684" s="71"/>
      <c r="DU684" s="71"/>
      <c r="DV684" s="71"/>
      <c r="DW684" s="71"/>
      <c r="DX684" s="71"/>
      <c r="DY684" s="71"/>
      <c r="DZ684" s="71"/>
      <c r="EA684" s="71"/>
      <c r="EB684" s="71"/>
      <c r="EC684" s="71"/>
      <c r="ED684" s="71"/>
      <c r="EE684" s="71"/>
      <c r="EF684" s="71"/>
      <c r="EG684" s="71"/>
      <c r="EH684" s="71"/>
      <c r="EI684" s="71"/>
      <c r="EJ684" s="71"/>
      <c r="EK684" s="71"/>
      <c r="EL684" s="71"/>
      <c r="EM684" s="71"/>
      <c r="EN684" s="71"/>
      <c r="EO684" s="71"/>
      <c r="EP684" s="71"/>
      <c r="EQ684" s="71"/>
      <c r="ER684" s="71"/>
      <c r="ES684" s="71"/>
      <c r="ET684" s="71"/>
      <c r="EU684" s="71"/>
      <c r="EV684" s="71"/>
      <c r="EW684" s="71"/>
      <c r="EX684" s="71"/>
      <c r="EY684" s="71"/>
      <c r="EZ684" s="71"/>
      <c r="FA684" s="71"/>
      <c r="FB684" s="71"/>
      <c r="FC684" s="71"/>
      <c r="FD684" s="71"/>
      <c r="FE684" s="71"/>
      <c r="FF684" s="71"/>
      <c r="FG684" s="71"/>
      <c r="FH684" s="71"/>
      <c r="FI684" s="71"/>
      <c r="FJ684" s="71"/>
      <c r="FK684" s="71"/>
      <c r="FL684" s="71"/>
      <c r="FM684" s="71"/>
      <c r="FN684" s="71"/>
      <c r="FO684" s="71"/>
      <c r="FP684" s="71"/>
      <c r="FQ684" s="71"/>
      <c r="FR684" s="71"/>
      <c r="FS684" s="71"/>
      <c r="FT684" s="71"/>
      <c r="FU684" s="71"/>
      <c r="FV684" s="71"/>
      <c r="FW684" s="71"/>
      <c r="FX684" s="71"/>
      <c r="FY684" s="71"/>
      <c r="FZ684" s="71"/>
      <c r="GA684" s="71"/>
      <c r="GB684" s="71"/>
      <c r="GC684" s="71"/>
      <c r="GD684" s="71"/>
      <c r="GE684" s="71"/>
      <c r="GF684" s="71"/>
      <c r="GG684" s="71"/>
      <c r="GH684" s="71"/>
      <c r="GI684" s="71"/>
      <c r="GJ684" s="71"/>
      <c r="GK684" s="71"/>
      <c r="GL684" s="71"/>
      <c r="GM684" s="71"/>
      <c r="GN684" s="71"/>
      <c r="GO684" s="71"/>
      <c r="GP684" s="71"/>
      <c r="GQ684" s="71"/>
      <c r="GR684" s="71"/>
      <c r="GS684" s="71"/>
      <c r="GT684" s="71"/>
      <c r="GU684" s="71"/>
      <c r="GV684" s="71"/>
      <c r="GW684" s="3"/>
      <c r="GX684" s="3"/>
      <c r="GY684" s="3"/>
    </row>
    <row r="685" spans="1:207" ht="12.75" customHeight="1">
      <c r="A685" s="5" t="s">
        <v>236</v>
      </c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>
        <v>62</v>
      </c>
      <c r="AV685" s="6">
        <v>58</v>
      </c>
      <c r="AW685" s="6"/>
      <c r="AX685" s="6">
        <v>48</v>
      </c>
      <c r="AY685" s="6">
        <v>33</v>
      </c>
      <c r="AZ685" s="6"/>
      <c r="BA685" s="6">
        <v>60</v>
      </c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  <c r="EB685" s="6"/>
      <c r="EC685" s="6"/>
      <c r="ED685" s="6"/>
      <c r="EE685" s="6"/>
      <c r="EF685" s="6"/>
      <c r="EG685" s="6"/>
      <c r="EH685" s="6"/>
      <c r="EI685" s="6"/>
      <c r="EJ685" s="6"/>
      <c r="EK685" s="6"/>
      <c r="EL685" s="6"/>
      <c r="EM685" s="6"/>
      <c r="EN685" s="6"/>
      <c r="EO685" s="6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6"/>
      <c r="FB685" s="6"/>
      <c r="FC685" s="6"/>
      <c r="FD685" s="6"/>
      <c r="FE685" s="6"/>
      <c r="FF685" s="6"/>
      <c r="FG685" s="6"/>
      <c r="FH685" s="6"/>
      <c r="FI685" s="6"/>
      <c r="FJ685" s="6"/>
      <c r="FK685" s="6"/>
      <c r="FL685" s="6"/>
      <c r="FM685" s="6"/>
      <c r="FN685" s="6"/>
      <c r="FO685" s="6"/>
      <c r="FP685" s="6"/>
      <c r="FQ685" s="6"/>
      <c r="FR685" s="6"/>
      <c r="FS685" s="6"/>
      <c r="FT685" s="6"/>
      <c r="FU685" s="6"/>
      <c r="FV685" s="6"/>
      <c r="FW685" s="6"/>
      <c r="FX685" s="6"/>
      <c r="FY685" s="6"/>
      <c r="FZ685" s="6"/>
      <c r="GA685" s="6"/>
      <c r="GB685" s="6"/>
      <c r="GC685" s="6"/>
      <c r="GD685" s="7"/>
      <c r="GE685" s="7"/>
      <c r="GF685" s="7"/>
      <c r="GG685" s="7"/>
      <c r="GH685" s="7"/>
      <c r="GI685" s="7"/>
      <c r="GJ685" s="7"/>
      <c r="GK685" s="7"/>
      <c r="GL685" s="7"/>
      <c r="GM685" s="7"/>
      <c r="GN685" s="7"/>
      <c r="GO685" s="7"/>
      <c r="GP685" s="7"/>
      <c r="GQ685" s="7"/>
      <c r="GR685" s="7"/>
      <c r="GS685" s="7"/>
      <c r="GT685" s="7"/>
      <c r="GU685" s="7"/>
      <c r="GV685" s="7">
        <f t="shared" ref="GV685:GV686" si="787">AVERAGE(B685:GS685)</f>
        <v>52.2</v>
      </c>
      <c r="GW685" s="3"/>
      <c r="GX685" s="3"/>
      <c r="GY685" s="3"/>
    </row>
    <row r="686" spans="1:207" ht="12.75" customHeight="1">
      <c r="A686" s="5" t="s">
        <v>237</v>
      </c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>
        <v>25</v>
      </c>
      <c r="AV686" s="6">
        <v>19</v>
      </c>
      <c r="AW686" s="6"/>
      <c r="AX686" s="6">
        <v>52</v>
      </c>
      <c r="AY686" s="6">
        <v>67</v>
      </c>
      <c r="AZ686" s="6"/>
      <c r="BA686" s="6">
        <v>40</v>
      </c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  <c r="EB686" s="6"/>
      <c r="EC686" s="6"/>
      <c r="ED686" s="6"/>
      <c r="EE686" s="6"/>
      <c r="EF686" s="6"/>
      <c r="EG686" s="6"/>
      <c r="EH686" s="6"/>
      <c r="EI686" s="6"/>
      <c r="EJ686" s="6"/>
      <c r="EK686" s="6"/>
      <c r="EL686" s="6"/>
      <c r="EM686" s="6"/>
      <c r="EN686" s="6"/>
      <c r="EO686" s="6"/>
      <c r="EP686" s="6"/>
      <c r="EQ686" s="6"/>
      <c r="ER686" s="6"/>
      <c r="ES686" s="6"/>
      <c r="ET686" s="6"/>
      <c r="EU686" s="6"/>
      <c r="EV686" s="6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  <c r="FS686" s="6"/>
      <c r="FT686" s="6"/>
      <c r="FU686" s="6"/>
      <c r="FV686" s="6"/>
      <c r="FW686" s="6"/>
      <c r="FX686" s="6"/>
      <c r="FY686" s="6"/>
      <c r="FZ686" s="6"/>
      <c r="GA686" s="6"/>
      <c r="GB686" s="6"/>
      <c r="GC686" s="6"/>
      <c r="GD686" s="7"/>
      <c r="GE686" s="7"/>
      <c r="GF686" s="7"/>
      <c r="GG686" s="7"/>
      <c r="GH686" s="7"/>
      <c r="GI686" s="7"/>
      <c r="GJ686" s="7"/>
      <c r="GK686" s="7"/>
      <c r="GL686" s="7"/>
      <c r="GM686" s="7"/>
      <c r="GN686" s="7"/>
      <c r="GO686" s="7"/>
      <c r="GP686" s="7"/>
      <c r="GQ686" s="7"/>
      <c r="GR686" s="7"/>
      <c r="GS686" s="7"/>
      <c r="GT686" s="7"/>
      <c r="GU686" s="7"/>
      <c r="GV686" s="7">
        <f t="shared" si="787"/>
        <v>40.6</v>
      </c>
      <c r="GW686" s="3"/>
      <c r="GX686" s="3"/>
      <c r="GY686" s="3"/>
    </row>
    <row r="687" spans="1:207" ht="12.75" customHeight="1">
      <c r="A687" s="68" t="s">
        <v>521</v>
      </c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  <c r="AW687" s="71"/>
      <c r="AX687" s="71"/>
      <c r="AY687" s="71"/>
      <c r="AZ687" s="71"/>
      <c r="BA687" s="71"/>
      <c r="BB687" s="71"/>
      <c r="BC687" s="71"/>
      <c r="BD687" s="71"/>
      <c r="BE687" s="71"/>
      <c r="BF687" s="71"/>
      <c r="BG687" s="71"/>
      <c r="BH687" s="71"/>
      <c r="BI687" s="71"/>
      <c r="BJ687" s="71"/>
      <c r="BK687" s="71"/>
      <c r="BL687" s="71"/>
      <c r="BM687" s="71"/>
      <c r="BN687" s="71"/>
      <c r="BO687" s="71"/>
      <c r="BP687" s="71"/>
      <c r="BQ687" s="71"/>
      <c r="BR687" s="71"/>
      <c r="BS687" s="71"/>
      <c r="BT687" s="71"/>
      <c r="BU687" s="71"/>
      <c r="BV687" s="71"/>
      <c r="BW687" s="71"/>
      <c r="BX687" s="71"/>
      <c r="BY687" s="71"/>
      <c r="BZ687" s="71"/>
      <c r="CA687" s="71"/>
      <c r="CB687" s="71"/>
      <c r="CC687" s="71"/>
      <c r="CD687" s="71"/>
      <c r="CE687" s="71"/>
      <c r="CF687" s="71"/>
      <c r="CG687" s="71"/>
      <c r="CH687" s="71"/>
      <c r="CI687" s="71"/>
      <c r="CJ687" s="71"/>
      <c r="CK687" s="71"/>
      <c r="CL687" s="71"/>
      <c r="CM687" s="71"/>
      <c r="CN687" s="71"/>
      <c r="CO687" s="71"/>
      <c r="CP687" s="71"/>
      <c r="CQ687" s="71"/>
      <c r="CR687" s="71"/>
      <c r="CS687" s="71"/>
      <c r="CT687" s="71"/>
      <c r="CU687" s="71"/>
      <c r="CV687" s="71"/>
      <c r="CW687" s="71"/>
      <c r="CX687" s="71"/>
      <c r="CY687" s="71"/>
      <c r="CZ687" s="71"/>
      <c r="DA687" s="71"/>
      <c r="DB687" s="71"/>
      <c r="DC687" s="71"/>
      <c r="DD687" s="71"/>
      <c r="DE687" s="71"/>
      <c r="DF687" s="71"/>
      <c r="DG687" s="71"/>
      <c r="DH687" s="71"/>
      <c r="DI687" s="71"/>
      <c r="DJ687" s="71"/>
      <c r="DK687" s="71"/>
      <c r="DL687" s="71"/>
      <c r="DM687" s="71"/>
      <c r="DN687" s="71"/>
      <c r="DO687" s="71"/>
      <c r="DP687" s="71"/>
      <c r="DQ687" s="71"/>
      <c r="DR687" s="71"/>
      <c r="DS687" s="71"/>
      <c r="DT687" s="71"/>
      <c r="DU687" s="71"/>
      <c r="DV687" s="71"/>
      <c r="DW687" s="71"/>
      <c r="DX687" s="71"/>
      <c r="DY687" s="71"/>
      <c r="DZ687" s="71"/>
      <c r="EA687" s="71"/>
      <c r="EB687" s="71"/>
      <c r="EC687" s="71"/>
      <c r="ED687" s="71"/>
      <c r="EE687" s="71"/>
      <c r="EF687" s="71"/>
      <c r="EG687" s="71"/>
      <c r="EH687" s="71"/>
      <c r="EI687" s="71"/>
      <c r="EJ687" s="71"/>
      <c r="EK687" s="71"/>
      <c r="EL687" s="71"/>
      <c r="EM687" s="71"/>
      <c r="EN687" s="71"/>
      <c r="EO687" s="71"/>
      <c r="EP687" s="71"/>
      <c r="EQ687" s="71"/>
      <c r="ER687" s="71"/>
      <c r="ES687" s="71"/>
      <c r="ET687" s="71"/>
      <c r="EU687" s="71"/>
      <c r="EV687" s="71"/>
      <c r="EW687" s="71"/>
      <c r="EX687" s="71"/>
      <c r="EY687" s="71"/>
      <c r="EZ687" s="71"/>
      <c r="FA687" s="71"/>
      <c r="FB687" s="71"/>
      <c r="FC687" s="71"/>
      <c r="FD687" s="71"/>
      <c r="FE687" s="71"/>
      <c r="FF687" s="71"/>
      <c r="FG687" s="71"/>
      <c r="FH687" s="71"/>
      <c r="FI687" s="71"/>
      <c r="FJ687" s="71"/>
      <c r="FK687" s="71"/>
      <c r="FL687" s="71"/>
      <c r="FM687" s="71"/>
      <c r="FN687" s="71"/>
      <c r="FO687" s="71"/>
      <c r="FP687" s="71"/>
      <c r="FQ687" s="71"/>
      <c r="FR687" s="71"/>
      <c r="FS687" s="71"/>
      <c r="FT687" s="71"/>
      <c r="FU687" s="71"/>
      <c r="FV687" s="71"/>
      <c r="FW687" s="71"/>
      <c r="FX687" s="71"/>
      <c r="FY687" s="71"/>
      <c r="FZ687" s="71"/>
      <c r="GA687" s="71"/>
      <c r="GB687" s="71"/>
      <c r="GC687" s="71"/>
      <c r="GD687" s="71"/>
      <c r="GE687" s="71"/>
      <c r="GF687" s="71"/>
      <c r="GG687" s="71"/>
      <c r="GH687" s="71"/>
      <c r="GI687" s="71"/>
      <c r="GJ687" s="71"/>
      <c r="GK687" s="71"/>
      <c r="GL687" s="71"/>
      <c r="GM687" s="71"/>
      <c r="GN687" s="71"/>
      <c r="GO687" s="71"/>
      <c r="GP687" s="71"/>
      <c r="GQ687" s="71"/>
      <c r="GR687" s="71"/>
      <c r="GS687" s="71"/>
      <c r="GT687" s="71"/>
      <c r="GU687" s="71"/>
      <c r="GV687" s="71"/>
      <c r="GW687" s="3"/>
      <c r="GX687" s="3"/>
      <c r="GY687" s="3"/>
    </row>
    <row r="688" spans="1:207" ht="12.75" customHeight="1">
      <c r="A688" s="5" t="s">
        <v>236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>
        <v>36</v>
      </c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>
        <v>38</v>
      </c>
      <c r="AV688" s="6">
        <v>35</v>
      </c>
      <c r="AW688" s="6"/>
      <c r="AX688" s="6">
        <v>45</v>
      </c>
      <c r="AY688" s="6">
        <v>21</v>
      </c>
      <c r="AZ688" s="6"/>
      <c r="BA688" s="6">
        <v>20</v>
      </c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  <c r="EB688" s="6"/>
      <c r="EC688" s="6"/>
      <c r="ED688" s="6"/>
      <c r="EE688" s="6"/>
      <c r="EF688" s="6"/>
      <c r="EG688" s="6"/>
      <c r="EH688" s="6"/>
      <c r="EI688" s="6"/>
      <c r="EJ688" s="6"/>
      <c r="EK688" s="6"/>
      <c r="EL688" s="6"/>
      <c r="EM688" s="6"/>
      <c r="EN688" s="6"/>
      <c r="EO688" s="6"/>
      <c r="EP688" s="6"/>
      <c r="EQ688" s="6"/>
      <c r="ER688" s="6"/>
      <c r="ES688" s="6"/>
      <c r="ET688" s="6"/>
      <c r="EU688" s="6"/>
      <c r="EV688" s="6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  <c r="FS688" s="6"/>
      <c r="FT688" s="6"/>
      <c r="FU688" s="6"/>
      <c r="FV688" s="6"/>
      <c r="FW688" s="6"/>
      <c r="FX688" s="6"/>
      <c r="FY688" s="6"/>
      <c r="FZ688" s="6"/>
      <c r="GA688" s="6"/>
      <c r="GB688" s="6"/>
      <c r="GC688" s="6"/>
      <c r="GD688" s="7"/>
      <c r="GE688" s="7"/>
      <c r="GF688" s="7"/>
      <c r="GG688" s="7"/>
      <c r="GH688" s="7"/>
      <c r="GI688" s="7"/>
      <c r="GJ688" s="7"/>
      <c r="GK688" s="7"/>
      <c r="GL688" s="7"/>
      <c r="GM688" s="7"/>
      <c r="GN688" s="7"/>
      <c r="GO688" s="7"/>
      <c r="GP688" s="7"/>
      <c r="GQ688" s="7"/>
      <c r="GR688" s="7"/>
      <c r="GS688" s="7"/>
      <c r="GT688" s="7"/>
      <c r="GU688" s="7"/>
      <c r="GV688" s="7">
        <f t="shared" ref="GV688:GV689" si="788">AVERAGE(B688:GS688)</f>
        <v>32.5</v>
      </c>
      <c r="GW688" s="3"/>
      <c r="GX688" s="3"/>
      <c r="GY688" s="3"/>
    </row>
    <row r="689" spans="1:207" ht="12.75" customHeight="1">
      <c r="A689" s="5" t="s">
        <v>237</v>
      </c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>
        <v>50</v>
      </c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>
        <v>50</v>
      </c>
      <c r="AV689" s="6">
        <v>38</v>
      </c>
      <c r="AW689" s="6"/>
      <c r="AX689" s="6">
        <v>55</v>
      </c>
      <c r="AY689" s="6">
        <v>79</v>
      </c>
      <c r="AZ689" s="6"/>
      <c r="BA689" s="6">
        <v>80</v>
      </c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  <c r="EB689" s="6"/>
      <c r="EC689" s="6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  <c r="FS689" s="6"/>
      <c r="FT689" s="6"/>
      <c r="FU689" s="6"/>
      <c r="FV689" s="6"/>
      <c r="FW689" s="6"/>
      <c r="FX689" s="6"/>
      <c r="FY689" s="6"/>
      <c r="FZ689" s="6"/>
      <c r="GA689" s="6"/>
      <c r="GB689" s="6"/>
      <c r="GC689" s="6"/>
      <c r="GD689" s="7"/>
      <c r="GE689" s="7"/>
      <c r="GF689" s="7"/>
      <c r="GG689" s="7"/>
      <c r="GH689" s="7"/>
      <c r="GI689" s="7"/>
      <c r="GJ689" s="7"/>
      <c r="GK689" s="7"/>
      <c r="GL689" s="7"/>
      <c r="GM689" s="7"/>
      <c r="GN689" s="7"/>
      <c r="GO689" s="7"/>
      <c r="GP689" s="7"/>
      <c r="GQ689" s="7"/>
      <c r="GR689" s="7"/>
      <c r="GS689" s="7"/>
      <c r="GT689" s="7"/>
      <c r="GU689" s="7"/>
      <c r="GV689" s="7">
        <f t="shared" si="788"/>
        <v>58.666666666666664</v>
      </c>
      <c r="GW689" s="3"/>
      <c r="GX689" s="3"/>
      <c r="GY689" s="3"/>
    </row>
    <row r="690" spans="1:207" ht="12.75" customHeight="1">
      <c r="A690" s="68" t="s">
        <v>522</v>
      </c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  <c r="AW690" s="71"/>
      <c r="AX690" s="71"/>
      <c r="AY690" s="71"/>
      <c r="AZ690" s="71"/>
      <c r="BA690" s="71"/>
      <c r="BB690" s="71"/>
      <c r="BC690" s="71"/>
      <c r="BD690" s="71"/>
      <c r="BE690" s="71"/>
      <c r="BF690" s="71"/>
      <c r="BG690" s="71"/>
      <c r="BH690" s="71"/>
      <c r="BI690" s="71"/>
      <c r="BJ690" s="71"/>
      <c r="BK690" s="71"/>
      <c r="BL690" s="71"/>
      <c r="BM690" s="71"/>
      <c r="BN690" s="71"/>
      <c r="BO690" s="71"/>
      <c r="BP690" s="71"/>
      <c r="BQ690" s="71"/>
      <c r="BR690" s="71"/>
      <c r="BS690" s="71"/>
      <c r="BT690" s="71"/>
      <c r="BU690" s="71"/>
      <c r="BV690" s="71"/>
      <c r="BW690" s="71"/>
      <c r="BX690" s="71"/>
      <c r="BY690" s="71"/>
      <c r="BZ690" s="71"/>
      <c r="CA690" s="71"/>
      <c r="CB690" s="71"/>
      <c r="CC690" s="71"/>
      <c r="CD690" s="71"/>
      <c r="CE690" s="71"/>
      <c r="CF690" s="71"/>
      <c r="CG690" s="71"/>
      <c r="CH690" s="71"/>
      <c r="CI690" s="71"/>
      <c r="CJ690" s="71"/>
      <c r="CK690" s="71"/>
      <c r="CL690" s="71"/>
      <c r="CM690" s="71"/>
      <c r="CN690" s="71"/>
      <c r="CO690" s="71"/>
      <c r="CP690" s="71"/>
      <c r="CQ690" s="71"/>
      <c r="CR690" s="71"/>
      <c r="CS690" s="71"/>
      <c r="CT690" s="71"/>
      <c r="CU690" s="71"/>
      <c r="CV690" s="71"/>
      <c r="CW690" s="71"/>
      <c r="CX690" s="71"/>
      <c r="CY690" s="71"/>
      <c r="CZ690" s="71"/>
      <c r="DA690" s="71"/>
      <c r="DB690" s="71"/>
      <c r="DC690" s="71"/>
      <c r="DD690" s="71"/>
      <c r="DE690" s="71"/>
      <c r="DF690" s="71"/>
      <c r="DG690" s="71"/>
      <c r="DH690" s="71"/>
      <c r="DI690" s="71"/>
      <c r="DJ690" s="71"/>
      <c r="DK690" s="71"/>
      <c r="DL690" s="71"/>
      <c r="DM690" s="71"/>
      <c r="DN690" s="71"/>
      <c r="DO690" s="71"/>
      <c r="DP690" s="71"/>
      <c r="DQ690" s="71"/>
      <c r="DR690" s="71"/>
      <c r="DS690" s="71"/>
      <c r="DT690" s="71"/>
      <c r="DU690" s="71"/>
      <c r="DV690" s="71"/>
      <c r="DW690" s="71"/>
      <c r="DX690" s="71"/>
      <c r="DY690" s="71"/>
      <c r="DZ690" s="71"/>
      <c r="EA690" s="71"/>
      <c r="EB690" s="71"/>
      <c r="EC690" s="71"/>
      <c r="ED690" s="71"/>
      <c r="EE690" s="71"/>
      <c r="EF690" s="71"/>
      <c r="EG690" s="71"/>
      <c r="EH690" s="71"/>
      <c r="EI690" s="71"/>
      <c r="EJ690" s="71"/>
      <c r="EK690" s="71"/>
      <c r="EL690" s="71"/>
      <c r="EM690" s="71"/>
      <c r="EN690" s="71"/>
      <c r="EO690" s="71"/>
      <c r="EP690" s="71"/>
      <c r="EQ690" s="71"/>
      <c r="ER690" s="71"/>
      <c r="ES690" s="71"/>
      <c r="ET690" s="71"/>
      <c r="EU690" s="71"/>
      <c r="EV690" s="71"/>
      <c r="EW690" s="71"/>
      <c r="EX690" s="71"/>
      <c r="EY690" s="71"/>
      <c r="EZ690" s="71"/>
      <c r="FA690" s="71"/>
      <c r="FB690" s="71"/>
      <c r="FC690" s="71"/>
      <c r="FD690" s="71"/>
      <c r="FE690" s="71"/>
      <c r="FF690" s="71"/>
      <c r="FG690" s="71"/>
      <c r="FH690" s="71"/>
      <c r="FI690" s="71"/>
      <c r="FJ690" s="71"/>
      <c r="FK690" s="71"/>
      <c r="FL690" s="71"/>
      <c r="FM690" s="71"/>
      <c r="FN690" s="71"/>
      <c r="FO690" s="71"/>
      <c r="FP690" s="71"/>
      <c r="FQ690" s="71"/>
      <c r="FR690" s="71"/>
      <c r="FS690" s="71"/>
      <c r="FT690" s="71"/>
      <c r="FU690" s="71"/>
      <c r="FV690" s="71"/>
      <c r="FW690" s="71"/>
      <c r="FX690" s="71"/>
      <c r="FY690" s="71"/>
      <c r="FZ690" s="71"/>
      <c r="GA690" s="71"/>
      <c r="GB690" s="71"/>
      <c r="GC690" s="71"/>
      <c r="GD690" s="71"/>
      <c r="GE690" s="71"/>
      <c r="GF690" s="71"/>
      <c r="GG690" s="71"/>
      <c r="GH690" s="71"/>
      <c r="GI690" s="71"/>
      <c r="GJ690" s="71"/>
      <c r="GK690" s="71"/>
      <c r="GL690" s="71"/>
      <c r="GM690" s="71"/>
      <c r="GN690" s="71"/>
      <c r="GO690" s="71"/>
      <c r="GP690" s="71"/>
      <c r="GQ690" s="71"/>
      <c r="GR690" s="71"/>
      <c r="GS690" s="71"/>
      <c r="GT690" s="71"/>
      <c r="GU690" s="71"/>
      <c r="GV690" s="71"/>
      <c r="GW690" s="3"/>
      <c r="GX690" s="3"/>
      <c r="GY690" s="3"/>
    </row>
    <row r="691" spans="1:207" ht="12.75" customHeight="1">
      <c r="A691" s="5" t="s">
        <v>236</v>
      </c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>
        <v>25</v>
      </c>
      <c r="AV691" s="6">
        <v>46</v>
      </c>
      <c r="AW691" s="6"/>
      <c r="AX691" s="6">
        <v>50</v>
      </c>
      <c r="AY691" s="6">
        <v>71</v>
      </c>
      <c r="AZ691" s="6"/>
      <c r="BA691" s="6">
        <v>60</v>
      </c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  <c r="EB691" s="6"/>
      <c r="EC691" s="6"/>
      <c r="ED691" s="6"/>
      <c r="EE691" s="6"/>
      <c r="EF691" s="6"/>
      <c r="EG691" s="6"/>
      <c r="EH691" s="6"/>
      <c r="EI691" s="6"/>
      <c r="EJ691" s="6"/>
      <c r="EK691" s="6"/>
      <c r="EL691" s="6"/>
      <c r="EM691" s="6"/>
      <c r="EN691" s="6"/>
      <c r="EO691" s="6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6"/>
      <c r="FB691" s="6"/>
      <c r="FC691" s="6"/>
      <c r="FD691" s="6"/>
      <c r="FE691" s="6"/>
      <c r="FF691" s="6"/>
      <c r="FG691" s="6"/>
      <c r="FH691" s="6"/>
      <c r="FI691" s="6"/>
      <c r="FJ691" s="6"/>
      <c r="FK691" s="6"/>
      <c r="FL691" s="6"/>
      <c r="FM691" s="6"/>
      <c r="FN691" s="6"/>
      <c r="FO691" s="6"/>
      <c r="FP691" s="6"/>
      <c r="FQ691" s="6"/>
      <c r="FR691" s="6"/>
      <c r="FS691" s="6"/>
      <c r="FT691" s="6"/>
      <c r="FU691" s="6"/>
      <c r="FV691" s="6"/>
      <c r="FW691" s="6"/>
      <c r="FX691" s="6"/>
      <c r="FY691" s="6"/>
      <c r="FZ691" s="6"/>
      <c r="GA691" s="6"/>
      <c r="GB691" s="6"/>
      <c r="GC691" s="6"/>
      <c r="GD691" s="7"/>
      <c r="GE691" s="7"/>
      <c r="GF691" s="7"/>
      <c r="GG691" s="7"/>
      <c r="GH691" s="7"/>
      <c r="GI691" s="7"/>
      <c r="GJ691" s="7"/>
      <c r="GK691" s="7"/>
      <c r="GL691" s="7"/>
      <c r="GM691" s="7"/>
      <c r="GN691" s="7"/>
      <c r="GO691" s="7"/>
      <c r="GP691" s="7"/>
      <c r="GQ691" s="7"/>
      <c r="GR691" s="7"/>
      <c r="GS691" s="7"/>
      <c r="GT691" s="7"/>
      <c r="GU691" s="7"/>
      <c r="GV691" s="7">
        <f t="shared" ref="GV691:GV692" si="789">AVERAGE(B691:GS691)</f>
        <v>50.4</v>
      </c>
      <c r="GW691" s="3"/>
      <c r="GX691" s="3"/>
      <c r="GY691" s="3"/>
    </row>
    <row r="692" spans="1:207" ht="12.75" customHeight="1">
      <c r="A692" s="5" t="s">
        <v>237</v>
      </c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>
        <v>50</v>
      </c>
      <c r="AV692" s="6">
        <v>31</v>
      </c>
      <c r="AW692" s="6"/>
      <c r="AX692" s="6">
        <v>50</v>
      </c>
      <c r="AY692" s="6">
        <v>29</v>
      </c>
      <c r="AZ692" s="6"/>
      <c r="BA692" s="6">
        <v>40</v>
      </c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/>
      <c r="DZ692" s="6"/>
      <c r="EA692" s="6"/>
      <c r="EB692" s="6"/>
      <c r="EC692" s="6"/>
      <c r="ED692" s="6"/>
      <c r="EE692" s="6"/>
      <c r="EF692" s="6"/>
      <c r="EG692" s="6"/>
      <c r="EH692" s="6"/>
      <c r="EI692" s="6"/>
      <c r="EJ692" s="6"/>
      <c r="EK692" s="6"/>
      <c r="EL692" s="6"/>
      <c r="EM692" s="6"/>
      <c r="EN692" s="6"/>
      <c r="EO692" s="6"/>
      <c r="EP692" s="6"/>
      <c r="EQ692" s="6"/>
      <c r="ER692" s="6"/>
      <c r="ES692" s="6"/>
      <c r="ET692" s="6"/>
      <c r="EU692" s="6"/>
      <c r="EV692" s="6"/>
      <c r="EW692" s="6"/>
      <c r="EX692" s="6"/>
      <c r="EY692" s="6"/>
      <c r="EZ692" s="6"/>
      <c r="FA692" s="6"/>
      <c r="FB692" s="6"/>
      <c r="FC692" s="6"/>
      <c r="FD692" s="6"/>
      <c r="FE692" s="6"/>
      <c r="FF692" s="6"/>
      <c r="FG692" s="6"/>
      <c r="FH692" s="6"/>
      <c r="FI692" s="6"/>
      <c r="FJ692" s="6"/>
      <c r="FK692" s="6"/>
      <c r="FL692" s="6"/>
      <c r="FM692" s="6"/>
      <c r="FN692" s="6"/>
      <c r="FO692" s="6"/>
      <c r="FP692" s="6"/>
      <c r="FQ692" s="6"/>
      <c r="FR692" s="6"/>
      <c r="FS692" s="6"/>
      <c r="FT692" s="6"/>
      <c r="FU692" s="6"/>
      <c r="FV692" s="6"/>
      <c r="FW692" s="6"/>
      <c r="FX692" s="6"/>
      <c r="FY692" s="6"/>
      <c r="FZ692" s="6"/>
      <c r="GA692" s="6"/>
      <c r="GB692" s="6"/>
      <c r="GC692" s="6"/>
      <c r="GD692" s="7"/>
      <c r="GE692" s="7"/>
      <c r="GF692" s="7"/>
      <c r="GG692" s="7"/>
      <c r="GH692" s="7"/>
      <c r="GI692" s="7"/>
      <c r="GJ692" s="7"/>
      <c r="GK692" s="7"/>
      <c r="GL692" s="7"/>
      <c r="GM692" s="7"/>
      <c r="GN692" s="7"/>
      <c r="GO692" s="7"/>
      <c r="GP692" s="7"/>
      <c r="GQ692" s="7"/>
      <c r="GR692" s="7"/>
      <c r="GS692" s="7"/>
      <c r="GT692" s="7"/>
      <c r="GU692" s="7"/>
      <c r="GV692" s="7">
        <f t="shared" si="789"/>
        <v>40</v>
      </c>
      <c r="GW692" s="3"/>
      <c r="GX692" s="3"/>
      <c r="GY692" s="3"/>
    </row>
    <row r="693" spans="1:207" ht="12.75" customHeight="1">
      <c r="A693" s="68" t="s">
        <v>523</v>
      </c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71"/>
      <c r="AJ693" s="71"/>
      <c r="AK693" s="71"/>
      <c r="AL693" s="71"/>
      <c r="AM693" s="71"/>
      <c r="AN693" s="71"/>
      <c r="AO693" s="71"/>
      <c r="AP693" s="71"/>
      <c r="AQ693" s="71"/>
      <c r="AR693" s="71"/>
      <c r="AS693" s="71"/>
      <c r="AT693" s="71"/>
      <c r="AU693" s="71"/>
      <c r="AV693" s="71"/>
      <c r="AW693" s="71"/>
      <c r="AX693" s="71"/>
      <c r="AY693" s="71"/>
      <c r="AZ693" s="71"/>
      <c r="BA693" s="71"/>
      <c r="BB693" s="71"/>
      <c r="BC693" s="71"/>
      <c r="BD693" s="71"/>
      <c r="BE693" s="71"/>
      <c r="BF693" s="71"/>
      <c r="BG693" s="71"/>
      <c r="BH693" s="71"/>
      <c r="BI693" s="71"/>
      <c r="BJ693" s="71"/>
      <c r="BK693" s="71"/>
      <c r="BL693" s="71"/>
      <c r="BM693" s="71"/>
      <c r="BN693" s="71"/>
      <c r="BO693" s="71"/>
      <c r="BP693" s="71"/>
      <c r="BQ693" s="71"/>
      <c r="BR693" s="71"/>
      <c r="BS693" s="71"/>
      <c r="BT693" s="71"/>
      <c r="BU693" s="71"/>
      <c r="BV693" s="71"/>
      <c r="BW693" s="71"/>
      <c r="BX693" s="71"/>
      <c r="BY693" s="71"/>
      <c r="BZ693" s="71"/>
      <c r="CA693" s="71"/>
      <c r="CB693" s="71"/>
      <c r="CC693" s="71"/>
      <c r="CD693" s="71"/>
      <c r="CE693" s="71"/>
      <c r="CF693" s="71"/>
      <c r="CG693" s="71"/>
      <c r="CH693" s="71"/>
      <c r="CI693" s="71"/>
      <c r="CJ693" s="71"/>
      <c r="CK693" s="71"/>
      <c r="CL693" s="71"/>
      <c r="CM693" s="71"/>
      <c r="CN693" s="71"/>
      <c r="CO693" s="71"/>
      <c r="CP693" s="71"/>
      <c r="CQ693" s="71"/>
      <c r="CR693" s="71"/>
      <c r="CS693" s="71"/>
      <c r="CT693" s="71"/>
      <c r="CU693" s="71"/>
      <c r="CV693" s="71"/>
      <c r="CW693" s="71"/>
      <c r="CX693" s="71"/>
      <c r="CY693" s="71"/>
      <c r="CZ693" s="71"/>
      <c r="DA693" s="71"/>
      <c r="DB693" s="71"/>
      <c r="DC693" s="71"/>
      <c r="DD693" s="71"/>
      <c r="DE693" s="71"/>
      <c r="DF693" s="71"/>
      <c r="DG693" s="71"/>
      <c r="DH693" s="71"/>
      <c r="DI693" s="71"/>
      <c r="DJ693" s="71"/>
      <c r="DK693" s="71"/>
      <c r="DL693" s="71"/>
      <c r="DM693" s="71"/>
      <c r="DN693" s="71"/>
      <c r="DO693" s="71"/>
      <c r="DP693" s="71"/>
      <c r="DQ693" s="71"/>
      <c r="DR693" s="71"/>
      <c r="DS693" s="71"/>
      <c r="DT693" s="71"/>
      <c r="DU693" s="71"/>
      <c r="DV693" s="71"/>
      <c r="DW693" s="71"/>
      <c r="DX693" s="71"/>
      <c r="DY693" s="71"/>
      <c r="DZ693" s="71"/>
      <c r="EA693" s="71"/>
      <c r="EB693" s="71"/>
      <c r="EC693" s="71"/>
      <c r="ED693" s="71"/>
      <c r="EE693" s="71"/>
      <c r="EF693" s="71"/>
      <c r="EG693" s="71"/>
      <c r="EH693" s="71"/>
      <c r="EI693" s="71"/>
      <c r="EJ693" s="71"/>
      <c r="EK693" s="71"/>
      <c r="EL693" s="71"/>
      <c r="EM693" s="71"/>
      <c r="EN693" s="71"/>
      <c r="EO693" s="71"/>
      <c r="EP693" s="71"/>
      <c r="EQ693" s="71"/>
      <c r="ER693" s="71"/>
      <c r="ES693" s="71"/>
      <c r="ET693" s="71"/>
      <c r="EU693" s="71"/>
      <c r="EV693" s="71"/>
      <c r="EW693" s="71"/>
      <c r="EX693" s="71"/>
      <c r="EY693" s="71"/>
      <c r="EZ693" s="71"/>
      <c r="FA693" s="71"/>
      <c r="FB693" s="71"/>
      <c r="FC693" s="71"/>
      <c r="FD693" s="71"/>
      <c r="FE693" s="71"/>
      <c r="FF693" s="71"/>
      <c r="FG693" s="71"/>
      <c r="FH693" s="71"/>
      <c r="FI693" s="71"/>
      <c r="FJ693" s="71"/>
      <c r="FK693" s="71"/>
      <c r="FL693" s="71"/>
      <c r="FM693" s="71"/>
      <c r="FN693" s="71"/>
      <c r="FO693" s="71"/>
      <c r="FP693" s="71"/>
      <c r="FQ693" s="71"/>
      <c r="FR693" s="71"/>
      <c r="FS693" s="71"/>
      <c r="FT693" s="71"/>
      <c r="FU693" s="71"/>
      <c r="FV693" s="71"/>
      <c r="FW693" s="71"/>
      <c r="FX693" s="71"/>
      <c r="FY693" s="71"/>
      <c r="FZ693" s="71"/>
      <c r="GA693" s="71"/>
      <c r="GB693" s="71"/>
      <c r="GC693" s="71"/>
      <c r="GD693" s="71"/>
      <c r="GE693" s="71"/>
      <c r="GF693" s="71"/>
      <c r="GG693" s="71"/>
      <c r="GH693" s="71"/>
      <c r="GI693" s="71"/>
      <c r="GJ693" s="71"/>
      <c r="GK693" s="71"/>
      <c r="GL693" s="71"/>
      <c r="GM693" s="71"/>
      <c r="GN693" s="71"/>
      <c r="GO693" s="71"/>
      <c r="GP693" s="71"/>
      <c r="GQ693" s="71"/>
      <c r="GR693" s="71"/>
      <c r="GS693" s="71"/>
      <c r="GT693" s="71"/>
      <c r="GU693" s="71"/>
      <c r="GV693" s="71"/>
      <c r="GW693" s="3"/>
      <c r="GX693" s="3"/>
      <c r="GY693" s="3"/>
    </row>
    <row r="694" spans="1:207" ht="12.75" customHeight="1">
      <c r="A694" s="5" t="s">
        <v>409</v>
      </c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>
        <v>12</v>
      </c>
      <c r="AV694" s="6">
        <v>8</v>
      </c>
      <c r="AW694" s="6"/>
      <c r="AX694" s="6">
        <v>40</v>
      </c>
      <c r="AY694" s="6">
        <v>50</v>
      </c>
      <c r="AZ694" s="6"/>
      <c r="BA694" s="6">
        <v>40</v>
      </c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  <c r="EB694" s="6"/>
      <c r="EC694" s="6"/>
      <c r="ED694" s="6"/>
      <c r="EE694" s="6"/>
      <c r="EF694" s="6"/>
      <c r="EG694" s="6"/>
      <c r="EH694" s="6"/>
      <c r="EI694" s="6"/>
      <c r="EJ694" s="6"/>
      <c r="EK694" s="6"/>
      <c r="EL694" s="6"/>
      <c r="EM694" s="6"/>
      <c r="EN694" s="6"/>
      <c r="EO694" s="6"/>
      <c r="EP694" s="6"/>
      <c r="EQ694" s="6"/>
      <c r="ER694" s="6"/>
      <c r="ES694" s="6"/>
      <c r="ET694" s="6"/>
      <c r="EU694" s="6"/>
      <c r="EV694" s="6"/>
      <c r="EW694" s="6"/>
      <c r="EX694" s="6"/>
      <c r="EY694" s="6"/>
      <c r="EZ694" s="6"/>
      <c r="FA694" s="6"/>
      <c r="FB694" s="6"/>
      <c r="FC694" s="6"/>
      <c r="FD694" s="6"/>
      <c r="FE694" s="6"/>
      <c r="FF694" s="6"/>
      <c r="FG694" s="6"/>
      <c r="FH694" s="6"/>
      <c r="FI694" s="6"/>
      <c r="FJ694" s="6"/>
      <c r="FK694" s="6"/>
      <c r="FL694" s="6"/>
      <c r="FM694" s="6"/>
      <c r="FN694" s="6"/>
      <c r="FO694" s="6"/>
      <c r="FP694" s="6"/>
      <c r="FQ694" s="6"/>
      <c r="FR694" s="6"/>
      <c r="FS694" s="6"/>
      <c r="FT694" s="6"/>
      <c r="FU694" s="6"/>
      <c r="FV694" s="6"/>
      <c r="FW694" s="6"/>
      <c r="FX694" s="6"/>
      <c r="FY694" s="6"/>
      <c r="FZ694" s="6"/>
      <c r="GA694" s="6"/>
      <c r="GB694" s="6"/>
      <c r="GC694" s="6"/>
      <c r="GD694" s="7"/>
      <c r="GE694" s="7"/>
      <c r="GF694" s="7"/>
      <c r="GG694" s="7"/>
      <c r="GH694" s="7"/>
      <c r="GI694" s="7"/>
      <c r="GJ694" s="7"/>
      <c r="GK694" s="7"/>
      <c r="GL694" s="7"/>
      <c r="GM694" s="7"/>
      <c r="GN694" s="7"/>
      <c r="GO694" s="7"/>
      <c r="GP694" s="7"/>
      <c r="GQ694" s="7"/>
      <c r="GR694" s="7"/>
      <c r="GS694" s="7"/>
      <c r="GT694" s="7"/>
      <c r="GU694" s="7"/>
      <c r="GV694" s="7">
        <f t="shared" ref="GV694:GV696" si="790">AVERAGE(B694:GS694)</f>
        <v>30</v>
      </c>
      <c r="GW694" s="3"/>
      <c r="GX694" s="3"/>
      <c r="GY694" s="3"/>
    </row>
    <row r="695" spans="1:207" ht="12.75" customHeight="1">
      <c r="A695" s="5" t="s">
        <v>524</v>
      </c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>
        <v>12</v>
      </c>
      <c r="AV695" s="6">
        <v>27</v>
      </c>
      <c r="AW695" s="6"/>
      <c r="AX695" s="6">
        <v>10</v>
      </c>
      <c r="AY695" s="6">
        <v>11</v>
      </c>
      <c r="AZ695" s="6"/>
      <c r="BA695" s="6">
        <v>20</v>
      </c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  <c r="EB695" s="6"/>
      <c r="EC695" s="6"/>
      <c r="ED695" s="6"/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6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6"/>
      <c r="FB695" s="6"/>
      <c r="FC695" s="6"/>
      <c r="FD695" s="6"/>
      <c r="FE695" s="6"/>
      <c r="FF695" s="6"/>
      <c r="FG695" s="6"/>
      <c r="FH695" s="6"/>
      <c r="FI695" s="6"/>
      <c r="FJ695" s="6"/>
      <c r="FK695" s="6"/>
      <c r="FL695" s="6"/>
      <c r="FM695" s="6"/>
      <c r="FN695" s="6"/>
      <c r="FO695" s="6"/>
      <c r="FP695" s="6"/>
      <c r="FQ695" s="6"/>
      <c r="FR695" s="6"/>
      <c r="FS695" s="6"/>
      <c r="FT695" s="6"/>
      <c r="FU695" s="6"/>
      <c r="FV695" s="6"/>
      <c r="FW695" s="6"/>
      <c r="FX695" s="6"/>
      <c r="FY695" s="6"/>
      <c r="FZ695" s="6"/>
      <c r="GA695" s="6"/>
      <c r="GB695" s="6"/>
      <c r="GC695" s="6"/>
      <c r="GD695" s="7"/>
      <c r="GE695" s="7"/>
      <c r="GF695" s="7"/>
      <c r="GG695" s="7"/>
      <c r="GH695" s="7"/>
      <c r="GI695" s="7"/>
      <c r="GJ695" s="7"/>
      <c r="GK695" s="7"/>
      <c r="GL695" s="7"/>
      <c r="GM695" s="7"/>
      <c r="GN695" s="7"/>
      <c r="GO695" s="7"/>
      <c r="GP695" s="7"/>
      <c r="GQ695" s="7"/>
      <c r="GR695" s="7"/>
      <c r="GS695" s="7"/>
      <c r="GT695" s="7"/>
      <c r="GU695" s="7"/>
      <c r="GV695" s="7">
        <f t="shared" si="790"/>
        <v>16</v>
      </c>
      <c r="GW695" s="3"/>
      <c r="GX695" s="3"/>
      <c r="GY695" s="3"/>
    </row>
    <row r="696" spans="1:207" ht="12.75" customHeight="1">
      <c r="A696" s="5" t="s">
        <v>525</v>
      </c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>
        <v>0</v>
      </c>
      <c r="AV696" s="6">
        <v>12</v>
      </c>
      <c r="AW696" s="6"/>
      <c r="AX696" s="6">
        <v>50</v>
      </c>
      <c r="AY696" s="6">
        <v>39</v>
      </c>
      <c r="AZ696" s="6"/>
      <c r="BA696" s="6">
        <v>0</v>
      </c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  <c r="EB696" s="6"/>
      <c r="EC696" s="6"/>
      <c r="ED696" s="6"/>
      <c r="EE696" s="6"/>
      <c r="EF696" s="6"/>
      <c r="EG696" s="6"/>
      <c r="EH696" s="6"/>
      <c r="EI696" s="6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  <c r="FS696" s="6"/>
      <c r="FT696" s="6"/>
      <c r="FU696" s="6"/>
      <c r="FV696" s="6"/>
      <c r="FW696" s="6"/>
      <c r="FX696" s="6"/>
      <c r="FY696" s="6"/>
      <c r="FZ696" s="6"/>
      <c r="GA696" s="6"/>
      <c r="GB696" s="6"/>
      <c r="GC696" s="6"/>
      <c r="GD696" s="7"/>
      <c r="GE696" s="7"/>
      <c r="GF696" s="7"/>
      <c r="GG696" s="7"/>
      <c r="GH696" s="7"/>
      <c r="GI696" s="7"/>
      <c r="GJ696" s="7"/>
      <c r="GK696" s="7"/>
      <c r="GL696" s="7"/>
      <c r="GM696" s="7"/>
      <c r="GN696" s="7"/>
      <c r="GO696" s="7"/>
      <c r="GP696" s="7"/>
      <c r="GQ696" s="7"/>
      <c r="GR696" s="7"/>
      <c r="GS696" s="7"/>
      <c r="GT696" s="7"/>
      <c r="GU696" s="7"/>
      <c r="GV696" s="7">
        <f t="shared" si="790"/>
        <v>20.2</v>
      </c>
      <c r="GW696" s="3"/>
      <c r="GX696" s="3"/>
      <c r="GY696" s="3"/>
    </row>
    <row r="697" spans="1:207" ht="12.75" customHeight="1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  <c r="AZ697" s="76"/>
      <c r="BA697" s="76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/>
      <c r="BP697" s="76"/>
      <c r="BQ697" s="76"/>
      <c r="BR697" s="76"/>
      <c r="BS697" s="76"/>
      <c r="BT697" s="76"/>
      <c r="BU697" s="76"/>
      <c r="BV697" s="76"/>
      <c r="BW697" s="76"/>
      <c r="BX697" s="76"/>
      <c r="BY697" s="76"/>
      <c r="BZ697" s="76"/>
      <c r="CA697" s="76"/>
      <c r="CB697" s="76"/>
      <c r="CC697" s="76"/>
      <c r="CD697" s="76"/>
      <c r="CE697" s="76"/>
      <c r="CF697" s="76"/>
      <c r="CG697" s="76"/>
      <c r="CH697" s="76"/>
      <c r="CI697" s="76"/>
      <c r="CJ697" s="76"/>
      <c r="CK697" s="76"/>
      <c r="CL697" s="76"/>
      <c r="CM697" s="76"/>
      <c r="CN697" s="76"/>
      <c r="CO697" s="76"/>
      <c r="CP697" s="76"/>
      <c r="CQ697" s="76"/>
      <c r="CR697" s="76"/>
      <c r="CS697" s="76"/>
      <c r="CT697" s="76"/>
      <c r="CU697" s="76"/>
      <c r="CV697" s="76"/>
      <c r="CW697" s="76"/>
      <c r="CX697" s="76"/>
      <c r="CY697" s="76"/>
      <c r="CZ697" s="76"/>
      <c r="DA697" s="76"/>
      <c r="DB697" s="76"/>
      <c r="DC697" s="76"/>
      <c r="DD697" s="76"/>
      <c r="DE697" s="76"/>
      <c r="DF697" s="76"/>
      <c r="DG697" s="76"/>
      <c r="DH697" s="76"/>
      <c r="DI697" s="76"/>
      <c r="DJ697" s="76"/>
      <c r="DK697" s="76"/>
      <c r="DL697" s="76"/>
      <c r="DM697" s="76"/>
      <c r="DN697" s="76"/>
      <c r="DO697" s="76"/>
      <c r="DP697" s="76"/>
      <c r="DQ697" s="76"/>
      <c r="DR697" s="76"/>
      <c r="DS697" s="76"/>
      <c r="DT697" s="76"/>
      <c r="DU697" s="76"/>
      <c r="DV697" s="76"/>
      <c r="DW697" s="76"/>
      <c r="DX697" s="76"/>
      <c r="DY697" s="76"/>
      <c r="DZ697" s="76"/>
      <c r="EA697" s="76"/>
      <c r="EB697" s="76"/>
      <c r="EC697" s="76"/>
      <c r="ED697" s="76"/>
      <c r="EE697" s="76"/>
      <c r="EF697" s="76"/>
      <c r="EG697" s="76"/>
      <c r="EH697" s="76"/>
      <c r="EI697" s="76"/>
      <c r="EJ697" s="76"/>
      <c r="EK697" s="76"/>
      <c r="EL697" s="76"/>
      <c r="EM697" s="76"/>
      <c r="EN697" s="76"/>
      <c r="EO697" s="76"/>
      <c r="EP697" s="76"/>
      <c r="EQ697" s="76"/>
      <c r="ER697" s="76"/>
      <c r="ES697" s="76"/>
      <c r="ET697" s="76"/>
      <c r="EU697" s="76"/>
      <c r="EV697" s="76"/>
      <c r="EW697" s="76"/>
      <c r="EX697" s="76"/>
      <c r="EY697" s="76"/>
      <c r="EZ697" s="76"/>
      <c r="FA697" s="76"/>
      <c r="FB697" s="76"/>
      <c r="FC697" s="76"/>
      <c r="FD697" s="76"/>
      <c r="FE697" s="76"/>
      <c r="FF697" s="76"/>
      <c r="FG697" s="76"/>
      <c r="FH697" s="76"/>
      <c r="FI697" s="76"/>
      <c r="FJ697" s="76"/>
      <c r="FK697" s="76"/>
      <c r="FL697" s="76"/>
      <c r="FM697" s="76"/>
      <c r="FN697" s="76"/>
      <c r="FO697" s="76"/>
      <c r="FP697" s="76"/>
      <c r="FQ697" s="76"/>
      <c r="FR697" s="76"/>
      <c r="FS697" s="76"/>
      <c r="FT697" s="76"/>
      <c r="FU697" s="76"/>
      <c r="FV697" s="76"/>
      <c r="FW697" s="76"/>
      <c r="FX697" s="76"/>
      <c r="FY697" s="76"/>
      <c r="FZ697" s="76"/>
      <c r="GA697" s="76"/>
      <c r="GB697" s="76"/>
      <c r="GC697" s="76"/>
      <c r="GD697" s="76"/>
      <c r="GE697" s="76"/>
      <c r="GF697" s="76"/>
      <c r="GG697" s="76"/>
      <c r="GH697" s="76"/>
      <c r="GI697" s="76"/>
      <c r="GJ697" s="76"/>
      <c r="GK697" s="76"/>
      <c r="GL697" s="76"/>
      <c r="GM697" s="76"/>
      <c r="GN697" s="76"/>
      <c r="GO697" s="76"/>
      <c r="GP697" s="76"/>
      <c r="GQ697" s="76"/>
      <c r="GR697" s="76"/>
      <c r="GS697" s="76"/>
      <c r="GT697" s="76"/>
      <c r="GU697" s="76"/>
      <c r="GV697" s="76"/>
      <c r="GW697" s="3"/>
      <c r="GX697" s="3"/>
      <c r="GY697" s="3"/>
    </row>
    <row r="698" spans="1:207" ht="12.75" customHeight="1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  <c r="AZ698" s="76"/>
      <c r="BA698" s="76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/>
      <c r="BP698" s="76"/>
      <c r="BQ698" s="76"/>
      <c r="BR698" s="76"/>
      <c r="BS698" s="76"/>
      <c r="BT698" s="76"/>
      <c r="BU698" s="76"/>
      <c r="BV698" s="76"/>
      <c r="BW698" s="76"/>
      <c r="BX698" s="76"/>
      <c r="BY698" s="76"/>
      <c r="BZ698" s="76"/>
      <c r="CA698" s="76"/>
      <c r="CB698" s="76"/>
      <c r="CC698" s="76"/>
      <c r="CD698" s="76"/>
      <c r="CE698" s="76"/>
      <c r="CF698" s="76"/>
      <c r="CG698" s="76"/>
      <c r="CH698" s="76"/>
      <c r="CI698" s="76"/>
      <c r="CJ698" s="76"/>
      <c r="CK698" s="76"/>
      <c r="CL698" s="76"/>
      <c r="CM698" s="76"/>
      <c r="CN698" s="76"/>
      <c r="CO698" s="76"/>
      <c r="CP698" s="76"/>
      <c r="CQ698" s="76"/>
      <c r="CR698" s="76"/>
      <c r="CS698" s="76"/>
      <c r="CT698" s="76"/>
      <c r="CU698" s="76"/>
      <c r="CV698" s="76"/>
      <c r="CW698" s="76"/>
      <c r="CX698" s="76"/>
      <c r="CY698" s="76"/>
      <c r="CZ698" s="76"/>
      <c r="DA698" s="76"/>
      <c r="DB698" s="76"/>
      <c r="DC698" s="76"/>
      <c r="DD698" s="76"/>
      <c r="DE698" s="76"/>
      <c r="DF698" s="76"/>
      <c r="DG698" s="76"/>
      <c r="DH698" s="76"/>
      <c r="DI698" s="76"/>
      <c r="DJ698" s="76"/>
      <c r="DK698" s="76"/>
      <c r="DL698" s="76"/>
      <c r="DM698" s="76"/>
      <c r="DN698" s="76"/>
      <c r="DO698" s="76"/>
      <c r="DP698" s="76"/>
      <c r="DQ698" s="76"/>
      <c r="DR698" s="76"/>
      <c r="DS698" s="76"/>
      <c r="DT698" s="76"/>
      <c r="DU698" s="76"/>
      <c r="DV698" s="76"/>
      <c r="DW698" s="76"/>
      <c r="DX698" s="76"/>
      <c r="DY698" s="76"/>
      <c r="DZ698" s="76"/>
      <c r="EA698" s="76"/>
      <c r="EB698" s="76"/>
      <c r="EC698" s="76"/>
      <c r="ED698" s="76"/>
      <c r="EE698" s="76"/>
      <c r="EF698" s="76"/>
      <c r="EG698" s="76"/>
      <c r="EH698" s="76"/>
      <c r="EI698" s="76"/>
      <c r="EJ698" s="76"/>
      <c r="EK698" s="76"/>
      <c r="EL698" s="76"/>
      <c r="EM698" s="76"/>
      <c r="EN698" s="76"/>
      <c r="EO698" s="76"/>
      <c r="EP698" s="76"/>
      <c r="EQ698" s="76"/>
      <c r="ER698" s="76"/>
      <c r="ES698" s="76"/>
      <c r="ET698" s="76"/>
      <c r="EU698" s="76"/>
      <c r="EV698" s="76"/>
      <c r="EW698" s="76"/>
      <c r="EX698" s="76"/>
      <c r="EY698" s="76"/>
      <c r="EZ698" s="76"/>
      <c r="FA698" s="76"/>
      <c r="FB698" s="76"/>
      <c r="FC698" s="76"/>
      <c r="FD698" s="76"/>
      <c r="FE698" s="76"/>
      <c r="FF698" s="76"/>
      <c r="FG698" s="76"/>
      <c r="FH698" s="76"/>
      <c r="FI698" s="76"/>
      <c r="FJ698" s="76"/>
      <c r="FK698" s="76"/>
      <c r="FL698" s="76"/>
      <c r="FM698" s="76"/>
      <c r="FN698" s="76"/>
      <c r="FO698" s="76"/>
      <c r="FP698" s="76"/>
      <c r="FQ698" s="76"/>
      <c r="FR698" s="76"/>
      <c r="FS698" s="76"/>
      <c r="FT698" s="76"/>
      <c r="FU698" s="76"/>
      <c r="FV698" s="76"/>
      <c r="FW698" s="76"/>
      <c r="FX698" s="76"/>
      <c r="FY698" s="76"/>
      <c r="FZ698" s="76"/>
      <c r="GA698" s="76"/>
      <c r="GB698" s="76"/>
      <c r="GC698" s="76"/>
      <c r="GD698" s="76"/>
      <c r="GE698" s="76"/>
      <c r="GF698" s="76"/>
      <c r="GG698" s="76"/>
      <c r="GH698" s="76"/>
      <c r="GI698" s="76"/>
      <c r="GJ698" s="76"/>
      <c r="GK698" s="76"/>
      <c r="GL698" s="76"/>
      <c r="GM698" s="76"/>
      <c r="GN698" s="76"/>
      <c r="GO698" s="76"/>
      <c r="GP698" s="76"/>
      <c r="GQ698" s="76"/>
      <c r="GR698" s="76"/>
      <c r="GS698" s="76"/>
      <c r="GT698" s="76"/>
      <c r="GU698" s="76"/>
      <c r="GV698" s="76"/>
      <c r="GW698" s="3"/>
      <c r="GX698" s="3"/>
      <c r="GY698" s="3"/>
    </row>
    <row r="699" spans="1:207" ht="12.75" customHeight="1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  <c r="AZ699" s="76"/>
      <c r="BA699" s="76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/>
      <c r="BP699" s="76"/>
      <c r="BQ699" s="76"/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76"/>
      <c r="CH699" s="76"/>
      <c r="CI699" s="76"/>
      <c r="CJ699" s="76"/>
      <c r="CK699" s="76"/>
      <c r="CL699" s="76"/>
      <c r="CM699" s="76"/>
      <c r="CN699" s="76"/>
      <c r="CO699" s="76"/>
      <c r="CP699" s="76"/>
      <c r="CQ699" s="76"/>
      <c r="CR699" s="76"/>
      <c r="CS699" s="76"/>
      <c r="CT699" s="76"/>
      <c r="CU699" s="76"/>
      <c r="CV699" s="76"/>
      <c r="CW699" s="76"/>
      <c r="CX699" s="76"/>
      <c r="CY699" s="76"/>
      <c r="CZ699" s="76"/>
      <c r="DA699" s="76"/>
      <c r="DB699" s="76"/>
      <c r="DC699" s="76"/>
      <c r="DD699" s="76"/>
      <c r="DE699" s="76"/>
      <c r="DF699" s="76"/>
      <c r="DG699" s="76"/>
      <c r="DH699" s="76"/>
      <c r="DI699" s="76"/>
      <c r="DJ699" s="76"/>
      <c r="DK699" s="76"/>
      <c r="DL699" s="76"/>
      <c r="DM699" s="76"/>
      <c r="DN699" s="76"/>
      <c r="DO699" s="76"/>
      <c r="DP699" s="76"/>
      <c r="DQ699" s="76"/>
      <c r="DR699" s="76"/>
      <c r="DS699" s="76"/>
      <c r="DT699" s="76"/>
      <c r="DU699" s="76"/>
      <c r="DV699" s="76"/>
      <c r="DW699" s="76"/>
      <c r="DX699" s="76"/>
      <c r="DY699" s="76"/>
      <c r="DZ699" s="76"/>
      <c r="EA699" s="76"/>
      <c r="EB699" s="76"/>
      <c r="EC699" s="76"/>
      <c r="ED699" s="76"/>
      <c r="EE699" s="76"/>
      <c r="EF699" s="76"/>
      <c r="EG699" s="76"/>
      <c r="EH699" s="76"/>
      <c r="EI699" s="76"/>
      <c r="EJ699" s="76"/>
      <c r="EK699" s="76"/>
      <c r="EL699" s="76"/>
      <c r="EM699" s="76"/>
      <c r="EN699" s="76"/>
      <c r="EO699" s="76"/>
      <c r="EP699" s="76"/>
      <c r="EQ699" s="76"/>
      <c r="ER699" s="76"/>
      <c r="ES699" s="76"/>
      <c r="ET699" s="76"/>
      <c r="EU699" s="76"/>
      <c r="EV699" s="76"/>
      <c r="EW699" s="76"/>
      <c r="EX699" s="76"/>
      <c r="EY699" s="76"/>
      <c r="EZ699" s="76"/>
      <c r="FA699" s="76"/>
      <c r="FB699" s="76"/>
      <c r="FC699" s="76"/>
      <c r="FD699" s="76"/>
      <c r="FE699" s="76"/>
      <c r="FF699" s="76"/>
      <c r="FG699" s="76"/>
      <c r="FH699" s="76"/>
      <c r="FI699" s="76"/>
      <c r="FJ699" s="76"/>
      <c r="FK699" s="76"/>
      <c r="FL699" s="76"/>
      <c r="FM699" s="76"/>
      <c r="FN699" s="76"/>
      <c r="FO699" s="76"/>
      <c r="FP699" s="76"/>
      <c r="FQ699" s="76"/>
      <c r="FR699" s="76"/>
      <c r="FS699" s="76"/>
      <c r="FT699" s="76"/>
      <c r="FU699" s="76"/>
      <c r="FV699" s="76"/>
      <c r="FW699" s="76"/>
      <c r="FX699" s="76"/>
      <c r="FY699" s="76"/>
      <c r="FZ699" s="76"/>
      <c r="GA699" s="76"/>
      <c r="GB699" s="76"/>
      <c r="GC699" s="76"/>
      <c r="GD699" s="76"/>
      <c r="GE699" s="76"/>
      <c r="GF699" s="76"/>
      <c r="GG699" s="76"/>
      <c r="GH699" s="76"/>
      <c r="GI699" s="76"/>
      <c r="GJ699" s="76"/>
      <c r="GK699" s="76"/>
      <c r="GL699" s="76"/>
      <c r="GM699" s="76"/>
      <c r="GN699" s="76"/>
      <c r="GO699" s="76"/>
      <c r="GP699" s="76"/>
      <c r="GQ699" s="76"/>
      <c r="GR699" s="76"/>
      <c r="GS699" s="76"/>
      <c r="GT699" s="76"/>
      <c r="GU699" s="76"/>
      <c r="GV699" s="76"/>
      <c r="GW699" s="3"/>
      <c r="GX699" s="3"/>
      <c r="GY699" s="3"/>
    </row>
    <row r="700" spans="1:207" ht="12.75" customHeight="1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  <c r="AM700" s="77"/>
      <c r="AN700" s="77"/>
      <c r="AO700" s="77"/>
      <c r="AP700" s="77"/>
      <c r="AQ700" s="77"/>
      <c r="AR700" s="77"/>
      <c r="AS700" s="77"/>
      <c r="AT700" s="77"/>
      <c r="AU700" s="77"/>
      <c r="AV700" s="77"/>
      <c r="AW700" s="77"/>
      <c r="AX700" s="77"/>
      <c r="AY700" s="77"/>
      <c r="AZ700" s="77"/>
      <c r="BA700" s="77"/>
      <c r="BB700" s="77"/>
      <c r="BC700" s="77"/>
      <c r="BD700" s="77"/>
      <c r="BE700" s="77"/>
      <c r="BF700" s="77"/>
      <c r="BG700" s="77"/>
      <c r="BH700" s="77"/>
      <c r="BI700" s="77"/>
      <c r="BJ700" s="77"/>
      <c r="BK700" s="77"/>
      <c r="BL700" s="77"/>
      <c r="BM700" s="77"/>
      <c r="BN700" s="77"/>
      <c r="BO700" s="77"/>
      <c r="BP700" s="77"/>
      <c r="BQ700" s="77"/>
      <c r="BR700" s="77"/>
      <c r="BS700" s="77"/>
      <c r="BT700" s="77"/>
      <c r="BU700" s="77"/>
      <c r="BV700" s="77"/>
      <c r="BW700" s="77"/>
      <c r="BX700" s="77"/>
      <c r="BY700" s="77"/>
      <c r="BZ700" s="77"/>
      <c r="CA700" s="77"/>
      <c r="CB700" s="77"/>
      <c r="CC700" s="77"/>
      <c r="CD700" s="77"/>
      <c r="CE700" s="77"/>
      <c r="CF700" s="77"/>
      <c r="CG700" s="77"/>
      <c r="CH700" s="77"/>
      <c r="CI700" s="77"/>
      <c r="CJ700" s="77"/>
      <c r="CK700" s="77"/>
      <c r="CL700" s="77"/>
      <c r="CM700" s="77"/>
      <c r="CN700" s="77"/>
      <c r="CO700" s="77"/>
      <c r="CP700" s="77"/>
      <c r="CQ700" s="77"/>
      <c r="CR700" s="77"/>
      <c r="CS700" s="77"/>
      <c r="CT700" s="77"/>
      <c r="CU700" s="77"/>
      <c r="CV700" s="77"/>
      <c r="CW700" s="77"/>
      <c r="CX700" s="77"/>
      <c r="CY700" s="77"/>
      <c r="CZ700" s="77"/>
      <c r="DA700" s="77"/>
      <c r="DB700" s="77"/>
      <c r="DC700" s="77"/>
      <c r="DD700" s="77"/>
      <c r="DE700" s="77"/>
      <c r="DF700" s="77"/>
      <c r="DG700" s="77"/>
      <c r="DH700" s="77"/>
      <c r="DI700" s="77"/>
      <c r="DJ700" s="77"/>
      <c r="DK700" s="77"/>
      <c r="DL700" s="77"/>
      <c r="DM700" s="77"/>
      <c r="DN700" s="77"/>
      <c r="DO700" s="77"/>
      <c r="DP700" s="77"/>
      <c r="DQ700" s="77"/>
      <c r="DR700" s="77"/>
      <c r="DS700" s="77"/>
      <c r="DT700" s="77"/>
      <c r="DU700" s="77"/>
      <c r="DV700" s="77"/>
      <c r="DW700" s="77"/>
      <c r="DX700" s="77"/>
      <c r="DY700" s="77"/>
      <c r="DZ700" s="77"/>
      <c r="EA700" s="77"/>
      <c r="EB700" s="77"/>
      <c r="EC700" s="77"/>
      <c r="ED700" s="77"/>
      <c r="EE700" s="77"/>
      <c r="EF700" s="77"/>
      <c r="EG700" s="77"/>
      <c r="EH700" s="77"/>
      <c r="EI700" s="77"/>
      <c r="EJ700" s="77"/>
      <c r="EK700" s="77"/>
      <c r="EL700" s="77"/>
      <c r="EM700" s="77"/>
      <c r="EN700" s="77"/>
      <c r="EO700" s="77"/>
      <c r="EP700" s="77"/>
      <c r="EQ700" s="77"/>
      <c r="ER700" s="77"/>
      <c r="ES700" s="77"/>
      <c r="ET700" s="77"/>
      <c r="EU700" s="77"/>
      <c r="EV700" s="77"/>
      <c r="EW700" s="77"/>
      <c r="EX700" s="77"/>
      <c r="EY700" s="77"/>
      <c r="EZ700" s="77"/>
      <c r="FA700" s="77"/>
      <c r="FB700" s="77"/>
      <c r="FC700" s="77"/>
      <c r="FD700" s="77"/>
      <c r="FE700" s="77"/>
      <c r="FF700" s="77"/>
      <c r="FG700" s="77"/>
      <c r="FH700" s="77"/>
      <c r="FI700" s="77"/>
      <c r="FJ700" s="77"/>
      <c r="FK700" s="77"/>
      <c r="FL700" s="77"/>
      <c r="FM700" s="77"/>
      <c r="FN700" s="77"/>
      <c r="FO700" s="77"/>
      <c r="FP700" s="77"/>
      <c r="FQ700" s="77"/>
      <c r="FR700" s="77"/>
      <c r="FS700" s="77"/>
      <c r="FT700" s="77"/>
      <c r="FU700" s="77"/>
      <c r="FV700" s="77"/>
      <c r="FW700" s="77"/>
      <c r="FX700" s="77"/>
      <c r="FY700" s="77"/>
      <c r="FZ700" s="77"/>
      <c r="GA700" s="77"/>
      <c r="GB700" s="77"/>
      <c r="GC700" s="77"/>
      <c r="GD700" s="78"/>
      <c r="GE700" s="78"/>
      <c r="GF700" s="78"/>
      <c r="GG700" s="78"/>
      <c r="GH700" s="78"/>
      <c r="GI700" s="78"/>
      <c r="GJ700" s="78"/>
      <c r="GK700" s="78"/>
      <c r="GL700" s="78"/>
      <c r="GM700" s="78"/>
      <c r="GN700" s="78"/>
      <c r="GO700" s="78"/>
      <c r="GP700" s="78"/>
      <c r="GQ700" s="78"/>
      <c r="GR700" s="78"/>
      <c r="GS700" s="78"/>
      <c r="GT700" s="78"/>
      <c r="GU700" s="78"/>
      <c r="GV700" s="78"/>
      <c r="GW700" s="3"/>
      <c r="GX700" s="3"/>
      <c r="GY700" s="3"/>
    </row>
    <row r="701" spans="1:207" ht="21" customHeight="1">
      <c r="A701" s="66" t="s">
        <v>216</v>
      </c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62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  <c r="DK701" s="62"/>
      <c r="DL701" s="62"/>
      <c r="DM701" s="62"/>
      <c r="DN701" s="62"/>
      <c r="DO701" s="62"/>
      <c r="DP701" s="62"/>
      <c r="DQ701" s="62"/>
      <c r="DR701" s="62"/>
      <c r="DS701" s="62"/>
      <c r="DT701" s="62"/>
      <c r="DU701" s="62"/>
      <c r="DV701" s="62"/>
      <c r="DW701" s="62"/>
      <c r="DX701" s="62"/>
      <c r="DY701" s="62"/>
      <c r="DZ701" s="62"/>
      <c r="EA701" s="62"/>
      <c r="EB701" s="62"/>
      <c r="EC701" s="62"/>
      <c r="ED701" s="62"/>
      <c r="EE701" s="62"/>
      <c r="EF701" s="62"/>
      <c r="EG701" s="62"/>
      <c r="EH701" s="62"/>
      <c r="EI701" s="62"/>
      <c r="EJ701" s="62"/>
      <c r="EK701" s="62"/>
      <c r="EL701" s="62"/>
      <c r="EM701" s="62"/>
      <c r="EN701" s="62"/>
      <c r="EO701" s="62"/>
      <c r="EP701" s="62"/>
      <c r="EQ701" s="62"/>
      <c r="ER701" s="62"/>
      <c r="ES701" s="62"/>
      <c r="ET701" s="62"/>
      <c r="EU701" s="62"/>
      <c r="EV701" s="62"/>
      <c r="EW701" s="62"/>
      <c r="EX701" s="62"/>
      <c r="EY701" s="62"/>
      <c r="EZ701" s="62"/>
      <c r="FA701" s="62"/>
      <c r="FB701" s="62"/>
      <c r="FC701" s="62"/>
      <c r="FD701" s="62"/>
      <c r="FE701" s="62"/>
      <c r="FF701" s="62"/>
      <c r="FG701" s="62"/>
      <c r="FH701" s="62"/>
      <c r="FI701" s="62"/>
      <c r="FJ701" s="62"/>
      <c r="FK701" s="62"/>
      <c r="FL701" s="62"/>
      <c r="FM701" s="62"/>
      <c r="FN701" s="62"/>
      <c r="FO701" s="62"/>
      <c r="FP701" s="62"/>
      <c r="FQ701" s="62"/>
      <c r="FR701" s="62"/>
      <c r="FS701" s="62"/>
      <c r="FT701" s="62"/>
      <c r="FU701" s="62"/>
      <c r="FV701" s="62"/>
      <c r="FW701" s="62"/>
      <c r="FX701" s="62"/>
      <c r="FY701" s="62"/>
      <c r="FZ701" s="62"/>
      <c r="GA701" s="62"/>
      <c r="GB701" s="62"/>
      <c r="GC701" s="62"/>
      <c r="GD701" s="67"/>
      <c r="GE701" s="67"/>
      <c r="GF701" s="67"/>
      <c r="GG701" s="67"/>
      <c r="GH701" s="67"/>
      <c r="GI701" s="67"/>
      <c r="GJ701" s="67"/>
      <c r="GK701" s="67"/>
      <c r="GL701" s="67"/>
      <c r="GM701" s="67"/>
      <c r="GN701" s="67"/>
      <c r="GO701" s="67"/>
      <c r="GP701" s="67"/>
      <c r="GQ701" s="67"/>
      <c r="GR701" s="67"/>
      <c r="GS701" s="67"/>
      <c r="GT701" s="67"/>
      <c r="GU701" s="67"/>
      <c r="GV701" s="67"/>
      <c r="GW701" s="3"/>
      <c r="GX701" s="3"/>
      <c r="GY701" s="3"/>
    </row>
    <row r="702" spans="1:207" ht="12.75" customHeight="1">
      <c r="A702" s="68" t="s">
        <v>526</v>
      </c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  <c r="AS702" s="69"/>
      <c r="AT702" s="69"/>
      <c r="AU702" s="69"/>
      <c r="AV702" s="69"/>
      <c r="AW702" s="69"/>
      <c r="AX702" s="69"/>
      <c r="AY702" s="69"/>
      <c r="AZ702" s="69"/>
      <c r="BA702" s="69"/>
      <c r="BB702" s="69"/>
      <c r="BC702" s="69"/>
      <c r="BD702" s="69"/>
      <c r="BE702" s="69"/>
      <c r="BF702" s="69"/>
      <c r="BG702" s="69"/>
      <c r="BH702" s="69"/>
      <c r="BI702" s="69"/>
      <c r="BJ702" s="69"/>
      <c r="BK702" s="69"/>
      <c r="BL702" s="69"/>
      <c r="BM702" s="69"/>
      <c r="BN702" s="69"/>
      <c r="BO702" s="69"/>
      <c r="BP702" s="69"/>
      <c r="BQ702" s="69"/>
      <c r="BR702" s="69"/>
      <c r="BS702" s="69"/>
      <c r="BT702" s="69"/>
      <c r="BU702" s="69"/>
      <c r="BV702" s="69"/>
      <c r="BW702" s="69"/>
      <c r="BX702" s="69"/>
      <c r="BY702" s="69"/>
      <c r="BZ702" s="69"/>
      <c r="CA702" s="69"/>
      <c r="CB702" s="69"/>
      <c r="CC702" s="69"/>
      <c r="CD702" s="69"/>
      <c r="CE702" s="69"/>
      <c r="CF702" s="69"/>
      <c r="CG702" s="69"/>
      <c r="CH702" s="69"/>
      <c r="CI702" s="69"/>
      <c r="CJ702" s="69"/>
      <c r="CK702" s="69"/>
      <c r="CL702" s="69"/>
      <c r="CM702" s="69"/>
      <c r="CN702" s="69"/>
      <c r="CO702" s="69"/>
      <c r="CP702" s="69"/>
      <c r="CQ702" s="69"/>
      <c r="CR702" s="69"/>
      <c r="CS702" s="69"/>
      <c r="CT702" s="69"/>
      <c r="CU702" s="69"/>
      <c r="CV702" s="69"/>
      <c r="CW702" s="69"/>
      <c r="CX702" s="69"/>
      <c r="CY702" s="69"/>
      <c r="CZ702" s="69"/>
      <c r="DA702" s="69"/>
      <c r="DB702" s="69"/>
      <c r="DC702" s="69"/>
      <c r="DD702" s="69"/>
      <c r="DE702" s="69"/>
      <c r="DF702" s="69"/>
      <c r="DG702" s="69"/>
      <c r="DH702" s="69"/>
      <c r="DI702" s="69"/>
      <c r="DJ702" s="69"/>
      <c r="DK702" s="69"/>
      <c r="DL702" s="69"/>
      <c r="DM702" s="69"/>
      <c r="DN702" s="69"/>
      <c r="DO702" s="69"/>
      <c r="DP702" s="69"/>
      <c r="DQ702" s="69"/>
      <c r="DR702" s="69"/>
      <c r="DS702" s="69"/>
      <c r="DT702" s="69"/>
      <c r="DU702" s="69"/>
      <c r="DV702" s="69"/>
      <c r="DW702" s="69"/>
      <c r="DX702" s="69"/>
      <c r="DY702" s="69"/>
      <c r="DZ702" s="69"/>
      <c r="EA702" s="69"/>
      <c r="EB702" s="69"/>
      <c r="EC702" s="69"/>
      <c r="ED702" s="69"/>
      <c r="EE702" s="69"/>
      <c r="EF702" s="69"/>
      <c r="EG702" s="69"/>
      <c r="EH702" s="69"/>
      <c r="EI702" s="69"/>
      <c r="EJ702" s="69"/>
      <c r="EK702" s="69"/>
      <c r="EL702" s="69"/>
      <c r="EM702" s="69"/>
      <c r="EN702" s="69"/>
      <c r="EO702" s="69"/>
      <c r="EP702" s="69"/>
      <c r="EQ702" s="69"/>
      <c r="ER702" s="69"/>
      <c r="ES702" s="69"/>
      <c r="ET702" s="69"/>
      <c r="EU702" s="69"/>
      <c r="EV702" s="69"/>
      <c r="EW702" s="69"/>
      <c r="EX702" s="69"/>
      <c r="EY702" s="69"/>
      <c r="EZ702" s="69"/>
      <c r="FA702" s="69"/>
      <c r="FB702" s="69"/>
      <c r="FC702" s="69"/>
      <c r="FD702" s="69"/>
      <c r="FE702" s="69"/>
      <c r="FF702" s="69"/>
      <c r="FG702" s="69"/>
      <c r="FH702" s="69"/>
      <c r="FI702" s="69"/>
      <c r="FJ702" s="69"/>
      <c r="FK702" s="69"/>
      <c r="FL702" s="69"/>
      <c r="FM702" s="69"/>
      <c r="FN702" s="69"/>
      <c r="FO702" s="69"/>
      <c r="FP702" s="69"/>
      <c r="FQ702" s="69"/>
      <c r="FR702" s="69"/>
      <c r="FS702" s="69"/>
      <c r="FT702" s="69"/>
      <c r="FU702" s="69"/>
      <c r="FV702" s="69"/>
      <c r="FW702" s="69"/>
      <c r="FX702" s="69"/>
      <c r="FY702" s="69"/>
      <c r="FZ702" s="69"/>
      <c r="GA702" s="69"/>
      <c r="GB702" s="69"/>
      <c r="GC702" s="69"/>
      <c r="GD702" s="70"/>
      <c r="GE702" s="70"/>
      <c r="GF702" s="70"/>
      <c r="GG702" s="70"/>
      <c r="GH702" s="70"/>
      <c r="GI702" s="70"/>
      <c r="GJ702" s="70"/>
      <c r="GK702" s="70"/>
      <c r="GL702" s="70"/>
      <c r="GM702" s="70"/>
      <c r="GN702" s="70"/>
      <c r="GO702" s="70"/>
      <c r="GP702" s="70"/>
      <c r="GQ702" s="70"/>
      <c r="GR702" s="70"/>
      <c r="GS702" s="70"/>
      <c r="GT702" s="70"/>
      <c r="GU702" s="70"/>
      <c r="GV702" s="70"/>
      <c r="GW702" s="3"/>
      <c r="GX702" s="3"/>
      <c r="GY702" s="3"/>
    </row>
    <row r="703" spans="1:207" ht="12.75" customHeight="1">
      <c r="A703" s="5" t="s">
        <v>226</v>
      </c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6"/>
      <c r="AM703" s="6"/>
      <c r="AN703" s="6"/>
      <c r="AO703" s="6"/>
      <c r="AP703" s="6"/>
      <c r="AQ703" s="6"/>
      <c r="AR703" s="6">
        <v>6</v>
      </c>
      <c r="AS703" s="6"/>
      <c r="AT703" s="6"/>
      <c r="AU703" s="5"/>
      <c r="AV703" s="5"/>
      <c r="AW703" s="5"/>
      <c r="AX703" s="12"/>
      <c r="AY703" s="6"/>
      <c r="AZ703" s="6">
        <v>9</v>
      </c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  <c r="EB703" s="6"/>
      <c r="EC703" s="6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  <c r="FS703" s="6"/>
      <c r="FT703" s="6"/>
      <c r="FU703" s="6"/>
      <c r="FV703" s="6"/>
      <c r="FW703" s="6"/>
      <c r="FX703" s="6"/>
      <c r="FY703" s="6"/>
      <c r="FZ703" s="6"/>
      <c r="GA703" s="6"/>
      <c r="GB703" s="6"/>
      <c r="GC703" s="6"/>
      <c r="GD703" s="7"/>
      <c r="GE703" s="7"/>
      <c r="GF703" s="7"/>
      <c r="GG703" s="7"/>
      <c r="GH703" s="7"/>
      <c r="GI703" s="7"/>
      <c r="GJ703" s="7"/>
      <c r="GK703" s="7"/>
      <c r="GL703" s="7"/>
      <c r="GM703" s="7"/>
      <c r="GN703" s="7"/>
      <c r="GO703" s="7"/>
      <c r="GP703" s="7"/>
      <c r="GQ703" s="7"/>
      <c r="GR703" s="7"/>
      <c r="GS703" s="7"/>
      <c r="GT703" s="7"/>
      <c r="GU703" s="7"/>
      <c r="GV703" s="7">
        <f t="shared" ref="GV703:GV709" si="791">AVERAGE(B703:GS703)</f>
        <v>7.5</v>
      </c>
      <c r="GW703" s="3"/>
      <c r="GX703" s="3"/>
      <c r="GY703" s="3"/>
    </row>
    <row r="704" spans="1:207" ht="12.75" customHeight="1">
      <c r="A704" s="5" t="s">
        <v>227</v>
      </c>
      <c r="B704" s="5"/>
      <c r="C704" s="5"/>
      <c r="D704" s="5"/>
      <c r="E704" s="5"/>
      <c r="F704" s="5"/>
      <c r="G704" s="5"/>
      <c r="H704" s="5"/>
      <c r="I704" s="5"/>
      <c r="J704" s="5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>
        <v>5</v>
      </c>
      <c r="AS704" s="12"/>
      <c r="AT704" s="12"/>
      <c r="AU704" s="12"/>
      <c r="AV704" s="12"/>
      <c r="AW704" s="12"/>
      <c r="AX704" s="12"/>
      <c r="AY704" s="12"/>
      <c r="AZ704" s="12">
        <v>8</v>
      </c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  <c r="FN704" s="12"/>
      <c r="FO704" s="12"/>
      <c r="FP704" s="12"/>
      <c r="FQ704" s="12"/>
      <c r="FR704" s="12"/>
      <c r="FS704" s="12"/>
      <c r="FT704" s="12"/>
      <c r="FU704" s="12"/>
      <c r="FV704" s="12"/>
      <c r="FW704" s="12"/>
      <c r="FX704" s="12"/>
      <c r="FY704" s="12"/>
      <c r="FZ704" s="12"/>
      <c r="GA704" s="12"/>
      <c r="GB704" s="12"/>
      <c r="GC704" s="12"/>
      <c r="GD704" s="7"/>
      <c r="GE704" s="7"/>
      <c r="GF704" s="7"/>
      <c r="GG704" s="7"/>
      <c r="GH704" s="7"/>
      <c r="GI704" s="7"/>
      <c r="GJ704" s="7"/>
      <c r="GK704" s="7"/>
      <c r="GL704" s="7"/>
      <c r="GM704" s="7"/>
      <c r="GN704" s="7"/>
      <c r="GO704" s="7"/>
      <c r="GP704" s="7"/>
      <c r="GQ704" s="7"/>
      <c r="GR704" s="7"/>
      <c r="GS704" s="7"/>
      <c r="GT704" s="7"/>
      <c r="GU704" s="7"/>
      <c r="GV704" s="7">
        <f t="shared" si="791"/>
        <v>6.5</v>
      </c>
      <c r="GW704" s="3"/>
      <c r="GX704" s="3"/>
      <c r="GY704" s="3"/>
    </row>
    <row r="705" spans="1:207" ht="12.75" customHeight="1">
      <c r="A705" s="5" t="s">
        <v>228</v>
      </c>
      <c r="B705" s="5"/>
      <c r="C705" s="5"/>
      <c r="D705" s="5"/>
      <c r="E705" s="5"/>
      <c r="F705" s="5"/>
      <c r="G705" s="5"/>
      <c r="H705" s="5"/>
      <c r="I705" s="5"/>
      <c r="J705" s="5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>
        <v>27</v>
      </c>
      <c r="AS705" s="12"/>
      <c r="AT705" s="12"/>
      <c r="AU705" s="12"/>
      <c r="AV705" s="12"/>
      <c r="AW705" s="12"/>
      <c r="AX705" s="12"/>
      <c r="AY705" s="12"/>
      <c r="AZ705" s="12">
        <v>20</v>
      </c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/>
      <c r="GB705" s="12"/>
      <c r="GC705" s="12"/>
      <c r="GD705" s="7"/>
      <c r="GE705" s="7"/>
      <c r="GF705" s="7"/>
      <c r="GG705" s="7"/>
      <c r="GH705" s="7"/>
      <c r="GI705" s="7"/>
      <c r="GJ705" s="7"/>
      <c r="GK705" s="7"/>
      <c r="GL705" s="7"/>
      <c r="GM705" s="7"/>
      <c r="GN705" s="7"/>
      <c r="GO705" s="7"/>
      <c r="GP705" s="7"/>
      <c r="GQ705" s="7"/>
      <c r="GR705" s="7"/>
      <c r="GS705" s="7"/>
      <c r="GT705" s="7"/>
      <c r="GU705" s="7"/>
      <c r="GV705" s="7">
        <f t="shared" si="791"/>
        <v>23.5</v>
      </c>
      <c r="GW705" s="3"/>
      <c r="GX705" s="3"/>
      <c r="GY705" s="3"/>
    </row>
    <row r="706" spans="1:207" ht="12.75" customHeight="1">
      <c r="A706" s="5" t="s">
        <v>229</v>
      </c>
      <c r="B706" s="5"/>
      <c r="C706" s="5"/>
      <c r="D706" s="5"/>
      <c r="E706" s="5"/>
      <c r="F706" s="5"/>
      <c r="G706" s="5"/>
      <c r="H706" s="5"/>
      <c r="I706" s="5"/>
      <c r="J706" s="5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>
        <v>23</v>
      </c>
      <c r="AS706" s="12"/>
      <c r="AT706" s="12"/>
      <c r="AU706" s="12"/>
      <c r="AV706" s="12"/>
      <c r="AW706" s="12"/>
      <c r="AX706" s="12"/>
      <c r="AY706" s="12"/>
      <c r="AZ706" s="12">
        <v>22</v>
      </c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  <c r="FN706" s="12"/>
      <c r="FO706" s="12"/>
      <c r="FP706" s="12"/>
      <c r="FQ706" s="12"/>
      <c r="FR706" s="12"/>
      <c r="FS706" s="12"/>
      <c r="FT706" s="12"/>
      <c r="FU706" s="12"/>
      <c r="FV706" s="12"/>
      <c r="FW706" s="12"/>
      <c r="FX706" s="12"/>
      <c r="FY706" s="12"/>
      <c r="FZ706" s="12"/>
      <c r="GA706" s="12"/>
      <c r="GB706" s="12"/>
      <c r="GC706" s="12"/>
      <c r="GD706" s="7"/>
      <c r="GE706" s="7"/>
      <c r="GF706" s="7"/>
      <c r="GG706" s="7"/>
      <c r="GH706" s="7"/>
      <c r="GI706" s="7"/>
      <c r="GJ706" s="7"/>
      <c r="GK706" s="7"/>
      <c r="GL706" s="7"/>
      <c r="GM706" s="7"/>
      <c r="GN706" s="7"/>
      <c r="GO706" s="7"/>
      <c r="GP706" s="7"/>
      <c r="GQ706" s="7"/>
      <c r="GR706" s="7"/>
      <c r="GS706" s="7"/>
      <c r="GT706" s="7"/>
      <c r="GU706" s="7"/>
      <c r="GV706" s="7">
        <f t="shared" si="791"/>
        <v>22.5</v>
      </c>
      <c r="GW706" s="3"/>
      <c r="GX706" s="3"/>
      <c r="GY706" s="3"/>
    </row>
    <row r="707" spans="1:207" ht="12.75" customHeight="1">
      <c r="A707" s="5" t="s">
        <v>230</v>
      </c>
      <c r="B707" s="5"/>
      <c r="C707" s="5"/>
      <c r="D707" s="5"/>
      <c r="E707" s="5"/>
      <c r="F707" s="5"/>
      <c r="G707" s="5"/>
      <c r="H707" s="5"/>
      <c r="I707" s="5"/>
      <c r="J707" s="5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>
        <v>12</v>
      </c>
      <c r="AS707" s="12"/>
      <c r="AT707" s="12"/>
      <c r="AU707" s="12"/>
      <c r="AV707" s="12"/>
      <c r="AW707" s="12"/>
      <c r="AX707" s="12"/>
      <c r="AY707" s="12"/>
      <c r="AZ707" s="12">
        <v>12</v>
      </c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  <c r="FN707" s="12"/>
      <c r="FO707" s="12"/>
      <c r="FP707" s="12"/>
      <c r="FQ707" s="12"/>
      <c r="FR707" s="12"/>
      <c r="FS707" s="12"/>
      <c r="FT707" s="12"/>
      <c r="FU707" s="12"/>
      <c r="FV707" s="12"/>
      <c r="FW707" s="12"/>
      <c r="FX707" s="12"/>
      <c r="FY707" s="12"/>
      <c r="FZ707" s="12"/>
      <c r="GA707" s="12"/>
      <c r="GB707" s="12"/>
      <c r="GC707" s="12"/>
      <c r="GD707" s="7"/>
      <c r="GE707" s="7"/>
      <c r="GF707" s="7"/>
      <c r="GG707" s="7"/>
      <c r="GH707" s="7"/>
      <c r="GI707" s="7"/>
      <c r="GJ707" s="7"/>
      <c r="GK707" s="7"/>
      <c r="GL707" s="7"/>
      <c r="GM707" s="7"/>
      <c r="GN707" s="7"/>
      <c r="GO707" s="7"/>
      <c r="GP707" s="7"/>
      <c r="GQ707" s="7"/>
      <c r="GR707" s="7"/>
      <c r="GS707" s="7"/>
      <c r="GT707" s="7"/>
      <c r="GU707" s="7"/>
      <c r="GV707" s="7">
        <f t="shared" si="791"/>
        <v>12</v>
      </c>
      <c r="GW707" s="3"/>
      <c r="GX707" s="3"/>
      <c r="GY707" s="3"/>
    </row>
    <row r="708" spans="1:207" ht="12.75" customHeight="1">
      <c r="A708" s="5" t="s">
        <v>231</v>
      </c>
      <c r="B708" s="5"/>
      <c r="C708" s="5"/>
      <c r="D708" s="5"/>
      <c r="E708" s="5"/>
      <c r="F708" s="5"/>
      <c r="G708" s="5"/>
      <c r="H708" s="5"/>
      <c r="I708" s="5"/>
      <c r="J708" s="5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>
        <v>15</v>
      </c>
      <c r="AS708" s="12"/>
      <c r="AT708" s="12"/>
      <c r="AU708" s="12"/>
      <c r="AV708" s="12"/>
      <c r="AW708" s="12"/>
      <c r="AX708" s="12"/>
      <c r="AY708" s="12"/>
      <c r="AZ708" s="12">
        <v>16</v>
      </c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  <c r="FN708" s="12"/>
      <c r="FO708" s="12"/>
      <c r="FP708" s="12"/>
      <c r="FQ708" s="12"/>
      <c r="FR708" s="12"/>
      <c r="FS708" s="12"/>
      <c r="FT708" s="12"/>
      <c r="FU708" s="12"/>
      <c r="FV708" s="12"/>
      <c r="FW708" s="12"/>
      <c r="FX708" s="12"/>
      <c r="FY708" s="12"/>
      <c r="FZ708" s="12"/>
      <c r="GA708" s="12"/>
      <c r="GB708" s="12"/>
      <c r="GC708" s="12"/>
      <c r="GD708" s="7"/>
      <c r="GE708" s="7"/>
      <c r="GF708" s="7"/>
      <c r="GG708" s="7"/>
      <c r="GH708" s="7"/>
      <c r="GI708" s="7"/>
      <c r="GJ708" s="7"/>
      <c r="GK708" s="7"/>
      <c r="GL708" s="7"/>
      <c r="GM708" s="7"/>
      <c r="GN708" s="7"/>
      <c r="GO708" s="7"/>
      <c r="GP708" s="7"/>
      <c r="GQ708" s="7"/>
      <c r="GR708" s="7"/>
      <c r="GS708" s="7"/>
      <c r="GT708" s="7"/>
      <c r="GU708" s="7"/>
      <c r="GV708" s="7">
        <f t="shared" si="791"/>
        <v>15.5</v>
      </c>
      <c r="GW708" s="3"/>
      <c r="GX708" s="3"/>
      <c r="GY708" s="3"/>
    </row>
    <row r="709" spans="1:207" ht="12.75" customHeight="1">
      <c r="A709" s="5" t="s">
        <v>232</v>
      </c>
      <c r="B709" s="5"/>
      <c r="C709" s="5"/>
      <c r="D709" s="5"/>
      <c r="E709" s="5"/>
      <c r="F709" s="5"/>
      <c r="G709" s="5"/>
      <c r="H709" s="5"/>
      <c r="I709" s="5"/>
      <c r="J709" s="5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>
        <v>13</v>
      </c>
      <c r="AS709" s="12"/>
      <c r="AT709" s="12"/>
      <c r="AU709" s="12"/>
      <c r="AV709" s="12"/>
      <c r="AW709" s="12"/>
      <c r="AX709" s="12"/>
      <c r="AY709" s="12"/>
      <c r="AZ709" s="12">
        <v>12</v>
      </c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7"/>
      <c r="GE709" s="7"/>
      <c r="GF709" s="7"/>
      <c r="GG709" s="7"/>
      <c r="GH709" s="7"/>
      <c r="GI709" s="7"/>
      <c r="GJ709" s="7"/>
      <c r="GK709" s="7"/>
      <c r="GL709" s="7"/>
      <c r="GM709" s="7"/>
      <c r="GN709" s="7"/>
      <c r="GO709" s="7"/>
      <c r="GP709" s="7"/>
      <c r="GQ709" s="7"/>
      <c r="GR709" s="7"/>
      <c r="GS709" s="7"/>
      <c r="GT709" s="7"/>
      <c r="GU709" s="7"/>
      <c r="GV709" s="7">
        <f t="shared" si="791"/>
        <v>12.5</v>
      </c>
      <c r="GW709" s="3"/>
      <c r="GX709" s="3"/>
      <c r="GY709" s="3"/>
    </row>
    <row r="710" spans="1:207" ht="12.75" customHeight="1">
      <c r="A710" s="5" t="s">
        <v>233</v>
      </c>
      <c r="B710" s="5"/>
      <c r="C710" s="5"/>
      <c r="D710" s="5"/>
      <c r="E710" s="5"/>
      <c r="F710" s="5"/>
      <c r="G710" s="5"/>
      <c r="H710" s="5"/>
      <c r="I710" s="5"/>
      <c r="J710" s="5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2"/>
      <c r="AJ710" s="16"/>
      <c r="AK710" s="16"/>
      <c r="AL710" s="16"/>
      <c r="AM710" s="16"/>
      <c r="AN710" s="16"/>
      <c r="AO710" s="16"/>
      <c r="AP710" s="16"/>
      <c r="AQ710" s="16"/>
      <c r="AR710" s="16">
        <f>(AR703*0.25+AR704*0.75+AR705*3+AR706*8+AR707*13+AR708*18+AR709*22.5)/100</f>
        <v>9.8874999999999993</v>
      </c>
      <c r="AS710" s="16"/>
      <c r="AT710" s="16"/>
      <c r="AU710" s="16"/>
      <c r="AV710" s="16"/>
      <c r="AW710" s="16"/>
      <c r="AX710" s="16"/>
      <c r="AY710" s="16"/>
      <c r="AZ710" s="16">
        <f>(AZ703*0.25+AZ704*0.75+AZ705*3+AZ706*8+AZ707*13+AZ708*18+AZ709*22.5)/100</f>
        <v>9.5824999999999996</v>
      </c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6"/>
      <c r="DF710" s="16"/>
      <c r="DG710" s="16"/>
      <c r="DH710" s="16"/>
      <c r="DI710" s="16"/>
      <c r="DJ710" s="16"/>
      <c r="DK710" s="16"/>
      <c r="DL710" s="16"/>
      <c r="DM710" s="16"/>
      <c r="DN710" s="16"/>
      <c r="DO710" s="16"/>
      <c r="DP710" s="16"/>
      <c r="DQ710" s="16"/>
      <c r="DR710" s="16"/>
      <c r="DS710" s="16"/>
      <c r="DT710" s="16"/>
      <c r="DU710" s="16"/>
      <c r="DV710" s="16"/>
      <c r="DW710" s="16"/>
      <c r="DX710" s="16"/>
      <c r="DY710" s="16"/>
      <c r="DZ710" s="16"/>
      <c r="EA710" s="16"/>
      <c r="EB710" s="16"/>
      <c r="EC710" s="16"/>
      <c r="ED710" s="16"/>
      <c r="EE710" s="16"/>
      <c r="EF710" s="16"/>
      <c r="EG710" s="16"/>
      <c r="EH710" s="16"/>
      <c r="EI710" s="16"/>
      <c r="EJ710" s="16"/>
      <c r="EK710" s="16"/>
      <c r="EL710" s="16"/>
      <c r="EM710" s="16"/>
      <c r="EN710" s="16"/>
      <c r="EO710" s="16"/>
      <c r="EP710" s="16"/>
      <c r="EQ710" s="16"/>
      <c r="ER710" s="16"/>
      <c r="ES710" s="16"/>
      <c r="ET710" s="16"/>
      <c r="EU710" s="16"/>
      <c r="EV710" s="16"/>
      <c r="EW710" s="16"/>
      <c r="EX710" s="16"/>
      <c r="EY710" s="16"/>
      <c r="EZ710" s="16"/>
      <c r="FA710" s="16"/>
      <c r="FB710" s="16"/>
      <c r="FC710" s="16"/>
      <c r="FD710" s="16"/>
      <c r="FE710" s="16"/>
      <c r="FF710" s="16"/>
      <c r="FG710" s="16"/>
      <c r="FH710" s="16"/>
      <c r="FI710" s="16"/>
      <c r="FJ710" s="16"/>
      <c r="FK710" s="16"/>
      <c r="FL710" s="16"/>
      <c r="FM710" s="16"/>
      <c r="FN710" s="16"/>
      <c r="FO710" s="16"/>
      <c r="FP710" s="16"/>
      <c r="FQ710" s="16"/>
      <c r="FR710" s="16"/>
      <c r="FS710" s="16"/>
      <c r="FT710" s="16"/>
      <c r="FU710" s="16"/>
      <c r="FV710" s="16"/>
      <c r="FW710" s="16"/>
      <c r="FX710" s="16"/>
      <c r="FY710" s="16"/>
      <c r="FZ710" s="16"/>
      <c r="GA710" s="16"/>
      <c r="GB710" s="16"/>
      <c r="GC710" s="16"/>
      <c r="GD710" s="16"/>
      <c r="GE710" s="16"/>
      <c r="GF710" s="16"/>
      <c r="GG710" s="16"/>
      <c r="GH710" s="16"/>
      <c r="GI710" s="16"/>
      <c r="GJ710" s="16"/>
      <c r="GK710" s="16"/>
      <c r="GL710" s="16"/>
      <c r="GM710" s="16"/>
      <c r="GN710" s="16"/>
      <c r="GO710" s="16"/>
      <c r="GP710" s="16"/>
      <c r="GQ710" s="16"/>
      <c r="GR710" s="16"/>
      <c r="GS710" s="16"/>
      <c r="GT710" s="16"/>
      <c r="GU710" s="16"/>
      <c r="GV710" s="16">
        <f>(GV704*0.5+GV705*3+GV706*8+GV707*13+GV708*18+GV709*25)/100</f>
        <v>10.012499999999999</v>
      </c>
      <c r="GW710" s="3"/>
      <c r="GX710" s="3"/>
      <c r="GY710" s="3"/>
    </row>
    <row r="711" spans="1:207" ht="12.75" customHeight="1">
      <c r="A711" s="68" t="s">
        <v>527</v>
      </c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  <c r="AS711" s="69"/>
      <c r="AT711" s="69"/>
      <c r="AU711" s="69"/>
      <c r="AV711" s="69"/>
      <c r="AW711" s="69"/>
      <c r="AX711" s="69"/>
      <c r="AY711" s="69"/>
      <c r="AZ711" s="69"/>
      <c r="BA711" s="69"/>
      <c r="BB711" s="69"/>
      <c r="BC711" s="69"/>
      <c r="BD711" s="69"/>
      <c r="BE711" s="69"/>
      <c r="BF711" s="69"/>
      <c r="BG711" s="69"/>
      <c r="BH711" s="69"/>
      <c r="BI711" s="69"/>
      <c r="BJ711" s="69"/>
      <c r="BK711" s="69"/>
      <c r="BL711" s="69"/>
      <c r="BM711" s="69"/>
      <c r="BN711" s="69"/>
      <c r="BO711" s="69"/>
      <c r="BP711" s="69"/>
      <c r="BQ711" s="69"/>
      <c r="BR711" s="69"/>
      <c r="BS711" s="69"/>
      <c r="BT711" s="69"/>
      <c r="BU711" s="69"/>
      <c r="BV711" s="69"/>
      <c r="BW711" s="69"/>
      <c r="BX711" s="69"/>
      <c r="BY711" s="69"/>
      <c r="BZ711" s="69"/>
      <c r="CA711" s="69"/>
      <c r="CB711" s="69"/>
      <c r="CC711" s="69"/>
      <c r="CD711" s="69"/>
      <c r="CE711" s="69"/>
      <c r="CF711" s="69"/>
      <c r="CG711" s="69"/>
      <c r="CH711" s="69"/>
      <c r="CI711" s="69"/>
      <c r="CJ711" s="69"/>
      <c r="CK711" s="69"/>
      <c r="CL711" s="69"/>
      <c r="CM711" s="69"/>
      <c r="CN711" s="69"/>
      <c r="CO711" s="69"/>
      <c r="CP711" s="69"/>
      <c r="CQ711" s="69"/>
      <c r="CR711" s="69"/>
      <c r="CS711" s="69"/>
      <c r="CT711" s="69"/>
      <c r="CU711" s="69"/>
      <c r="CV711" s="69"/>
      <c r="CW711" s="69"/>
      <c r="CX711" s="69"/>
      <c r="CY711" s="69"/>
      <c r="CZ711" s="69"/>
      <c r="DA711" s="69"/>
      <c r="DB711" s="69"/>
      <c r="DC711" s="69"/>
      <c r="DD711" s="69"/>
      <c r="DE711" s="69"/>
      <c r="DF711" s="69"/>
      <c r="DG711" s="69"/>
      <c r="DH711" s="69"/>
      <c r="DI711" s="69"/>
      <c r="DJ711" s="69"/>
      <c r="DK711" s="69"/>
      <c r="DL711" s="69"/>
      <c r="DM711" s="69"/>
      <c r="DN711" s="69"/>
      <c r="DO711" s="69"/>
      <c r="DP711" s="69"/>
      <c r="DQ711" s="69"/>
      <c r="DR711" s="69"/>
      <c r="DS711" s="69"/>
      <c r="DT711" s="69"/>
      <c r="DU711" s="69"/>
      <c r="DV711" s="69"/>
      <c r="DW711" s="69"/>
      <c r="DX711" s="69"/>
      <c r="DY711" s="69"/>
      <c r="DZ711" s="69"/>
      <c r="EA711" s="69"/>
      <c r="EB711" s="69"/>
      <c r="EC711" s="69"/>
      <c r="ED711" s="69"/>
      <c r="EE711" s="69"/>
      <c r="EF711" s="69"/>
      <c r="EG711" s="69"/>
      <c r="EH711" s="69"/>
      <c r="EI711" s="69"/>
      <c r="EJ711" s="69"/>
      <c r="EK711" s="69"/>
      <c r="EL711" s="69"/>
      <c r="EM711" s="69"/>
      <c r="EN711" s="69"/>
      <c r="EO711" s="69"/>
      <c r="EP711" s="69"/>
      <c r="EQ711" s="69"/>
      <c r="ER711" s="69"/>
      <c r="ES711" s="69"/>
      <c r="ET711" s="69"/>
      <c r="EU711" s="69"/>
      <c r="EV711" s="69"/>
      <c r="EW711" s="69"/>
      <c r="EX711" s="69"/>
      <c r="EY711" s="69"/>
      <c r="EZ711" s="69"/>
      <c r="FA711" s="69"/>
      <c r="FB711" s="69"/>
      <c r="FC711" s="69"/>
      <c r="FD711" s="69"/>
      <c r="FE711" s="69"/>
      <c r="FF711" s="69"/>
      <c r="FG711" s="69"/>
      <c r="FH711" s="69"/>
      <c r="FI711" s="69"/>
      <c r="FJ711" s="69"/>
      <c r="FK711" s="69"/>
      <c r="FL711" s="69"/>
      <c r="FM711" s="69"/>
      <c r="FN711" s="69"/>
      <c r="FO711" s="69"/>
      <c r="FP711" s="69"/>
      <c r="FQ711" s="69"/>
      <c r="FR711" s="69"/>
      <c r="FS711" s="69"/>
      <c r="FT711" s="69"/>
      <c r="FU711" s="69"/>
      <c r="FV711" s="69"/>
      <c r="FW711" s="69"/>
      <c r="FX711" s="69"/>
      <c r="FY711" s="69"/>
      <c r="FZ711" s="69"/>
      <c r="GA711" s="69"/>
      <c r="GB711" s="69"/>
      <c r="GC711" s="69"/>
      <c r="GD711" s="70"/>
      <c r="GE711" s="70"/>
      <c r="GF711" s="70"/>
      <c r="GG711" s="70"/>
      <c r="GH711" s="70"/>
      <c r="GI711" s="70"/>
      <c r="GJ711" s="70"/>
      <c r="GK711" s="70"/>
      <c r="GL711" s="70"/>
      <c r="GM711" s="70"/>
      <c r="GN711" s="70"/>
      <c r="GO711" s="70"/>
      <c r="GP711" s="70"/>
      <c r="GQ711" s="70"/>
      <c r="GR711" s="70"/>
      <c r="GS711" s="70"/>
      <c r="GT711" s="70"/>
      <c r="GU711" s="70"/>
      <c r="GV711" s="70"/>
      <c r="GW711" s="3"/>
      <c r="GX711" s="3"/>
      <c r="GY711" s="3"/>
    </row>
    <row r="712" spans="1:207" ht="12.75" customHeight="1">
      <c r="A712" s="5" t="s">
        <v>349</v>
      </c>
      <c r="B712" s="5">
        <v>34</v>
      </c>
      <c r="C712" s="5"/>
      <c r="D712" s="5"/>
      <c r="E712" s="5"/>
      <c r="F712" s="5"/>
      <c r="G712" s="5"/>
      <c r="H712" s="5"/>
      <c r="I712" s="5"/>
      <c r="J712" s="5"/>
      <c r="K712" s="12"/>
      <c r="L712" s="12"/>
      <c r="M712" s="12"/>
      <c r="N712" s="12"/>
      <c r="O712" s="12"/>
      <c r="P712" s="12"/>
      <c r="Q712" s="12"/>
      <c r="R712" s="12"/>
      <c r="S712" s="12">
        <v>23</v>
      </c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  <c r="FN712" s="12"/>
      <c r="FO712" s="12"/>
      <c r="FP712" s="12"/>
      <c r="FQ712" s="12"/>
      <c r="FR712" s="12"/>
      <c r="FS712" s="12"/>
      <c r="FT712" s="12"/>
      <c r="FU712" s="12"/>
      <c r="FV712" s="12"/>
      <c r="FW712" s="12"/>
      <c r="FX712" s="12"/>
      <c r="FY712" s="12"/>
      <c r="FZ712" s="12"/>
      <c r="GA712" s="12"/>
      <c r="GB712" s="12"/>
      <c r="GC712" s="12"/>
      <c r="GD712" s="7"/>
      <c r="GE712" s="7"/>
      <c r="GF712" s="7"/>
      <c r="GG712" s="7"/>
      <c r="GH712" s="7"/>
      <c r="GI712" s="7"/>
      <c r="GJ712" s="7"/>
      <c r="GK712" s="7"/>
      <c r="GL712" s="7"/>
      <c r="GM712" s="7"/>
      <c r="GN712" s="7"/>
      <c r="GO712" s="7"/>
      <c r="GP712" s="7"/>
      <c r="GQ712" s="7"/>
      <c r="GR712" s="7"/>
      <c r="GS712" s="7"/>
      <c r="GT712" s="7"/>
      <c r="GU712" s="7"/>
      <c r="GV712" s="7">
        <f t="shared" ref="GV712:GV717" si="792">AVERAGE(B712:GS712)</f>
        <v>28.5</v>
      </c>
      <c r="GW712" s="3"/>
      <c r="GX712" s="3"/>
      <c r="GY712" s="3"/>
    </row>
    <row r="713" spans="1:207" ht="12.75" customHeight="1">
      <c r="A713" s="5" t="s">
        <v>528</v>
      </c>
      <c r="B713" s="5">
        <v>25</v>
      </c>
      <c r="C713" s="5"/>
      <c r="D713" s="5"/>
      <c r="E713" s="5"/>
      <c r="F713" s="5"/>
      <c r="G713" s="5"/>
      <c r="H713" s="5"/>
      <c r="I713" s="5"/>
      <c r="J713" s="5"/>
      <c r="K713" s="12"/>
      <c r="L713" s="12"/>
      <c r="M713" s="12"/>
      <c r="N713" s="12"/>
      <c r="O713" s="12"/>
      <c r="P713" s="12"/>
      <c r="Q713" s="12"/>
      <c r="R713" s="12"/>
      <c r="S713" s="12">
        <v>27</v>
      </c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  <c r="FN713" s="12"/>
      <c r="FO713" s="12"/>
      <c r="FP713" s="12"/>
      <c r="FQ713" s="12"/>
      <c r="FR713" s="12"/>
      <c r="FS713" s="12"/>
      <c r="FT713" s="12"/>
      <c r="FU713" s="12"/>
      <c r="FV713" s="12"/>
      <c r="FW713" s="12"/>
      <c r="FX713" s="12"/>
      <c r="FY713" s="12"/>
      <c r="FZ713" s="12"/>
      <c r="GA713" s="12"/>
      <c r="GB713" s="12"/>
      <c r="GC713" s="12"/>
      <c r="GD713" s="7"/>
      <c r="GE713" s="7"/>
      <c r="GF713" s="7"/>
      <c r="GG713" s="7"/>
      <c r="GH713" s="7"/>
      <c r="GI713" s="7"/>
      <c r="GJ713" s="7"/>
      <c r="GK713" s="7"/>
      <c r="GL713" s="7"/>
      <c r="GM713" s="7"/>
      <c r="GN713" s="7"/>
      <c r="GO713" s="7"/>
      <c r="GP713" s="7"/>
      <c r="GQ713" s="7"/>
      <c r="GR713" s="7"/>
      <c r="GS713" s="7"/>
      <c r="GT713" s="7"/>
      <c r="GU713" s="7"/>
      <c r="GV713" s="7">
        <f t="shared" si="792"/>
        <v>26</v>
      </c>
      <c r="GW713" s="3"/>
      <c r="GX713" s="3"/>
      <c r="GY713" s="3"/>
    </row>
    <row r="714" spans="1:207" ht="12.75" customHeight="1">
      <c r="A714" s="5" t="s">
        <v>529</v>
      </c>
      <c r="B714" s="5">
        <v>19</v>
      </c>
      <c r="C714" s="5"/>
      <c r="D714" s="5"/>
      <c r="E714" s="5"/>
      <c r="F714" s="5"/>
      <c r="G714" s="5"/>
      <c r="H714" s="5"/>
      <c r="I714" s="5"/>
      <c r="J714" s="5"/>
      <c r="K714" s="12"/>
      <c r="L714" s="12"/>
      <c r="M714" s="12"/>
      <c r="N714" s="12"/>
      <c r="O714" s="12"/>
      <c r="P714" s="12"/>
      <c r="Q714" s="12"/>
      <c r="R714" s="12"/>
      <c r="S714" s="12">
        <v>17</v>
      </c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2"/>
      <c r="FQ714" s="12"/>
      <c r="FR714" s="12"/>
      <c r="FS714" s="12"/>
      <c r="FT714" s="12"/>
      <c r="FU714" s="12"/>
      <c r="FV714" s="12"/>
      <c r="FW714" s="12"/>
      <c r="FX714" s="12"/>
      <c r="FY714" s="12"/>
      <c r="FZ714" s="12"/>
      <c r="GA714" s="12"/>
      <c r="GB714" s="12"/>
      <c r="GC714" s="12"/>
      <c r="GD714" s="7"/>
      <c r="GE714" s="7"/>
      <c r="GF714" s="7"/>
      <c r="GG714" s="7"/>
      <c r="GH714" s="7"/>
      <c r="GI714" s="7"/>
      <c r="GJ714" s="7"/>
      <c r="GK714" s="7"/>
      <c r="GL714" s="7"/>
      <c r="GM714" s="7"/>
      <c r="GN714" s="7"/>
      <c r="GO714" s="7"/>
      <c r="GP714" s="7"/>
      <c r="GQ714" s="7"/>
      <c r="GR714" s="7"/>
      <c r="GS714" s="7"/>
      <c r="GT714" s="7"/>
      <c r="GU714" s="7"/>
      <c r="GV714" s="7">
        <f t="shared" si="792"/>
        <v>18</v>
      </c>
      <c r="GW714" s="3"/>
      <c r="GX714" s="3"/>
      <c r="GY714" s="3"/>
    </row>
    <row r="715" spans="1:207" ht="12.75" customHeight="1">
      <c r="A715" s="5" t="s">
        <v>530</v>
      </c>
      <c r="B715" s="5">
        <v>12</v>
      </c>
      <c r="C715" s="5"/>
      <c r="D715" s="5"/>
      <c r="E715" s="5"/>
      <c r="F715" s="5"/>
      <c r="G715" s="5"/>
      <c r="H715" s="5"/>
      <c r="I715" s="5"/>
      <c r="J715" s="5"/>
      <c r="K715" s="12"/>
      <c r="L715" s="12"/>
      <c r="M715" s="12"/>
      <c r="N715" s="12"/>
      <c r="O715" s="12"/>
      <c r="P715" s="12"/>
      <c r="Q715" s="12"/>
      <c r="R715" s="12"/>
      <c r="S715" s="12">
        <v>16</v>
      </c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  <c r="FN715" s="12"/>
      <c r="FO715" s="12"/>
      <c r="FP715" s="12"/>
      <c r="FQ715" s="12"/>
      <c r="FR715" s="12"/>
      <c r="FS715" s="12"/>
      <c r="FT715" s="12"/>
      <c r="FU715" s="12"/>
      <c r="FV715" s="12"/>
      <c r="FW715" s="12"/>
      <c r="FX715" s="12"/>
      <c r="FY715" s="12"/>
      <c r="FZ715" s="12"/>
      <c r="GA715" s="12"/>
      <c r="GB715" s="12"/>
      <c r="GC715" s="12"/>
      <c r="GD715" s="7"/>
      <c r="GE715" s="7"/>
      <c r="GF715" s="7"/>
      <c r="GG715" s="7"/>
      <c r="GH715" s="7"/>
      <c r="GI715" s="7"/>
      <c r="GJ715" s="7"/>
      <c r="GK715" s="7"/>
      <c r="GL715" s="7"/>
      <c r="GM715" s="7"/>
      <c r="GN715" s="7"/>
      <c r="GO715" s="7"/>
      <c r="GP715" s="7"/>
      <c r="GQ715" s="7"/>
      <c r="GR715" s="7"/>
      <c r="GS715" s="7"/>
      <c r="GT715" s="7"/>
      <c r="GU715" s="7"/>
      <c r="GV715" s="7">
        <f t="shared" si="792"/>
        <v>14</v>
      </c>
      <c r="GW715" s="3"/>
      <c r="GX715" s="3"/>
      <c r="GY715" s="3"/>
    </row>
    <row r="716" spans="1:207" ht="12.75" customHeight="1">
      <c r="A716" s="5" t="s">
        <v>531</v>
      </c>
      <c r="B716" s="5">
        <v>5</v>
      </c>
      <c r="C716" s="5"/>
      <c r="D716" s="5"/>
      <c r="E716" s="5"/>
      <c r="F716" s="5"/>
      <c r="G716" s="5"/>
      <c r="H716" s="5"/>
      <c r="I716" s="5"/>
      <c r="J716" s="5"/>
      <c r="K716" s="12"/>
      <c r="L716" s="12"/>
      <c r="M716" s="12"/>
      <c r="N716" s="12"/>
      <c r="O716" s="12"/>
      <c r="P716" s="12"/>
      <c r="Q716" s="12"/>
      <c r="R716" s="12"/>
      <c r="S716" s="12">
        <v>17</v>
      </c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  <c r="FN716" s="12"/>
      <c r="FO716" s="12"/>
      <c r="FP716" s="12"/>
      <c r="FQ716" s="12"/>
      <c r="FR716" s="12"/>
      <c r="FS716" s="12"/>
      <c r="FT716" s="12"/>
      <c r="FU716" s="12"/>
      <c r="FV716" s="12"/>
      <c r="FW716" s="12"/>
      <c r="FX716" s="12"/>
      <c r="FY716" s="12"/>
      <c r="FZ716" s="12"/>
      <c r="GA716" s="12"/>
      <c r="GB716" s="12"/>
      <c r="GC716" s="12"/>
      <c r="GD716" s="7"/>
      <c r="GE716" s="7"/>
      <c r="GF716" s="7"/>
      <c r="GG716" s="7"/>
      <c r="GH716" s="7"/>
      <c r="GI716" s="7"/>
      <c r="GJ716" s="7"/>
      <c r="GK716" s="7"/>
      <c r="GL716" s="7"/>
      <c r="GM716" s="7"/>
      <c r="GN716" s="7"/>
      <c r="GO716" s="7"/>
      <c r="GP716" s="7"/>
      <c r="GQ716" s="7"/>
      <c r="GR716" s="7"/>
      <c r="GS716" s="7"/>
      <c r="GT716" s="7"/>
      <c r="GU716" s="7"/>
      <c r="GV716" s="7">
        <f t="shared" si="792"/>
        <v>11</v>
      </c>
      <c r="GW716" s="3"/>
      <c r="GX716" s="3"/>
      <c r="GY716" s="3"/>
    </row>
    <row r="717" spans="1:207" ht="12.75" customHeight="1">
      <c r="A717" s="5" t="s">
        <v>532</v>
      </c>
      <c r="B717" s="5">
        <v>5</v>
      </c>
      <c r="C717" s="5"/>
      <c r="D717" s="5"/>
      <c r="E717" s="5"/>
      <c r="F717" s="5"/>
      <c r="G717" s="5"/>
      <c r="H717" s="5"/>
      <c r="I717" s="5"/>
      <c r="J717" s="5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  <c r="FN717" s="12"/>
      <c r="FO717" s="12"/>
      <c r="FP717" s="12"/>
      <c r="FQ717" s="12"/>
      <c r="FR717" s="12"/>
      <c r="FS717" s="12"/>
      <c r="FT717" s="12"/>
      <c r="FU717" s="12"/>
      <c r="FV717" s="12"/>
      <c r="FW717" s="12"/>
      <c r="FX717" s="12"/>
      <c r="FY717" s="12"/>
      <c r="FZ717" s="12"/>
      <c r="GA717" s="12"/>
      <c r="GB717" s="12"/>
      <c r="GC717" s="12"/>
      <c r="GD717" s="7"/>
      <c r="GE717" s="7"/>
      <c r="GF717" s="7"/>
      <c r="GG717" s="7"/>
      <c r="GH717" s="7"/>
      <c r="GI717" s="7"/>
      <c r="GJ717" s="7"/>
      <c r="GK717" s="7"/>
      <c r="GL717" s="7"/>
      <c r="GM717" s="7"/>
      <c r="GN717" s="7"/>
      <c r="GO717" s="7"/>
      <c r="GP717" s="7"/>
      <c r="GQ717" s="7"/>
      <c r="GR717" s="7"/>
      <c r="GS717" s="7"/>
      <c r="GT717" s="7"/>
      <c r="GU717" s="7"/>
      <c r="GV717" s="7">
        <f t="shared" si="792"/>
        <v>5</v>
      </c>
      <c r="GW717" s="3"/>
      <c r="GX717" s="3"/>
      <c r="GY717" s="3"/>
    </row>
    <row r="718" spans="1:207" ht="12.75" customHeight="1">
      <c r="A718" s="5" t="s">
        <v>233</v>
      </c>
      <c r="B718" s="5">
        <f>(B712*0+B713*1+B714*2+B715*3+B716*4+B717*6)/100</f>
        <v>1.49</v>
      </c>
      <c r="C718" s="5"/>
      <c r="D718" s="5"/>
      <c r="E718" s="5"/>
      <c r="F718" s="5"/>
      <c r="G718" s="5"/>
      <c r="H718" s="5"/>
      <c r="I718" s="5"/>
      <c r="J718" s="5"/>
      <c r="K718" s="12"/>
      <c r="L718" s="12"/>
      <c r="M718" s="12"/>
      <c r="N718" s="12"/>
      <c r="O718" s="12"/>
      <c r="P718" s="12"/>
      <c r="Q718" s="12"/>
      <c r="R718" s="12"/>
      <c r="S718" s="5">
        <f>(S712*0+S713*1+S714*2+S715*3+S716*4+S717*6)/100</f>
        <v>1.77</v>
      </c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  <c r="FN718" s="12"/>
      <c r="FO718" s="12"/>
      <c r="FP718" s="12"/>
      <c r="FQ718" s="12"/>
      <c r="FR718" s="12"/>
      <c r="FS718" s="12"/>
      <c r="FT718" s="12"/>
      <c r="FU718" s="12"/>
      <c r="FV718" s="12"/>
      <c r="FW718" s="12"/>
      <c r="FX718" s="12"/>
      <c r="FY718" s="12"/>
      <c r="FZ718" s="12"/>
      <c r="GA718" s="12"/>
      <c r="GB718" s="12"/>
      <c r="GC718" s="12"/>
      <c r="GD718" s="5"/>
      <c r="GE718" s="5"/>
      <c r="GF718" s="5"/>
      <c r="GG718" s="5"/>
      <c r="GH718" s="5"/>
      <c r="GI718" s="5"/>
      <c r="GJ718" s="5"/>
      <c r="GK718" s="5"/>
      <c r="GL718" s="5"/>
      <c r="GM718" s="5"/>
      <c r="GN718" s="5"/>
      <c r="GO718" s="5"/>
      <c r="GP718" s="5"/>
      <c r="GQ718" s="5"/>
      <c r="GR718" s="5"/>
      <c r="GS718" s="5"/>
      <c r="GT718" s="5"/>
      <c r="GU718" s="5"/>
      <c r="GV718" s="5">
        <f>(GV712*0+GV713*1+GV714*2+GV715*3+GV716*4+GV717*6)/100</f>
        <v>1.78</v>
      </c>
      <c r="GW718" s="3"/>
      <c r="GX718" s="3"/>
      <c r="GY718" s="3"/>
    </row>
    <row r="719" spans="1:207" ht="12.75" customHeight="1">
      <c r="A719" s="68" t="s">
        <v>533</v>
      </c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  <c r="AS719" s="69"/>
      <c r="AT719" s="69"/>
      <c r="AU719" s="69"/>
      <c r="AV719" s="69"/>
      <c r="AW719" s="69"/>
      <c r="AX719" s="69"/>
      <c r="AY719" s="69"/>
      <c r="AZ719" s="69"/>
      <c r="BA719" s="69"/>
      <c r="BB719" s="69"/>
      <c r="BC719" s="69"/>
      <c r="BD719" s="69"/>
      <c r="BE719" s="69"/>
      <c r="BF719" s="69"/>
      <c r="BG719" s="69"/>
      <c r="BH719" s="69"/>
      <c r="BI719" s="69"/>
      <c r="BJ719" s="69"/>
      <c r="BK719" s="69"/>
      <c r="BL719" s="69"/>
      <c r="BM719" s="69"/>
      <c r="BN719" s="69"/>
      <c r="BO719" s="69"/>
      <c r="BP719" s="69"/>
      <c r="BQ719" s="69"/>
      <c r="BR719" s="69"/>
      <c r="BS719" s="69"/>
      <c r="BT719" s="69"/>
      <c r="BU719" s="69"/>
      <c r="BV719" s="69"/>
      <c r="BW719" s="69"/>
      <c r="BX719" s="69"/>
      <c r="BY719" s="69"/>
      <c r="BZ719" s="69"/>
      <c r="CA719" s="69"/>
      <c r="CB719" s="69"/>
      <c r="CC719" s="69"/>
      <c r="CD719" s="69"/>
      <c r="CE719" s="69"/>
      <c r="CF719" s="69"/>
      <c r="CG719" s="69"/>
      <c r="CH719" s="69"/>
      <c r="CI719" s="69"/>
      <c r="CJ719" s="69"/>
      <c r="CK719" s="69"/>
      <c r="CL719" s="69"/>
      <c r="CM719" s="69"/>
      <c r="CN719" s="69"/>
      <c r="CO719" s="69"/>
      <c r="CP719" s="69"/>
      <c r="CQ719" s="69"/>
      <c r="CR719" s="69"/>
      <c r="CS719" s="69"/>
      <c r="CT719" s="69"/>
      <c r="CU719" s="69"/>
      <c r="CV719" s="69"/>
      <c r="CW719" s="69"/>
      <c r="CX719" s="69"/>
      <c r="CY719" s="69"/>
      <c r="CZ719" s="69"/>
      <c r="DA719" s="69"/>
      <c r="DB719" s="69"/>
      <c r="DC719" s="69"/>
      <c r="DD719" s="69"/>
      <c r="DE719" s="69"/>
      <c r="DF719" s="69"/>
      <c r="DG719" s="69"/>
      <c r="DH719" s="69"/>
      <c r="DI719" s="69"/>
      <c r="DJ719" s="69"/>
      <c r="DK719" s="69"/>
      <c r="DL719" s="69"/>
      <c r="DM719" s="69"/>
      <c r="DN719" s="69"/>
      <c r="DO719" s="69"/>
      <c r="DP719" s="69"/>
      <c r="DQ719" s="69"/>
      <c r="DR719" s="69"/>
      <c r="DS719" s="69"/>
      <c r="DT719" s="69"/>
      <c r="DU719" s="69"/>
      <c r="DV719" s="69"/>
      <c r="DW719" s="69"/>
      <c r="DX719" s="69"/>
      <c r="DY719" s="69"/>
      <c r="DZ719" s="69"/>
      <c r="EA719" s="69"/>
      <c r="EB719" s="69"/>
      <c r="EC719" s="69"/>
      <c r="ED719" s="69"/>
      <c r="EE719" s="69"/>
      <c r="EF719" s="69"/>
      <c r="EG719" s="69"/>
      <c r="EH719" s="69"/>
      <c r="EI719" s="69"/>
      <c r="EJ719" s="69"/>
      <c r="EK719" s="69"/>
      <c r="EL719" s="69"/>
      <c r="EM719" s="69"/>
      <c r="EN719" s="69"/>
      <c r="EO719" s="69"/>
      <c r="EP719" s="69"/>
      <c r="EQ719" s="69"/>
      <c r="ER719" s="69"/>
      <c r="ES719" s="69"/>
      <c r="ET719" s="69"/>
      <c r="EU719" s="69"/>
      <c r="EV719" s="69"/>
      <c r="EW719" s="69"/>
      <c r="EX719" s="69"/>
      <c r="EY719" s="69"/>
      <c r="EZ719" s="69"/>
      <c r="FA719" s="69"/>
      <c r="FB719" s="69"/>
      <c r="FC719" s="69"/>
      <c r="FD719" s="69"/>
      <c r="FE719" s="69"/>
      <c r="FF719" s="69"/>
      <c r="FG719" s="69"/>
      <c r="FH719" s="69"/>
      <c r="FI719" s="69"/>
      <c r="FJ719" s="69"/>
      <c r="FK719" s="69"/>
      <c r="FL719" s="69"/>
      <c r="FM719" s="69"/>
      <c r="FN719" s="69"/>
      <c r="FO719" s="69"/>
      <c r="FP719" s="69"/>
      <c r="FQ719" s="69"/>
      <c r="FR719" s="69"/>
      <c r="FS719" s="69"/>
      <c r="FT719" s="69"/>
      <c r="FU719" s="69"/>
      <c r="FV719" s="69"/>
      <c r="FW719" s="69"/>
      <c r="FX719" s="69"/>
      <c r="FY719" s="69"/>
      <c r="FZ719" s="69"/>
      <c r="GA719" s="69"/>
      <c r="GB719" s="69"/>
      <c r="GC719" s="69"/>
      <c r="GD719" s="70"/>
      <c r="GE719" s="70"/>
      <c r="GF719" s="70"/>
      <c r="GG719" s="70"/>
      <c r="GH719" s="70"/>
      <c r="GI719" s="70"/>
      <c r="GJ719" s="70"/>
      <c r="GK719" s="70"/>
      <c r="GL719" s="70"/>
      <c r="GM719" s="70"/>
      <c r="GN719" s="70"/>
      <c r="GO719" s="70"/>
      <c r="GP719" s="70"/>
      <c r="GQ719" s="70"/>
      <c r="GR719" s="70"/>
      <c r="GS719" s="70"/>
      <c r="GT719" s="70"/>
      <c r="GU719" s="70"/>
      <c r="GV719" s="70"/>
      <c r="GW719" s="3"/>
      <c r="GX719" s="3"/>
      <c r="GY719" s="3"/>
    </row>
    <row r="720" spans="1:207" ht="12.75" customHeight="1">
      <c r="A720" s="5" t="s">
        <v>534</v>
      </c>
      <c r="B720" s="5"/>
      <c r="C720" s="5"/>
      <c r="D720" s="5"/>
      <c r="E720" s="5"/>
      <c r="F720" s="5"/>
      <c r="G720" s="5"/>
      <c r="H720" s="5"/>
      <c r="I720" s="5"/>
      <c r="J720" s="5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2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3">
        <v>16</v>
      </c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3"/>
      <c r="CY720" s="16"/>
      <c r="CZ720" s="16"/>
      <c r="DA720" s="16"/>
      <c r="DB720" s="16"/>
      <c r="DC720" s="13"/>
      <c r="DD720" s="13"/>
      <c r="DE720" s="13"/>
      <c r="DF720" s="16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6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3"/>
      <c r="FJ720" s="13"/>
      <c r="FK720" s="13"/>
      <c r="FL720" s="13"/>
      <c r="FM720" s="13"/>
      <c r="FN720" s="13"/>
      <c r="FO720" s="13"/>
      <c r="FP720" s="13"/>
      <c r="FQ720" s="13"/>
      <c r="FR720" s="13"/>
      <c r="FS720" s="13"/>
      <c r="FT720" s="13"/>
      <c r="FU720" s="13"/>
      <c r="FV720" s="13"/>
      <c r="FW720" s="13"/>
      <c r="FX720" s="13"/>
      <c r="FY720" s="13"/>
      <c r="FZ720" s="13"/>
      <c r="GA720" s="13"/>
      <c r="GB720" s="13"/>
      <c r="GC720" s="13"/>
      <c r="GD720" s="7"/>
      <c r="GE720" s="7"/>
      <c r="GF720" s="7"/>
      <c r="GG720" s="7"/>
      <c r="GH720" s="7"/>
      <c r="GI720" s="7"/>
      <c r="GJ720" s="7"/>
      <c r="GK720" s="7"/>
      <c r="GL720" s="7"/>
      <c r="GM720" s="7"/>
      <c r="GN720" s="7"/>
      <c r="GO720" s="7"/>
      <c r="GP720" s="7"/>
      <c r="GQ720" s="7"/>
      <c r="GR720" s="7"/>
      <c r="GS720" s="7"/>
      <c r="GT720" s="7"/>
      <c r="GU720" s="7"/>
      <c r="GV720" s="7">
        <f t="shared" ref="GV720:GV725" si="793">AVERAGE(B720:GS720)</f>
        <v>16</v>
      </c>
      <c r="GW720" s="3"/>
      <c r="GX720" s="3"/>
      <c r="GY720" s="3"/>
    </row>
    <row r="721" spans="1:207" ht="12.75" customHeight="1">
      <c r="A721" s="5" t="s">
        <v>535</v>
      </c>
      <c r="B721" s="5"/>
      <c r="C721" s="5"/>
      <c r="D721" s="5"/>
      <c r="E721" s="5"/>
      <c r="F721" s="5"/>
      <c r="G721" s="5"/>
      <c r="H721" s="5"/>
      <c r="I721" s="5"/>
      <c r="J721" s="5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2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3">
        <v>36</v>
      </c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3"/>
      <c r="CY721" s="16"/>
      <c r="CZ721" s="16"/>
      <c r="DA721" s="16"/>
      <c r="DB721" s="16"/>
      <c r="DC721" s="13"/>
      <c r="DD721" s="13"/>
      <c r="DE721" s="13"/>
      <c r="DF721" s="16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6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3"/>
      <c r="FD721" s="13"/>
      <c r="FE721" s="13"/>
      <c r="FF721" s="13"/>
      <c r="FG721" s="13"/>
      <c r="FH721" s="13"/>
      <c r="FI721" s="13"/>
      <c r="FJ721" s="13"/>
      <c r="FK721" s="13"/>
      <c r="FL721" s="13"/>
      <c r="FM721" s="13"/>
      <c r="FN721" s="13"/>
      <c r="FO721" s="13"/>
      <c r="FP721" s="13"/>
      <c r="FQ721" s="13"/>
      <c r="FR721" s="13"/>
      <c r="FS721" s="13"/>
      <c r="FT721" s="13"/>
      <c r="FU721" s="13"/>
      <c r="FV721" s="13"/>
      <c r="FW721" s="13"/>
      <c r="FX721" s="13"/>
      <c r="FY721" s="13"/>
      <c r="FZ721" s="13"/>
      <c r="GA721" s="13"/>
      <c r="GB721" s="13"/>
      <c r="GC721" s="13"/>
      <c r="GD721" s="7"/>
      <c r="GE721" s="7"/>
      <c r="GF721" s="7"/>
      <c r="GG721" s="7"/>
      <c r="GH721" s="7"/>
      <c r="GI721" s="7"/>
      <c r="GJ721" s="7"/>
      <c r="GK721" s="7"/>
      <c r="GL721" s="7"/>
      <c r="GM721" s="7"/>
      <c r="GN721" s="7"/>
      <c r="GO721" s="7"/>
      <c r="GP721" s="7"/>
      <c r="GQ721" s="7"/>
      <c r="GR721" s="7"/>
      <c r="GS721" s="7"/>
      <c r="GT721" s="7"/>
      <c r="GU721" s="7"/>
      <c r="GV721" s="7">
        <f t="shared" si="793"/>
        <v>36</v>
      </c>
      <c r="GW721" s="3"/>
      <c r="GX721" s="3"/>
      <c r="GY721" s="3"/>
    </row>
    <row r="722" spans="1:207" ht="12.75" customHeight="1">
      <c r="A722" s="5" t="s">
        <v>536</v>
      </c>
      <c r="B722" s="5"/>
      <c r="C722" s="5"/>
      <c r="D722" s="5"/>
      <c r="E722" s="5"/>
      <c r="F722" s="5"/>
      <c r="G722" s="5"/>
      <c r="H722" s="5"/>
      <c r="I722" s="5"/>
      <c r="J722" s="5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2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3">
        <v>12</v>
      </c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3"/>
      <c r="CY722" s="16"/>
      <c r="CZ722" s="16"/>
      <c r="DA722" s="16"/>
      <c r="DB722" s="16"/>
      <c r="DC722" s="13"/>
      <c r="DD722" s="13"/>
      <c r="DE722" s="13"/>
      <c r="DF722" s="16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6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/>
      <c r="FH722" s="13"/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/>
      <c r="FU722" s="13"/>
      <c r="FV722" s="13"/>
      <c r="FW722" s="13"/>
      <c r="FX722" s="13"/>
      <c r="FY722" s="13"/>
      <c r="FZ722" s="13"/>
      <c r="GA722" s="13"/>
      <c r="GB722" s="13"/>
      <c r="GC722" s="13"/>
      <c r="GD722" s="7"/>
      <c r="GE722" s="7"/>
      <c r="GF722" s="7"/>
      <c r="GG722" s="7"/>
      <c r="GH722" s="7"/>
      <c r="GI722" s="7"/>
      <c r="GJ722" s="7"/>
      <c r="GK722" s="7"/>
      <c r="GL722" s="7"/>
      <c r="GM722" s="7"/>
      <c r="GN722" s="7"/>
      <c r="GO722" s="7"/>
      <c r="GP722" s="7"/>
      <c r="GQ722" s="7"/>
      <c r="GR722" s="7"/>
      <c r="GS722" s="7"/>
      <c r="GT722" s="7"/>
      <c r="GU722" s="7"/>
      <c r="GV722" s="7">
        <f t="shared" si="793"/>
        <v>12</v>
      </c>
      <c r="GW722" s="3"/>
      <c r="GX722" s="3"/>
      <c r="GY722" s="3"/>
    </row>
    <row r="723" spans="1:207" ht="12.75" customHeight="1">
      <c r="A723" s="5" t="s">
        <v>537</v>
      </c>
      <c r="B723" s="5"/>
      <c r="C723" s="5"/>
      <c r="D723" s="5"/>
      <c r="E723" s="5"/>
      <c r="F723" s="5"/>
      <c r="G723" s="5"/>
      <c r="H723" s="5"/>
      <c r="I723" s="5"/>
      <c r="J723" s="5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2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3">
        <v>9</v>
      </c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3"/>
      <c r="CY723" s="16"/>
      <c r="CZ723" s="16"/>
      <c r="DA723" s="16"/>
      <c r="DB723" s="16"/>
      <c r="DC723" s="13"/>
      <c r="DD723" s="13"/>
      <c r="DE723" s="13"/>
      <c r="DF723" s="16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6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3"/>
      <c r="FJ723" s="13"/>
      <c r="FK723" s="13"/>
      <c r="FL723" s="13"/>
      <c r="FM723" s="13"/>
      <c r="FN723" s="13"/>
      <c r="FO723" s="13"/>
      <c r="FP723" s="13"/>
      <c r="FQ723" s="13"/>
      <c r="FR723" s="13"/>
      <c r="FS723" s="13"/>
      <c r="FT723" s="13"/>
      <c r="FU723" s="13"/>
      <c r="FV723" s="13"/>
      <c r="FW723" s="13"/>
      <c r="FX723" s="13"/>
      <c r="FY723" s="13"/>
      <c r="FZ723" s="13"/>
      <c r="GA723" s="13"/>
      <c r="GB723" s="13"/>
      <c r="GC723" s="13"/>
      <c r="GD723" s="7"/>
      <c r="GE723" s="7"/>
      <c r="GF723" s="7"/>
      <c r="GG723" s="7"/>
      <c r="GH723" s="7"/>
      <c r="GI723" s="7"/>
      <c r="GJ723" s="7"/>
      <c r="GK723" s="7"/>
      <c r="GL723" s="7"/>
      <c r="GM723" s="7"/>
      <c r="GN723" s="7"/>
      <c r="GO723" s="7"/>
      <c r="GP723" s="7"/>
      <c r="GQ723" s="7"/>
      <c r="GR723" s="7"/>
      <c r="GS723" s="7"/>
      <c r="GT723" s="7"/>
      <c r="GU723" s="7"/>
      <c r="GV723" s="7">
        <f t="shared" si="793"/>
        <v>9</v>
      </c>
      <c r="GW723" s="3"/>
      <c r="GX723" s="3"/>
      <c r="GY723" s="3"/>
    </row>
    <row r="724" spans="1:207" ht="12.75" customHeight="1">
      <c r="A724" s="5" t="s">
        <v>538</v>
      </c>
      <c r="B724" s="5"/>
      <c r="C724" s="5"/>
      <c r="D724" s="5"/>
      <c r="E724" s="5"/>
      <c r="F724" s="5"/>
      <c r="G724" s="5"/>
      <c r="H724" s="5"/>
      <c r="I724" s="5"/>
      <c r="J724" s="5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2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3">
        <v>3</v>
      </c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3"/>
      <c r="CY724" s="16"/>
      <c r="CZ724" s="16"/>
      <c r="DA724" s="16"/>
      <c r="DB724" s="16"/>
      <c r="DC724" s="13"/>
      <c r="DD724" s="13"/>
      <c r="DE724" s="13"/>
      <c r="DF724" s="16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6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  <c r="FI724" s="13"/>
      <c r="FJ724" s="13"/>
      <c r="FK724" s="13"/>
      <c r="FL724" s="13"/>
      <c r="FM724" s="13"/>
      <c r="FN724" s="13"/>
      <c r="FO724" s="13"/>
      <c r="FP724" s="13"/>
      <c r="FQ724" s="13"/>
      <c r="FR724" s="13"/>
      <c r="FS724" s="13"/>
      <c r="FT724" s="13"/>
      <c r="FU724" s="13"/>
      <c r="FV724" s="13"/>
      <c r="FW724" s="13"/>
      <c r="FX724" s="13"/>
      <c r="FY724" s="13"/>
      <c r="FZ724" s="13"/>
      <c r="GA724" s="13"/>
      <c r="GB724" s="13"/>
      <c r="GC724" s="13"/>
      <c r="GD724" s="7"/>
      <c r="GE724" s="7"/>
      <c r="GF724" s="7"/>
      <c r="GG724" s="7"/>
      <c r="GH724" s="7"/>
      <c r="GI724" s="7"/>
      <c r="GJ724" s="7"/>
      <c r="GK724" s="7"/>
      <c r="GL724" s="7"/>
      <c r="GM724" s="7"/>
      <c r="GN724" s="7"/>
      <c r="GO724" s="7"/>
      <c r="GP724" s="7"/>
      <c r="GQ724" s="7"/>
      <c r="GR724" s="7"/>
      <c r="GS724" s="7"/>
      <c r="GT724" s="7"/>
      <c r="GU724" s="7"/>
      <c r="GV724" s="7">
        <f t="shared" si="793"/>
        <v>3</v>
      </c>
      <c r="GW724" s="3"/>
      <c r="GX724" s="3"/>
      <c r="GY724" s="3"/>
    </row>
    <row r="725" spans="1:207" ht="12.75" customHeight="1">
      <c r="A725" s="5" t="s">
        <v>539</v>
      </c>
      <c r="B725" s="5"/>
      <c r="C725" s="5"/>
      <c r="D725" s="5"/>
      <c r="E725" s="5"/>
      <c r="F725" s="5"/>
      <c r="G725" s="5"/>
      <c r="H725" s="5"/>
      <c r="I725" s="5"/>
      <c r="J725" s="5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2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3">
        <v>23</v>
      </c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3"/>
      <c r="CY725" s="16"/>
      <c r="CZ725" s="16"/>
      <c r="DA725" s="16"/>
      <c r="DB725" s="16"/>
      <c r="DC725" s="13"/>
      <c r="DD725" s="13"/>
      <c r="DE725" s="13"/>
      <c r="DF725" s="16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6"/>
      <c r="EA725" s="13"/>
      <c r="EB725" s="13"/>
      <c r="EC725" s="13"/>
      <c r="ED725" s="13"/>
      <c r="EE725" s="13"/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3"/>
      <c r="FD725" s="13"/>
      <c r="FE725" s="13"/>
      <c r="FF725" s="13"/>
      <c r="FG725" s="13"/>
      <c r="FH725" s="13"/>
      <c r="FI725" s="13"/>
      <c r="FJ725" s="13"/>
      <c r="FK725" s="13"/>
      <c r="FL725" s="13"/>
      <c r="FM725" s="13"/>
      <c r="FN725" s="13"/>
      <c r="FO725" s="13"/>
      <c r="FP725" s="13"/>
      <c r="FQ725" s="13"/>
      <c r="FR725" s="13"/>
      <c r="FS725" s="13"/>
      <c r="FT725" s="13"/>
      <c r="FU725" s="13"/>
      <c r="FV725" s="13"/>
      <c r="FW725" s="13"/>
      <c r="FX725" s="13"/>
      <c r="FY725" s="13"/>
      <c r="FZ725" s="13"/>
      <c r="GA725" s="13"/>
      <c r="GB725" s="13"/>
      <c r="GC725" s="13"/>
      <c r="GD725" s="7"/>
      <c r="GE725" s="7"/>
      <c r="GF725" s="7"/>
      <c r="GG725" s="7"/>
      <c r="GH725" s="7"/>
      <c r="GI725" s="7"/>
      <c r="GJ725" s="7"/>
      <c r="GK725" s="7"/>
      <c r="GL725" s="7"/>
      <c r="GM725" s="7"/>
      <c r="GN725" s="7"/>
      <c r="GO725" s="7"/>
      <c r="GP725" s="7"/>
      <c r="GQ725" s="7"/>
      <c r="GR725" s="7"/>
      <c r="GS725" s="7"/>
      <c r="GT725" s="7"/>
      <c r="GU725" s="7"/>
      <c r="GV725" s="7">
        <f t="shared" si="793"/>
        <v>23</v>
      </c>
      <c r="GW725" s="3"/>
      <c r="GX725" s="3"/>
      <c r="GY725" s="3"/>
    </row>
    <row r="726" spans="1:207" ht="12.75" customHeight="1">
      <c r="A726" s="68" t="s">
        <v>540</v>
      </c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  <c r="AS726" s="69"/>
      <c r="AT726" s="69"/>
      <c r="AU726" s="69"/>
      <c r="AV726" s="69"/>
      <c r="AW726" s="69"/>
      <c r="AX726" s="69"/>
      <c r="AY726" s="69"/>
      <c r="AZ726" s="69"/>
      <c r="BA726" s="69"/>
      <c r="BB726" s="69"/>
      <c r="BC726" s="69"/>
      <c r="BD726" s="69"/>
      <c r="BE726" s="69"/>
      <c r="BF726" s="69"/>
      <c r="BG726" s="69"/>
      <c r="BH726" s="69"/>
      <c r="BI726" s="69"/>
      <c r="BJ726" s="69"/>
      <c r="BK726" s="69"/>
      <c r="BL726" s="69"/>
      <c r="BM726" s="69"/>
      <c r="BN726" s="69"/>
      <c r="BO726" s="69"/>
      <c r="BP726" s="69"/>
      <c r="BQ726" s="69"/>
      <c r="BR726" s="69"/>
      <c r="BS726" s="69"/>
      <c r="BT726" s="69"/>
      <c r="BU726" s="69"/>
      <c r="BV726" s="69"/>
      <c r="BW726" s="69"/>
      <c r="BX726" s="69"/>
      <c r="BY726" s="69"/>
      <c r="BZ726" s="69"/>
      <c r="CA726" s="69"/>
      <c r="CB726" s="69"/>
      <c r="CC726" s="69"/>
      <c r="CD726" s="69"/>
      <c r="CE726" s="69"/>
      <c r="CF726" s="69"/>
      <c r="CG726" s="69"/>
      <c r="CH726" s="69"/>
      <c r="CI726" s="69"/>
      <c r="CJ726" s="69"/>
      <c r="CK726" s="69"/>
      <c r="CL726" s="69"/>
      <c r="CM726" s="69"/>
      <c r="CN726" s="69"/>
      <c r="CO726" s="69"/>
      <c r="CP726" s="69"/>
      <c r="CQ726" s="69"/>
      <c r="CR726" s="69"/>
      <c r="CS726" s="69"/>
      <c r="CT726" s="69"/>
      <c r="CU726" s="69"/>
      <c r="CV726" s="69"/>
      <c r="CW726" s="69"/>
      <c r="CX726" s="69"/>
      <c r="CY726" s="69"/>
      <c r="CZ726" s="69"/>
      <c r="DA726" s="69"/>
      <c r="DB726" s="69"/>
      <c r="DC726" s="69"/>
      <c r="DD726" s="69"/>
      <c r="DE726" s="69"/>
      <c r="DF726" s="69"/>
      <c r="DG726" s="69"/>
      <c r="DH726" s="69"/>
      <c r="DI726" s="69"/>
      <c r="DJ726" s="69"/>
      <c r="DK726" s="69"/>
      <c r="DL726" s="69"/>
      <c r="DM726" s="69"/>
      <c r="DN726" s="69"/>
      <c r="DO726" s="69"/>
      <c r="DP726" s="69"/>
      <c r="DQ726" s="69"/>
      <c r="DR726" s="69"/>
      <c r="DS726" s="69"/>
      <c r="DT726" s="69"/>
      <c r="DU726" s="69"/>
      <c r="DV726" s="69"/>
      <c r="DW726" s="69"/>
      <c r="DX726" s="69"/>
      <c r="DY726" s="69"/>
      <c r="DZ726" s="69"/>
      <c r="EA726" s="69"/>
      <c r="EB726" s="69"/>
      <c r="EC726" s="69"/>
      <c r="ED726" s="69"/>
      <c r="EE726" s="69"/>
      <c r="EF726" s="69"/>
      <c r="EG726" s="69"/>
      <c r="EH726" s="69"/>
      <c r="EI726" s="69"/>
      <c r="EJ726" s="69"/>
      <c r="EK726" s="69"/>
      <c r="EL726" s="69"/>
      <c r="EM726" s="69"/>
      <c r="EN726" s="69"/>
      <c r="EO726" s="69"/>
      <c r="EP726" s="69"/>
      <c r="EQ726" s="69"/>
      <c r="ER726" s="69"/>
      <c r="ES726" s="69"/>
      <c r="ET726" s="69"/>
      <c r="EU726" s="69"/>
      <c r="EV726" s="69"/>
      <c r="EW726" s="69"/>
      <c r="EX726" s="69"/>
      <c r="EY726" s="69"/>
      <c r="EZ726" s="69"/>
      <c r="FA726" s="69"/>
      <c r="FB726" s="69"/>
      <c r="FC726" s="69"/>
      <c r="FD726" s="69"/>
      <c r="FE726" s="69"/>
      <c r="FF726" s="69"/>
      <c r="FG726" s="69"/>
      <c r="FH726" s="69"/>
      <c r="FI726" s="69"/>
      <c r="FJ726" s="69"/>
      <c r="FK726" s="69"/>
      <c r="FL726" s="69"/>
      <c r="FM726" s="69"/>
      <c r="FN726" s="69"/>
      <c r="FO726" s="69"/>
      <c r="FP726" s="69"/>
      <c r="FQ726" s="69"/>
      <c r="FR726" s="69"/>
      <c r="FS726" s="69"/>
      <c r="FT726" s="69"/>
      <c r="FU726" s="69"/>
      <c r="FV726" s="69"/>
      <c r="FW726" s="69"/>
      <c r="FX726" s="69"/>
      <c r="FY726" s="69"/>
      <c r="FZ726" s="69"/>
      <c r="GA726" s="69"/>
      <c r="GB726" s="69"/>
      <c r="GC726" s="69"/>
      <c r="GD726" s="70"/>
      <c r="GE726" s="70"/>
      <c r="GF726" s="70"/>
      <c r="GG726" s="70"/>
      <c r="GH726" s="70"/>
      <c r="GI726" s="70"/>
      <c r="GJ726" s="70"/>
      <c r="GK726" s="70"/>
      <c r="GL726" s="70"/>
      <c r="GM726" s="70"/>
      <c r="GN726" s="70"/>
      <c r="GO726" s="70"/>
      <c r="GP726" s="70"/>
      <c r="GQ726" s="70"/>
      <c r="GR726" s="70"/>
      <c r="GS726" s="70"/>
      <c r="GT726" s="70"/>
      <c r="GU726" s="70"/>
      <c r="GV726" s="70"/>
      <c r="GW726" s="3"/>
      <c r="GX726" s="3"/>
      <c r="GY726" s="3"/>
    </row>
    <row r="727" spans="1:207" ht="12.75" customHeight="1">
      <c r="A727" s="5" t="s">
        <v>541</v>
      </c>
      <c r="B727" s="5"/>
      <c r="C727" s="5"/>
      <c r="D727" s="5"/>
      <c r="E727" s="5"/>
      <c r="F727" s="5"/>
      <c r="G727" s="5"/>
      <c r="H727" s="5"/>
      <c r="I727" s="5"/>
      <c r="J727" s="5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6"/>
      <c r="Z727" s="16"/>
      <c r="AA727" s="16"/>
      <c r="AB727" s="16"/>
      <c r="AC727" s="16"/>
      <c r="AD727" s="13">
        <v>17</v>
      </c>
      <c r="AE727" s="16"/>
      <c r="AF727" s="16"/>
      <c r="AG727" s="16"/>
      <c r="AH727" s="16"/>
      <c r="AI727" s="12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3">
        <v>11</v>
      </c>
      <c r="AV727" s="13">
        <v>2</v>
      </c>
      <c r="AW727" s="16"/>
      <c r="AX727" s="13">
        <v>9</v>
      </c>
      <c r="AY727" s="13">
        <v>4</v>
      </c>
      <c r="AZ727" s="16"/>
      <c r="BA727" s="13">
        <v>33</v>
      </c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  <c r="DC727" s="16"/>
      <c r="DD727" s="16"/>
      <c r="DE727" s="16"/>
      <c r="DF727" s="16"/>
      <c r="DG727" s="16"/>
      <c r="DH727" s="16"/>
      <c r="DI727" s="16"/>
      <c r="DJ727" s="16"/>
      <c r="DK727" s="16"/>
      <c r="DL727" s="16"/>
      <c r="DM727" s="16"/>
      <c r="DN727" s="16"/>
      <c r="DO727" s="16"/>
      <c r="DP727" s="16"/>
      <c r="DQ727" s="16"/>
      <c r="DR727" s="16"/>
      <c r="DS727" s="16"/>
      <c r="DT727" s="16"/>
      <c r="DU727" s="16"/>
      <c r="DV727" s="16"/>
      <c r="DW727" s="16"/>
      <c r="DX727" s="16"/>
      <c r="DY727" s="16"/>
      <c r="DZ727" s="16"/>
      <c r="EA727" s="16"/>
      <c r="EB727" s="16"/>
      <c r="EC727" s="16"/>
      <c r="ED727" s="16"/>
      <c r="EE727" s="16"/>
      <c r="EF727" s="16"/>
      <c r="EG727" s="16"/>
      <c r="EH727" s="16"/>
      <c r="EI727" s="16"/>
      <c r="EJ727" s="16"/>
      <c r="EK727" s="16"/>
      <c r="EL727" s="16"/>
      <c r="EM727" s="16"/>
      <c r="EN727" s="16"/>
      <c r="EO727" s="16"/>
      <c r="EP727" s="16"/>
      <c r="EQ727" s="16"/>
      <c r="ER727" s="16"/>
      <c r="ES727" s="16"/>
      <c r="ET727" s="16"/>
      <c r="EU727" s="16"/>
      <c r="EV727" s="16"/>
      <c r="EW727" s="16"/>
      <c r="EX727" s="16"/>
      <c r="EY727" s="16"/>
      <c r="EZ727" s="16"/>
      <c r="FA727" s="16"/>
      <c r="FB727" s="16"/>
      <c r="FC727" s="16"/>
      <c r="FD727" s="16"/>
      <c r="FE727" s="16"/>
      <c r="FF727" s="16"/>
      <c r="FG727" s="16"/>
      <c r="FH727" s="16"/>
      <c r="FI727" s="16"/>
      <c r="FJ727" s="16"/>
      <c r="FK727" s="16"/>
      <c r="FL727" s="16"/>
      <c r="FM727" s="16"/>
      <c r="FN727" s="16"/>
      <c r="FO727" s="16"/>
      <c r="FP727" s="16"/>
      <c r="FQ727" s="16"/>
      <c r="FR727" s="16"/>
      <c r="FS727" s="16"/>
      <c r="FT727" s="16"/>
      <c r="FU727" s="16"/>
      <c r="FV727" s="16"/>
      <c r="FW727" s="16"/>
      <c r="FX727" s="16"/>
      <c r="FY727" s="16"/>
      <c r="FZ727" s="16"/>
      <c r="GA727" s="16"/>
      <c r="GB727" s="16"/>
      <c r="GC727" s="16"/>
      <c r="GD727" s="7"/>
      <c r="GE727" s="7"/>
      <c r="GF727" s="7"/>
      <c r="GG727" s="7"/>
      <c r="GH727" s="7"/>
      <c r="GI727" s="7"/>
      <c r="GJ727" s="7"/>
      <c r="GK727" s="7"/>
      <c r="GL727" s="7"/>
      <c r="GM727" s="7"/>
      <c r="GN727" s="7"/>
      <c r="GO727" s="7"/>
      <c r="GP727" s="7"/>
      <c r="GQ727" s="7"/>
      <c r="GR727" s="7"/>
      <c r="GS727" s="7"/>
      <c r="GT727" s="7"/>
      <c r="GU727" s="7"/>
      <c r="GV727" s="7">
        <f t="shared" ref="GV727:GV731" si="794">AVERAGE(B727:GS727)</f>
        <v>12.666666666666666</v>
      </c>
      <c r="GW727" s="3"/>
      <c r="GX727" s="3"/>
      <c r="GY727" s="3"/>
    </row>
    <row r="728" spans="1:207" ht="12.75" customHeight="1">
      <c r="A728" s="5" t="s">
        <v>542</v>
      </c>
      <c r="B728" s="5"/>
      <c r="C728" s="5"/>
      <c r="D728" s="5"/>
      <c r="E728" s="5"/>
      <c r="F728" s="5"/>
      <c r="G728" s="5"/>
      <c r="H728" s="5"/>
      <c r="I728" s="5"/>
      <c r="J728" s="5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6"/>
      <c r="Z728" s="16"/>
      <c r="AA728" s="16"/>
      <c r="AB728" s="16"/>
      <c r="AC728" s="16"/>
      <c r="AD728" s="13">
        <v>70</v>
      </c>
      <c r="AE728" s="16"/>
      <c r="AF728" s="16"/>
      <c r="AG728" s="16"/>
      <c r="AH728" s="16"/>
      <c r="AI728" s="12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3">
        <v>33</v>
      </c>
      <c r="AV728" s="13">
        <v>24</v>
      </c>
      <c r="AW728" s="16"/>
      <c r="AX728" s="13">
        <v>43</v>
      </c>
      <c r="AY728" s="13">
        <v>36</v>
      </c>
      <c r="AZ728" s="16"/>
      <c r="BA728" s="13">
        <v>67</v>
      </c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6"/>
      <c r="DF728" s="16"/>
      <c r="DG728" s="16"/>
      <c r="DH728" s="16"/>
      <c r="DI728" s="16"/>
      <c r="DJ728" s="16"/>
      <c r="DK728" s="16"/>
      <c r="DL728" s="16"/>
      <c r="DM728" s="16"/>
      <c r="DN728" s="16"/>
      <c r="DO728" s="16"/>
      <c r="DP728" s="16"/>
      <c r="DQ728" s="16"/>
      <c r="DR728" s="16"/>
      <c r="DS728" s="16"/>
      <c r="DT728" s="16"/>
      <c r="DU728" s="16"/>
      <c r="DV728" s="16"/>
      <c r="DW728" s="16"/>
      <c r="DX728" s="16"/>
      <c r="DY728" s="16"/>
      <c r="DZ728" s="16"/>
      <c r="EA728" s="16"/>
      <c r="EB728" s="16"/>
      <c r="EC728" s="16"/>
      <c r="ED728" s="16"/>
      <c r="EE728" s="16"/>
      <c r="EF728" s="16"/>
      <c r="EG728" s="16"/>
      <c r="EH728" s="16"/>
      <c r="EI728" s="16"/>
      <c r="EJ728" s="16"/>
      <c r="EK728" s="16"/>
      <c r="EL728" s="16"/>
      <c r="EM728" s="16"/>
      <c r="EN728" s="16"/>
      <c r="EO728" s="16"/>
      <c r="EP728" s="16"/>
      <c r="EQ728" s="16"/>
      <c r="ER728" s="16"/>
      <c r="ES728" s="16"/>
      <c r="ET728" s="16"/>
      <c r="EU728" s="16"/>
      <c r="EV728" s="16"/>
      <c r="EW728" s="16"/>
      <c r="EX728" s="16"/>
      <c r="EY728" s="16"/>
      <c r="EZ728" s="16"/>
      <c r="FA728" s="16"/>
      <c r="FB728" s="16"/>
      <c r="FC728" s="16"/>
      <c r="FD728" s="16"/>
      <c r="FE728" s="16"/>
      <c r="FF728" s="16"/>
      <c r="FG728" s="16"/>
      <c r="FH728" s="16"/>
      <c r="FI728" s="16"/>
      <c r="FJ728" s="16"/>
      <c r="FK728" s="16"/>
      <c r="FL728" s="16"/>
      <c r="FM728" s="16"/>
      <c r="FN728" s="16"/>
      <c r="FO728" s="16"/>
      <c r="FP728" s="16"/>
      <c r="FQ728" s="16"/>
      <c r="FR728" s="16"/>
      <c r="FS728" s="16"/>
      <c r="FT728" s="16"/>
      <c r="FU728" s="16"/>
      <c r="FV728" s="16"/>
      <c r="FW728" s="16"/>
      <c r="FX728" s="16"/>
      <c r="FY728" s="16"/>
      <c r="FZ728" s="16"/>
      <c r="GA728" s="16"/>
      <c r="GB728" s="16"/>
      <c r="GC728" s="16"/>
      <c r="GD728" s="7"/>
      <c r="GE728" s="7"/>
      <c r="GF728" s="7"/>
      <c r="GG728" s="7"/>
      <c r="GH728" s="7"/>
      <c r="GI728" s="7"/>
      <c r="GJ728" s="7"/>
      <c r="GK728" s="7"/>
      <c r="GL728" s="7"/>
      <c r="GM728" s="7"/>
      <c r="GN728" s="7"/>
      <c r="GO728" s="7"/>
      <c r="GP728" s="7"/>
      <c r="GQ728" s="7"/>
      <c r="GR728" s="7"/>
      <c r="GS728" s="7"/>
      <c r="GT728" s="7"/>
      <c r="GU728" s="7"/>
      <c r="GV728" s="7">
        <f t="shared" si="794"/>
        <v>45.5</v>
      </c>
      <c r="GW728" s="3"/>
      <c r="GX728" s="3"/>
      <c r="GY728" s="3"/>
    </row>
    <row r="729" spans="1:207" ht="12.75" customHeight="1">
      <c r="A729" s="5" t="s">
        <v>543</v>
      </c>
      <c r="B729" s="5"/>
      <c r="C729" s="5"/>
      <c r="D729" s="5"/>
      <c r="E729" s="5"/>
      <c r="F729" s="5"/>
      <c r="G729" s="5"/>
      <c r="H729" s="5"/>
      <c r="I729" s="5"/>
      <c r="J729" s="5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6"/>
      <c r="Z729" s="16"/>
      <c r="AA729" s="16"/>
      <c r="AB729" s="16"/>
      <c r="AC729" s="16"/>
      <c r="AD729" s="13">
        <v>9</v>
      </c>
      <c r="AE729" s="16"/>
      <c r="AF729" s="16"/>
      <c r="AG729" s="16"/>
      <c r="AH729" s="16"/>
      <c r="AI729" s="12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3">
        <v>44</v>
      </c>
      <c r="AV729" s="13">
        <v>58</v>
      </c>
      <c r="AW729" s="16"/>
      <c r="AX729" s="13">
        <v>31</v>
      </c>
      <c r="AY729" s="13">
        <v>54</v>
      </c>
      <c r="AZ729" s="16"/>
      <c r="BA729" s="13">
        <v>0</v>
      </c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  <c r="DC729" s="16"/>
      <c r="DD729" s="16"/>
      <c r="DE729" s="16"/>
      <c r="DF729" s="16"/>
      <c r="DG729" s="16"/>
      <c r="DH729" s="16"/>
      <c r="DI729" s="16"/>
      <c r="DJ729" s="16"/>
      <c r="DK729" s="16"/>
      <c r="DL729" s="16"/>
      <c r="DM729" s="16"/>
      <c r="DN729" s="16"/>
      <c r="DO729" s="16"/>
      <c r="DP729" s="16"/>
      <c r="DQ729" s="16"/>
      <c r="DR729" s="16"/>
      <c r="DS729" s="16"/>
      <c r="DT729" s="16"/>
      <c r="DU729" s="16"/>
      <c r="DV729" s="16"/>
      <c r="DW729" s="16"/>
      <c r="DX729" s="16"/>
      <c r="DY729" s="16"/>
      <c r="DZ729" s="16"/>
      <c r="EA729" s="16"/>
      <c r="EB729" s="16"/>
      <c r="EC729" s="16"/>
      <c r="ED729" s="16"/>
      <c r="EE729" s="16"/>
      <c r="EF729" s="16"/>
      <c r="EG729" s="16"/>
      <c r="EH729" s="16"/>
      <c r="EI729" s="16"/>
      <c r="EJ729" s="16"/>
      <c r="EK729" s="16"/>
      <c r="EL729" s="16"/>
      <c r="EM729" s="16"/>
      <c r="EN729" s="16"/>
      <c r="EO729" s="16"/>
      <c r="EP729" s="16"/>
      <c r="EQ729" s="16"/>
      <c r="ER729" s="16"/>
      <c r="ES729" s="16"/>
      <c r="ET729" s="16"/>
      <c r="EU729" s="16"/>
      <c r="EV729" s="16"/>
      <c r="EW729" s="16"/>
      <c r="EX729" s="16"/>
      <c r="EY729" s="16"/>
      <c r="EZ729" s="16"/>
      <c r="FA729" s="16"/>
      <c r="FB729" s="16"/>
      <c r="FC729" s="16"/>
      <c r="FD729" s="16"/>
      <c r="FE729" s="16"/>
      <c r="FF729" s="16"/>
      <c r="FG729" s="16"/>
      <c r="FH729" s="16"/>
      <c r="FI729" s="16"/>
      <c r="FJ729" s="16"/>
      <c r="FK729" s="16"/>
      <c r="FL729" s="16"/>
      <c r="FM729" s="16"/>
      <c r="FN729" s="16"/>
      <c r="FO729" s="16"/>
      <c r="FP729" s="16"/>
      <c r="FQ729" s="16"/>
      <c r="FR729" s="16"/>
      <c r="FS729" s="16"/>
      <c r="FT729" s="16"/>
      <c r="FU729" s="16"/>
      <c r="FV729" s="16"/>
      <c r="FW729" s="16"/>
      <c r="FX729" s="16"/>
      <c r="FY729" s="16"/>
      <c r="FZ729" s="16"/>
      <c r="GA729" s="16"/>
      <c r="GB729" s="16"/>
      <c r="GC729" s="16"/>
      <c r="GD729" s="7"/>
      <c r="GE729" s="7"/>
      <c r="GF729" s="7"/>
      <c r="GG729" s="7"/>
      <c r="GH729" s="7"/>
      <c r="GI729" s="7"/>
      <c r="GJ729" s="7"/>
      <c r="GK729" s="7"/>
      <c r="GL729" s="7"/>
      <c r="GM729" s="7"/>
      <c r="GN729" s="7"/>
      <c r="GO729" s="7"/>
      <c r="GP729" s="7"/>
      <c r="GQ729" s="7"/>
      <c r="GR729" s="7"/>
      <c r="GS729" s="7"/>
      <c r="GT729" s="7"/>
      <c r="GU729" s="7"/>
      <c r="GV729" s="7">
        <f t="shared" si="794"/>
        <v>32.666666666666664</v>
      </c>
      <c r="GW729" s="3"/>
      <c r="GX729" s="3"/>
      <c r="GY729" s="3"/>
    </row>
    <row r="730" spans="1:207" ht="12.75" customHeight="1">
      <c r="A730" s="5" t="s">
        <v>544</v>
      </c>
      <c r="B730" s="5"/>
      <c r="C730" s="5"/>
      <c r="D730" s="5"/>
      <c r="E730" s="5"/>
      <c r="F730" s="5"/>
      <c r="G730" s="5"/>
      <c r="H730" s="5"/>
      <c r="I730" s="5"/>
      <c r="J730" s="5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6"/>
      <c r="Z730" s="16"/>
      <c r="AA730" s="16"/>
      <c r="AB730" s="16"/>
      <c r="AC730" s="16"/>
      <c r="AD730" s="13">
        <v>1</v>
      </c>
      <c r="AE730" s="16"/>
      <c r="AF730" s="16"/>
      <c r="AG730" s="16"/>
      <c r="AH730" s="16"/>
      <c r="AI730" s="12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3">
        <v>6</v>
      </c>
      <c r="AV730" s="13">
        <v>9</v>
      </c>
      <c r="AW730" s="16"/>
      <c r="AX730" s="13">
        <v>14</v>
      </c>
      <c r="AY730" s="13">
        <v>7</v>
      </c>
      <c r="AZ730" s="16"/>
      <c r="BA730" s="13">
        <v>0</v>
      </c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  <c r="DC730" s="16"/>
      <c r="DD730" s="16"/>
      <c r="DE730" s="16"/>
      <c r="DF730" s="16"/>
      <c r="DG730" s="16"/>
      <c r="DH730" s="16"/>
      <c r="DI730" s="16"/>
      <c r="DJ730" s="16"/>
      <c r="DK730" s="16"/>
      <c r="DL730" s="16"/>
      <c r="DM730" s="16"/>
      <c r="DN730" s="16"/>
      <c r="DO730" s="16"/>
      <c r="DP730" s="16"/>
      <c r="DQ730" s="16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/>
      <c r="ED730" s="16"/>
      <c r="EE730" s="16"/>
      <c r="EF730" s="16"/>
      <c r="EG730" s="16"/>
      <c r="EH730" s="16"/>
      <c r="EI730" s="16"/>
      <c r="EJ730" s="16"/>
      <c r="EK730" s="16"/>
      <c r="EL730" s="16"/>
      <c r="EM730" s="16"/>
      <c r="EN730" s="16"/>
      <c r="EO730" s="16"/>
      <c r="EP730" s="16"/>
      <c r="EQ730" s="16"/>
      <c r="ER730" s="16"/>
      <c r="ES730" s="16"/>
      <c r="ET730" s="16"/>
      <c r="EU730" s="16"/>
      <c r="EV730" s="16"/>
      <c r="EW730" s="16"/>
      <c r="EX730" s="16"/>
      <c r="EY730" s="16"/>
      <c r="EZ730" s="16"/>
      <c r="FA730" s="16"/>
      <c r="FB730" s="16"/>
      <c r="FC730" s="16"/>
      <c r="FD730" s="16"/>
      <c r="FE730" s="16"/>
      <c r="FF730" s="16"/>
      <c r="FG730" s="16"/>
      <c r="FH730" s="16"/>
      <c r="FI730" s="16"/>
      <c r="FJ730" s="16"/>
      <c r="FK730" s="16"/>
      <c r="FL730" s="16"/>
      <c r="FM730" s="16"/>
      <c r="FN730" s="16"/>
      <c r="FO730" s="16"/>
      <c r="FP730" s="16"/>
      <c r="FQ730" s="16"/>
      <c r="FR730" s="16"/>
      <c r="FS730" s="16"/>
      <c r="FT730" s="16"/>
      <c r="FU730" s="16"/>
      <c r="FV730" s="16"/>
      <c r="FW730" s="16"/>
      <c r="FX730" s="16"/>
      <c r="FY730" s="16"/>
      <c r="FZ730" s="16"/>
      <c r="GA730" s="16"/>
      <c r="GB730" s="16"/>
      <c r="GC730" s="16"/>
      <c r="GD730" s="7"/>
      <c r="GE730" s="7"/>
      <c r="GF730" s="7"/>
      <c r="GG730" s="7"/>
      <c r="GH730" s="7"/>
      <c r="GI730" s="7"/>
      <c r="GJ730" s="7"/>
      <c r="GK730" s="7"/>
      <c r="GL730" s="7"/>
      <c r="GM730" s="7"/>
      <c r="GN730" s="7"/>
      <c r="GO730" s="7"/>
      <c r="GP730" s="7"/>
      <c r="GQ730" s="7"/>
      <c r="GR730" s="7"/>
      <c r="GS730" s="7"/>
      <c r="GT730" s="7"/>
      <c r="GU730" s="7"/>
      <c r="GV730" s="7">
        <f t="shared" si="794"/>
        <v>6.166666666666667</v>
      </c>
      <c r="GW730" s="3"/>
      <c r="GX730" s="3"/>
      <c r="GY730" s="3"/>
    </row>
    <row r="731" spans="1:207" ht="12.75" customHeight="1">
      <c r="A731" s="5" t="s">
        <v>545</v>
      </c>
      <c r="B731" s="5"/>
      <c r="C731" s="5"/>
      <c r="D731" s="5"/>
      <c r="E731" s="5"/>
      <c r="F731" s="5"/>
      <c r="G731" s="5"/>
      <c r="H731" s="5"/>
      <c r="I731" s="5"/>
      <c r="J731" s="5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6"/>
      <c r="Z731" s="16"/>
      <c r="AA731" s="16"/>
      <c r="AB731" s="16"/>
      <c r="AC731" s="16"/>
      <c r="AD731" s="13">
        <v>3</v>
      </c>
      <c r="AE731" s="16"/>
      <c r="AF731" s="16"/>
      <c r="AG731" s="16"/>
      <c r="AH731" s="16"/>
      <c r="AI731" s="12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3">
        <v>6</v>
      </c>
      <c r="AV731" s="13">
        <v>7</v>
      </c>
      <c r="AW731" s="16"/>
      <c r="AX731" s="13">
        <v>3</v>
      </c>
      <c r="AY731" s="13">
        <v>0</v>
      </c>
      <c r="AZ731" s="16"/>
      <c r="BA731" s="13">
        <v>0</v>
      </c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  <c r="DC731" s="16"/>
      <c r="DD731" s="16"/>
      <c r="DE731" s="16"/>
      <c r="DF731" s="16"/>
      <c r="DG731" s="16"/>
      <c r="DH731" s="16"/>
      <c r="DI731" s="16"/>
      <c r="DJ731" s="16"/>
      <c r="DK731" s="16"/>
      <c r="DL731" s="16"/>
      <c r="DM731" s="16"/>
      <c r="DN731" s="16"/>
      <c r="DO731" s="16"/>
      <c r="DP731" s="16"/>
      <c r="DQ731" s="16"/>
      <c r="DR731" s="16"/>
      <c r="DS731" s="16"/>
      <c r="DT731" s="16"/>
      <c r="DU731" s="16"/>
      <c r="DV731" s="16"/>
      <c r="DW731" s="16"/>
      <c r="DX731" s="16"/>
      <c r="DY731" s="16"/>
      <c r="DZ731" s="16"/>
      <c r="EA731" s="16"/>
      <c r="EB731" s="16"/>
      <c r="EC731" s="16"/>
      <c r="ED731" s="16"/>
      <c r="EE731" s="16"/>
      <c r="EF731" s="16"/>
      <c r="EG731" s="16"/>
      <c r="EH731" s="16"/>
      <c r="EI731" s="16"/>
      <c r="EJ731" s="16"/>
      <c r="EK731" s="16"/>
      <c r="EL731" s="16"/>
      <c r="EM731" s="16"/>
      <c r="EN731" s="16"/>
      <c r="EO731" s="16"/>
      <c r="EP731" s="16"/>
      <c r="EQ731" s="16"/>
      <c r="ER731" s="16"/>
      <c r="ES731" s="16"/>
      <c r="ET731" s="16"/>
      <c r="EU731" s="16"/>
      <c r="EV731" s="16"/>
      <c r="EW731" s="16"/>
      <c r="EX731" s="16"/>
      <c r="EY731" s="16"/>
      <c r="EZ731" s="16"/>
      <c r="FA731" s="16"/>
      <c r="FB731" s="16"/>
      <c r="FC731" s="16"/>
      <c r="FD731" s="16"/>
      <c r="FE731" s="16"/>
      <c r="FF731" s="16"/>
      <c r="FG731" s="16"/>
      <c r="FH731" s="16"/>
      <c r="FI731" s="16"/>
      <c r="FJ731" s="16"/>
      <c r="FK731" s="16"/>
      <c r="FL731" s="16"/>
      <c r="FM731" s="16"/>
      <c r="FN731" s="16"/>
      <c r="FO731" s="16"/>
      <c r="FP731" s="16"/>
      <c r="FQ731" s="16"/>
      <c r="FR731" s="16"/>
      <c r="FS731" s="16"/>
      <c r="FT731" s="16"/>
      <c r="FU731" s="16"/>
      <c r="FV731" s="16"/>
      <c r="FW731" s="16"/>
      <c r="FX731" s="16"/>
      <c r="FY731" s="16"/>
      <c r="FZ731" s="16"/>
      <c r="GA731" s="16"/>
      <c r="GB731" s="16"/>
      <c r="GC731" s="16"/>
      <c r="GD731" s="7"/>
      <c r="GE731" s="7"/>
      <c r="GF731" s="7"/>
      <c r="GG731" s="7"/>
      <c r="GH731" s="7"/>
      <c r="GI731" s="7"/>
      <c r="GJ731" s="7"/>
      <c r="GK731" s="7"/>
      <c r="GL731" s="7"/>
      <c r="GM731" s="7"/>
      <c r="GN731" s="7"/>
      <c r="GO731" s="7"/>
      <c r="GP731" s="7"/>
      <c r="GQ731" s="7"/>
      <c r="GR731" s="7"/>
      <c r="GS731" s="7"/>
      <c r="GT731" s="7"/>
      <c r="GU731" s="7"/>
      <c r="GV731" s="7">
        <f t="shared" si="794"/>
        <v>3.1666666666666665</v>
      </c>
      <c r="GW731" s="3"/>
      <c r="GX731" s="3"/>
      <c r="GY731" s="3"/>
    </row>
    <row r="732" spans="1:207" ht="12.75" customHeight="1">
      <c r="A732" s="68" t="s">
        <v>546</v>
      </c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Q732" s="69"/>
      <c r="AR732" s="69"/>
      <c r="AS732" s="69"/>
      <c r="AT732" s="69"/>
      <c r="AU732" s="69"/>
      <c r="AV732" s="69"/>
      <c r="AW732" s="69"/>
      <c r="AX732" s="69"/>
      <c r="AY732" s="69"/>
      <c r="AZ732" s="69"/>
      <c r="BA732" s="69"/>
      <c r="BB732" s="69"/>
      <c r="BC732" s="69"/>
      <c r="BD732" s="69"/>
      <c r="BE732" s="69"/>
      <c r="BF732" s="69"/>
      <c r="BG732" s="69"/>
      <c r="BH732" s="69"/>
      <c r="BI732" s="69"/>
      <c r="BJ732" s="69"/>
      <c r="BK732" s="69"/>
      <c r="BL732" s="69"/>
      <c r="BM732" s="69"/>
      <c r="BN732" s="69"/>
      <c r="BO732" s="69"/>
      <c r="BP732" s="69"/>
      <c r="BQ732" s="69"/>
      <c r="BR732" s="69"/>
      <c r="BS732" s="69"/>
      <c r="BT732" s="69"/>
      <c r="BU732" s="69"/>
      <c r="BV732" s="69"/>
      <c r="BW732" s="69"/>
      <c r="BX732" s="69"/>
      <c r="BY732" s="69"/>
      <c r="BZ732" s="69"/>
      <c r="CA732" s="69"/>
      <c r="CB732" s="69"/>
      <c r="CC732" s="69"/>
      <c r="CD732" s="69"/>
      <c r="CE732" s="69"/>
      <c r="CF732" s="69"/>
      <c r="CG732" s="69"/>
      <c r="CH732" s="69"/>
      <c r="CI732" s="69"/>
      <c r="CJ732" s="69"/>
      <c r="CK732" s="69"/>
      <c r="CL732" s="69"/>
      <c r="CM732" s="69"/>
      <c r="CN732" s="69"/>
      <c r="CO732" s="69"/>
      <c r="CP732" s="69"/>
      <c r="CQ732" s="69"/>
      <c r="CR732" s="69"/>
      <c r="CS732" s="69"/>
      <c r="CT732" s="69"/>
      <c r="CU732" s="69"/>
      <c r="CV732" s="69"/>
      <c r="CW732" s="69"/>
      <c r="CX732" s="69"/>
      <c r="CY732" s="69"/>
      <c r="CZ732" s="69"/>
      <c r="DA732" s="69"/>
      <c r="DB732" s="69"/>
      <c r="DC732" s="69"/>
      <c r="DD732" s="69"/>
      <c r="DE732" s="69"/>
      <c r="DF732" s="69"/>
      <c r="DG732" s="69"/>
      <c r="DH732" s="69"/>
      <c r="DI732" s="69"/>
      <c r="DJ732" s="69"/>
      <c r="DK732" s="69"/>
      <c r="DL732" s="69"/>
      <c r="DM732" s="69"/>
      <c r="DN732" s="69"/>
      <c r="DO732" s="69"/>
      <c r="DP732" s="69"/>
      <c r="DQ732" s="69"/>
      <c r="DR732" s="69"/>
      <c r="DS732" s="69"/>
      <c r="DT732" s="69"/>
      <c r="DU732" s="69"/>
      <c r="DV732" s="69"/>
      <c r="DW732" s="69"/>
      <c r="DX732" s="69"/>
      <c r="DY732" s="69"/>
      <c r="DZ732" s="69"/>
      <c r="EA732" s="69"/>
      <c r="EB732" s="69"/>
      <c r="EC732" s="69"/>
      <c r="ED732" s="69"/>
      <c r="EE732" s="69"/>
      <c r="EF732" s="69"/>
      <c r="EG732" s="69"/>
      <c r="EH732" s="69"/>
      <c r="EI732" s="69"/>
      <c r="EJ732" s="69"/>
      <c r="EK732" s="69"/>
      <c r="EL732" s="69"/>
      <c r="EM732" s="69"/>
      <c r="EN732" s="69"/>
      <c r="EO732" s="69"/>
      <c r="EP732" s="69"/>
      <c r="EQ732" s="69"/>
      <c r="ER732" s="69"/>
      <c r="ES732" s="69"/>
      <c r="ET732" s="69"/>
      <c r="EU732" s="69"/>
      <c r="EV732" s="69"/>
      <c r="EW732" s="69"/>
      <c r="EX732" s="69"/>
      <c r="EY732" s="69"/>
      <c r="EZ732" s="69"/>
      <c r="FA732" s="69"/>
      <c r="FB732" s="69"/>
      <c r="FC732" s="69"/>
      <c r="FD732" s="69"/>
      <c r="FE732" s="69"/>
      <c r="FF732" s="69"/>
      <c r="FG732" s="69"/>
      <c r="FH732" s="69"/>
      <c r="FI732" s="69"/>
      <c r="FJ732" s="69"/>
      <c r="FK732" s="69"/>
      <c r="FL732" s="69"/>
      <c r="FM732" s="69"/>
      <c r="FN732" s="69"/>
      <c r="FO732" s="69"/>
      <c r="FP732" s="69"/>
      <c r="FQ732" s="69"/>
      <c r="FR732" s="69"/>
      <c r="FS732" s="69"/>
      <c r="FT732" s="69"/>
      <c r="FU732" s="69"/>
      <c r="FV732" s="69"/>
      <c r="FW732" s="69"/>
      <c r="FX732" s="69"/>
      <c r="FY732" s="69"/>
      <c r="FZ732" s="69"/>
      <c r="GA732" s="69"/>
      <c r="GB732" s="69"/>
      <c r="GC732" s="69"/>
      <c r="GD732" s="70"/>
      <c r="GE732" s="70"/>
      <c r="GF732" s="70"/>
      <c r="GG732" s="70"/>
      <c r="GH732" s="70"/>
      <c r="GI732" s="70"/>
      <c r="GJ732" s="70"/>
      <c r="GK732" s="70"/>
      <c r="GL732" s="70"/>
      <c r="GM732" s="70"/>
      <c r="GN732" s="70"/>
      <c r="GO732" s="70"/>
      <c r="GP732" s="70"/>
      <c r="GQ732" s="70"/>
      <c r="GR732" s="70"/>
      <c r="GS732" s="70"/>
      <c r="GT732" s="70"/>
      <c r="GU732" s="70"/>
      <c r="GV732" s="70"/>
      <c r="GW732" s="3"/>
      <c r="GX732" s="3"/>
      <c r="GY732" s="3"/>
    </row>
    <row r="733" spans="1:207" ht="12.75" customHeight="1">
      <c r="A733" s="5" t="s">
        <v>547</v>
      </c>
      <c r="B733" s="5"/>
      <c r="C733" s="5"/>
      <c r="D733" s="5"/>
      <c r="E733" s="5"/>
      <c r="F733" s="5"/>
      <c r="G733" s="6">
        <v>87</v>
      </c>
      <c r="H733" s="6"/>
      <c r="I733" s="6"/>
      <c r="J733" s="6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7"/>
      <c r="GE733" s="7"/>
      <c r="GF733" s="7"/>
      <c r="GG733" s="7"/>
      <c r="GH733" s="7"/>
      <c r="GI733" s="7"/>
      <c r="GJ733" s="7"/>
      <c r="GK733" s="7"/>
      <c r="GL733" s="7"/>
      <c r="GM733" s="7"/>
      <c r="GN733" s="7"/>
      <c r="GO733" s="7"/>
      <c r="GP733" s="7"/>
      <c r="GQ733" s="7"/>
      <c r="GR733" s="7"/>
      <c r="GS733" s="7"/>
      <c r="GT733" s="7"/>
      <c r="GU733" s="7"/>
      <c r="GV733" s="7">
        <f t="shared" ref="GV733:GV736" si="795">AVERAGE(B733:GS733)</f>
        <v>87</v>
      </c>
      <c r="GW733" s="3"/>
      <c r="GX733" s="3"/>
      <c r="GY733" s="3"/>
    </row>
    <row r="734" spans="1:207" ht="12.75" customHeight="1">
      <c r="A734" s="5" t="s">
        <v>548</v>
      </c>
      <c r="B734" s="5"/>
      <c r="C734" s="5"/>
      <c r="D734" s="5"/>
      <c r="E734" s="5"/>
      <c r="F734" s="5"/>
      <c r="G734" s="6">
        <v>0</v>
      </c>
      <c r="H734" s="6"/>
      <c r="I734" s="6"/>
      <c r="J734" s="6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  <c r="FN734" s="12"/>
      <c r="FO734" s="12"/>
      <c r="FP734" s="12"/>
      <c r="FQ734" s="12"/>
      <c r="FR734" s="12"/>
      <c r="FS734" s="12"/>
      <c r="FT734" s="12"/>
      <c r="FU734" s="12"/>
      <c r="FV734" s="12"/>
      <c r="FW734" s="12"/>
      <c r="FX734" s="12"/>
      <c r="FY734" s="12"/>
      <c r="FZ734" s="12"/>
      <c r="GA734" s="12"/>
      <c r="GB734" s="12"/>
      <c r="GC734" s="12"/>
      <c r="GD734" s="7"/>
      <c r="GE734" s="7"/>
      <c r="GF734" s="7"/>
      <c r="GG734" s="7"/>
      <c r="GH734" s="7"/>
      <c r="GI734" s="7"/>
      <c r="GJ734" s="7"/>
      <c r="GK734" s="7"/>
      <c r="GL734" s="7"/>
      <c r="GM734" s="7"/>
      <c r="GN734" s="7"/>
      <c r="GO734" s="7"/>
      <c r="GP734" s="7"/>
      <c r="GQ734" s="7"/>
      <c r="GR734" s="7"/>
      <c r="GS734" s="7"/>
      <c r="GT734" s="7"/>
      <c r="GU734" s="7"/>
      <c r="GV734" s="7">
        <f t="shared" si="795"/>
        <v>0</v>
      </c>
      <c r="GW734" s="3"/>
      <c r="GX734" s="3"/>
      <c r="GY734" s="3"/>
    </row>
    <row r="735" spans="1:207" ht="12.75" customHeight="1">
      <c r="A735" s="5" t="s">
        <v>549</v>
      </c>
      <c r="B735" s="5"/>
      <c r="C735" s="5"/>
      <c r="D735" s="5"/>
      <c r="E735" s="5"/>
      <c r="F735" s="5"/>
      <c r="G735" s="6">
        <v>3</v>
      </c>
      <c r="H735" s="6"/>
      <c r="I735" s="6"/>
      <c r="J735" s="6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  <c r="FN735" s="12"/>
      <c r="FO735" s="12"/>
      <c r="FP735" s="12"/>
      <c r="FQ735" s="12"/>
      <c r="FR735" s="12"/>
      <c r="FS735" s="12"/>
      <c r="FT735" s="12"/>
      <c r="FU735" s="12"/>
      <c r="FV735" s="12"/>
      <c r="FW735" s="12"/>
      <c r="FX735" s="12"/>
      <c r="FY735" s="12"/>
      <c r="FZ735" s="12"/>
      <c r="GA735" s="12"/>
      <c r="GB735" s="12"/>
      <c r="GC735" s="12"/>
      <c r="GD735" s="7"/>
      <c r="GE735" s="7"/>
      <c r="GF735" s="7"/>
      <c r="GG735" s="7"/>
      <c r="GH735" s="7"/>
      <c r="GI735" s="7"/>
      <c r="GJ735" s="7"/>
      <c r="GK735" s="7"/>
      <c r="GL735" s="7"/>
      <c r="GM735" s="7"/>
      <c r="GN735" s="7"/>
      <c r="GO735" s="7"/>
      <c r="GP735" s="7"/>
      <c r="GQ735" s="7"/>
      <c r="GR735" s="7"/>
      <c r="GS735" s="7"/>
      <c r="GT735" s="7"/>
      <c r="GU735" s="7"/>
      <c r="GV735" s="7">
        <f t="shared" si="795"/>
        <v>3</v>
      </c>
      <c r="GW735" s="3"/>
      <c r="GX735" s="3"/>
      <c r="GY735" s="3"/>
    </row>
    <row r="736" spans="1:207" ht="12.75" customHeight="1">
      <c r="A736" s="5" t="s">
        <v>550</v>
      </c>
      <c r="B736" s="5"/>
      <c r="C736" s="5"/>
      <c r="D736" s="5"/>
      <c r="E736" s="5"/>
      <c r="F736" s="5"/>
      <c r="G736" s="6">
        <v>10</v>
      </c>
      <c r="H736" s="6"/>
      <c r="I736" s="6"/>
      <c r="J736" s="6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  <c r="FN736" s="12"/>
      <c r="FO736" s="12"/>
      <c r="FP736" s="12"/>
      <c r="FQ736" s="12"/>
      <c r="FR736" s="12"/>
      <c r="FS736" s="12"/>
      <c r="FT736" s="12"/>
      <c r="FU736" s="12"/>
      <c r="FV736" s="12"/>
      <c r="FW736" s="12"/>
      <c r="FX736" s="12"/>
      <c r="FY736" s="12"/>
      <c r="FZ736" s="12"/>
      <c r="GA736" s="12"/>
      <c r="GB736" s="12"/>
      <c r="GC736" s="12"/>
      <c r="GD736" s="7"/>
      <c r="GE736" s="7"/>
      <c r="GF736" s="7"/>
      <c r="GG736" s="7"/>
      <c r="GH736" s="7"/>
      <c r="GI736" s="7"/>
      <c r="GJ736" s="7"/>
      <c r="GK736" s="7"/>
      <c r="GL736" s="7"/>
      <c r="GM736" s="7"/>
      <c r="GN736" s="7"/>
      <c r="GO736" s="7"/>
      <c r="GP736" s="7"/>
      <c r="GQ736" s="7"/>
      <c r="GR736" s="7"/>
      <c r="GS736" s="7"/>
      <c r="GT736" s="7"/>
      <c r="GU736" s="7"/>
      <c r="GV736" s="7">
        <f t="shared" si="795"/>
        <v>10</v>
      </c>
      <c r="GW736" s="3"/>
      <c r="GX736" s="3"/>
      <c r="GY736" s="3"/>
    </row>
    <row r="737" spans="1:207" ht="12.75" customHeight="1">
      <c r="A737" s="68" t="s">
        <v>551</v>
      </c>
      <c r="B737" s="69"/>
      <c r="C737" s="69"/>
      <c r="D737" s="69"/>
      <c r="E737" s="69"/>
      <c r="F737" s="69"/>
      <c r="G737" s="71"/>
      <c r="H737" s="71"/>
      <c r="I737" s="71"/>
      <c r="J737" s="71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  <c r="AS737" s="69"/>
      <c r="AT737" s="69"/>
      <c r="AU737" s="69"/>
      <c r="AV737" s="69"/>
      <c r="AW737" s="69"/>
      <c r="AX737" s="69"/>
      <c r="AY737" s="69"/>
      <c r="AZ737" s="69"/>
      <c r="BA737" s="69"/>
      <c r="BB737" s="69"/>
      <c r="BC737" s="69"/>
      <c r="BD737" s="69"/>
      <c r="BE737" s="69"/>
      <c r="BF737" s="69"/>
      <c r="BG737" s="69"/>
      <c r="BH737" s="69"/>
      <c r="BI737" s="69"/>
      <c r="BJ737" s="69"/>
      <c r="BK737" s="69"/>
      <c r="BL737" s="69"/>
      <c r="BM737" s="69"/>
      <c r="BN737" s="69"/>
      <c r="BO737" s="69"/>
      <c r="BP737" s="69"/>
      <c r="BQ737" s="69"/>
      <c r="BR737" s="69"/>
      <c r="BS737" s="69"/>
      <c r="BT737" s="69"/>
      <c r="BU737" s="69"/>
      <c r="BV737" s="69"/>
      <c r="BW737" s="69"/>
      <c r="BX737" s="69"/>
      <c r="BY737" s="69"/>
      <c r="BZ737" s="69"/>
      <c r="CA737" s="69"/>
      <c r="CB737" s="69"/>
      <c r="CC737" s="69"/>
      <c r="CD737" s="69"/>
      <c r="CE737" s="69"/>
      <c r="CF737" s="69"/>
      <c r="CG737" s="69"/>
      <c r="CH737" s="69"/>
      <c r="CI737" s="69"/>
      <c r="CJ737" s="69"/>
      <c r="CK737" s="69"/>
      <c r="CL737" s="69"/>
      <c r="CM737" s="69"/>
      <c r="CN737" s="69"/>
      <c r="CO737" s="69"/>
      <c r="CP737" s="69"/>
      <c r="CQ737" s="69"/>
      <c r="CR737" s="69"/>
      <c r="CS737" s="69"/>
      <c r="CT737" s="69"/>
      <c r="CU737" s="69"/>
      <c r="CV737" s="69"/>
      <c r="CW737" s="69"/>
      <c r="CX737" s="69"/>
      <c r="CY737" s="69"/>
      <c r="CZ737" s="69"/>
      <c r="DA737" s="69"/>
      <c r="DB737" s="69"/>
      <c r="DC737" s="69"/>
      <c r="DD737" s="69"/>
      <c r="DE737" s="69"/>
      <c r="DF737" s="69"/>
      <c r="DG737" s="69"/>
      <c r="DH737" s="69"/>
      <c r="DI737" s="69"/>
      <c r="DJ737" s="69"/>
      <c r="DK737" s="69"/>
      <c r="DL737" s="69"/>
      <c r="DM737" s="69"/>
      <c r="DN737" s="69"/>
      <c r="DO737" s="69"/>
      <c r="DP737" s="69"/>
      <c r="DQ737" s="69"/>
      <c r="DR737" s="69"/>
      <c r="DS737" s="69"/>
      <c r="DT737" s="69"/>
      <c r="DU737" s="69"/>
      <c r="DV737" s="69"/>
      <c r="DW737" s="69"/>
      <c r="DX737" s="69"/>
      <c r="DY737" s="69"/>
      <c r="DZ737" s="69"/>
      <c r="EA737" s="69"/>
      <c r="EB737" s="69"/>
      <c r="EC737" s="69"/>
      <c r="ED737" s="69"/>
      <c r="EE737" s="69"/>
      <c r="EF737" s="69"/>
      <c r="EG737" s="69"/>
      <c r="EH737" s="69"/>
      <c r="EI737" s="69"/>
      <c r="EJ737" s="69"/>
      <c r="EK737" s="69"/>
      <c r="EL737" s="69"/>
      <c r="EM737" s="69"/>
      <c r="EN737" s="69"/>
      <c r="EO737" s="69"/>
      <c r="EP737" s="69"/>
      <c r="EQ737" s="69"/>
      <c r="ER737" s="69"/>
      <c r="ES737" s="69"/>
      <c r="ET737" s="69"/>
      <c r="EU737" s="69"/>
      <c r="EV737" s="69"/>
      <c r="EW737" s="69"/>
      <c r="EX737" s="69"/>
      <c r="EY737" s="69"/>
      <c r="EZ737" s="69"/>
      <c r="FA737" s="69"/>
      <c r="FB737" s="69"/>
      <c r="FC737" s="69"/>
      <c r="FD737" s="69"/>
      <c r="FE737" s="69"/>
      <c r="FF737" s="69"/>
      <c r="FG737" s="69"/>
      <c r="FH737" s="69"/>
      <c r="FI737" s="69"/>
      <c r="FJ737" s="69"/>
      <c r="FK737" s="69"/>
      <c r="FL737" s="69"/>
      <c r="FM737" s="69"/>
      <c r="FN737" s="69"/>
      <c r="FO737" s="69"/>
      <c r="FP737" s="69"/>
      <c r="FQ737" s="69"/>
      <c r="FR737" s="69"/>
      <c r="FS737" s="69"/>
      <c r="FT737" s="69"/>
      <c r="FU737" s="69"/>
      <c r="FV737" s="69"/>
      <c r="FW737" s="69"/>
      <c r="FX737" s="69"/>
      <c r="FY737" s="69"/>
      <c r="FZ737" s="69"/>
      <c r="GA737" s="69"/>
      <c r="GB737" s="69"/>
      <c r="GC737" s="69"/>
      <c r="GD737" s="70"/>
      <c r="GE737" s="70"/>
      <c r="GF737" s="70"/>
      <c r="GG737" s="70"/>
      <c r="GH737" s="70"/>
      <c r="GI737" s="70"/>
      <c r="GJ737" s="70"/>
      <c r="GK737" s="70"/>
      <c r="GL737" s="70"/>
      <c r="GM737" s="70"/>
      <c r="GN737" s="70"/>
      <c r="GO737" s="70"/>
      <c r="GP737" s="70"/>
      <c r="GQ737" s="70"/>
      <c r="GR737" s="70"/>
      <c r="GS737" s="70"/>
      <c r="GT737" s="70"/>
      <c r="GU737" s="70"/>
      <c r="GV737" s="70"/>
      <c r="GW737" s="3"/>
      <c r="GX737" s="3"/>
      <c r="GY737" s="3"/>
    </row>
    <row r="738" spans="1:207" ht="12.75" customHeight="1">
      <c r="A738" s="5" t="s">
        <v>349</v>
      </c>
      <c r="B738" s="6">
        <v>17</v>
      </c>
      <c r="C738" s="6">
        <v>37</v>
      </c>
      <c r="D738" s="6">
        <v>15</v>
      </c>
      <c r="E738" s="6">
        <v>22</v>
      </c>
      <c r="F738" s="5"/>
      <c r="G738" s="6">
        <v>14</v>
      </c>
      <c r="H738" s="6">
        <v>18</v>
      </c>
      <c r="I738" s="6"/>
      <c r="J738" s="6">
        <v>15</v>
      </c>
      <c r="K738" s="12"/>
      <c r="L738" s="12"/>
      <c r="M738" s="12">
        <v>15</v>
      </c>
      <c r="N738" s="12">
        <v>16</v>
      </c>
      <c r="O738" s="12">
        <v>34</v>
      </c>
      <c r="P738" s="12">
        <v>21</v>
      </c>
      <c r="Q738" s="12">
        <v>35</v>
      </c>
      <c r="R738" s="12">
        <v>13</v>
      </c>
      <c r="S738" s="12">
        <v>18</v>
      </c>
      <c r="T738" s="12">
        <v>4</v>
      </c>
      <c r="U738" s="12">
        <v>25</v>
      </c>
      <c r="V738" s="12">
        <v>27</v>
      </c>
      <c r="W738" s="12">
        <v>22</v>
      </c>
      <c r="X738" s="12">
        <v>21</v>
      </c>
      <c r="Y738" s="12">
        <v>31</v>
      </c>
      <c r="Z738" s="12"/>
      <c r="AA738" s="12"/>
      <c r="AB738" s="12"/>
      <c r="AC738" s="12"/>
      <c r="AD738" s="12"/>
      <c r="AE738" s="12"/>
      <c r="AF738" s="12"/>
      <c r="AG738" s="12"/>
      <c r="AH738" s="12"/>
      <c r="AI738" s="12">
        <v>29</v>
      </c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>
        <v>11</v>
      </c>
      <c r="AV738" s="12">
        <v>9</v>
      </c>
      <c r="AW738" s="12"/>
      <c r="AX738" s="12">
        <v>17</v>
      </c>
      <c r="AY738" s="12">
        <v>0</v>
      </c>
      <c r="AZ738" s="12"/>
      <c r="BA738" s="12">
        <v>19</v>
      </c>
      <c r="BB738" s="12">
        <v>27</v>
      </c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/>
      <c r="GC738" s="12"/>
      <c r="GD738" s="7"/>
      <c r="GE738" s="7"/>
      <c r="GF738" s="7"/>
      <c r="GG738" s="7"/>
      <c r="GH738" s="7"/>
      <c r="GI738" s="7"/>
      <c r="GJ738" s="7"/>
      <c r="GK738" s="7"/>
      <c r="GL738" s="7"/>
      <c r="GM738" s="7"/>
      <c r="GN738" s="7"/>
      <c r="GO738" s="7"/>
      <c r="GP738" s="7">
        <v>17</v>
      </c>
      <c r="GQ738" s="7"/>
      <c r="GR738" s="7"/>
      <c r="GS738" s="7"/>
      <c r="GT738" s="7"/>
      <c r="GU738" s="7"/>
      <c r="GV738" s="7">
        <f t="shared" ref="GV738:GV742" si="796">AVERAGE(B738:GS738)</f>
        <v>19.607142857142858</v>
      </c>
      <c r="GW738" s="3"/>
      <c r="GX738" s="3"/>
      <c r="GY738" s="3"/>
    </row>
    <row r="739" spans="1:207" ht="12.75" customHeight="1">
      <c r="A739" s="5" t="s">
        <v>350</v>
      </c>
      <c r="B739" s="6">
        <v>47</v>
      </c>
      <c r="C739" s="6">
        <v>47</v>
      </c>
      <c r="D739" s="6">
        <v>29</v>
      </c>
      <c r="E739" s="6">
        <v>47</v>
      </c>
      <c r="F739" s="5"/>
      <c r="G739" s="6">
        <v>42</v>
      </c>
      <c r="H739" s="6">
        <v>50</v>
      </c>
      <c r="I739" s="6"/>
      <c r="J739" s="6">
        <v>56</v>
      </c>
      <c r="K739" s="12"/>
      <c r="L739" s="12"/>
      <c r="M739" s="12">
        <v>37</v>
      </c>
      <c r="N739" s="12">
        <v>44</v>
      </c>
      <c r="O739" s="12">
        <v>42</v>
      </c>
      <c r="P739" s="12">
        <v>50</v>
      </c>
      <c r="Q739" s="12">
        <v>47</v>
      </c>
      <c r="R739" s="12">
        <v>53</v>
      </c>
      <c r="S739" s="12">
        <v>37</v>
      </c>
      <c r="T739" s="12">
        <v>52</v>
      </c>
      <c r="U739" s="12">
        <v>45</v>
      </c>
      <c r="V739" s="12">
        <v>48</v>
      </c>
      <c r="W739" s="12">
        <v>50</v>
      </c>
      <c r="X739" s="12">
        <v>50</v>
      </c>
      <c r="Y739" s="12">
        <v>53</v>
      </c>
      <c r="Z739" s="12"/>
      <c r="AA739" s="12"/>
      <c r="AB739" s="12"/>
      <c r="AC739" s="12"/>
      <c r="AD739" s="12"/>
      <c r="AE739" s="12"/>
      <c r="AF739" s="12"/>
      <c r="AG739" s="12"/>
      <c r="AH739" s="12"/>
      <c r="AI739" s="12">
        <v>37</v>
      </c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>
        <v>39</v>
      </c>
      <c r="AV739" s="12">
        <v>22</v>
      </c>
      <c r="AW739" s="12"/>
      <c r="AX739" s="12">
        <v>51</v>
      </c>
      <c r="AY739" s="12">
        <v>26</v>
      </c>
      <c r="AZ739" s="12"/>
      <c r="BA739" s="12">
        <v>44</v>
      </c>
      <c r="BB739" s="12">
        <v>47</v>
      </c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  <c r="FN739" s="12"/>
      <c r="FO739" s="12"/>
      <c r="FP739" s="12"/>
      <c r="FQ739" s="12"/>
      <c r="FR739" s="12"/>
      <c r="FS739" s="12"/>
      <c r="FT739" s="12"/>
      <c r="FU739" s="12"/>
      <c r="FV739" s="12"/>
      <c r="FW739" s="12"/>
      <c r="FX739" s="12"/>
      <c r="FY739" s="12"/>
      <c r="FZ739" s="12"/>
      <c r="GA739" s="12"/>
      <c r="GB739" s="12"/>
      <c r="GC739" s="12"/>
      <c r="GD739" s="7"/>
      <c r="GE739" s="7"/>
      <c r="GF739" s="7"/>
      <c r="GG739" s="7"/>
      <c r="GH739" s="7"/>
      <c r="GI739" s="7"/>
      <c r="GJ739" s="7"/>
      <c r="GK739" s="7"/>
      <c r="GL739" s="7"/>
      <c r="GM739" s="7"/>
      <c r="GN739" s="7"/>
      <c r="GO739" s="7"/>
      <c r="GP739" s="7">
        <v>34</v>
      </c>
      <c r="GQ739" s="7"/>
      <c r="GR739" s="7"/>
      <c r="GS739" s="7"/>
      <c r="GT739" s="7"/>
      <c r="GU739" s="7"/>
      <c r="GV739" s="7">
        <f t="shared" si="796"/>
        <v>43.785714285714285</v>
      </c>
      <c r="GW739" s="3"/>
      <c r="GX739" s="3"/>
      <c r="GY739" s="3"/>
    </row>
    <row r="740" spans="1:207" ht="12.75" customHeight="1">
      <c r="A740" s="5" t="s">
        <v>351</v>
      </c>
      <c r="B740" s="6">
        <v>11</v>
      </c>
      <c r="C740" s="6">
        <v>3</v>
      </c>
      <c r="D740" s="6">
        <v>18</v>
      </c>
      <c r="E740" s="6">
        <v>7</v>
      </c>
      <c r="F740" s="5"/>
      <c r="G740" s="6">
        <v>15</v>
      </c>
      <c r="H740" s="6">
        <v>12</v>
      </c>
      <c r="I740" s="6"/>
      <c r="J740" s="6">
        <v>12</v>
      </c>
      <c r="K740" s="12"/>
      <c r="L740" s="12"/>
      <c r="M740" s="12">
        <v>27</v>
      </c>
      <c r="N740" s="12">
        <v>16</v>
      </c>
      <c r="O740" s="12">
        <v>6</v>
      </c>
      <c r="P740" s="12">
        <v>8</v>
      </c>
      <c r="Q740" s="12">
        <v>12</v>
      </c>
      <c r="R740" s="12">
        <v>12</v>
      </c>
      <c r="S740" s="12">
        <v>12</v>
      </c>
      <c r="T740" s="12">
        <v>11</v>
      </c>
      <c r="U740" s="12">
        <v>7</v>
      </c>
      <c r="V740" s="12">
        <v>10</v>
      </c>
      <c r="W740" s="12">
        <v>11</v>
      </c>
      <c r="X740" s="12">
        <v>24</v>
      </c>
      <c r="Y740" s="12">
        <v>6</v>
      </c>
      <c r="Z740" s="12"/>
      <c r="AA740" s="12"/>
      <c r="AB740" s="12"/>
      <c r="AC740" s="12"/>
      <c r="AD740" s="12"/>
      <c r="AE740" s="12"/>
      <c r="AF740" s="12"/>
      <c r="AG740" s="12"/>
      <c r="AH740" s="12"/>
      <c r="AI740" s="12">
        <v>27</v>
      </c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>
        <v>17</v>
      </c>
      <c r="AV740" s="12">
        <v>15</v>
      </c>
      <c r="AW740" s="12"/>
      <c r="AX740" s="12">
        <v>7</v>
      </c>
      <c r="AY740" s="12">
        <v>6</v>
      </c>
      <c r="AZ740" s="12"/>
      <c r="BA740" s="12">
        <v>0</v>
      </c>
      <c r="BB740" s="12">
        <v>8</v>
      </c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  <c r="FN740" s="12"/>
      <c r="FO740" s="12"/>
      <c r="FP740" s="12"/>
      <c r="FQ740" s="12"/>
      <c r="FR740" s="12"/>
      <c r="FS740" s="12"/>
      <c r="FT740" s="12"/>
      <c r="FU740" s="12"/>
      <c r="FV740" s="12"/>
      <c r="FW740" s="12"/>
      <c r="FX740" s="12"/>
      <c r="FY740" s="12"/>
      <c r="FZ740" s="12"/>
      <c r="GA740" s="12"/>
      <c r="GB740" s="12"/>
      <c r="GC740" s="12"/>
      <c r="GD740" s="7"/>
      <c r="GE740" s="7"/>
      <c r="GF740" s="7"/>
      <c r="GG740" s="7"/>
      <c r="GH740" s="7"/>
      <c r="GI740" s="7"/>
      <c r="GJ740" s="7"/>
      <c r="GK740" s="7"/>
      <c r="GL740" s="7"/>
      <c r="GM740" s="7"/>
      <c r="GN740" s="7"/>
      <c r="GO740" s="7"/>
      <c r="GP740" s="7">
        <v>13</v>
      </c>
      <c r="GQ740" s="7"/>
      <c r="GR740" s="7"/>
      <c r="GS740" s="7"/>
      <c r="GT740" s="7"/>
      <c r="GU740" s="7"/>
      <c r="GV740" s="7">
        <f t="shared" si="796"/>
        <v>11.892857142857142</v>
      </c>
      <c r="GW740" s="3"/>
      <c r="GX740" s="3"/>
      <c r="GY740" s="3"/>
    </row>
    <row r="741" spans="1:207" ht="12.75" customHeight="1">
      <c r="A741" s="5" t="s">
        <v>352</v>
      </c>
      <c r="B741" s="6">
        <v>14</v>
      </c>
      <c r="C741" s="6">
        <v>7</v>
      </c>
      <c r="D741" s="6">
        <v>18</v>
      </c>
      <c r="E741" s="6">
        <v>15</v>
      </c>
      <c r="F741" s="5"/>
      <c r="G741" s="6">
        <v>16</v>
      </c>
      <c r="H741" s="6">
        <v>13</v>
      </c>
      <c r="I741" s="6"/>
      <c r="J741" s="6">
        <v>10</v>
      </c>
      <c r="K741" s="12"/>
      <c r="L741" s="12"/>
      <c r="M741" s="12">
        <v>13</v>
      </c>
      <c r="N741" s="12">
        <v>18</v>
      </c>
      <c r="O741" s="12">
        <v>12</v>
      </c>
      <c r="P741" s="12">
        <v>14</v>
      </c>
      <c r="Q741" s="12">
        <v>6</v>
      </c>
      <c r="R741" s="12">
        <v>20</v>
      </c>
      <c r="S741" s="12">
        <v>18</v>
      </c>
      <c r="T741" s="12">
        <v>19</v>
      </c>
      <c r="U741" s="12">
        <v>17</v>
      </c>
      <c r="V741" s="12">
        <v>10</v>
      </c>
      <c r="W741" s="12">
        <v>14</v>
      </c>
      <c r="X741" s="12">
        <v>3</v>
      </c>
      <c r="Y741" s="12">
        <v>6</v>
      </c>
      <c r="Z741" s="12"/>
      <c r="AA741" s="12"/>
      <c r="AB741" s="12"/>
      <c r="AC741" s="12"/>
      <c r="AD741" s="12"/>
      <c r="AE741" s="12"/>
      <c r="AF741" s="12"/>
      <c r="AG741" s="12"/>
      <c r="AH741" s="12"/>
      <c r="AI741" s="12">
        <v>6</v>
      </c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>
        <v>6</v>
      </c>
      <c r="AV741" s="12">
        <v>22</v>
      </c>
      <c r="AW741" s="12"/>
      <c r="AX741" s="12">
        <v>15</v>
      </c>
      <c r="AY741" s="12">
        <v>19</v>
      </c>
      <c r="AZ741" s="12"/>
      <c r="BA741" s="12">
        <v>19</v>
      </c>
      <c r="BB741" s="12">
        <v>15</v>
      </c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  <c r="FN741" s="12"/>
      <c r="FO741" s="12"/>
      <c r="FP741" s="12"/>
      <c r="FQ741" s="12"/>
      <c r="FR741" s="12"/>
      <c r="FS741" s="12"/>
      <c r="FT741" s="12"/>
      <c r="FU741" s="12"/>
      <c r="FV741" s="12"/>
      <c r="FW741" s="12"/>
      <c r="FX741" s="12"/>
      <c r="FY741" s="12"/>
      <c r="FZ741" s="12"/>
      <c r="GA741" s="12"/>
      <c r="GB741" s="12"/>
      <c r="GC741" s="12"/>
      <c r="GD741" s="7"/>
      <c r="GE741" s="7"/>
      <c r="GF741" s="7"/>
      <c r="GG741" s="7"/>
      <c r="GH741" s="7"/>
      <c r="GI741" s="7"/>
      <c r="GJ741" s="7"/>
      <c r="GK741" s="7"/>
      <c r="GL741" s="7"/>
      <c r="GM741" s="7"/>
      <c r="GN741" s="7"/>
      <c r="GO741" s="7"/>
      <c r="GP741" s="7">
        <v>20</v>
      </c>
      <c r="GQ741" s="7"/>
      <c r="GR741" s="7"/>
      <c r="GS741" s="7"/>
      <c r="GT741" s="7"/>
      <c r="GU741" s="7"/>
      <c r="GV741" s="7">
        <f t="shared" si="796"/>
        <v>13.75</v>
      </c>
      <c r="GW741" s="3"/>
      <c r="GX741" s="3"/>
      <c r="GY741" s="3"/>
    </row>
    <row r="742" spans="1:207" ht="12.75" customHeight="1">
      <c r="A742" s="5" t="s">
        <v>353</v>
      </c>
      <c r="B742" s="6">
        <v>11</v>
      </c>
      <c r="C742" s="6">
        <v>7</v>
      </c>
      <c r="D742" s="6">
        <v>21</v>
      </c>
      <c r="E742" s="6">
        <v>9</v>
      </c>
      <c r="F742" s="5"/>
      <c r="G742" s="6">
        <v>13</v>
      </c>
      <c r="H742" s="6">
        <v>8</v>
      </c>
      <c r="I742" s="6"/>
      <c r="J742" s="6">
        <v>8</v>
      </c>
      <c r="K742" s="12"/>
      <c r="L742" s="12"/>
      <c r="M742" s="12">
        <v>7</v>
      </c>
      <c r="N742" s="12">
        <v>6</v>
      </c>
      <c r="O742" s="12">
        <v>5</v>
      </c>
      <c r="P742" s="12">
        <v>7</v>
      </c>
      <c r="Q742" s="12">
        <v>0</v>
      </c>
      <c r="R742" s="12">
        <v>2</v>
      </c>
      <c r="S742" s="12">
        <v>14</v>
      </c>
      <c r="T742" s="12">
        <v>15</v>
      </c>
      <c r="U742" s="12">
        <v>6</v>
      </c>
      <c r="V742" s="12">
        <v>5</v>
      </c>
      <c r="W742" s="12">
        <v>4</v>
      </c>
      <c r="X742" s="12">
        <v>3</v>
      </c>
      <c r="Y742" s="12">
        <v>3</v>
      </c>
      <c r="Z742" s="12"/>
      <c r="AA742" s="12"/>
      <c r="AB742" s="12"/>
      <c r="AC742" s="12"/>
      <c r="AD742" s="12"/>
      <c r="AE742" s="12"/>
      <c r="AF742" s="12"/>
      <c r="AG742" s="12"/>
      <c r="AH742" s="12"/>
      <c r="AI742" s="12">
        <v>0</v>
      </c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>
        <v>28</v>
      </c>
      <c r="AV742" s="12">
        <v>32</v>
      </c>
      <c r="AW742" s="12"/>
      <c r="AX742" s="12">
        <v>10</v>
      </c>
      <c r="AY742" s="12">
        <v>48</v>
      </c>
      <c r="AZ742" s="12"/>
      <c r="BA742" s="12">
        <v>19</v>
      </c>
      <c r="BB742" s="12">
        <v>3</v>
      </c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  <c r="FN742" s="12"/>
      <c r="FO742" s="12"/>
      <c r="FP742" s="12"/>
      <c r="FQ742" s="12"/>
      <c r="FR742" s="12"/>
      <c r="FS742" s="12"/>
      <c r="FT742" s="12"/>
      <c r="FU742" s="12"/>
      <c r="FV742" s="12"/>
      <c r="FW742" s="12"/>
      <c r="FX742" s="12"/>
      <c r="FY742" s="12"/>
      <c r="FZ742" s="12"/>
      <c r="GA742" s="12"/>
      <c r="GB742" s="12"/>
      <c r="GC742" s="12"/>
      <c r="GD742" s="7"/>
      <c r="GE742" s="7"/>
      <c r="GF742" s="7"/>
      <c r="GG742" s="7"/>
      <c r="GH742" s="7"/>
      <c r="GI742" s="7"/>
      <c r="GJ742" s="7"/>
      <c r="GK742" s="7"/>
      <c r="GL742" s="7"/>
      <c r="GM742" s="7"/>
      <c r="GN742" s="7"/>
      <c r="GO742" s="7"/>
      <c r="GP742" s="7">
        <v>16</v>
      </c>
      <c r="GQ742" s="7"/>
      <c r="GR742" s="7"/>
      <c r="GS742" s="7"/>
      <c r="GT742" s="7"/>
      <c r="GU742" s="7"/>
      <c r="GV742" s="7">
        <f t="shared" si="796"/>
        <v>11.071428571428571</v>
      </c>
      <c r="GW742" s="3"/>
      <c r="GX742" s="3"/>
      <c r="GY742" s="3"/>
    </row>
    <row r="743" spans="1:207" ht="21" customHeight="1">
      <c r="A743" s="66" t="s">
        <v>354</v>
      </c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 t="s">
        <v>222</v>
      </c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  <c r="BA743" s="62"/>
      <c r="BB743" s="62"/>
      <c r="BC743" s="62"/>
      <c r="BD743" s="62"/>
      <c r="BE743" s="62"/>
      <c r="BF743" s="62"/>
      <c r="BG743" s="62"/>
      <c r="BH743" s="62"/>
      <c r="BI743" s="62"/>
      <c r="BJ743" s="62"/>
      <c r="BK743" s="62"/>
      <c r="BL743" s="62"/>
      <c r="BM743" s="62"/>
      <c r="BN743" s="62"/>
      <c r="BO743" s="62"/>
      <c r="BP743" s="62"/>
      <c r="BQ743" s="62"/>
      <c r="BR743" s="62"/>
      <c r="BS743" s="62"/>
      <c r="BT743" s="62"/>
      <c r="BU743" s="62"/>
      <c r="BV743" s="62"/>
      <c r="BW743" s="62"/>
      <c r="BX743" s="62"/>
      <c r="BY743" s="62"/>
      <c r="BZ743" s="62"/>
      <c r="CA743" s="62"/>
      <c r="CB743" s="62"/>
      <c r="CC743" s="62"/>
      <c r="CD743" s="62"/>
      <c r="CE743" s="62"/>
      <c r="CF743" s="62"/>
      <c r="CG743" s="62"/>
      <c r="CH743" s="62"/>
      <c r="CI743" s="62"/>
      <c r="CJ743" s="62"/>
      <c r="CK743" s="62"/>
      <c r="CL743" s="62"/>
      <c r="CM743" s="62"/>
      <c r="CN743" s="62"/>
      <c r="CO743" s="62"/>
      <c r="CP743" s="62"/>
      <c r="CQ743" s="62"/>
      <c r="CR743" s="62"/>
      <c r="CS743" s="62"/>
      <c r="CT743" s="62"/>
      <c r="CU743" s="62"/>
      <c r="CV743" s="62"/>
      <c r="CW743" s="62"/>
      <c r="CX743" s="62"/>
      <c r="CY743" s="62"/>
      <c r="CZ743" s="62"/>
      <c r="DA743" s="62"/>
      <c r="DB743" s="62"/>
      <c r="DC743" s="62"/>
      <c r="DD743" s="62"/>
      <c r="DE743" s="62"/>
      <c r="DF743" s="62"/>
      <c r="DG743" s="62"/>
      <c r="DH743" s="62"/>
      <c r="DI743" s="62"/>
      <c r="DJ743" s="62"/>
      <c r="DK743" s="62"/>
      <c r="DL743" s="62"/>
      <c r="DM743" s="62"/>
      <c r="DN743" s="62"/>
      <c r="DO743" s="62"/>
      <c r="DP743" s="62"/>
      <c r="DQ743" s="62"/>
      <c r="DR743" s="62"/>
      <c r="DS743" s="62"/>
      <c r="DT743" s="62"/>
      <c r="DU743" s="62"/>
      <c r="DV743" s="62"/>
      <c r="DW743" s="62"/>
      <c r="DX743" s="62"/>
      <c r="DY743" s="62"/>
      <c r="DZ743" s="62"/>
      <c r="EA743" s="62"/>
      <c r="EB743" s="62"/>
      <c r="EC743" s="62"/>
      <c r="ED743" s="62"/>
      <c r="EE743" s="62"/>
      <c r="EF743" s="62"/>
      <c r="EG743" s="62"/>
      <c r="EH743" s="62"/>
      <c r="EI743" s="62"/>
      <c r="EJ743" s="62"/>
      <c r="EK743" s="62"/>
      <c r="EL743" s="62"/>
      <c r="EM743" s="62"/>
      <c r="EN743" s="62"/>
      <c r="EO743" s="62"/>
      <c r="EP743" s="62"/>
      <c r="EQ743" s="62"/>
      <c r="ER743" s="62"/>
      <c r="ES743" s="62"/>
      <c r="ET743" s="62"/>
      <c r="EU743" s="62"/>
      <c r="EV743" s="62"/>
      <c r="EW743" s="62"/>
      <c r="EX743" s="62"/>
      <c r="EY743" s="62"/>
      <c r="EZ743" s="62"/>
      <c r="FA743" s="62"/>
      <c r="FB743" s="62"/>
      <c r="FC743" s="62"/>
      <c r="FD743" s="62"/>
      <c r="FE743" s="62"/>
      <c r="FF743" s="62"/>
      <c r="FG743" s="62"/>
      <c r="FH743" s="62"/>
      <c r="FI743" s="62"/>
      <c r="FJ743" s="62"/>
      <c r="FK743" s="62"/>
      <c r="FL743" s="62"/>
      <c r="FM743" s="62"/>
      <c r="FN743" s="62"/>
      <c r="FO743" s="62"/>
      <c r="FP743" s="62"/>
      <c r="FQ743" s="62"/>
      <c r="FR743" s="62"/>
      <c r="FS743" s="62"/>
      <c r="FT743" s="62"/>
      <c r="FU743" s="62"/>
      <c r="FV743" s="62"/>
      <c r="FW743" s="62"/>
      <c r="FX743" s="62"/>
      <c r="FY743" s="62"/>
      <c r="FZ743" s="62"/>
      <c r="GA743" s="62"/>
      <c r="GB743" s="62"/>
      <c r="GC743" s="62"/>
      <c r="GD743" s="67"/>
      <c r="GE743" s="67"/>
      <c r="GF743" s="67"/>
      <c r="GG743" s="67"/>
      <c r="GH743" s="67"/>
      <c r="GI743" s="67"/>
      <c r="GJ743" s="67"/>
      <c r="GK743" s="67"/>
      <c r="GL743" s="67"/>
      <c r="GM743" s="67"/>
      <c r="GN743" s="67"/>
      <c r="GO743" s="67"/>
      <c r="GP743" s="67"/>
      <c r="GQ743" s="67"/>
      <c r="GR743" s="67"/>
      <c r="GS743" s="67"/>
      <c r="GT743" s="67"/>
      <c r="GU743" s="67"/>
      <c r="GV743" s="67"/>
      <c r="GW743" s="3"/>
      <c r="GX743" s="3"/>
      <c r="GY743" s="3"/>
    </row>
    <row r="744" spans="1:207" ht="12.75" customHeight="1">
      <c r="A744" s="68" t="s">
        <v>552</v>
      </c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  <c r="AS744" s="69"/>
      <c r="AT744" s="69"/>
      <c r="AU744" s="69"/>
      <c r="AV744" s="69"/>
      <c r="AW744" s="69"/>
      <c r="AX744" s="69"/>
      <c r="AY744" s="69"/>
      <c r="AZ744" s="69"/>
      <c r="BA744" s="69"/>
      <c r="BB744" s="69"/>
      <c r="BC744" s="69"/>
      <c r="BD744" s="69"/>
      <c r="BE744" s="69"/>
      <c r="BF744" s="69"/>
      <c r="BG744" s="69"/>
      <c r="BH744" s="69"/>
      <c r="BI744" s="69"/>
      <c r="BJ744" s="69"/>
      <c r="BK744" s="69"/>
      <c r="BL744" s="69"/>
      <c r="BM744" s="69"/>
      <c r="BN744" s="69"/>
      <c r="BO744" s="69"/>
      <c r="BP744" s="69"/>
      <c r="BQ744" s="69"/>
      <c r="BR744" s="69"/>
      <c r="BS744" s="69"/>
      <c r="BT744" s="69"/>
      <c r="BU744" s="69"/>
      <c r="BV744" s="69"/>
      <c r="BW744" s="69"/>
      <c r="BX744" s="69"/>
      <c r="BY744" s="69"/>
      <c r="BZ744" s="69"/>
      <c r="CA744" s="69"/>
      <c r="CB744" s="69"/>
      <c r="CC744" s="69"/>
      <c r="CD744" s="69"/>
      <c r="CE744" s="69"/>
      <c r="CF744" s="69"/>
      <c r="CG744" s="69"/>
      <c r="CH744" s="69"/>
      <c r="CI744" s="69"/>
      <c r="CJ744" s="69"/>
      <c r="CK744" s="69"/>
      <c r="CL744" s="69"/>
      <c r="CM744" s="69"/>
      <c r="CN744" s="69"/>
      <c r="CO744" s="69"/>
      <c r="CP744" s="69"/>
      <c r="CQ744" s="69"/>
      <c r="CR744" s="69"/>
      <c r="CS744" s="69"/>
      <c r="CT744" s="69"/>
      <c r="CU744" s="69"/>
      <c r="CV744" s="69"/>
      <c r="CW744" s="69"/>
      <c r="CX744" s="69"/>
      <c r="CY744" s="69"/>
      <c r="CZ744" s="69"/>
      <c r="DA744" s="69"/>
      <c r="DB744" s="69"/>
      <c r="DC744" s="69"/>
      <c r="DD744" s="69"/>
      <c r="DE744" s="69"/>
      <c r="DF744" s="69"/>
      <c r="DG744" s="69"/>
      <c r="DH744" s="69"/>
      <c r="DI744" s="69"/>
      <c r="DJ744" s="69"/>
      <c r="DK744" s="69"/>
      <c r="DL744" s="69"/>
      <c r="DM744" s="69"/>
      <c r="DN744" s="69"/>
      <c r="DO744" s="69"/>
      <c r="DP744" s="69"/>
      <c r="DQ744" s="69"/>
      <c r="DR744" s="69"/>
      <c r="DS744" s="69"/>
      <c r="DT744" s="69"/>
      <c r="DU744" s="69"/>
      <c r="DV744" s="69"/>
      <c r="DW744" s="69"/>
      <c r="DX744" s="69"/>
      <c r="DY744" s="69"/>
      <c r="DZ744" s="69"/>
      <c r="EA744" s="69"/>
      <c r="EB744" s="69"/>
      <c r="EC744" s="69"/>
      <c r="ED744" s="69"/>
      <c r="EE744" s="69"/>
      <c r="EF744" s="69"/>
      <c r="EG744" s="69"/>
      <c r="EH744" s="69"/>
      <c r="EI744" s="69"/>
      <c r="EJ744" s="69"/>
      <c r="EK744" s="69"/>
      <c r="EL744" s="69"/>
      <c r="EM744" s="69"/>
      <c r="EN744" s="69"/>
      <c r="EO744" s="69"/>
      <c r="EP744" s="69"/>
      <c r="EQ744" s="69"/>
      <c r="ER744" s="69"/>
      <c r="ES744" s="69"/>
      <c r="ET744" s="69"/>
      <c r="EU744" s="69"/>
      <c r="EV744" s="69"/>
      <c r="EW744" s="69"/>
      <c r="EX744" s="69"/>
      <c r="EY744" s="69"/>
      <c r="EZ744" s="69"/>
      <c r="FA744" s="69"/>
      <c r="FB744" s="69"/>
      <c r="FC744" s="69"/>
      <c r="FD744" s="69"/>
      <c r="FE744" s="69"/>
      <c r="FF744" s="69"/>
      <c r="FG744" s="69"/>
      <c r="FH744" s="69"/>
      <c r="FI744" s="69"/>
      <c r="FJ744" s="69"/>
      <c r="FK744" s="69"/>
      <c r="FL744" s="69"/>
      <c r="FM744" s="69"/>
      <c r="FN744" s="69"/>
      <c r="FO744" s="69"/>
      <c r="FP744" s="69"/>
      <c r="FQ744" s="69"/>
      <c r="FR744" s="69"/>
      <c r="FS744" s="69"/>
      <c r="FT744" s="69"/>
      <c r="FU744" s="69"/>
      <c r="FV744" s="69"/>
      <c r="FW744" s="69"/>
      <c r="FX744" s="69"/>
      <c r="FY744" s="69"/>
      <c r="FZ744" s="69"/>
      <c r="GA744" s="69"/>
      <c r="GB744" s="69"/>
      <c r="GC744" s="69"/>
      <c r="GD744" s="70"/>
      <c r="GE744" s="70"/>
      <c r="GF744" s="70"/>
      <c r="GG744" s="70"/>
      <c r="GH744" s="70"/>
      <c r="GI744" s="70"/>
      <c r="GJ744" s="70"/>
      <c r="GK744" s="70"/>
      <c r="GL744" s="70"/>
      <c r="GM744" s="70"/>
      <c r="GN744" s="70"/>
      <c r="GO744" s="70"/>
      <c r="GP744" s="70"/>
      <c r="GQ744" s="70"/>
      <c r="GR744" s="70"/>
      <c r="GS744" s="70"/>
      <c r="GT744" s="70"/>
      <c r="GU744" s="70"/>
      <c r="GV744" s="70"/>
      <c r="GW744" s="3"/>
      <c r="GX744" s="3"/>
      <c r="GY744" s="3"/>
    </row>
    <row r="745" spans="1:207" ht="12.75" customHeight="1">
      <c r="A745" s="5">
        <v>1</v>
      </c>
      <c r="B745" s="5"/>
      <c r="C745" s="5"/>
      <c r="D745" s="5"/>
      <c r="E745" s="5"/>
      <c r="F745" s="5"/>
      <c r="G745" s="5"/>
      <c r="H745" s="5"/>
      <c r="I745" s="5"/>
      <c r="J745" s="5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2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3">
        <v>24</v>
      </c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3"/>
      <c r="CY745" s="16"/>
      <c r="CZ745" s="16"/>
      <c r="DA745" s="16"/>
      <c r="DB745" s="16"/>
      <c r="DC745" s="13"/>
      <c r="DD745" s="13"/>
      <c r="DE745" s="13"/>
      <c r="DF745" s="16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6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  <c r="FU745" s="13"/>
      <c r="FV745" s="13"/>
      <c r="FW745" s="13"/>
      <c r="FX745" s="13"/>
      <c r="FY745" s="13"/>
      <c r="FZ745" s="13"/>
      <c r="GA745" s="13"/>
      <c r="GB745" s="13"/>
      <c r="GC745" s="13"/>
      <c r="GD745" s="7"/>
      <c r="GE745" s="7"/>
      <c r="GF745" s="7"/>
      <c r="GG745" s="7"/>
      <c r="GH745" s="7"/>
      <c r="GI745" s="7"/>
      <c r="GJ745" s="7"/>
      <c r="GK745" s="7"/>
      <c r="GL745" s="7"/>
      <c r="GM745" s="7"/>
      <c r="GN745" s="7"/>
      <c r="GO745" s="7"/>
      <c r="GP745" s="7"/>
      <c r="GQ745" s="7"/>
      <c r="GR745" s="7"/>
      <c r="GS745" s="7"/>
      <c r="GT745" s="7"/>
      <c r="GU745" s="7"/>
      <c r="GV745" s="7">
        <f t="shared" ref="GV745:GV749" si="797">AVERAGE(B745:GS745)</f>
        <v>24</v>
      </c>
      <c r="GW745" s="3"/>
      <c r="GX745" s="3"/>
      <c r="GY745" s="3"/>
    </row>
    <row r="746" spans="1:207" ht="12.75" customHeight="1">
      <c r="A746" s="5">
        <v>2</v>
      </c>
      <c r="B746" s="5"/>
      <c r="C746" s="5"/>
      <c r="D746" s="5"/>
      <c r="E746" s="5"/>
      <c r="F746" s="5"/>
      <c r="G746" s="5"/>
      <c r="H746" s="5"/>
      <c r="I746" s="5"/>
      <c r="J746" s="5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2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3">
        <v>8</v>
      </c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3"/>
      <c r="CY746" s="16"/>
      <c r="CZ746" s="16"/>
      <c r="DA746" s="16"/>
      <c r="DB746" s="16"/>
      <c r="DC746" s="13"/>
      <c r="DD746" s="13"/>
      <c r="DE746" s="13"/>
      <c r="DF746" s="16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6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  <c r="FI746" s="13"/>
      <c r="FJ746" s="13"/>
      <c r="FK746" s="13"/>
      <c r="FL746" s="13"/>
      <c r="FM746" s="13"/>
      <c r="FN746" s="13"/>
      <c r="FO746" s="13"/>
      <c r="FP746" s="13"/>
      <c r="FQ746" s="13"/>
      <c r="FR746" s="13"/>
      <c r="FS746" s="13"/>
      <c r="FT746" s="13"/>
      <c r="FU746" s="13"/>
      <c r="FV746" s="13"/>
      <c r="FW746" s="13"/>
      <c r="FX746" s="13"/>
      <c r="FY746" s="13"/>
      <c r="FZ746" s="13"/>
      <c r="GA746" s="13"/>
      <c r="GB746" s="13"/>
      <c r="GC746" s="13"/>
      <c r="GD746" s="7"/>
      <c r="GE746" s="7"/>
      <c r="GF746" s="7"/>
      <c r="GG746" s="7"/>
      <c r="GH746" s="7"/>
      <c r="GI746" s="7"/>
      <c r="GJ746" s="7"/>
      <c r="GK746" s="7"/>
      <c r="GL746" s="7"/>
      <c r="GM746" s="7"/>
      <c r="GN746" s="7"/>
      <c r="GO746" s="7"/>
      <c r="GP746" s="7"/>
      <c r="GQ746" s="7"/>
      <c r="GR746" s="7"/>
      <c r="GS746" s="7"/>
      <c r="GT746" s="7"/>
      <c r="GU746" s="7"/>
      <c r="GV746" s="7">
        <f t="shared" si="797"/>
        <v>8</v>
      </c>
      <c r="GW746" s="3"/>
      <c r="GX746" s="3"/>
      <c r="GY746" s="3"/>
    </row>
    <row r="747" spans="1:207" ht="12.75" customHeight="1">
      <c r="A747" s="5">
        <v>3</v>
      </c>
      <c r="B747" s="5"/>
      <c r="C747" s="5"/>
      <c r="D747" s="5"/>
      <c r="E747" s="5"/>
      <c r="F747" s="5"/>
      <c r="G747" s="5"/>
      <c r="H747" s="5"/>
      <c r="I747" s="5"/>
      <c r="J747" s="5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2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3">
        <v>15</v>
      </c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3"/>
      <c r="CY747" s="16"/>
      <c r="CZ747" s="16"/>
      <c r="DA747" s="16"/>
      <c r="DB747" s="16"/>
      <c r="DC747" s="13"/>
      <c r="DD747" s="13"/>
      <c r="DE747" s="13"/>
      <c r="DF747" s="16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6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  <c r="FI747" s="13"/>
      <c r="FJ747" s="13"/>
      <c r="FK747" s="13"/>
      <c r="FL747" s="13"/>
      <c r="FM747" s="13"/>
      <c r="FN747" s="13"/>
      <c r="FO747" s="13"/>
      <c r="FP747" s="13"/>
      <c r="FQ747" s="13"/>
      <c r="FR747" s="13"/>
      <c r="FS747" s="13"/>
      <c r="FT747" s="13"/>
      <c r="FU747" s="13"/>
      <c r="FV747" s="13"/>
      <c r="FW747" s="13"/>
      <c r="FX747" s="13"/>
      <c r="FY747" s="13"/>
      <c r="FZ747" s="13"/>
      <c r="GA747" s="13"/>
      <c r="GB747" s="13"/>
      <c r="GC747" s="13"/>
      <c r="GD747" s="7"/>
      <c r="GE747" s="7"/>
      <c r="GF747" s="7"/>
      <c r="GG747" s="7"/>
      <c r="GH747" s="7"/>
      <c r="GI747" s="7"/>
      <c r="GJ747" s="7"/>
      <c r="GK747" s="7"/>
      <c r="GL747" s="7"/>
      <c r="GM747" s="7"/>
      <c r="GN747" s="7"/>
      <c r="GO747" s="7"/>
      <c r="GP747" s="7"/>
      <c r="GQ747" s="7"/>
      <c r="GR747" s="7"/>
      <c r="GS747" s="7"/>
      <c r="GT747" s="7"/>
      <c r="GU747" s="7"/>
      <c r="GV747" s="7">
        <f t="shared" si="797"/>
        <v>15</v>
      </c>
      <c r="GW747" s="3"/>
      <c r="GX747" s="3"/>
      <c r="GY747" s="3"/>
    </row>
    <row r="748" spans="1:207" ht="12.75" customHeight="1">
      <c r="A748" s="5">
        <v>4</v>
      </c>
      <c r="B748" s="5"/>
      <c r="C748" s="5"/>
      <c r="D748" s="5"/>
      <c r="E748" s="5"/>
      <c r="F748" s="5"/>
      <c r="G748" s="5"/>
      <c r="H748" s="5"/>
      <c r="I748" s="5"/>
      <c r="J748" s="5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2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3">
        <v>24</v>
      </c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3"/>
      <c r="CY748" s="16"/>
      <c r="CZ748" s="16"/>
      <c r="DA748" s="16"/>
      <c r="DB748" s="16"/>
      <c r="DC748" s="13"/>
      <c r="DD748" s="13"/>
      <c r="DE748" s="13"/>
      <c r="DF748" s="16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6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3"/>
      <c r="FD748" s="13"/>
      <c r="FE748" s="13"/>
      <c r="FF748" s="13"/>
      <c r="FG748" s="13"/>
      <c r="FH748" s="13"/>
      <c r="FI748" s="13"/>
      <c r="FJ748" s="13"/>
      <c r="FK748" s="13"/>
      <c r="FL748" s="13"/>
      <c r="FM748" s="13"/>
      <c r="FN748" s="13"/>
      <c r="FO748" s="13"/>
      <c r="FP748" s="13"/>
      <c r="FQ748" s="13"/>
      <c r="FR748" s="13"/>
      <c r="FS748" s="13"/>
      <c r="FT748" s="13"/>
      <c r="FU748" s="13"/>
      <c r="FV748" s="13"/>
      <c r="FW748" s="13"/>
      <c r="FX748" s="13"/>
      <c r="FY748" s="13"/>
      <c r="FZ748" s="13"/>
      <c r="GA748" s="13"/>
      <c r="GB748" s="13"/>
      <c r="GC748" s="13"/>
      <c r="GD748" s="7"/>
      <c r="GE748" s="7"/>
      <c r="GF748" s="7"/>
      <c r="GG748" s="7"/>
      <c r="GH748" s="7"/>
      <c r="GI748" s="7"/>
      <c r="GJ748" s="7"/>
      <c r="GK748" s="7"/>
      <c r="GL748" s="7"/>
      <c r="GM748" s="7"/>
      <c r="GN748" s="7"/>
      <c r="GO748" s="7"/>
      <c r="GP748" s="7"/>
      <c r="GQ748" s="7"/>
      <c r="GR748" s="7"/>
      <c r="GS748" s="7"/>
      <c r="GT748" s="7"/>
      <c r="GU748" s="7"/>
      <c r="GV748" s="7">
        <f t="shared" si="797"/>
        <v>24</v>
      </c>
      <c r="GW748" s="3"/>
      <c r="GX748" s="3"/>
      <c r="GY748" s="3"/>
    </row>
    <row r="749" spans="1:207" ht="12.75" customHeight="1">
      <c r="A749" s="5" t="s">
        <v>553</v>
      </c>
      <c r="B749" s="5"/>
      <c r="C749" s="5"/>
      <c r="D749" s="5"/>
      <c r="E749" s="5"/>
      <c r="F749" s="5"/>
      <c r="G749" s="5"/>
      <c r="H749" s="5"/>
      <c r="I749" s="5"/>
      <c r="J749" s="5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2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3">
        <v>30</v>
      </c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3"/>
      <c r="CY749" s="16"/>
      <c r="CZ749" s="16"/>
      <c r="DA749" s="16"/>
      <c r="DB749" s="16"/>
      <c r="DC749" s="13"/>
      <c r="DD749" s="13"/>
      <c r="DE749" s="13"/>
      <c r="DF749" s="16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6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3"/>
      <c r="FD749" s="13"/>
      <c r="FE749" s="13"/>
      <c r="FF749" s="13"/>
      <c r="FG749" s="13"/>
      <c r="FH749" s="13"/>
      <c r="FI749" s="13"/>
      <c r="FJ749" s="13"/>
      <c r="FK749" s="13"/>
      <c r="FL749" s="13"/>
      <c r="FM749" s="13"/>
      <c r="FN749" s="13"/>
      <c r="FO749" s="13"/>
      <c r="FP749" s="13"/>
      <c r="FQ749" s="13"/>
      <c r="FR749" s="13"/>
      <c r="FS749" s="13"/>
      <c r="FT749" s="13"/>
      <c r="FU749" s="13"/>
      <c r="FV749" s="13"/>
      <c r="FW749" s="13"/>
      <c r="FX749" s="13"/>
      <c r="FY749" s="13"/>
      <c r="FZ749" s="13"/>
      <c r="GA749" s="13"/>
      <c r="GB749" s="13"/>
      <c r="GC749" s="13"/>
      <c r="GD749" s="7"/>
      <c r="GE749" s="7"/>
      <c r="GF749" s="7"/>
      <c r="GG749" s="7"/>
      <c r="GH749" s="7"/>
      <c r="GI749" s="7"/>
      <c r="GJ749" s="7"/>
      <c r="GK749" s="7"/>
      <c r="GL749" s="7"/>
      <c r="GM749" s="7"/>
      <c r="GN749" s="7"/>
      <c r="GO749" s="7"/>
      <c r="GP749" s="7"/>
      <c r="GQ749" s="7"/>
      <c r="GR749" s="7"/>
      <c r="GS749" s="7"/>
      <c r="GT749" s="7"/>
      <c r="GU749" s="7"/>
      <c r="GV749" s="7">
        <f t="shared" si="797"/>
        <v>30</v>
      </c>
      <c r="GW749" s="3"/>
      <c r="GX749" s="3"/>
      <c r="GY749" s="3"/>
    </row>
    <row r="750" spans="1:207" ht="12.75" customHeight="1">
      <c r="A750" s="5" t="s">
        <v>233</v>
      </c>
      <c r="B750" s="5"/>
      <c r="C750" s="5"/>
      <c r="D750" s="5"/>
      <c r="E750" s="5"/>
      <c r="F750" s="5"/>
      <c r="G750" s="5"/>
      <c r="H750" s="5"/>
      <c r="I750" s="5"/>
      <c r="J750" s="5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2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>
        <f>(BB745*1+BB746*2+BB747*3+BB748*4+BB749*5)/100</f>
        <v>3.31</v>
      </c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  <c r="DC750" s="16"/>
      <c r="DD750" s="16"/>
      <c r="DE750" s="16"/>
      <c r="DF750" s="16"/>
      <c r="DG750" s="16"/>
      <c r="DH750" s="16"/>
      <c r="DI750" s="16"/>
      <c r="DJ750" s="16"/>
      <c r="DK750" s="16"/>
      <c r="DL750" s="16"/>
      <c r="DM750" s="16"/>
      <c r="DN750" s="16"/>
      <c r="DO750" s="16"/>
      <c r="DP750" s="16"/>
      <c r="DQ750" s="16"/>
      <c r="DR750" s="16"/>
      <c r="DS750" s="16"/>
      <c r="DT750" s="16"/>
      <c r="DU750" s="16"/>
      <c r="DV750" s="16"/>
      <c r="DW750" s="16"/>
      <c r="DX750" s="16"/>
      <c r="DY750" s="16"/>
      <c r="DZ750" s="16"/>
      <c r="EA750" s="16"/>
      <c r="EB750" s="16"/>
      <c r="EC750" s="16"/>
      <c r="ED750" s="16"/>
      <c r="EE750" s="16"/>
      <c r="EF750" s="16"/>
      <c r="EG750" s="16"/>
      <c r="EH750" s="16"/>
      <c r="EI750" s="16"/>
      <c r="EJ750" s="16"/>
      <c r="EK750" s="16"/>
      <c r="EL750" s="16"/>
      <c r="EM750" s="16"/>
      <c r="EN750" s="16"/>
      <c r="EO750" s="16"/>
      <c r="EP750" s="16"/>
      <c r="EQ750" s="16"/>
      <c r="ER750" s="16"/>
      <c r="ES750" s="16"/>
      <c r="ET750" s="16"/>
      <c r="EU750" s="16"/>
      <c r="EV750" s="16"/>
      <c r="EW750" s="16"/>
      <c r="EX750" s="16"/>
      <c r="EY750" s="16"/>
      <c r="EZ750" s="16"/>
      <c r="FA750" s="16"/>
      <c r="FB750" s="16"/>
      <c r="FC750" s="16"/>
      <c r="FD750" s="16"/>
      <c r="FE750" s="16"/>
      <c r="FF750" s="16"/>
      <c r="FG750" s="16"/>
      <c r="FH750" s="16"/>
      <c r="FI750" s="16"/>
      <c r="FJ750" s="16"/>
      <c r="FK750" s="16"/>
      <c r="FL750" s="16"/>
      <c r="FM750" s="16"/>
      <c r="FN750" s="16"/>
      <c r="FO750" s="16"/>
      <c r="FP750" s="16"/>
      <c r="FQ750" s="16"/>
      <c r="FR750" s="16"/>
      <c r="FS750" s="16"/>
      <c r="FT750" s="16"/>
      <c r="FU750" s="16"/>
      <c r="FV750" s="16"/>
      <c r="FW750" s="16"/>
      <c r="FX750" s="16"/>
      <c r="FY750" s="16"/>
      <c r="FZ750" s="16"/>
      <c r="GA750" s="16"/>
      <c r="GB750" s="16"/>
      <c r="GC750" s="16"/>
      <c r="GD750" s="16"/>
      <c r="GE750" s="16"/>
      <c r="GF750" s="16"/>
      <c r="GG750" s="16"/>
      <c r="GH750" s="16"/>
      <c r="GI750" s="16"/>
      <c r="GJ750" s="16"/>
      <c r="GK750" s="16"/>
      <c r="GL750" s="16"/>
      <c r="GM750" s="16"/>
      <c r="GN750" s="16"/>
      <c r="GO750" s="16"/>
      <c r="GP750" s="16"/>
      <c r="GQ750" s="16"/>
      <c r="GR750" s="16"/>
      <c r="GS750" s="16"/>
      <c r="GT750" s="16"/>
      <c r="GU750" s="16"/>
      <c r="GV750" s="16">
        <f>(GV745*1+GV746*2+GV747*3+GV748*4+GV749*5)/100</f>
        <v>3.31</v>
      </c>
      <c r="GW750" s="3"/>
      <c r="GX750" s="3"/>
      <c r="GY750" s="3"/>
    </row>
    <row r="751" spans="1:207" ht="12.75" customHeight="1">
      <c r="A751" s="68" t="s">
        <v>554</v>
      </c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Q751" s="69"/>
      <c r="AR751" s="69"/>
      <c r="AS751" s="69"/>
      <c r="AT751" s="69"/>
      <c r="AU751" s="69"/>
      <c r="AV751" s="69"/>
      <c r="AW751" s="69"/>
      <c r="AX751" s="69"/>
      <c r="AY751" s="69"/>
      <c r="AZ751" s="69"/>
      <c r="BA751" s="69"/>
      <c r="BB751" s="69"/>
      <c r="BC751" s="69"/>
      <c r="BD751" s="69"/>
      <c r="BE751" s="69"/>
      <c r="BF751" s="69"/>
      <c r="BG751" s="69"/>
      <c r="BH751" s="69"/>
      <c r="BI751" s="69"/>
      <c r="BJ751" s="69"/>
      <c r="BK751" s="69"/>
      <c r="BL751" s="69"/>
      <c r="BM751" s="69"/>
      <c r="BN751" s="69"/>
      <c r="BO751" s="69"/>
      <c r="BP751" s="69"/>
      <c r="BQ751" s="69"/>
      <c r="BR751" s="69"/>
      <c r="BS751" s="69"/>
      <c r="BT751" s="69"/>
      <c r="BU751" s="69"/>
      <c r="BV751" s="69"/>
      <c r="BW751" s="69"/>
      <c r="BX751" s="69"/>
      <c r="BY751" s="69"/>
      <c r="BZ751" s="69"/>
      <c r="CA751" s="69"/>
      <c r="CB751" s="69"/>
      <c r="CC751" s="69"/>
      <c r="CD751" s="69"/>
      <c r="CE751" s="69"/>
      <c r="CF751" s="69"/>
      <c r="CG751" s="69"/>
      <c r="CH751" s="69"/>
      <c r="CI751" s="69"/>
      <c r="CJ751" s="69"/>
      <c r="CK751" s="69"/>
      <c r="CL751" s="69"/>
      <c r="CM751" s="69"/>
      <c r="CN751" s="69"/>
      <c r="CO751" s="69"/>
      <c r="CP751" s="69"/>
      <c r="CQ751" s="69"/>
      <c r="CR751" s="69"/>
      <c r="CS751" s="69"/>
      <c r="CT751" s="69"/>
      <c r="CU751" s="69"/>
      <c r="CV751" s="69"/>
      <c r="CW751" s="69"/>
      <c r="CX751" s="69"/>
      <c r="CY751" s="69"/>
      <c r="CZ751" s="69"/>
      <c r="DA751" s="69"/>
      <c r="DB751" s="69"/>
      <c r="DC751" s="69"/>
      <c r="DD751" s="69"/>
      <c r="DE751" s="69"/>
      <c r="DF751" s="69"/>
      <c r="DG751" s="69"/>
      <c r="DH751" s="69"/>
      <c r="DI751" s="69"/>
      <c r="DJ751" s="69"/>
      <c r="DK751" s="69"/>
      <c r="DL751" s="69"/>
      <c r="DM751" s="69"/>
      <c r="DN751" s="69"/>
      <c r="DO751" s="69"/>
      <c r="DP751" s="69"/>
      <c r="DQ751" s="69"/>
      <c r="DR751" s="69"/>
      <c r="DS751" s="69"/>
      <c r="DT751" s="69"/>
      <c r="DU751" s="69"/>
      <c r="DV751" s="69"/>
      <c r="DW751" s="69"/>
      <c r="DX751" s="69"/>
      <c r="DY751" s="69"/>
      <c r="DZ751" s="69"/>
      <c r="EA751" s="69"/>
      <c r="EB751" s="69"/>
      <c r="EC751" s="69"/>
      <c r="ED751" s="69"/>
      <c r="EE751" s="69"/>
      <c r="EF751" s="69"/>
      <c r="EG751" s="69"/>
      <c r="EH751" s="69"/>
      <c r="EI751" s="69"/>
      <c r="EJ751" s="69"/>
      <c r="EK751" s="69"/>
      <c r="EL751" s="69"/>
      <c r="EM751" s="69"/>
      <c r="EN751" s="69"/>
      <c r="EO751" s="69"/>
      <c r="EP751" s="69"/>
      <c r="EQ751" s="69"/>
      <c r="ER751" s="69"/>
      <c r="ES751" s="69"/>
      <c r="ET751" s="69"/>
      <c r="EU751" s="69"/>
      <c r="EV751" s="69"/>
      <c r="EW751" s="69"/>
      <c r="EX751" s="69"/>
      <c r="EY751" s="69"/>
      <c r="EZ751" s="69"/>
      <c r="FA751" s="69"/>
      <c r="FB751" s="69"/>
      <c r="FC751" s="69"/>
      <c r="FD751" s="69"/>
      <c r="FE751" s="69"/>
      <c r="FF751" s="69"/>
      <c r="FG751" s="69"/>
      <c r="FH751" s="69"/>
      <c r="FI751" s="69"/>
      <c r="FJ751" s="69"/>
      <c r="FK751" s="69"/>
      <c r="FL751" s="69"/>
      <c r="FM751" s="69"/>
      <c r="FN751" s="69"/>
      <c r="FO751" s="69"/>
      <c r="FP751" s="69"/>
      <c r="FQ751" s="69"/>
      <c r="FR751" s="69"/>
      <c r="FS751" s="69"/>
      <c r="FT751" s="69"/>
      <c r="FU751" s="69"/>
      <c r="FV751" s="69"/>
      <c r="FW751" s="69"/>
      <c r="FX751" s="69"/>
      <c r="FY751" s="69"/>
      <c r="FZ751" s="69"/>
      <c r="GA751" s="69"/>
      <c r="GB751" s="69"/>
      <c r="GC751" s="69"/>
      <c r="GD751" s="70"/>
      <c r="GE751" s="70"/>
      <c r="GF751" s="70"/>
      <c r="GG751" s="70"/>
      <c r="GH751" s="70"/>
      <c r="GI751" s="70"/>
      <c r="GJ751" s="70"/>
      <c r="GK751" s="70"/>
      <c r="GL751" s="70"/>
      <c r="GM751" s="70"/>
      <c r="GN751" s="70"/>
      <c r="GO751" s="70"/>
      <c r="GP751" s="70"/>
      <c r="GQ751" s="70"/>
      <c r="GR751" s="70"/>
      <c r="GS751" s="70"/>
      <c r="GT751" s="70"/>
      <c r="GU751" s="70"/>
      <c r="GV751" s="70"/>
      <c r="GW751" s="3"/>
      <c r="GX751" s="3"/>
      <c r="GY751" s="3"/>
    </row>
    <row r="752" spans="1:207" ht="12.75" customHeight="1">
      <c r="A752" s="5">
        <v>1</v>
      </c>
      <c r="B752" s="5"/>
      <c r="C752" s="5"/>
      <c r="D752" s="5"/>
      <c r="E752" s="5"/>
      <c r="F752" s="5"/>
      <c r="G752" s="5"/>
      <c r="H752" s="5"/>
      <c r="I752" s="5"/>
      <c r="J752" s="5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2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3">
        <v>34</v>
      </c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3"/>
      <c r="CY752" s="16"/>
      <c r="CZ752" s="16"/>
      <c r="DA752" s="16"/>
      <c r="DB752" s="16"/>
      <c r="DC752" s="13"/>
      <c r="DD752" s="13"/>
      <c r="DE752" s="13"/>
      <c r="DF752" s="16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6"/>
      <c r="EA752" s="13"/>
      <c r="EB752" s="13"/>
      <c r="EC752" s="13"/>
      <c r="ED752" s="13"/>
      <c r="EE752" s="13"/>
      <c r="EF752" s="13"/>
      <c r="EG752" s="13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3"/>
      <c r="FD752" s="13"/>
      <c r="FE752" s="13"/>
      <c r="FF752" s="13"/>
      <c r="FG752" s="13"/>
      <c r="FH752" s="13"/>
      <c r="FI752" s="13"/>
      <c r="FJ752" s="13"/>
      <c r="FK752" s="13"/>
      <c r="FL752" s="13"/>
      <c r="FM752" s="13"/>
      <c r="FN752" s="13"/>
      <c r="FO752" s="13"/>
      <c r="FP752" s="13"/>
      <c r="FQ752" s="13"/>
      <c r="FR752" s="13"/>
      <c r="FS752" s="13"/>
      <c r="FT752" s="13"/>
      <c r="FU752" s="13"/>
      <c r="FV752" s="13"/>
      <c r="FW752" s="13"/>
      <c r="FX752" s="13"/>
      <c r="FY752" s="13"/>
      <c r="FZ752" s="13"/>
      <c r="GA752" s="13"/>
      <c r="GB752" s="13"/>
      <c r="GC752" s="13"/>
      <c r="GD752" s="7"/>
      <c r="GE752" s="7"/>
      <c r="GF752" s="7"/>
      <c r="GG752" s="7"/>
      <c r="GH752" s="7"/>
      <c r="GI752" s="7"/>
      <c r="GJ752" s="7"/>
      <c r="GK752" s="7"/>
      <c r="GL752" s="7"/>
      <c r="GM752" s="7"/>
      <c r="GN752" s="7"/>
      <c r="GO752" s="7"/>
      <c r="GP752" s="7"/>
      <c r="GQ752" s="7"/>
      <c r="GR752" s="7"/>
      <c r="GS752" s="7"/>
      <c r="GT752" s="7"/>
      <c r="GU752" s="7"/>
      <c r="GV752" s="7">
        <f>AVERAGE(B752:GS752)</f>
        <v>34</v>
      </c>
      <c r="GW752" s="3"/>
      <c r="GX752" s="3"/>
      <c r="GY752" s="3"/>
    </row>
    <row r="753" spans="1:207" ht="12.75" customHeight="1">
      <c r="A753" s="5">
        <v>2</v>
      </c>
      <c r="B753" s="5"/>
      <c r="C753" s="5"/>
      <c r="D753" s="5"/>
      <c r="E753" s="5"/>
      <c r="F753" s="5"/>
      <c r="G753" s="5"/>
      <c r="H753" s="5"/>
      <c r="I753" s="5"/>
      <c r="J753" s="5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2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3">
        <v>16</v>
      </c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3"/>
      <c r="CY753" s="16"/>
      <c r="CZ753" s="16"/>
      <c r="DA753" s="16"/>
      <c r="DB753" s="16"/>
      <c r="DC753" s="13"/>
      <c r="DD753" s="13"/>
      <c r="DE753" s="13"/>
      <c r="DF753" s="16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6"/>
      <c r="EA753" s="13"/>
      <c r="EB753" s="13"/>
      <c r="EC753" s="13"/>
      <c r="ED753" s="13"/>
      <c r="EE753" s="13"/>
      <c r="EF753" s="13"/>
      <c r="EG753" s="13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3"/>
      <c r="FD753" s="13"/>
      <c r="FE753" s="13"/>
      <c r="FF753" s="13"/>
      <c r="FG753" s="13"/>
      <c r="FH753" s="13"/>
      <c r="FI753" s="13"/>
      <c r="FJ753" s="13"/>
      <c r="FK753" s="13"/>
      <c r="FL753" s="13"/>
      <c r="FM753" s="13"/>
      <c r="FN753" s="13"/>
      <c r="FO753" s="13"/>
      <c r="FP753" s="13"/>
      <c r="FQ753" s="13"/>
      <c r="FR753" s="13"/>
      <c r="FS753" s="13"/>
      <c r="FT753" s="13"/>
      <c r="FU753" s="13"/>
      <c r="FV753" s="13"/>
      <c r="FW753" s="13"/>
      <c r="FX753" s="13"/>
      <c r="FY753" s="13"/>
      <c r="FZ753" s="13"/>
      <c r="GA753" s="13"/>
      <c r="GB753" s="13"/>
      <c r="GC753" s="13"/>
      <c r="GD753" s="7"/>
      <c r="GE753" s="7"/>
      <c r="GF753" s="7"/>
      <c r="GG753" s="7"/>
      <c r="GH753" s="7"/>
      <c r="GI753" s="7"/>
      <c r="GJ753" s="7"/>
      <c r="GK753" s="7"/>
      <c r="GL753" s="7"/>
      <c r="GM753" s="7"/>
      <c r="GN753" s="7"/>
      <c r="GO753" s="7"/>
      <c r="GP753" s="7"/>
      <c r="GQ753" s="7"/>
      <c r="GR753" s="7"/>
      <c r="GS753" s="7"/>
      <c r="GT753" s="7"/>
      <c r="GU753" s="7"/>
      <c r="GV753" s="7">
        <f t="shared" ref="GV753:GV756" si="798">AVERAGE(B753:DW753)</f>
        <v>16</v>
      </c>
      <c r="GW753" s="3"/>
      <c r="GX753" s="3"/>
      <c r="GY753" s="3"/>
    </row>
    <row r="754" spans="1:207" ht="12.75" customHeight="1">
      <c r="A754" s="5">
        <v>3</v>
      </c>
      <c r="B754" s="5"/>
      <c r="C754" s="5"/>
      <c r="D754" s="5"/>
      <c r="E754" s="5"/>
      <c r="F754" s="5"/>
      <c r="G754" s="5"/>
      <c r="H754" s="5"/>
      <c r="I754" s="5"/>
      <c r="J754" s="5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2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3">
        <v>23</v>
      </c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3"/>
      <c r="CY754" s="16"/>
      <c r="CZ754" s="16"/>
      <c r="DA754" s="16"/>
      <c r="DB754" s="16"/>
      <c r="DC754" s="13"/>
      <c r="DD754" s="13"/>
      <c r="DE754" s="13"/>
      <c r="DF754" s="16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6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  <c r="FI754" s="13"/>
      <c r="FJ754" s="13"/>
      <c r="FK754" s="13"/>
      <c r="FL754" s="13"/>
      <c r="FM754" s="13"/>
      <c r="FN754" s="13"/>
      <c r="FO754" s="13"/>
      <c r="FP754" s="13"/>
      <c r="FQ754" s="13"/>
      <c r="FR754" s="13"/>
      <c r="FS754" s="13"/>
      <c r="FT754" s="13"/>
      <c r="FU754" s="13"/>
      <c r="FV754" s="13"/>
      <c r="FW754" s="13"/>
      <c r="FX754" s="13"/>
      <c r="FY754" s="13"/>
      <c r="FZ754" s="13"/>
      <c r="GA754" s="13"/>
      <c r="GB754" s="13"/>
      <c r="GC754" s="13"/>
      <c r="GD754" s="7"/>
      <c r="GE754" s="7"/>
      <c r="GF754" s="7"/>
      <c r="GG754" s="7"/>
      <c r="GH754" s="7"/>
      <c r="GI754" s="7"/>
      <c r="GJ754" s="7"/>
      <c r="GK754" s="7"/>
      <c r="GL754" s="7"/>
      <c r="GM754" s="7"/>
      <c r="GN754" s="7"/>
      <c r="GO754" s="7"/>
      <c r="GP754" s="7"/>
      <c r="GQ754" s="7"/>
      <c r="GR754" s="7"/>
      <c r="GS754" s="7"/>
      <c r="GT754" s="7"/>
      <c r="GU754" s="7"/>
      <c r="GV754" s="7">
        <f t="shared" si="798"/>
        <v>23</v>
      </c>
      <c r="GW754" s="3"/>
      <c r="GX754" s="3"/>
      <c r="GY754" s="3"/>
    </row>
    <row r="755" spans="1:207" ht="12.75" customHeight="1">
      <c r="A755" s="5">
        <v>4</v>
      </c>
      <c r="B755" s="5"/>
      <c r="C755" s="5"/>
      <c r="D755" s="5"/>
      <c r="E755" s="5"/>
      <c r="F755" s="5"/>
      <c r="G755" s="5"/>
      <c r="H755" s="5"/>
      <c r="I755" s="5"/>
      <c r="J755" s="5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2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3">
        <v>17</v>
      </c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3"/>
      <c r="CY755" s="16"/>
      <c r="CZ755" s="16"/>
      <c r="DA755" s="16"/>
      <c r="DB755" s="16"/>
      <c r="DC755" s="13"/>
      <c r="DD755" s="13"/>
      <c r="DE755" s="13"/>
      <c r="DF755" s="16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6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3"/>
      <c r="FD755" s="13"/>
      <c r="FE755" s="13"/>
      <c r="FF755" s="13"/>
      <c r="FG755" s="13"/>
      <c r="FH755" s="13"/>
      <c r="FI755" s="13"/>
      <c r="FJ755" s="13"/>
      <c r="FK755" s="13"/>
      <c r="FL755" s="13"/>
      <c r="FM755" s="13"/>
      <c r="FN755" s="13"/>
      <c r="FO755" s="13"/>
      <c r="FP755" s="13"/>
      <c r="FQ755" s="13"/>
      <c r="FR755" s="13"/>
      <c r="FS755" s="13"/>
      <c r="FT755" s="13"/>
      <c r="FU755" s="13"/>
      <c r="FV755" s="13"/>
      <c r="FW755" s="13"/>
      <c r="FX755" s="13"/>
      <c r="FY755" s="13"/>
      <c r="FZ755" s="13"/>
      <c r="GA755" s="13"/>
      <c r="GB755" s="13"/>
      <c r="GC755" s="13"/>
      <c r="GD755" s="7"/>
      <c r="GE755" s="7"/>
      <c r="GF755" s="7"/>
      <c r="GG755" s="7"/>
      <c r="GH755" s="7"/>
      <c r="GI755" s="7"/>
      <c r="GJ755" s="7"/>
      <c r="GK755" s="7"/>
      <c r="GL755" s="7"/>
      <c r="GM755" s="7"/>
      <c r="GN755" s="7"/>
      <c r="GO755" s="7"/>
      <c r="GP755" s="7"/>
      <c r="GQ755" s="7"/>
      <c r="GR755" s="7"/>
      <c r="GS755" s="7"/>
      <c r="GT755" s="7"/>
      <c r="GU755" s="7"/>
      <c r="GV755" s="7">
        <f t="shared" si="798"/>
        <v>17</v>
      </c>
      <c r="GW755" s="3"/>
      <c r="GX755" s="3"/>
      <c r="GY755" s="3"/>
    </row>
    <row r="756" spans="1:207" ht="12.75" customHeight="1">
      <c r="A756" s="5" t="s">
        <v>553</v>
      </c>
      <c r="B756" s="5"/>
      <c r="C756" s="5"/>
      <c r="D756" s="5"/>
      <c r="E756" s="5"/>
      <c r="F756" s="5"/>
      <c r="G756" s="5"/>
      <c r="H756" s="5"/>
      <c r="I756" s="5"/>
      <c r="J756" s="5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2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3">
        <v>9</v>
      </c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3"/>
      <c r="CY756" s="16"/>
      <c r="CZ756" s="16"/>
      <c r="DA756" s="16"/>
      <c r="DB756" s="16"/>
      <c r="DC756" s="13"/>
      <c r="DD756" s="13"/>
      <c r="DE756" s="13"/>
      <c r="DF756" s="16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6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  <c r="FT756" s="13"/>
      <c r="FU756" s="13"/>
      <c r="FV756" s="13"/>
      <c r="FW756" s="13"/>
      <c r="FX756" s="13"/>
      <c r="FY756" s="13"/>
      <c r="FZ756" s="13"/>
      <c r="GA756" s="13"/>
      <c r="GB756" s="13"/>
      <c r="GC756" s="13"/>
      <c r="GD756" s="7"/>
      <c r="GE756" s="7"/>
      <c r="GF756" s="7"/>
      <c r="GG756" s="7"/>
      <c r="GH756" s="7"/>
      <c r="GI756" s="7"/>
      <c r="GJ756" s="7"/>
      <c r="GK756" s="7"/>
      <c r="GL756" s="7"/>
      <c r="GM756" s="7"/>
      <c r="GN756" s="7"/>
      <c r="GO756" s="7"/>
      <c r="GP756" s="7"/>
      <c r="GQ756" s="7"/>
      <c r="GR756" s="7"/>
      <c r="GS756" s="7"/>
      <c r="GT756" s="7"/>
      <c r="GU756" s="7"/>
      <c r="GV756" s="7">
        <f t="shared" si="798"/>
        <v>9</v>
      </c>
      <c r="GW756" s="3"/>
      <c r="GX756" s="3"/>
      <c r="GY756" s="3"/>
    </row>
    <row r="757" spans="1:207" ht="12.75" customHeight="1">
      <c r="A757" s="5" t="s">
        <v>233</v>
      </c>
      <c r="B757" s="5"/>
      <c r="C757" s="5"/>
      <c r="D757" s="5"/>
      <c r="E757" s="5"/>
      <c r="F757" s="5"/>
      <c r="G757" s="5"/>
      <c r="H757" s="5"/>
      <c r="I757" s="5"/>
      <c r="J757" s="5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2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>
        <f>(BB752*1+BB753*2+BB754*3+BB755*4+BB756*5)/100</f>
        <v>2.48</v>
      </c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  <c r="DC757" s="16"/>
      <c r="DD757" s="16"/>
      <c r="DE757" s="16"/>
      <c r="DF757" s="16"/>
      <c r="DG757" s="16"/>
      <c r="DH757" s="16"/>
      <c r="DI757" s="16"/>
      <c r="DJ757" s="16"/>
      <c r="DK757" s="16"/>
      <c r="DL757" s="16"/>
      <c r="DM757" s="16"/>
      <c r="DN757" s="16"/>
      <c r="DO757" s="16"/>
      <c r="DP757" s="16"/>
      <c r="DQ757" s="16"/>
      <c r="DR757" s="16"/>
      <c r="DS757" s="16"/>
      <c r="DT757" s="16"/>
      <c r="DU757" s="16"/>
      <c r="DV757" s="16"/>
      <c r="DW757" s="16"/>
      <c r="DX757" s="16"/>
      <c r="DY757" s="16"/>
      <c r="DZ757" s="16"/>
      <c r="EA757" s="16"/>
      <c r="EB757" s="16"/>
      <c r="EC757" s="16"/>
      <c r="ED757" s="16"/>
      <c r="EE757" s="16"/>
      <c r="EF757" s="16"/>
      <c r="EG757" s="16"/>
      <c r="EH757" s="16"/>
      <c r="EI757" s="16"/>
      <c r="EJ757" s="16"/>
      <c r="EK757" s="16"/>
      <c r="EL757" s="16"/>
      <c r="EM757" s="16"/>
      <c r="EN757" s="16"/>
      <c r="EO757" s="16"/>
      <c r="EP757" s="16"/>
      <c r="EQ757" s="16"/>
      <c r="ER757" s="16"/>
      <c r="ES757" s="16"/>
      <c r="ET757" s="16"/>
      <c r="EU757" s="16"/>
      <c r="EV757" s="16"/>
      <c r="EW757" s="16"/>
      <c r="EX757" s="16"/>
      <c r="EY757" s="16"/>
      <c r="EZ757" s="16"/>
      <c r="FA757" s="16"/>
      <c r="FB757" s="16"/>
      <c r="FC757" s="16"/>
      <c r="FD757" s="16"/>
      <c r="FE757" s="16"/>
      <c r="FF757" s="16"/>
      <c r="FG757" s="16"/>
      <c r="FH757" s="16"/>
      <c r="FI757" s="16"/>
      <c r="FJ757" s="16"/>
      <c r="FK757" s="16"/>
      <c r="FL757" s="16"/>
      <c r="FM757" s="16"/>
      <c r="FN757" s="16"/>
      <c r="FO757" s="16"/>
      <c r="FP757" s="16"/>
      <c r="FQ757" s="16"/>
      <c r="FR757" s="16"/>
      <c r="FS757" s="16"/>
      <c r="FT757" s="16"/>
      <c r="FU757" s="16"/>
      <c r="FV757" s="16"/>
      <c r="FW757" s="16"/>
      <c r="FX757" s="16"/>
      <c r="FY757" s="16"/>
      <c r="FZ757" s="16"/>
      <c r="GA757" s="16"/>
      <c r="GB757" s="16"/>
      <c r="GC757" s="16"/>
      <c r="GD757" s="16"/>
      <c r="GE757" s="16"/>
      <c r="GF757" s="16"/>
      <c r="GG757" s="16"/>
      <c r="GH757" s="16"/>
      <c r="GI757" s="16"/>
      <c r="GJ757" s="16"/>
      <c r="GK757" s="16"/>
      <c r="GL757" s="16"/>
      <c r="GM757" s="16"/>
      <c r="GN757" s="16"/>
      <c r="GO757" s="16"/>
      <c r="GP757" s="16"/>
      <c r="GQ757" s="16"/>
      <c r="GR757" s="16"/>
      <c r="GS757" s="16"/>
      <c r="GT757" s="16"/>
      <c r="GU757" s="16"/>
      <c r="GV757" s="16">
        <f>(GV752*1+GV753*2+GV754*3+GV755*4+GV756*5)/100</f>
        <v>2.48</v>
      </c>
      <c r="GW757" s="3"/>
      <c r="GX757" s="3"/>
      <c r="GY757" s="3"/>
    </row>
    <row r="758" spans="1:207" ht="12.75" customHeight="1">
      <c r="A758" s="68" t="s">
        <v>555</v>
      </c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Q758" s="69"/>
      <c r="AR758" s="69"/>
      <c r="AS758" s="69"/>
      <c r="AT758" s="69"/>
      <c r="AU758" s="69"/>
      <c r="AV758" s="69"/>
      <c r="AW758" s="69"/>
      <c r="AX758" s="69"/>
      <c r="AY758" s="69"/>
      <c r="AZ758" s="69"/>
      <c r="BA758" s="69"/>
      <c r="BB758" s="69"/>
      <c r="BC758" s="69"/>
      <c r="BD758" s="69"/>
      <c r="BE758" s="69"/>
      <c r="BF758" s="69"/>
      <c r="BG758" s="69"/>
      <c r="BH758" s="69"/>
      <c r="BI758" s="69"/>
      <c r="BJ758" s="69"/>
      <c r="BK758" s="69"/>
      <c r="BL758" s="69"/>
      <c r="BM758" s="69"/>
      <c r="BN758" s="69"/>
      <c r="BO758" s="69"/>
      <c r="BP758" s="69"/>
      <c r="BQ758" s="69"/>
      <c r="BR758" s="69"/>
      <c r="BS758" s="69"/>
      <c r="BT758" s="69"/>
      <c r="BU758" s="69"/>
      <c r="BV758" s="69"/>
      <c r="BW758" s="69"/>
      <c r="BX758" s="69"/>
      <c r="BY758" s="69"/>
      <c r="BZ758" s="69"/>
      <c r="CA758" s="69"/>
      <c r="CB758" s="69"/>
      <c r="CC758" s="69"/>
      <c r="CD758" s="69"/>
      <c r="CE758" s="69"/>
      <c r="CF758" s="69"/>
      <c r="CG758" s="69"/>
      <c r="CH758" s="69"/>
      <c r="CI758" s="69"/>
      <c r="CJ758" s="69"/>
      <c r="CK758" s="69"/>
      <c r="CL758" s="69"/>
      <c r="CM758" s="69"/>
      <c r="CN758" s="69"/>
      <c r="CO758" s="69"/>
      <c r="CP758" s="69"/>
      <c r="CQ758" s="69"/>
      <c r="CR758" s="69"/>
      <c r="CS758" s="69"/>
      <c r="CT758" s="69"/>
      <c r="CU758" s="69"/>
      <c r="CV758" s="69"/>
      <c r="CW758" s="69"/>
      <c r="CX758" s="69"/>
      <c r="CY758" s="69"/>
      <c r="CZ758" s="69"/>
      <c r="DA758" s="69"/>
      <c r="DB758" s="69"/>
      <c r="DC758" s="69"/>
      <c r="DD758" s="69"/>
      <c r="DE758" s="69"/>
      <c r="DF758" s="69"/>
      <c r="DG758" s="69"/>
      <c r="DH758" s="69"/>
      <c r="DI758" s="69"/>
      <c r="DJ758" s="69"/>
      <c r="DK758" s="69"/>
      <c r="DL758" s="69"/>
      <c r="DM758" s="69"/>
      <c r="DN758" s="69"/>
      <c r="DO758" s="69"/>
      <c r="DP758" s="69"/>
      <c r="DQ758" s="69"/>
      <c r="DR758" s="69"/>
      <c r="DS758" s="69"/>
      <c r="DT758" s="69"/>
      <c r="DU758" s="69"/>
      <c r="DV758" s="69"/>
      <c r="DW758" s="69"/>
      <c r="DX758" s="69"/>
      <c r="DY758" s="69"/>
      <c r="DZ758" s="69"/>
      <c r="EA758" s="69"/>
      <c r="EB758" s="69"/>
      <c r="EC758" s="69"/>
      <c r="ED758" s="69"/>
      <c r="EE758" s="69"/>
      <c r="EF758" s="69"/>
      <c r="EG758" s="69"/>
      <c r="EH758" s="69"/>
      <c r="EI758" s="69"/>
      <c r="EJ758" s="69"/>
      <c r="EK758" s="69"/>
      <c r="EL758" s="69"/>
      <c r="EM758" s="69"/>
      <c r="EN758" s="69"/>
      <c r="EO758" s="69"/>
      <c r="EP758" s="69"/>
      <c r="EQ758" s="69"/>
      <c r="ER758" s="69"/>
      <c r="ES758" s="69"/>
      <c r="ET758" s="69"/>
      <c r="EU758" s="69"/>
      <c r="EV758" s="69"/>
      <c r="EW758" s="69"/>
      <c r="EX758" s="69"/>
      <c r="EY758" s="69"/>
      <c r="EZ758" s="69"/>
      <c r="FA758" s="69"/>
      <c r="FB758" s="69"/>
      <c r="FC758" s="69"/>
      <c r="FD758" s="69"/>
      <c r="FE758" s="69"/>
      <c r="FF758" s="69"/>
      <c r="FG758" s="69"/>
      <c r="FH758" s="69"/>
      <c r="FI758" s="69"/>
      <c r="FJ758" s="69"/>
      <c r="FK758" s="69"/>
      <c r="FL758" s="69"/>
      <c r="FM758" s="69"/>
      <c r="FN758" s="69"/>
      <c r="FO758" s="69"/>
      <c r="FP758" s="69"/>
      <c r="FQ758" s="69"/>
      <c r="FR758" s="69"/>
      <c r="FS758" s="69"/>
      <c r="FT758" s="69"/>
      <c r="FU758" s="69"/>
      <c r="FV758" s="69"/>
      <c r="FW758" s="69"/>
      <c r="FX758" s="69"/>
      <c r="FY758" s="69"/>
      <c r="FZ758" s="69"/>
      <c r="GA758" s="69"/>
      <c r="GB758" s="69"/>
      <c r="GC758" s="69"/>
      <c r="GD758" s="70"/>
      <c r="GE758" s="70"/>
      <c r="GF758" s="70"/>
      <c r="GG758" s="70"/>
      <c r="GH758" s="70"/>
      <c r="GI758" s="70"/>
      <c r="GJ758" s="70"/>
      <c r="GK758" s="70"/>
      <c r="GL758" s="70"/>
      <c r="GM758" s="70"/>
      <c r="GN758" s="70"/>
      <c r="GO758" s="70"/>
      <c r="GP758" s="70"/>
      <c r="GQ758" s="70"/>
      <c r="GR758" s="70"/>
      <c r="GS758" s="70"/>
      <c r="GT758" s="70"/>
      <c r="GU758" s="70"/>
      <c r="GV758" s="70"/>
      <c r="GW758" s="3"/>
      <c r="GX758" s="3"/>
      <c r="GY758" s="3"/>
    </row>
    <row r="759" spans="1:207" ht="12.75" customHeight="1">
      <c r="A759" s="5" t="s">
        <v>556</v>
      </c>
      <c r="B759" s="5"/>
      <c r="C759" s="5"/>
      <c r="D759" s="5"/>
      <c r="E759" s="5"/>
      <c r="F759" s="5"/>
      <c r="G759" s="5"/>
      <c r="H759" s="5"/>
      <c r="I759" s="5"/>
      <c r="J759" s="5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2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3">
        <v>36</v>
      </c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3"/>
      <c r="CY759" s="16"/>
      <c r="CZ759" s="16"/>
      <c r="DA759" s="16"/>
      <c r="DB759" s="16"/>
      <c r="DC759" s="13"/>
      <c r="DD759" s="13"/>
      <c r="DE759" s="13"/>
      <c r="DF759" s="16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6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  <c r="FI759" s="13"/>
      <c r="FJ759" s="13"/>
      <c r="FK759" s="13"/>
      <c r="FL759" s="13"/>
      <c r="FM759" s="13"/>
      <c r="FN759" s="13"/>
      <c r="FO759" s="13"/>
      <c r="FP759" s="13"/>
      <c r="FQ759" s="13"/>
      <c r="FR759" s="13"/>
      <c r="FS759" s="13"/>
      <c r="FT759" s="13"/>
      <c r="FU759" s="13"/>
      <c r="FV759" s="13"/>
      <c r="FW759" s="13"/>
      <c r="FX759" s="13"/>
      <c r="FY759" s="13"/>
      <c r="FZ759" s="13"/>
      <c r="GA759" s="13"/>
      <c r="GB759" s="13"/>
      <c r="GC759" s="13"/>
      <c r="GD759" s="7"/>
      <c r="GE759" s="7"/>
      <c r="GF759" s="7"/>
      <c r="GG759" s="7"/>
      <c r="GH759" s="7"/>
      <c r="GI759" s="7"/>
      <c r="GJ759" s="7"/>
      <c r="GK759" s="7"/>
      <c r="GL759" s="7"/>
      <c r="GM759" s="7"/>
      <c r="GN759" s="7"/>
      <c r="GO759" s="7"/>
      <c r="GP759" s="7"/>
      <c r="GQ759" s="7"/>
      <c r="GR759" s="7"/>
      <c r="GS759" s="7"/>
      <c r="GT759" s="7"/>
      <c r="GU759" s="7"/>
      <c r="GV759" s="7">
        <f t="shared" ref="GV759:GV763" si="799">AVERAGE(B759:GS759)</f>
        <v>36</v>
      </c>
      <c r="GW759" s="3"/>
      <c r="GX759" s="3"/>
      <c r="GY759" s="3"/>
    </row>
    <row r="760" spans="1:207" ht="12.75" customHeight="1">
      <c r="A760" s="5" t="s">
        <v>557</v>
      </c>
      <c r="B760" s="5"/>
      <c r="C760" s="5"/>
      <c r="D760" s="5"/>
      <c r="E760" s="5"/>
      <c r="F760" s="5"/>
      <c r="G760" s="5"/>
      <c r="H760" s="5"/>
      <c r="I760" s="5"/>
      <c r="J760" s="5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2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3">
        <v>47</v>
      </c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3"/>
      <c r="CY760" s="16"/>
      <c r="CZ760" s="16"/>
      <c r="DA760" s="16"/>
      <c r="DB760" s="16"/>
      <c r="DC760" s="13"/>
      <c r="DD760" s="13"/>
      <c r="DE760" s="13"/>
      <c r="DF760" s="16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6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3"/>
      <c r="FD760" s="13"/>
      <c r="FE760" s="13"/>
      <c r="FF760" s="13"/>
      <c r="FG760" s="13"/>
      <c r="FH760" s="13"/>
      <c r="FI760" s="13"/>
      <c r="FJ760" s="13"/>
      <c r="FK760" s="13"/>
      <c r="FL760" s="13"/>
      <c r="FM760" s="13"/>
      <c r="FN760" s="13"/>
      <c r="FO760" s="13"/>
      <c r="FP760" s="13"/>
      <c r="FQ760" s="13"/>
      <c r="FR760" s="13"/>
      <c r="FS760" s="13"/>
      <c r="FT760" s="13"/>
      <c r="FU760" s="13"/>
      <c r="FV760" s="13"/>
      <c r="FW760" s="13"/>
      <c r="FX760" s="13"/>
      <c r="FY760" s="13"/>
      <c r="FZ760" s="13"/>
      <c r="GA760" s="13"/>
      <c r="GB760" s="13"/>
      <c r="GC760" s="13"/>
      <c r="GD760" s="7"/>
      <c r="GE760" s="7"/>
      <c r="GF760" s="7"/>
      <c r="GG760" s="7"/>
      <c r="GH760" s="7"/>
      <c r="GI760" s="7"/>
      <c r="GJ760" s="7"/>
      <c r="GK760" s="7"/>
      <c r="GL760" s="7"/>
      <c r="GM760" s="7"/>
      <c r="GN760" s="7"/>
      <c r="GO760" s="7"/>
      <c r="GP760" s="7"/>
      <c r="GQ760" s="7"/>
      <c r="GR760" s="7"/>
      <c r="GS760" s="7"/>
      <c r="GT760" s="7"/>
      <c r="GU760" s="7"/>
      <c r="GV760" s="7">
        <f t="shared" si="799"/>
        <v>47</v>
      </c>
      <c r="GW760" s="3"/>
      <c r="GX760" s="3"/>
      <c r="GY760" s="3"/>
    </row>
    <row r="761" spans="1:207" ht="12.75" customHeight="1">
      <c r="A761" s="5" t="s">
        <v>558</v>
      </c>
      <c r="B761" s="5"/>
      <c r="C761" s="5"/>
      <c r="D761" s="5"/>
      <c r="E761" s="5"/>
      <c r="F761" s="5"/>
      <c r="G761" s="5"/>
      <c r="H761" s="5"/>
      <c r="I761" s="5"/>
      <c r="J761" s="5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2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3">
        <v>11</v>
      </c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3"/>
      <c r="CY761" s="16"/>
      <c r="CZ761" s="16"/>
      <c r="DA761" s="16"/>
      <c r="DB761" s="16"/>
      <c r="DC761" s="13"/>
      <c r="DD761" s="13"/>
      <c r="DE761" s="13"/>
      <c r="DF761" s="16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6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3"/>
      <c r="FD761" s="13"/>
      <c r="FE761" s="13"/>
      <c r="FF761" s="13"/>
      <c r="FG761" s="13"/>
      <c r="FH761" s="13"/>
      <c r="FI761" s="13"/>
      <c r="FJ761" s="13"/>
      <c r="FK761" s="13"/>
      <c r="FL761" s="13"/>
      <c r="FM761" s="13"/>
      <c r="FN761" s="13"/>
      <c r="FO761" s="13"/>
      <c r="FP761" s="13"/>
      <c r="FQ761" s="13"/>
      <c r="FR761" s="13"/>
      <c r="FS761" s="13"/>
      <c r="FT761" s="13"/>
      <c r="FU761" s="13"/>
      <c r="FV761" s="13"/>
      <c r="FW761" s="13"/>
      <c r="FX761" s="13"/>
      <c r="FY761" s="13"/>
      <c r="FZ761" s="13"/>
      <c r="GA761" s="13"/>
      <c r="GB761" s="13"/>
      <c r="GC761" s="13"/>
      <c r="GD761" s="7"/>
      <c r="GE761" s="7"/>
      <c r="GF761" s="7"/>
      <c r="GG761" s="7"/>
      <c r="GH761" s="7"/>
      <c r="GI761" s="7"/>
      <c r="GJ761" s="7"/>
      <c r="GK761" s="7"/>
      <c r="GL761" s="7"/>
      <c r="GM761" s="7"/>
      <c r="GN761" s="7"/>
      <c r="GO761" s="7"/>
      <c r="GP761" s="7"/>
      <c r="GQ761" s="7"/>
      <c r="GR761" s="7"/>
      <c r="GS761" s="7"/>
      <c r="GT761" s="7"/>
      <c r="GU761" s="7"/>
      <c r="GV761" s="7">
        <f t="shared" si="799"/>
        <v>11</v>
      </c>
      <c r="GW761" s="3"/>
      <c r="GX761" s="3"/>
      <c r="GY761" s="3"/>
    </row>
    <row r="762" spans="1:207" ht="12.75" customHeight="1">
      <c r="A762" s="5" t="s">
        <v>559</v>
      </c>
      <c r="B762" s="5"/>
      <c r="C762" s="5"/>
      <c r="D762" s="5"/>
      <c r="E762" s="5"/>
      <c r="F762" s="5"/>
      <c r="G762" s="5"/>
      <c r="H762" s="5"/>
      <c r="I762" s="5"/>
      <c r="J762" s="5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2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3">
        <v>3</v>
      </c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3"/>
      <c r="CY762" s="16"/>
      <c r="CZ762" s="16"/>
      <c r="DA762" s="16"/>
      <c r="DB762" s="16"/>
      <c r="DC762" s="13"/>
      <c r="DD762" s="13"/>
      <c r="DE762" s="13"/>
      <c r="DF762" s="16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6"/>
      <c r="EA762" s="13"/>
      <c r="EB762" s="13"/>
      <c r="EC762" s="13"/>
      <c r="ED762" s="13"/>
      <c r="EE762" s="13"/>
      <c r="EF762" s="13"/>
      <c r="EG762" s="13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3"/>
      <c r="FD762" s="13"/>
      <c r="FE762" s="13"/>
      <c r="FF762" s="13"/>
      <c r="FG762" s="13"/>
      <c r="FH762" s="13"/>
      <c r="FI762" s="13"/>
      <c r="FJ762" s="13"/>
      <c r="FK762" s="13"/>
      <c r="FL762" s="13"/>
      <c r="FM762" s="13"/>
      <c r="FN762" s="13"/>
      <c r="FO762" s="13"/>
      <c r="FP762" s="13"/>
      <c r="FQ762" s="13"/>
      <c r="FR762" s="13"/>
      <c r="FS762" s="13"/>
      <c r="FT762" s="13"/>
      <c r="FU762" s="13"/>
      <c r="FV762" s="13"/>
      <c r="FW762" s="13"/>
      <c r="FX762" s="13"/>
      <c r="FY762" s="13"/>
      <c r="FZ762" s="13"/>
      <c r="GA762" s="13"/>
      <c r="GB762" s="13"/>
      <c r="GC762" s="13"/>
      <c r="GD762" s="7"/>
      <c r="GE762" s="7"/>
      <c r="GF762" s="7"/>
      <c r="GG762" s="7"/>
      <c r="GH762" s="7"/>
      <c r="GI762" s="7"/>
      <c r="GJ762" s="7"/>
      <c r="GK762" s="7"/>
      <c r="GL762" s="7"/>
      <c r="GM762" s="7"/>
      <c r="GN762" s="7"/>
      <c r="GO762" s="7"/>
      <c r="GP762" s="7"/>
      <c r="GQ762" s="7"/>
      <c r="GR762" s="7"/>
      <c r="GS762" s="7"/>
      <c r="GT762" s="7"/>
      <c r="GU762" s="7"/>
      <c r="GV762" s="7">
        <f t="shared" si="799"/>
        <v>3</v>
      </c>
      <c r="GW762" s="3"/>
      <c r="GX762" s="3"/>
      <c r="GY762" s="3"/>
    </row>
    <row r="763" spans="1:207" ht="12.75" customHeight="1">
      <c r="A763" s="5" t="s">
        <v>560</v>
      </c>
      <c r="B763" s="5"/>
      <c r="C763" s="5"/>
      <c r="D763" s="5"/>
      <c r="E763" s="5"/>
      <c r="F763" s="5"/>
      <c r="G763" s="5"/>
      <c r="H763" s="5"/>
      <c r="I763" s="5"/>
      <c r="J763" s="5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2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3">
        <v>3</v>
      </c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3"/>
      <c r="CY763" s="16"/>
      <c r="CZ763" s="16"/>
      <c r="DA763" s="16"/>
      <c r="DB763" s="16"/>
      <c r="DC763" s="13"/>
      <c r="DD763" s="13"/>
      <c r="DE763" s="13"/>
      <c r="DF763" s="16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6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  <c r="FQ763" s="13"/>
      <c r="FR763" s="13"/>
      <c r="FS763" s="13"/>
      <c r="FT763" s="13"/>
      <c r="FU763" s="13"/>
      <c r="FV763" s="13"/>
      <c r="FW763" s="13"/>
      <c r="FX763" s="13"/>
      <c r="FY763" s="13"/>
      <c r="FZ763" s="13"/>
      <c r="GA763" s="13"/>
      <c r="GB763" s="13"/>
      <c r="GC763" s="13"/>
      <c r="GD763" s="7"/>
      <c r="GE763" s="7"/>
      <c r="GF763" s="7"/>
      <c r="GG763" s="7"/>
      <c r="GH763" s="7"/>
      <c r="GI763" s="7"/>
      <c r="GJ763" s="7"/>
      <c r="GK763" s="7"/>
      <c r="GL763" s="7"/>
      <c r="GM763" s="7"/>
      <c r="GN763" s="7"/>
      <c r="GO763" s="7"/>
      <c r="GP763" s="7"/>
      <c r="GQ763" s="7"/>
      <c r="GR763" s="7"/>
      <c r="GS763" s="7"/>
      <c r="GT763" s="7"/>
      <c r="GU763" s="7"/>
      <c r="GV763" s="7">
        <f t="shared" si="799"/>
        <v>3</v>
      </c>
      <c r="GW763" s="3"/>
      <c r="GX763" s="3"/>
      <c r="GY763" s="3"/>
    </row>
    <row r="764" spans="1:207" ht="12.75" customHeight="1">
      <c r="A764" s="5" t="s">
        <v>233</v>
      </c>
      <c r="B764" s="5"/>
      <c r="C764" s="5"/>
      <c r="D764" s="5"/>
      <c r="E764" s="5"/>
      <c r="F764" s="5"/>
      <c r="G764" s="5"/>
      <c r="H764" s="5"/>
      <c r="I764" s="5"/>
      <c r="J764" s="5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2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>
        <f>(BB759*1+BB760*2+BB761*3+BB762*4+BB763*5)/100</f>
        <v>1.9</v>
      </c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  <c r="DC764" s="16"/>
      <c r="DD764" s="16"/>
      <c r="DE764" s="16"/>
      <c r="DF764" s="16"/>
      <c r="DG764" s="16"/>
      <c r="DH764" s="16"/>
      <c r="DI764" s="16"/>
      <c r="DJ764" s="16"/>
      <c r="DK764" s="16"/>
      <c r="DL764" s="16"/>
      <c r="DM764" s="16"/>
      <c r="DN764" s="16"/>
      <c r="DO764" s="16"/>
      <c r="DP764" s="16"/>
      <c r="DQ764" s="16"/>
      <c r="DR764" s="16"/>
      <c r="DS764" s="16"/>
      <c r="DT764" s="16"/>
      <c r="DU764" s="16"/>
      <c r="DV764" s="16"/>
      <c r="DW764" s="16"/>
      <c r="DX764" s="16"/>
      <c r="DY764" s="16"/>
      <c r="DZ764" s="16"/>
      <c r="EA764" s="16"/>
      <c r="EB764" s="16"/>
      <c r="EC764" s="16"/>
      <c r="ED764" s="16"/>
      <c r="EE764" s="16"/>
      <c r="EF764" s="16"/>
      <c r="EG764" s="16"/>
      <c r="EH764" s="16"/>
      <c r="EI764" s="16"/>
      <c r="EJ764" s="16"/>
      <c r="EK764" s="16"/>
      <c r="EL764" s="16"/>
      <c r="EM764" s="16"/>
      <c r="EN764" s="16"/>
      <c r="EO764" s="16"/>
      <c r="EP764" s="16"/>
      <c r="EQ764" s="16"/>
      <c r="ER764" s="16"/>
      <c r="ES764" s="16"/>
      <c r="ET764" s="16"/>
      <c r="EU764" s="16"/>
      <c r="EV764" s="16"/>
      <c r="EW764" s="16"/>
      <c r="EX764" s="16"/>
      <c r="EY764" s="16"/>
      <c r="EZ764" s="16"/>
      <c r="FA764" s="16"/>
      <c r="FB764" s="16"/>
      <c r="FC764" s="16"/>
      <c r="FD764" s="16"/>
      <c r="FE764" s="16"/>
      <c r="FF764" s="16"/>
      <c r="FG764" s="16"/>
      <c r="FH764" s="16"/>
      <c r="FI764" s="16"/>
      <c r="FJ764" s="16"/>
      <c r="FK764" s="16"/>
      <c r="FL764" s="16"/>
      <c r="FM764" s="16"/>
      <c r="FN764" s="16"/>
      <c r="FO764" s="16"/>
      <c r="FP764" s="16"/>
      <c r="FQ764" s="16"/>
      <c r="FR764" s="16"/>
      <c r="FS764" s="16"/>
      <c r="FT764" s="16"/>
      <c r="FU764" s="16"/>
      <c r="FV764" s="16"/>
      <c r="FW764" s="16"/>
      <c r="FX764" s="16"/>
      <c r="FY764" s="16"/>
      <c r="FZ764" s="16"/>
      <c r="GA764" s="16"/>
      <c r="GB764" s="16"/>
      <c r="GC764" s="16"/>
      <c r="GD764" s="16"/>
      <c r="GE764" s="16"/>
      <c r="GF764" s="16"/>
      <c r="GG764" s="16"/>
      <c r="GH764" s="16"/>
      <c r="GI764" s="16"/>
      <c r="GJ764" s="16"/>
      <c r="GK764" s="16"/>
      <c r="GL764" s="16"/>
      <c r="GM764" s="16"/>
      <c r="GN764" s="16"/>
      <c r="GO764" s="16"/>
      <c r="GP764" s="16"/>
      <c r="GQ764" s="16"/>
      <c r="GR764" s="16"/>
      <c r="GS764" s="16"/>
      <c r="GT764" s="16"/>
      <c r="GU764" s="16"/>
      <c r="GV764" s="16">
        <f>(GV759*1+GV760*2+GV761*3+GV762*4+GV763*5)/100</f>
        <v>1.9</v>
      </c>
      <c r="GW764" s="3"/>
      <c r="GX764" s="3"/>
      <c r="GY764" s="3"/>
    </row>
    <row r="765" spans="1:207" ht="12.75" customHeight="1">
      <c r="A765" s="68" t="s">
        <v>561</v>
      </c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Q765" s="69"/>
      <c r="AR765" s="69"/>
      <c r="AS765" s="69"/>
      <c r="AT765" s="69"/>
      <c r="AU765" s="69"/>
      <c r="AV765" s="69"/>
      <c r="AW765" s="69"/>
      <c r="AX765" s="69"/>
      <c r="AY765" s="69"/>
      <c r="AZ765" s="69"/>
      <c r="BA765" s="69"/>
      <c r="BB765" s="69"/>
      <c r="BC765" s="69"/>
      <c r="BD765" s="69"/>
      <c r="BE765" s="69"/>
      <c r="BF765" s="69"/>
      <c r="BG765" s="69"/>
      <c r="BH765" s="69"/>
      <c r="BI765" s="69"/>
      <c r="BJ765" s="69"/>
      <c r="BK765" s="69"/>
      <c r="BL765" s="69"/>
      <c r="BM765" s="69"/>
      <c r="BN765" s="69"/>
      <c r="BO765" s="69"/>
      <c r="BP765" s="69"/>
      <c r="BQ765" s="69"/>
      <c r="BR765" s="69"/>
      <c r="BS765" s="69"/>
      <c r="BT765" s="69"/>
      <c r="BU765" s="69"/>
      <c r="BV765" s="69"/>
      <c r="BW765" s="69"/>
      <c r="BX765" s="69"/>
      <c r="BY765" s="69"/>
      <c r="BZ765" s="69"/>
      <c r="CA765" s="69"/>
      <c r="CB765" s="69"/>
      <c r="CC765" s="69"/>
      <c r="CD765" s="69"/>
      <c r="CE765" s="69"/>
      <c r="CF765" s="69"/>
      <c r="CG765" s="69"/>
      <c r="CH765" s="69"/>
      <c r="CI765" s="69"/>
      <c r="CJ765" s="69"/>
      <c r="CK765" s="69"/>
      <c r="CL765" s="69"/>
      <c r="CM765" s="69"/>
      <c r="CN765" s="69"/>
      <c r="CO765" s="69"/>
      <c r="CP765" s="69"/>
      <c r="CQ765" s="69"/>
      <c r="CR765" s="69"/>
      <c r="CS765" s="69"/>
      <c r="CT765" s="69"/>
      <c r="CU765" s="69"/>
      <c r="CV765" s="69"/>
      <c r="CW765" s="69"/>
      <c r="CX765" s="69"/>
      <c r="CY765" s="69"/>
      <c r="CZ765" s="69"/>
      <c r="DA765" s="69"/>
      <c r="DB765" s="69"/>
      <c r="DC765" s="69"/>
      <c r="DD765" s="69"/>
      <c r="DE765" s="69"/>
      <c r="DF765" s="69"/>
      <c r="DG765" s="69"/>
      <c r="DH765" s="69"/>
      <c r="DI765" s="69"/>
      <c r="DJ765" s="69"/>
      <c r="DK765" s="69"/>
      <c r="DL765" s="69"/>
      <c r="DM765" s="69"/>
      <c r="DN765" s="69"/>
      <c r="DO765" s="69"/>
      <c r="DP765" s="69"/>
      <c r="DQ765" s="69"/>
      <c r="DR765" s="69"/>
      <c r="DS765" s="69"/>
      <c r="DT765" s="69"/>
      <c r="DU765" s="69"/>
      <c r="DV765" s="69"/>
      <c r="DW765" s="69"/>
      <c r="DX765" s="69"/>
      <c r="DY765" s="69"/>
      <c r="DZ765" s="69"/>
      <c r="EA765" s="69"/>
      <c r="EB765" s="69"/>
      <c r="EC765" s="69"/>
      <c r="ED765" s="69"/>
      <c r="EE765" s="69"/>
      <c r="EF765" s="69"/>
      <c r="EG765" s="69"/>
      <c r="EH765" s="69"/>
      <c r="EI765" s="69"/>
      <c r="EJ765" s="69"/>
      <c r="EK765" s="69"/>
      <c r="EL765" s="69"/>
      <c r="EM765" s="69"/>
      <c r="EN765" s="69"/>
      <c r="EO765" s="69"/>
      <c r="EP765" s="69"/>
      <c r="EQ765" s="69"/>
      <c r="ER765" s="69"/>
      <c r="ES765" s="69"/>
      <c r="ET765" s="69"/>
      <c r="EU765" s="69"/>
      <c r="EV765" s="69"/>
      <c r="EW765" s="69"/>
      <c r="EX765" s="69"/>
      <c r="EY765" s="69"/>
      <c r="EZ765" s="69"/>
      <c r="FA765" s="69"/>
      <c r="FB765" s="69"/>
      <c r="FC765" s="69"/>
      <c r="FD765" s="69"/>
      <c r="FE765" s="69"/>
      <c r="FF765" s="69"/>
      <c r="FG765" s="69"/>
      <c r="FH765" s="69"/>
      <c r="FI765" s="69"/>
      <c r="FJ765" s="69"/>
      <c r="FK765" s="69"/>
      <c r="FL765" s="69"/>
      <c r="FM765" s="69"/>
      <c r="FN765" s="69"/>
      <c r="FO765" s="69"/>
      <c r="FP765" s="69"/>
      <c r="FQ765" s="69"/>
      <c r="FR765" s="69"/>
      <c r="FS765" s="69"/>
      <c r="FT765" s="69"/>
      <c r="FU765" s="69"/>
      <c r="FV765" s="69"/>
      <c r="FW765" s="69"/>
      <c r="FX765" s="69"/>
      <c r="FY765" s="69"/>
      <c r="FZ765" s="69"/>
      <c r="GA765" s="69"/>
      <c r="GB765" s="69"/>
      <c r="GC765" s="69"/>
      <c r="GD765" s="70"/>
      <c r="GE765" s="70"/>
      <c r="GF765" s="70"/>
      <c r="GG765" s="70"/>
      <c r="GH765" s="70"/>
      <c r="GI765" s="70"/>
      <c r="GJ765" s="70"/>
      <c r="GK765" s="70"/>
      <c r="GL765" s="70"/>
      <c r="GM765" s="70"/>
      <c r="GN765" s="70"/>
      <c r="GO765" s="70"/>
      <c r="GP765" s="70"/>
      <c r="GQ765" s="70"/>
      <c r="GR765" s="70"/>
      <c r="GS765" s="70"/>
      <c r="GT765" s="70"/>
      <c r="GU765" s="70"/>
      <c r="GV765" s="70"/>
      <c r="GW765" s="3"/>
      <c r="GX765" s="3"/>
      <c r="GY765" s="3"/>
    </row>
    <row r="766" spans="1:207" ht="12.75" customHeight="1">
      <c r="A766" s="5">
        <v>1</v>
      </c>
      <c r="B766" s="6">
        <v>18</v>
      </c>
      <c r="C766" s="5"/>
      <c r="D766" s="5"/>
      <c r="E766" s="5"/>
      <c r="F766" s="5"/>
      <c r="G766" s="5"/>
      <c r="H766" s="5"/>
      <c r="I766" s="5"/>
      <c r="J766" s="5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  <c r="FM766" s="12"/>
      <c r="FN766" s="12"/>
      <c r="FO766" s="12"/>
      <c r="FP766" s="12"/>
      <c r="FQ766" s="12"/>
      <c r="FR766" s="12"/>
      <c r="FS766" s="12"/>
      <c r="FT766" s="12"/>
      <c r="FU766" s="12"/>
      <c r="FV766" s="12"/>
      <c r="FW766" s="12"/>
      <c r="FX766" s="12"/>
      <c r="FY766" s="12"/>
      <c r="FZ766" s="12"/>
      <c r="GA766" s="12"/>
      <c r="GB766" s="12"/>
      <c r="GC766" s="12"/>
      <c r="GD766" s="7"/>
      <c r="GE766" s="7"/>
      <c r="GF766" s="7"/>
      <c r="GG766" s="7"/>
      <c r="GH766" s="7"/>
      <c r="GI766" s="7"/>
      <c r="GJ766" s="7"/>
      <c r="GK766" s="7"/>
      <c r="GL766" s="7"/>
      <c r="GM766" s="7"/>
      <c r="GN766" s="7"/>
      <c r="GO766" s="7"/>
      <c r="GP766" s="7"/>
      <c r="GQ766" s="7"/>
      <c r="GR766" s="7"/>
      <c r="GS766" s="7"/>
      <c r="GT766" s="7"/>
      <c r="GU766" s="7"/>
      <c r="GV766" s="7">
        <f t="shared" ref="GV766:GV770" si="800">AVERAGE(B766:GS766)</f>
        <v>18</v>
      </c>
      <c r="GW766" s="3"/>
      <c r="GX766" s="3"/>
      <c r="GY766" s="3"/>
    </row>
    <row r="767" spans="1:207" ht="12.75" customHeight="1">
      <c r="A767" s="5">
        <v>2</v>
      </c>
      <c r="B767" s="6">
        <v>15</v>
      </c>
      <c r="C767" s="5"/>
      <c r="D767" s="5"/>
      <c r="E767" s="5"/>
      <c r="F767" s="5"/>
      <c r="G767" s="5"/>
      <c r="H767" s="5"/>
      <c r="I767" s="5"/>
      <c r="J767" s="5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  <c r="FM767" s="12"/>
      <c r="FN767" s="12"/>
      <c r="FO767" s="12"/>
      <c r="FP767" s="12"/>
      <c r="FQ767" s="12"/>
      <c r="FR767" s="12"/>
      <c r="FS767" s="12"/>
      <c r="FT767" s="12"/>
      <c r="FU767" s="12"/>
      <c r="FV767" s="12"/>
      <c r="FW767" s="12"/>
      <c r="FX767" s="12"/>
      <c r="FY767" s="12"/>
      <c r="FZ767" s="12"/>
      <c r="GA767" s="12"/>
      <c r="GB767" s="12"/>
      <c r="GC767" s="12"/>
      <c r="GD767" s="7"/>
      <c r="GE767" s="7"/>
      <c r="GF767" s="7"/>
      <c r="GG767" s="7"/>
      <c r="GH767" s="7"/>
      <c r="GI767" s="7"/>
      <c r="GJ767" s="7"/>
      <c r="GK767" s="7"/>
      <c r="GL767" s="7"/>
      <c r="GM767" s="7"/>
      <c r="GN767" s="7"/>
      <c r="GO767" s="7"/>
      <c r="GP767" s="7"/>
      <c r="GQ767" s="7"/>
      <c r="GR767" s="7"/>
      <c r="GS767" s="7"/>
      <c r="GT767" s="7"/>
      <c r="GU767" s="7"/>
      <c r="GV767" s="7">
        <f t="shared" si="800"/>
        <v>15</v>
      </c>
      <c r="GW767" s="3"/>
      <c r="GX767" s="3"/>
      <c r="GY767" s="3"/>
    </row>
    <row r="768" spans="1:207" ht="12.75" customHeight="1">
      <c r="A768" s="5">
        <v>3</v>
      </c>
      <c r="B768" s="6">
        <v>23</v>
      </c>
      <c r="C768" s="5"/>
      <c r="D768" s="5"/>
      <c r="E768" s="5"/>
      <c r="F768" s="5"/>
      <c r="G768" s="5"/>
      <c r="H768" s="5"/>
      <c r="I768" s="5"/>
      <c r="J768" s="5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  <c r="FN768" s="12"/>
      <c r="FO768" s="12"/>
      <c r="FP768" s="12"/>
      <c r="FQ768" s="12"/>
      <c r="FR768" s="12"/>
      <c r="FS768" s="12"/>
      <c r="FT768" s="12"/>
      <c r="FU768" s="12"/>
      <c r="FV768" s="12"/>
      <c r="FW768" s="12"/>
      <c r="FX768" s="12"/>
      <c r="FY768" s="12"/>
      <c r="FZ768" s="12"/>
      <c r="GA768" s="12"/>
      <c r="GB768" s="12"/>
      <c r="GC768" s="12"/>
      <c r="GD768" s="7"/>
      <c r="GE768" s="7"/>
      <c r="GF768" s="7"/>
      <c r="GG768" s="7"/>
      <c r="GH768" s="7"/>
      <c r="GI768" s="7"/>
      <c r="GJ768" s="7"/>
      <c r="GK768" s="7"/>
      <c r="GL768" s="7"/>
      <c r="GM768" s="7"/>
      <c r="GN768" s="7"/>
      <c r="GO768" s="7"/>
      <c r="GP768" s="7"/>
      <c r="GQ768" s="7"/>
      <c r="GR768" s="7"/>
      <c r="GS768" s="7"/>
      <c r="GT768" s="7"/>
      <c r="GU768" s="7"/>
      <c r="GV768" s="7">
        <f t="shared" si="800"/>
        <v>23</v>
      </c>
      <c r="GW768" s="3"/>
      <c r="GX768" s="3"/>
      <c r="GY768" s="3"/>
    </row>
    <row r="769" spans="1:207" ht="12.75" customHeight="1">
      <c r="A769" s="5">
        <v>4</v>
      </c>
      <c r="B769" s="6">
        <v>13</v>
      </c>
      <c r="C769" s="5"/>
      <c r="D769" s="5"/>
      <c r="E769" s="5"/>
      <c r="F769" s="5"/>
      <c r="G769" s="5"/>
      <c r="H769" s="5"/>
      <c r="I769" s="5"/>
      <c r="J769" s="5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  <c r="FN769" s="12"/>
      <c r="FO769" s="12"/>
      <c r="FP769" s="12"/>
      <c r="FQ769" s="12"/>
      <c r="FR769" s="12"/>
      <c r="FS769" s="12"/>
      <c r="FT769" s="12"/>
      <c r="FU769" s="12"/>
      <c r="FV769" s="12"/>
      <c r="FW769" s="12"/>
      <c r="FX769" s="12"/>
      <c r="FY769" s="12"/>
      <c r="FZ769" s="12"/>
      <c r="GA769" s="12"/>
      <c r="GB769" s="12"/>
      <c r="GC769" s="12"/>
      <c r="GD769" s="7"/>
      <c r="GE769" s="7"/>
      <c r="GF769" s="7"/>
      <c r="GG769" s="7"/>
      <c r="GH769" s="7"/>
      <c r="GI769" s="7"/>
      <c r="GJ769" s="7"/>
      <c r="GK769" s="7"/>
      <c r="GL769" s="7"/>
      <c r="GM769" s="7"/>
      <c r="GN769" s="7"/>
      <c r="GO769" s="7"/>
      <c r="GP769" s="7"/>
      <c r="GQ769" s="7"/>
      <c r="GR769" s="7"/>
      <c r="GS769" s="7"/>
      <c r="GT769" s="7"/>
      <c r="GU769" s="7"/>
      <c r="GV769" s="7">
        <f t="shared" si="800"/>
        <v>13</v>
      </c>
      <c r="GW769" s="3"/>
      <c r="GX769" s="3"/>
      <c r="GY769" s="3"/>
    </row>
    <row r="770" spans="1:207" ht="12.75" customHeight="1">
      <c r="A770" s="5" t="s">
        <v>356</v>
      </c>
      <c r="B770" s="6">
        <v>22</v>
      </c>
      <c r="C770" s="5"/>
      <c r="D770" s="5"/>
      <c r="E770" s="5"/>
      <c r="F770" s="5"/>
      <c r="G770" s="5"/>
      <c r="H770" s="5"/>
      <c r="I770" s="5"/>
      <c r="J770" s="5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  <c r="FN770" s="12"/>
      <c r="FO770" s="12"/>
      <c r="FP770" s="12"/>
      <c r="FQ770" s="12"/>
      <c r="FR770" s="12"/>
      <c r="FS770" s="12"/>
      <c r="FT770" s="12"/>
      <c r="FU770" s="12"/>
      <c r="FV770" s="12"/>
      <c r="FW770" s="12"/>
      <c r="FX770" s="12"/>
      <c r="FY770" s="12"/>
      <c r="FZ770" s="12"/>
      <c r="GA770" s="12"/>
      <c r="GB770" s="12"/>
      <c r="GC770" s="12"/>
      <c r="GD770" s="7"/>
      <c r="GE770" s="7"/>
      <c r="GF770" s="7"/>
      <c r="GG770" s="7"/>
      <c r="GH770" s="7"/>
      <c r="GI770" s="7"/>
      <c r="GJ770" s="7"/>
      <c r="GK770" s="7"/>
      <c r="GL770" s="7"/>
      <c r="GM770" s="7"/>
      <c r="GN770" s="7"/>
      <c r="GO770" s="7"/>
      <c r="GP770" s="7"/>
      <c r="GQ770" s="7"/>
      <c r="GR770" s="7"/>
      <c r="GS770" s="7"/>
      <c r="GT770" s="7"/>
      <c r="GU770" s="7"/>
      <c r="GV770" s="7">
        <f t="shared" si="800"/>
        <v>22</v>
      </c>
      <c r="GW770" s="3"/>
      <c r="GX770" s="3"/>
      <c r="GY770" s="3"/>
    </row>
    <row r="771" spans="1:207" ht="12.75" customHeight="1">
      <c r="A771" s="5" t="s">
        <v>233</v>
      </c>
      <c r="B771" s="5">
        <f>(B766*1+B767*2+B768*3+B769*4+B770*5)/100</f>
        <v>2.79</v>
      </c>
      <c r="C771" s="5"/>
      <c r="D771" s="5"/>
      <c r="E771" s="5"/>
      <c r="F771" s="5"/>
      <c r="G771" s="5"/>
      <c r="H771" s="5"/>
      <c r="I771" s="5"/>
      <c r="J771" s="5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  <c r="FM771" s="12"/>
      <c r="FN771" s="12"/>
      <c r="FO771" s="12"/>
      <c r="FP771" s="12"/>
      <c r="FQ771" s="12"/>
      <c r="FR771" s="12"/>
      <c r="FS771" s="12"/>
      <c r="FT771" s="12"/>
      <c r="FU771" s="12"/>
      <c r="FV771" s="12"/>
      <c r="FW771" s="12"/>
      <c r="FX771" s="12"/>
      <c r="FY771" s="12"/>
      <c r="FZ771" s="12"/>
      <c r="GA771" s="12"/>
      <c r="GB771" s="12"/>
      <c r="GC771" s="12"/>
      <c r="GD771" s="16"/>
      <c r="GE771" s="16"/>
      <c r="GF771" s="16"/>
      <c r="GG771" s="16"/>
      <c r="GH771" s="16"/>
      <c r="GI771" s="16"/>
      <c r="GJ771" s="16"/>
      <c r="GK771" s="16"/>
      <c r="GL771" s="16"/>
      <c r="GM771" s="16"/>
      <c r="GN771" s="16"/>
      <c r="GO771" s="16"/>
      <c r="GP771" s="16"/>
      <c r="GQ771" s="16"/>
      <c r="GR771" s="16"/>
      <c r="GS771" s="16"/>
      <c r="GT771" s="16"/>
      <c r="GU771" s="16"/>
      <c r="GV771" s="16">
        <f>(GV766*1+GV767*2+GV768*3+GV769*4+GV770*5)/100</f>
        <v>2.79</v>
      </c>
      <c r="GW771" s="3"/>
      <c r="GX771" s="3"/>
      <c r="GY771" s="3"/>
    </row>
    <row r="772" spans="1:207" ht="12.75" customHeight="1">
      <c r="A772" s="68" t="s">
        <v>562</v>
      </c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Q772" s="69"/>
      <c r="AR772" s="69"/>
      <c r="AS772" s="69"/>
      <c r="AT772" s="69"/>
      <c r="AU772" s="69"/>
      <c r="AV772" s="69"/>
      <c r="AW772" s="69"/>
      <c r="AX772" s="69"/>
      <c r="AY772" s="69"/>
      <c r="AZ772" s="69"/>
      <c r="BA772" s="69"/>
      <c r="BB772" s="69"/>
      <c r="BC772" s="69"/>
      <c r="BD772" s="69"/>
      <c r="BE772" s="69"/>
      <c r="BF772" s="69"/>
      <c r="BG772" s="69"/>
      <c r="BH772" s="69"/>
      <c r="BI772" s="69"/>
      <c r="BJ772" s="69"/>
      <c r="BK772" s="69"/>
      <c r="BL772" s="69"/>
      <c r="BM772" s="69"/>
      <c r="BN772" s="69"/>
      <c r="BO772" s="69"/>
      <c r="BP772" s="69"/>
      <c r="BQ772" s="69"/>
      <c r="BR772" s="69"/>
      <c r="BS772" s="69"/>
      <c r="BT772" s="69"/>
      <c r="BU772" s="69"/>
      <c r="BV772" s="69"/>
      <c r="BW772" s="69"/>
      <c r="BX772" s="69"/>
      <c r="BY772" s="69"/>
      <c r="BZ772" s="69"/>
      <c r="CA772" s="69"/>
      <c r="CB772" s="69"/>
      <c r="CC772" s="69"/>
      <c r="CD772" s="69"/>
      <c r="CE772" s="69"/>
      <c r="CF772" s="69"/>
      <c r="CG772" s="69"/>
      <c r="CH772" s="69"/>
      <c r="CI772" s="69"/>
      <c r="CJ772" s="69"/>
      <c r="CK772" s="69"/>
      <c r="CL772" s="69"/>
      <c r="CM772" s="69"/>
      <c r="CN772" s="69"/>
      <c r="CO772" s="69"/>
      <c r="CP772" s="69"/>
      <c r="CQ772" s="69"/>
      <c r="CR772" s="69"/>
      <c r="CS772" s="69"/>
      <c r="CT772" s="69"/>
      <c r="CU772" s="69"/>
      <c r="CV772" s="69"/>
      <c r="CW772" s="69"/>
      <c r="CX772" s="69"/>
      <c r="CY772" s="69"/>
      <c r="CZ772" s="69"/>
      <c r="DA772" s="69"/>
      <c r="DB772" s="69"/>
      <c r="DC772" s="69"/>
      <c r="DD772" s="69"/>
      <c r="DE772" s="69"/>
      <c r="DF772" s="69"/>
      <c r="DG772" s="69"/>
      <c r="DH772" s="69"/>
      <c r="DI772" s="69"/>
      <c r="DJ772" s="69"/>
      <c r="DK772" s="69"/>
      <c r="DL772" s="69"/>
      <c r="DM772" s="69"/>
      <c r="DN772" s="69"/>
      <c r="DO772" s="69"/>
      <c r="DP772" s="69"/>
      <c r="DQ772" s="69"/>
      <c r="DR772" s="69"/>
      <c r="DS772" s="69"/>
      <c r="DT772" s="69"/>
      <c r="DU772" s="69"/>
      <c r="DV772" s="69"/>
      <c r="DW772" s="69"/>
      <c r="DX772" s="69"/>
      <c r="DY772" s="69"/>
      <c r="DZ772" s="69"/>
      <c r="EA772" s="69"/>
      <c r="EB772" s="69"/>
      <c r="EC772" s="69"/>
      <c r="ED772" s="69"/>
      <c r="EE772" s="69"/>
      <c r="EF772" s="69"/>
      <c r="EG772" s="69"/>
      <c r="EH772" s="69"/>
      <c r="EI772" s="69"/>
      <c r="EJ772" s="69"/>
      <c r="EK772" s="69"/>
      <c r="EL772" s="69"/>
      <c r="EM772" s="69"/>
      <c r="EN772" s="69"/>
      <c r="EO772" s="69"/>
      <c r="EP772" s="69"/>
      <c r="EQ772" s="69"/>
      <c r="ER772" s="69"/>
      <c r="ES772" s="69"/>
      <c r="ET772" s="69"/>
      <c r="EU772" s="69"/>
      <c r="EV772" s="69"/>
      <c r="EW772" s="69"/>
      <c r="EX772" s="69"/>
      <c r="EY772" s="69"/>
      <c r="EZ772" s="69"/>
      <c r="FA772" s="69"/>
      <c r="FB772" s="69"/>
      <c r="FC772" s="69"/>
      <c r="FD772" s="69"/>
      <c r="FE772" s="69"/>
      <c r="FF772" s="69"/>
      <c r="FG772" s="69"/>
      <c r="FH772" s="69"/>
      <c r="FI772" s="69"/>
      <c r="FJ772" s="69"/>
      <c r="FK772" s="69"/>
      <c r="FL772" s="69"/>
      <c r="FM772" s="69"/>
      <c r="FN772" s="69"/>
      <c r="FO772" s="69"/>
      <c r="FP772" s="69"/>
      <c r="FQ772" s="69"/>
      <c r="FR772" s="69"/>
      <c r="FS772" s="69"/>
      <c r="FT772" s="69"/>
      <c r="FU772" s="69"/>
      <c r="FV772" s="69"/>
      <c r="FW772" s="69"/>
      <c r="FX772" s="69"/>
      <c r="FY772" s="69"/>
      <c r="FZ772" s="69"/>
      <c r="GA772" s="69"/>
      <c r="GB772" s="69"/>
      <c r="GC772" s="69"/>
      <c r="GD772" s="70"/>
      <c r="GE772" s="70"/>
      <c r="GF772" s="70"/>
      <c r="GG772" s="70"/>
      <c r="GH772" s="70"/>
      <c r="GI772" s="70"/>
      <c r="GJ772" s="70"/>
      <c r="GK772" s="70"/>
      <c r="GL772" s="70"/>
      <c r="GM772" s="70"/>
      <c r="GN772" s="70"/>
      <c r="GO772" s="70"/>
      <c r="GP772" s="70"/>
      <c r="GQ772" s="70"/>
      <c r="GR772" s="70"/>
      <c r="GS772" s="70"/>
      <c r="GT772" s="70"/>
      <c r="GU772" s="70"/>
      <c r="GV772" s="70"/>
      <c r="GW772" s="3"/>
      <c r="GX772" s="3"/>
      <c r="GY772" s="3"/>
    </row>
    <row r="773" spans="1:207" ht="12.75" customHeight="1">
      <c r="A773" s="5">
        <v>1</v>
      </c>
      <c r="B773" s="6">
        <v>37</v>
      </c>
      <c r="C773" s="5"/>
      <c r="D773" s="5"/>
      <c r="E773" s="5"/>
      <c r="F773" s="5"/>
      <c r="G773" s="5"/>
      <c r="H773" s="5"/>
      <c r="I773" s="5"/>
      <c r="J773" s="5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  <c r="FN773" s="12"/>
      <c r="FO773" s="12"/>
      <c r="FP773" s="12"/>
      <c r="FQ773" s="12"/>
      <c r="FR773" s="12"/>
      <c r="FS773" s="12"/>
      <c r="FT773" s="12"/>
      <c r="FU773" s="12"/>
      <c r="FV773" s="12"/>
      <c r="FW773" s="12"/>
      <c r="FX773" s="12"/>
      <c r="FY773" s="12"/>
      <c r="FZ773" s="12"/>
      <c r="GA773" s="12"/>
      <c r="GB773" s="12"/>
      <c r="GC773" s="12"/>
      <c r="GD773" s="7"/>
      <c r="GE773" s="7"/>
      <c r="GF773" s="7"/>
      <c r="GG773" s="7"/>
      <c r="GH773" s="7"/>
      <c r="GI773" s="7"/>
      <c r="GJ773" s="7"/>
      <c r="GK773" s="7"/>
      <c r="GL773" s="7"/>
      <c r="GM773" s="7"/>
      <c r="GN773" s="7"/>
      <c r="GO773" s="7"/>
      <c r="GP773" s="7"/>
      <c r="GQ773" s="7"/>
      <c r="GR773" s="7"/>
      <c r="GS773" s="7"/>
      <c r="GT773" s="7"/>
      <c r="GU773" s="7"/>
      <c r="GV773" s="7">
        <f t="shared" ref="GV773:GV777" si="801">AVERAGE(B773:GS773)</f>
        <v>37</v>
      </c>
      <c r="GW773" s="3"/>
      <c r="GX773" s="3"/>
      <c r="GY773" s="3"/>
    </row>
    <row r="774" spans="1:207" ht="12.75" customHeight="1">
      <c r="A774" s="5">
        <v>2</v>
      </c>
      <c r="B774" s="6">
        <v>13</v>
      </c>
      <c r="C774" s="5"/>
      <c r="D774" s="5"/>
      <c r="E774" s="5"/>
      <c r="F774" s="5"/>
      <c r="G774" s="5"/>
      <c r="H774" s="5"/>
      <c r="I774" s="5"/>
      <c r="J774" s="5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  <c r="FM774" s="12"/>
      <c r="FN774" s="12"/>
      <c r="FO774" s="12"/>
      <c r="FP774" s="12"/>
      <c r="FQ774" s="12"/>
      <c r="FR774" s="12"/>
      <c r="FS774" s="12"/>
      <c r="FT774" s="12"/>
      <c r="FU774" s="12"/>
      <c r="FV774" s="12"/>
      <c r="FW774" s="12"/>
      <c r="FX774" s="12"/>
      <c r="FY774" s="12"/>
      <c r="FZ774" s="12"/>
      <c r="GA774" s="12"/>
      <c r="GB774" s="12"/>
      <c r="GC774" s="12"/>
      <c r="GD774" s="7"/>
      <c r="GE774" s="7"/>
      <c r="GF774" s="7"/>
      <c r="GG774" s="7"/>
      <c r="GH774" s="7"/>
      <c r="GI774" s="7"/>
      <c r="GJ774" s="7"/>
      <c r="GK774" s="7"/>
      <c r="GL774" s="7"/>
      <c r="GM774" s="7"/>
      <c r="GN774" s="7"/>
      <c r="GO774" s="7"/>
      <c r="GP774" s="7"/>
      <c r="GQ774" s="7"/>
      <c r="GR774" s="7"/>
      <c r="GS774" s="7"/>
      <c r="GT774" s="7"/>
      <c r="GU774" s="7"/>
      <c r="GV774" s="7">
        <f t="shared" si="801"/>
        <v>13</v>
      </c>
      <c r="GW774" s="3"/>
      <c r="GX774" s="3"/>
      <c r="GY774" s="3"/>
    </row>
    <row r="775" spans="1:207" ht="12.75" customHeight="1">
      <c r="A775" s="5">
        <v>3</v>
      </c>
      <c r="B775" s="6">
        <v>19</v>
      </c>
      <c r="C775" s="5"/>
      <c r="D775" s="5"/>
      <c r="E775" s="5"/>
      <c r="F775" s="5"/>
      <c r="G775" s="5"/>
      <c r="H775" s="5"/>
      <c r="I775" s="5"/>
      <c r="J775" s="5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/>
      <c r="FQ775" s="12"/>
      <c r="FR775" s="12"/>
      <c r="FS775" s="12"/>
      <c r="FT775" s="12"/>
      <c r="FU775" s="12"/>
      <c r="FV775" s="12"/>
      <c r="FW775" s="12"/>
      <c r="FX775" s="12"/>
      <c r="FY775" s="12"/>
      <c r="FZ775" s="12"/>
      <c r="GA775" s="12"/>
      <c r="GB775" s="12"/>
      <c r="GC775" s="12"/>
      <c r="GD775" s="7"/>
      <c r="GE775" s="7"/>
      <c r="GF775" s="7"/>
      <c r="GG775" s="7"/>
      <c r="GH775" s="7"/>
      <c r="GI775" s="7"/>
      <c r="GJ775" s="7"/>
      <c r="GK775" s="7"/>
      <c r="GL775" s="7"/>
      <c r="GM775" s="7"/>
      <c r="GN775" s="7"/>
      <c r="GO775" s="7"/>
      <c r="GP775" s="7"/>
      <c r="GQ775" s="7"/>
      <c r="GR775" s="7"/>
      <c r="GS775" s="7"/>
      <c r="GT775" s="7"/>
      <c r="GU775" s="7"/>
      <c r="GV775" s="7">
        <f t="shared" si="801"/>
        <v>19</v>
      </c>
      <c r="GW775" s="3"/>
      <c r="GX775" s="3"/>
      <c r="GY775" s="3"/>
    </row>
    <row r="776" spans="1:207" ht="12.75" customHeight="1">
      <c r="A776" s="5">
        <v>4</v>
      </c>
      <c r="B776" s="6">
        <v>9</v>
      </c>
      <c r="C776" s="5"/>
      <c r="D776" s="5"/>
      <c r="E776" s="5"/>
      <c r="F776" s="5"/>
      <c r="G776" s="5"/>
      <c r="H776" s="5"/>
      <c r="I776" s="5"/>
      <c r="J776" s="5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  <c r="FN776" s="12"/>
      <c r="FO776" s="12"/>
      <c r="FP776" s="12"/>
      <c r="FQ776" s="12"/>
      <c r="FR776" s="12"/>
      <c r="FS776" s="12"/>
      <c r="FT776" s="12"/>
      <c r="FU776" s="12"/>
      <c r="FV776" s="12"/>
      <c r="FW776" s="12"/>
      <c r="FX776" s="12"/>
      <c r="FY776" s="12"/>
      <c r="FZ776" s="12"/>
      <c r="GA776" s="12"/>
      <c r="GB776" s="12"/>
      <c r="GC776" s="12"/>
      <c r="GD776" s="7"/>
      <c r="GE776" s="7"/>
      <c r="GF776" s="7"/>
      <c r="GG776" s="7"/>
      <c r="GH776" s="7"/>
      <c r="GI776" s="7"/>
      <c r="GJ776" s="7"/>
      <c r="GK776" s="7"/>
      <c r="GL776" s="7"/>
      <c r="GM776" s="7"/>
      <c r="GN776" s="7"/>
      <c r="GO776" s="7"/>
      <c r="GP776" s="7"/>
      <c r="GQ776" s="7"/>
      <c r="GR776" s="7"/>
      <c r="GS776" s="7"/>
      <c r="GT776" s="7"/>
      <c r="GU776" s="7"/>
      <c r="GV776" s="7">
        <f t="shared" si="801"/>
        <v>9</v>
      </c>
      <c r="GW776" s="3"/>
      <c r="GX776" s="3"/>
      <c r="GY776" s="3"/>
    </row>
    <row r="777" spans="1:207" ht="12.75" customHeight="1">
      <c r="A777" s="5" t="s">
        <v>356</v>
      </c>
      <c r="B777" s="6">
        <v>22</v>
      </c>
      <c r="C777" s="5"/>
      <c r="D777" s="5"/>
      <c r="E777" s="5"/>
      <c r="F777" s="5"/>
      <c r="G777" s="5"/>
      <c r="H777" s="5"/>
      <c r="I777" s="5"/>
      <c r="J777" s="5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  <c r="FM777" s="12"/>
      <c r="FN777" s="12"/>
      <c r="FO777" s="12"/>
      <c r="FP777" s="12"/>
      <c r="FQ777" s="12"/>
      <c r="FR777" s="12"/>
      <c r="FS777" s="12"/>
      <c r="FT777" s="12"/>
      <c r="FU777" s="12"/>
      <c r="FV777" s="12"/>
      <c r="FW777" s="12"/>
      <c r="FX777" s="12"/>
      <c r="FY777" s="12"/>
      <c r="FZ777" s="12"/>
      <c r="GA777" s="12"/>
      <c r="GB777" s="12"/>
      <c r="GC777" s="12"/>
      <c r="GD777" s="7"/>
      <c r="GE777" s="7"/>
      <c r="GF777" s="7"/>
      <c r="GG777" s="7"/>
      <c r="GH777" s="7"/>
      <c r="GI777" s="7"/>
      <c r="GJ777" s="7"/>
      <c r="GK777" s="7"/>
      <c r="GL777" s="7"/>
      <c r="GM777" s="7"/>
      <c r="GN777" s="7"/>
      <c r="GO777" s="7"/>
      <c r="GP777" s="7"/>
      <c r="GQ777" s="7"/>
      <c r="GR777" s="7"/>
      <c r="GS777" s="7"/>
      <c r="GT777" s="7"/>
      <c r="GU777" s="7"/>
      <c r="GV777" s="7">
        <f t="shared" si="801"/>
        <v>22</v>
      </c>
      <c r="GW777" s="3"/>
      <c r="GX777" s="3"/>
      <c r="GY777" s="3"/>
    </row>
    <row r="778" spans="1:207" ht="12.75" customHeight="1">
      <c r="A778" s="5" t="s">
        <v>233</v>
      </c>
      <c r="B778" s="5">
        <f>(B773*1+B774*2+B775*3+B776*4+B777*5)/100</f>
        <v>2.66</v>
      </c>
      <c r="C778" s="5"/>
      <c r="D778" s="5"/>
      <c r="E778" s="5"/>
      <c r="F778" s="5"/>
      <c r="G778" s="5"/>
      <c r="H778" s="5"/>
      <c r="I778" s="5"/>
      <c r="J778" s="5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  <c r="FN778" s="12"/>
      <c r="FO778" s="12"/>
      <c r="FP778" s="12"/>
      <c r="FQ778" s="12"/>
      <c r="FR778" s="12"/>
      <c r="FS778" s="12"/>
      <c r="FT778" s="12"/>
      <c r="FU778" s="12"/>
      <c r="FV778" s="12"/>
      <c r="FW778" s="12"/>
      <c r="FX778" s="12"/>
      <c r="FY778" s="12"/>
      <c r="FZ778" s="12"/>
      <c r="GA778" s="12"/>
      <c r="GB778" s="12"/>
      <c r="GC778" s="12"/>
      <c r="GD778" s="16"/>
      <c r="GE778" s="16"/>
      <c r="GF778" s="16"/>
      <c r="GG778" s="16"/>
      <c r="GH778" s="16"/>
      <c r="GI778" s="16"/>
      <c r="GJ778" s="16"/>
      <c r="GK778" s="16"/>
      <c r="GL778" s="16"/>
      <c r="GM778" s="16"/>
      <c r="GN778" s="16"/>
      <c r="GO778" s="16"/>
      <c r="GP778" s="16"/>
      <c r="GQ778" s="16"/>
      <c r="GR778" s="16"/>
      <c r="GS778" s="16"/>
      <c r="GT778" s="16"/>
      <c r="GU778" s="16"/>
      <c r="GV778" s="16">
        <f>(GV773*1+GV774*2+GV775*3+GV776*4+GV777*5)/100</f>
        <v>2.66</v>
      </c>
      <c r="GW778" s="3"/>
      <c r="GX778" s="3"/>
      <c r="GY778" s="3"/>
    </row>
    <row r="779" spans="1:207" ht="12.75" customHeight="1">
      <c r="A779" s="68" t="s">
        <v>563</v>
      </c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Q779" s="69"/>
      <c r="AR779" s="69"/>
      <c r="AS779" s="69"/>
      <c r="AT779" s="69"/>
      <c r="AU779" s="69"/>
      <c r="AV779" s="69"/>
      <c r="AW779" s="69"/>
      <c r="AX779" s="69"/>
      <c r="AY779" s="69"/>
      <c r="AZ779" s="69"/>
      <c r="BA779" s="69"/>
      <c r="BB779" s="69"/>
      <c r="BC779" s="69"/>
      <c r="BD779" s="69"/>
      <c r="BE779" s="69"/>
      <c r="BF779" s="69"/>
      <c r="BG779" s="69"/>
      <c r="BH779" s="69"/>
      <c r="BI779" s="69"/>
      <c r="BJ779" s="69"/>
      <c r="BK779" s="69"/>
      <c r="BL779" s="69"/>
      <c r="BM779" s="69"/>
      <c r="BN779" s="69"/>
      <c r="BO779" s="69"/>
      <c r="BP779" s="69"/>
      <c r="BQ779" s="69"/>
      <c r="BR779" s="69"/>
      <c r="BS779" s="69"/>
      <c r="BT779" s="69"/>
      <c r="BU779" s="69"/>
      <c r="BV779" s="69"/>
      <c r="BW779" s="69"/>
      <c r="BX779" s="69"/>
      <c r="BY779" s="69"/>
      <c r="BZ779" s="69"/>
      <c r="CA779" s="69"/>
      <c r="CB779" s="69"/>
      <c r="CC779" s="69"/>
      <c r="CD779" s="69"/>
      <c r="CE779" s="69"/>
      <c r="CF779" s="69"/>
      <c r="CG779" s="69"/>
      <c r="CH779" s="69"/>
      <c r="CI779" s="69"/>
      <c r="CJ779" s="69"/>
      <c r="CK779" s="69"/>
      <c r="CL779" s="69"/>
      <c r="CM779" s="69"/>
      <c r="CN779" s="69"/>
      <c r="CO779" s="69"/>
      <c r="CP779" s="69"/>
      <c r="CQ779" s="69"/>
      <c r="CR779" s="69"/>
      <c r="CS779" s="69"/>
      <c r="CT779" s="69"/>
      <c r="CU779" s="69"/>
      <c r="CV779" s="69"/>
      <c r="CW779" s="69"/>
      <c r="CX779" s="69"/>
      <c r="CY779" s="69"/>
      <c r="CZ779" s="69"/>
      <c r="DA779" s="69"/>
      <c r="DB779" s="69"/>
      <c r="DC779" s="69"/>
      <c r="DD779" s="69"/>
      <c r="DE779" s="69"/>
      <c r="DF779" s="69"/>
      <c r="DG779" s="69"/>
      <c r="DH779" s="69"/>
      <c r="DI779" s="69"/>
      <c r="DJ779" s="69"/>
      <c r="DK779" s="69"/>
      <c r="DL779" s="69"/>
      <c r="DM779" s="69"/>
      <c r="DN779" s="69"/>
      <c r="DO779" s="69"/>
      <c r="DP779" s="69"/>
      <c r="DQ779" s="69"/>
      <c r="DR779" s="69"/>
      <c r="DS779" s="69"/>
      <c r="DT779" s="69"/>
      <c r="DU779" s="69"/>
      <c r="DV779" s="69"/>
      <c r="DW779" s="69"/>
      <c r="DX779" s="69"/>
      <c r="DY779" s="69"/>
      <c r="DZ779" s="69"/>
      <c r="EA779" s="69"/>
      <c r="EB779" s="69"/>
      <c r="EC779" s="69"/>
      <c r="ED779" s="69"/>
      <c r="EE779" s="69"/>
      <c r="EF779" s="69"/>
      <c r="EG779" s="69"/>
      <c r="EH779" s="69"/>
      <c r="EI779" s="69"/>
      <c r="EJ779" s="69"/>
      <c r="EK779" s="69"/>
      <c r="EL779" s="69"/>
      <c r="EM779" s="69"/>
      <c r="EN779" s="69"/>
      <c r="EO779" s="69"/>
      <c r="EP779" s="69"/>
      <c r="EQ779" s="69"/>
      <c r="ER779" s="69"/>
      <c r="ES779" s="69"/>
      <c r="ET779" s="69"/>
      <c r="EU779" s="69"/>
      <c r="EV779" s="69"/>
      <c r="EW779" s="69"/>
      <c r="EX779" s="69"/>
      <c r="EY779" s="69"/>
      <c r="EZ779" s="69"/>
      <c r="FA779" s="69"/>
      <c r="FB779" s="69"/>
      <c r="FC779" s="69"/>
      <c r="FD779" s="69"/>
      <c r="FE779" s="69"/>
      <c r="FF779" s="69"/>
      <c r="FG779" s="69"/>
      <c r="FH779" s="69"/>
      <c r="FI779" s="69"/>
      <c r="FJ779" s="69"/>
      <c r="FK779" s="69"/>
      <c r="FL779" s="69"/>
      <c r="FM779" s="69"/>
      <c r="FN779" s="69"/>
      <c r="FO779" s="69"/>
      <c r="FP779" s="69"/>
      <c r="FQ779" s="69"/>
      <c r="FR779" s="69"/>
      <c r="FS779" s="69"/>
      <c r="FT779" s="69"/>
      <c r="FU779" s="69"/>
      <c r="FV779" s="69"/>
      <c r="FW779" s="69"/>
      <c r="FX779" s="69"/>
      <c r="FY779" s="69"/>
      <c r="FZ779" s="69"/>
      <c r="GA779" s="69"/>
      <c r="GB779" s="69"/>
      <c r="GC779" s="69"/>
      <c r="GD779" s="70"/>
      <c r="GE779" s="70"/>
      <c r="GF779" s="70"/>
      <c r="GG779" s="70"/>
      <c r="GH779" s="70"/>
      <c r="GI779" s="70"/>
      <c r="GJ779" s="70"/>
      <c r="GK779" s="70"/>
      <c r="GL779" s="70"/>
      <c r="GM779" s="70"/>
      <c r="GN779" s="70"/>
      <c r="GO779" s="70"/>
      <c r="GP779" s="70"/>
      <c r="GQ779" s="70"/>
      <c r="GR779" s="70"/>
      <c r="GS779" s="70"/>
      <c r="GT779" s="70"/>
      <c r="GU779" s="70"/>
      <c r="GV779" s="70"/>
      <c r="GW779" s="3"/>
      <c r="GX779" s="3"/>
      <c r="GY779" s="3"/>
    </row>
    <row r="780" spans="1:207" ht="12.75" customHeight="1">
      <c r="A780" s="5">
        <v>1</v>
      </c>
      <c r="B780" s="6">
        <v>24</v>
      </c>
      <c r="C780" s="5"/>
      <c r="D780" s="5"/>
      <c r="E780" s="5"/>
      <c r="F780" s="5"/>
      <c r="G780" s="5"/>
      <c r="H780" s="5"/>
      <c r="I780" s="5"/>
      <c r="J780" s="5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/>
      <c r="FV780" s="12"/>
      <c r="FW780" s="12"/>
      <c r="FX780" s="12"/>
      <c r="FY780" s="12"/>
      <c r="FZ780" s="12"/>
      <c r="GA780" s="12"/>
      <c r="GB780" s="12"/>
      <c r="GC780" s="12"/>
      <c r="GD780" s="7"/>
      <c r="GE780" s="7"/>
      <c r="GF780" s="7"/>
      <c r="GG780" s="7"/>
      <c r="GH780" s="7"/>
      <c r="GI780" s="7"/>
      <c r="GJ780" s="7"/>
      <c r="GK780" s="7"/>
      <c r="GL780" s="7"/>
      <c r="GM780" s="7"/>
      <c r="GN780" s="7"/>
      <c r="GO780" s="7"/>
      <c r="GP780" s="7"/>
      <c r="GQ780" s="7"/>
      <c r="GR780" s="7"/>
      <c r="GS780" s="7"/>
      <c r="GT780" s="7"/>
      <c r="GU780" s="7"/>
      <c r="GV780" s="7">
        <f t="shared" ref="GV780:GV784" si="802">AVERAGE(B780:GS780)</f>
        <v>24</v>
      </c>
      <c r="GW780" s="3"/>
      <c r="GX780" s="3"/>
      <c r="GY780" s="3"/>
    </row>
    <row r="781" spans="1:207" ht="12.75" customHeight="1">
      <c r="A781" s="5">
        <v>2</v>
      </c>
      <c r="B781" s="6">
        <v>6</v>
      </c>
      <c r="C781" s="5"/>
      <c r="D781" s="5"/>
      <c r="E781" s="5"/>
      <c r="F781" s="5"/>
      <c r="G781" s="5"/>
      <c r="H781" s="5"/>
      <c r="I781" s="5"/>
      <c r="J781" s="5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  <c r="FN781" s="12"/>
      <c r="FO781" s="12"/>
      <c r="FP781" s="12"/>
      <c r="FQ781" s="12"/>
      <c r="FR781" s="12"/>
      <c r="FS781" s="12"/>
      <c r="FT781" s="12"/>
      <c r="FU781" s="12"/>
      <c r="FV781" s="12"/>
      <c r="FW781" s="12"/>
      <c r="FX781" s="12"/>
      <c r="FY781" s="12"/>
      <c r="FZ781" s="12"/>
      <c r="GA781" s="12"/>
      <c r="GB781" s="12"/>
      <c r="GC781" s="12"/>
      <c r="GD781" s="7"/>
      <c r="GE781" s="7"/>
      <c r="GF781" s="7"/>
      <c r="GG781" s="7"/>
      <c r="GH781" s="7"/>
      <c r="GI781" s="7"/>
      <c r="GJ781" s="7"/>
      <c r="GK781" s="7"/>
      <c r="GL781" s="7"/>
      <c r="GM781" s="7"/>
      <c r="GN781" s="7"/>
      <c r="GO781" s="7"/>
      <c r="GP781" s="7"/>
      <c r="GQ781" s="7"/>
      <c r="GR781" s="7"/>
      <c r="GS781" s="7"/>
      <c r="GT781" s="7"/>
      <c r="GU781" s="7"/>
      <c r="GV781" s="7">
        <f t="shared" si="802"/>
        <v>6</v>
      </c>
      <c r="GW781" s="3"/>
      <c r="GX781" s="3"/>
      <c r="GY781" s="3"/>
    </row>
    <row r="782" spans="1:207" ht="12.75" customHeight="1">
      <c r="A782" s="5">
        <v>3</v>
      </c>
      <c r="B782" s="6">
        <v>13</v>
      </c>
      <c r="C782" s="5"/>
      <c r="D782" s="5"/>
      <c r="E782" s="5"/>
      <c r="F782" s="5"/>
      <c r="G782" s="5"/>
      <c r="H782" s="5"/>
      <c r="I782" s="5"/>
      <c r="J782" s="5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  <c r="FN782" s="12"/>
      <c r="FO782" s="12"/>
      <c r="FP782" s="12"/>
      <c r="FQ782" s="12"/>
      <c r="FR782" s="12"/>
      <c r="FS782" s="12"/>
      <c r="FT782" s="12"/>
      <c r="FU782" s="12"/>
      <c r="FV782" s="12"/>
      <c r="FW782" s="12"/>
      <c r="FX782" s="12"/>
      <c r="FY782" s="12"/>
      <c r="FZ782" s="12"/>
      <c r="GA782" s="12"/>
      <c r="GB782" s="12"/>
      <c r="GC782" s="12"/>
      <c r="GD782" s="7"/>
      <c r="GE782" s="7"/>
      <c r="GF782" s="7"/>
      <c r="GG782" s="7"/>
      <c r="GH782" s="7"/>
      <c r="GI782" s="7"/>
      <c r="GJ782" s="7"/>
      <c r="GK782" s="7"/>
      <c r="GL782" s="7"/>
      <c r="GM782" s="7"/>
      <c r="GN782" s="7"/>
      <c r="GO782" s="7"/>
      <c r="GP782" s="7"/>
      <c r="GQ782" s="7"/>
      <c r="GR782" s="7"/>
      <c r="GS782" s="7"/>
      <c r="GT782" s="7"/>
      <c r="GU782" s="7"/>
      <c r="GV782" s="7">
        <f t="shared" si="802"/>
        <v>13</v>
      </c>
      <c r="GW782" s="3"/>
      <c r="GX782" s="3"/>
      <c r="GY782" s="3"/>
    </row>
    <row r="783" spans="1:207" ht="12.75" customHeight="1">
      <c r="A783" s="5">
        <v>4</v>
      </c>
      <c r="B783" s="6">
        <v>10</v>
      </c>
      <c r="C783" s="5"/>
      <c r="D783" s="5"/>
      <c r="E783" s="5"/>
      <c r="F783" s="5"/>
      <c r="G783" s="5"/>
      <c r="H783" s="5"/>
      <c r="I783" s="5"/>
      <c r="J783" s="5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  <c r="FN783" s="12"/>
      <c r="FO783" s="12"/>
      <c r="FP783" s="12"/>
      <c r="FQ783" s="12"/>
      <c r="FR783" s="12"/>
      <c r="FS783" s="12"/>
      <c r="FT783" s="12"/>
      <c r="FU783" s="12"/>
      <c r="FV783" s="12"/>
      <c r="FW783" s="12"/>
      <c r="FX783" s="12"/>
      <c r="FY783" s="12"/>
      <c r="FZ783" s="12"/>
      <c r="GA783" s="12"/>
      <c r="GB783" s="12"/>
      <c r="GC783" s="12"/>
      <c r="GD783" s="7"/>
      <c r="GE783" s="7"/>
      <c r="GF783" s="7"/>
      <c r="GG783" s="7"/>
      <c r="GH783" s="7"/>
      <c r="GI783" s="7"/>
      <c r="GJ783" s="7"/>
      <c r="GK783" s="7"/>
      <c r="GL783" s="7"/>
      <c r="GM783" s="7"/>
      <c r="GN783" s="7"/>
      <c r="GO783" s="7"/>
      <c r="GP783" s="7"/>
      <c r="GQ783" s="7"/>
      <c r="GR783" s="7"/>
      <c r="GS783" s="7"/>
      <c r="GT783" s="7"/>
      <c r="GU783" s="7"/>
      <c r="GV783" s="7">
        <f t="shared" si="802"/>
        <v>10</v>
      </c>
      <c r="GW783" s="3"/>
      <c r="GX783" s="3"/>
      <c r="GY783" s="3"/>
    </row>
    <row r="784" spans="1:207" ht="12.75" customHeight="1">
      <c r="A784" s="5" t="s">
        <v>356</v>
      </c>
      <c r="B784" s="6">
        <v>47</v>
      </c>
      <c r="C784" s="5"/>
      <c r="D784" s="5"/>
      <c r="E784" s="5"/>
      <c r="F784" s="5"/>
      <c r="G784" s="5"/>
      <c r="H784" s="5"/>
      <c r="I784" s="5"/>
      <c r="J784" s="5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  <c r="FM784" s="12"/>
      <c r="FN784" s="12"/>
      <c r="FO784" s="12"/>
      <c r="FP784" s="12"/>
      <c r="FQ784" s="12"/>
      <c r="FR784" s="12"/>
      <c r="FS784" s="12"/>
      <c r="FT784" s="12"/>
      <c r="FU784" s="12"/>
      <c r="FV784" s="12"/>
      <c r="FW784" s="12"/>
      <c r="FX784" s="12"/>
      <c r="FY784" s="12"/>
      <c r="FZ784" s="12"/>
      <c r="GA784" s="12"/>
      <c r="GB784" s="12"/>
      <c r="GC784" s="12"/>
      <c r="GD784" s="7"/>
      <c r="GE784" s="7"/>
      <c r="GF784" s="7"/>
      <c r="GG784" s="7"/>
      <c r="GH784" s="7"/>
      <c r="GI784" s="7"/>
      <c r="GJ784" s="7"/>
      <c r="GK784" s="7"/>
      <c r="GL784" s="7"/>
      <c r="GM784" s="7"/>
      <c r="GN784" s="7"/>
      <c r="GO784" s="7"/>
      <c r="GP784" s="7"/>
      <c r="GQ784" s="7"/>
      <c r="GR784" s="7"/>
      <c r="GS784" s="7"/>
      <c r="GT784" s="7"/>
      <c r="GU784" s="7"/>
      <c r="GV784" s="7">
        <f t="shared" si="802"/>
        <v>47</v>
      </c>
      <c r="GW784" s="3"/>
      <c r="GX784" s="3"/>
      <c r="GY784" s="3"/>
    </row>
    <row r="785" spans="1:207" ht="12.75" customHeight="1">
      <c r="A785" s="5" t="s">
        <v>233</v>
      </c>
      <c r="B785" s="5">
        <f>(B780*1+B781*2+B782*3+B783*4+B784*5)/100</f>
        <v>3.5</v>
      </c>
      <c r="C785" s="5"/>
      <c r="D785" s="5"/>
      <c r="E785" s="5"/>
      <c r="F785" s="5"/>
      <c r="G785" s="5"/>
      <c r="H785" s="5"/>
      <c r="I785" s="5"/>
      <c r="J785" s="5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  <c r="FM785" s="12"/>
      <c r="FN785" s="12"/>
      <c r="FO785" s="12"/>
      <c r="FP785" s="12"/>
      <c r="FQ785" s="12"/>
      <c r="FR785" s="12"/>
      <c r="FS785" s="12"/>
      <c r="FT785" s="12"/>
      <c r="FU785" s="12"/>
      <c r="FV785" s="12"/>
      <c r="FW785" s="12"/>
      <c r="FX785" s="12"/>
      <c r="FY785" s="12"/>
      <c r="FZ785" s="12"/>
      <c r="GA785" s="12"/>
      <c r="GB785" s="12"/>
      <c r="GC785" s="12"/>
      <c r="GD785" s="16"/>
      <c r="GE785" s="16"/>
      <c r="GF785" s="16"/>
      <c r="GG785" s="16"/>
      <c r="GH785" s="16"/>
      <c r="GI785" s="16"/>
      <c r="GJ785" s="16"/>
      <c r="GK785" s="16"/>
      <c r="GL785" s="16"/>
      <c r="GM785" s="16"/>
      <c r="GN785" s="16"/>
      <c r="GO785" s="16"/>
      <c r="GP785" s="16"/>
      <c r="GQ785" s="16"/>
      <c r="GR785" s="16"/>
      <c r="GS785" s="16"/>
      <c r="GT785" s="16"/>
      <c r="GU785" s="16"/>
      <c r="GV785" s="16">
        <f>(GV780*1+GV781*2+GV782*3+GV783*4+GV784*5)/100</f>
        <v>3.5</v>
      </c>
      <c r="GW785" s="3"/>
      <c r="GX785" s="3"/>
      <c r="GY785" s="3"/>
    </row>
    <row r="786" spans="1:207" ht="12.75" customHeight="1">
      <c r="A786" s="68" t="s">
        <v>564</v>
      </c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Q786" s="69"/>
      <c r="AR786" s="69"/>
      <c r="AS786" s="69"/>
      <c r="AT786" s="69"/>
      <c r="AU786" s="69"/>
      <c r="AV786" s="69"/>
      <c r="AW786" s="69"/>
      <c r="AX786" s="69"/>
      <c r="AY786" s="69"/>
      <c r="AZ786" s="69"/>
      <c r="BA786" s="69"/>
      <c r="BB786" s="69"/>
      <c r="BC786" s="69"/>
      <c r="BD786" s="69"/>
      <c r="BE786" s="69"/>
      <c r="BF786" s="69"/>
      <c r="BG786" s="69"/>
      <c r="BH786" s="69"/>
      <c r="BI786" s="69"/>
      <c r="BJ786" s="69"/>
      <c r="BK786" s="69"/>
      <c r="BL786" s="69"/>
      <c r="BM786" s="69"/>
      <c r="BN786" s="69"/>
      <c r="BO786" s="69"/>
      <c r="BP786" s="69"/>
      <c r="BQ786" s="69"/>
      <c r="BR786" s="69"/>
      <c r="BS786" s="69"/>
      <c r="BT786" s="69"/>
      <c r="BU786" s="69"/>
      <c r="BV786" s="69"/>
      <c r="BW786" s="69"/>
      <c r="BX786" s="69"/>
      <c r="BY786" s="69"/>
      <c r="BZ786" s="69"/>
      <c r="CA786" s="69"/>
      <c r="CB786" s="69"/>
      <c r="CC786" s="69"/>
      <c r="CD786" s="69"/>
      <c r="CE786" s="69"/>
      <c r="CF786" s="69"/>
      <c r="CG786" s="69"/>
      <c r="CH786" s="69"/>
      <c r="CI786" s="69"/>
      <c r="CJ786" s="69"/>
      <c r="CK786" s="69"/>
      <c r="CL786" s="69"/>
      <c r="CM786" s="69"/>
      <c r="CN786" s="69"/>
      <c r="CO786" s="69"/>
      <c r="CP786" s="69"/>
      <c r="CQ786" s="69"/>
      <c r="CR786" s="69"/>
      <c r="CS786" s="69"/>
      <c r="CT786" s="69"/>
      <c r="CU786" s="69"/>
      <c r="CV786" s="69"/>
      <c r="CW786" s="69"/>
      <c r="CX786" s="69"/>
      <c r="CY786" s="69"/>
      <c r="CZ786" s="69"/>
      <c r="DA786" s="69"/>
      <c r="DB786" s="69"/>
      <c r="DC786" s="69"/>
      <c r="DD786" s="69"/>
      <c r="DE786" s="69"/>
      <c r="DF786" s="69"/>
      <c r="DG786" s="69"/>
      <c r="DH786" s="69"/>
      <c r="DI786" s="69"/>
      <c r="DJ786" s="69"/>
      <c r="DK786" s="69"/>
      <c r="DL786" s="69"/>
      <c r="DM786" s="69"/>
      <c r="DN786" s="69"/>
      <c r="DO786" s="69"/>
      <c r="DP786" s="69"/>
      <c r="DQ786" s="69"/>
      <c r="DR786" s="69"/>
      <c r="DS786" s="69"/>
      <c r="DT786" s="69"/>
      <c r="DU786" s="69"/>
      <c r="DV786" s="69"/>
      <c r="DW786" s="69"/>
      <c r="DX786" s="69"/>
      <c r="DY786" s="69"/>
      <c r="DZ786" s="69"/>
      <c r="EA786" s="69"/>
      <c r="EB786" s="69"/>
      <c r="EC786" s="69"/>
      <c r="ED786" s="69"/>
      <c r="EE786" s="69"/>
      <c r="EF786" s="69"/>
      <c r="EG786" s="69"/>
      <c r="EH786" s="69"/>
      <c r="EI786" s="69"/>
      <c r="EJ786" s="69"/>
      <c r="EK786" s="69"/>
      <c r="EL786" s="69"/>
      <c r="EM786" s="69"/>
      <c r="EN786" s="69"/>
      <c r="EO786" s="69"/>
      <c r="EP786" s="69"/>
      <c r="EQ786" s="69"/>
      <c r="ER786" s="69"/>
      <c r="ES786" s="69"/>
      <c r="ET786" s="69"/>
      <c r="EU786" s="69"/>
      <c r="EV786" s="69"/>
      <c r="EW786" s="69"/>
      <c r="EX786" s="69"/>
      <c r="EY786" s="69"/>
      <c r="EZ786" s="69"/>
      <c r="FA786" s="69"/>
      <c r="FB786" s="69"/>
      <c r="FC786" s="69"/>
      <c r="FD786" s="69"/>
      <c r="FE786" s="69"/>
      <c r="FF786" s="69"/>
      <c r="FG786" s="69"/>
      <c r="FH786" s="69"/>
      <c r="FI786" s="69"/>
      <c r="FJ786" s="69"/>
      <c r="FK786" s="69"/>
      <c r="FL786" s="69"/>
      <c r="FM786" s="69"/>
      <c r="FN786" s="69"/>
      <c r="FO786" s="69"/>
      <c r="FP786" s="69"/>
      <c r="FQ786" s="69"/>
      <c r="FR786" s="69"/>
      <c r="FS786" s="69"/>
      <c r="FT786" s="69"/>
      <c r="FU786" s="69"/>
      <c r="FV786" s="69"/>
      <c r="FW786" s="69"/>
      <c r="FX786" s="69"/>
      <c r="FY786" s="69"/>
      <c r="FZ786" s="69"/>
      <c r="GA786" s="69"/>
      <c r="GB786" s="69"/>
      <c r="GC786" s="69"/>
      <c r="GD786" s="70"/>
      <c r="GE786" s="70"/>
      <c r="GF786" s="70"/>
      <c r="GG786" s="70"/>
      <c r="GH786" s="70"/>
      <c r="GI786" s="70"/>
      <c r="GJ786" s="70"/>
      <c r="GK786" s="70"/>
      <c r="GL786" s="70"/>
      <c r="GM786" s="70"/>
      <c r="GN786" s="70"/>
      <c r="GO786" s="70"/>
      <c r="GP786" s="70"/>
      <c r="GQ786" s="70"/>
      <c r="GR786" s="70"/>
      <c r="GS786" s="70"/>
      <c r="GT786" s="70"/>
      <c r="GU786" s="70"/>
      <c r="GV786" s="70"/>
      <c r="GW786" s="3"/>
      <c r="GX786" s="3"/>
      <c r="GY786" s="3"/>
    </row>
    <row r="787" spans="1:207" ht="12.75" customHeight="1">
      <c r="A787" s="5">
        <v>1</v>
      </c>
      <c r="B787" s="5"/>
      <c r="C787" s="5"/>
      <c r="D787" s="5"/>
      <c r="E787" s="5"/>
      <c r="F787" s="5"/>
      <c r="G787" s="5"/>
      <c r="H787" s="5"/>
      <c r="I787" s="5"/>
      <c r="J787" s="5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>
        <v>22</v>
      </c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2"/>
      <c r="FV787" s="12"/>
      <c r="FW787" s="12"/>
      <c r="FX787" s="12"/>
      <c r="FY787" s="12"/>
      <c r="FZ787" s="12"/>
      <c r="GA787" s="12"/>
      <c r="GB787" s="12"/>
      <c r="GC787" s="12"/>
      <c r="GD787" s="7"/>
      <c r="GE787" s="7"/>
      <c r="GF787" s="7"/>
      <c r="GG787" s="7"/>
      <c r="GH787" s="7"/>
      <c r="GI787" s="7"/>
      <c r="GJ787" s="7"/>
      <c r="GK787" s="7"/>
      <c r="GL787" s="7"/>
      <c r="GM787" s="7"/>
      <c r="GN787" s="7"/>
      <c r="GO787" s="7"/>
      <c r="GP787" s="7"/>
      <c r="GQ787" s="7"/>
      <c r="GR787" s="7"/>
      <c r="GS787" s="7"/>
      <c r="GT787" s="7"/>
      <c r="GU787" s="7"/>
      <c r="GV787" s="7">
        <f t="shared" ref="GV787:GV791" si="803">AVERAGE(B787:GS787)</f>
        <v>22</v>
      </c>
      <c r="GW787" s="3"/>
      <c r="GX787" s="3"/>
      <c r="GY787" s="3"/>
    </row>
    <row r="788" spans="1:207" ht="12.75" customHeight="1">
      <c r="A788" s="5">
        <v>2</v>
      </c>
      <c r="B788" s="5"/>
      <c r="C788" s="5"/>
      <c r="D788" s="5"/>
      <c r="E788" s="5"/>
      <c r="F788" s="5"/>
      <c r="G788" s="5"/>
      <c r="H788" s="5"/>
      <c r="I788" s="5"/>
      <c r="J788" s="5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>
        <v>21</v>
      </c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7"/>
      <c r="GE788" s="7"/>
      <c r="GF788" s="7"/>
      <c r="GG788" s="7"/>
      <c r="GH788" s="7"/>
      <c r="GI788" s="7"/>
      <c r="GJ788" s="7"/>
      <c r="GK788" s="7"/>
      <c r="GL788" s="7"/>
      <c r="GM788" s="7"/>
      <c r="GN788" s="7"/>
      <c r="GO788" s="7"/>
      <c r="GP788" s="7"/>
      <c r="GQ788" s="7"/>
      <c r="GR788" s="7"/>
      <c r="GS788" s="7"/>
      <c r="GT788" s="7"/>
      <c r="GU788" s="7"/>
      <c r="GV788" s="7">
        <f t="shared" si="803"/>
        <v>21</v>
      </c>
      <c r="GW788" s="3"/>
      <c r="GX788" s="3"/>
      <c r="GY788" s="3"/>
    </row>
    <row r="789" spans="1:207" ht="12.75" customHeight="1">
      <c r="A789" s="5">
        <v>3</v>
      </c>
      <c r="B789" s="5"/>
      <c r="C789" s="5"/>
      <c r="D789" s="5"/>
      <c r="E789" s="5"/>
      <c r="F789" s="5"/>
      <c r="G789" s="5"/>
      <c r="H789" s="5"/>
      <c r="I789" s="5"/>
      <c r="J789" s="5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>
        <v>28</v>
      </c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  <c r="FM789" s="12"/>
      <c r="FN789" s="12"/>
      <c r="FO789" s="12"/>
      <c r="FP789" s="12"/>
      <c r="FQ789" s="12"/>
      <c r="FR789" s="12"/>
      <c r="FS789" s="12"/>
      <c r="FT789" s="12"/>
      <c r="FU789" s="12"/>
      <c r="FV789" s="12"/>
      <c r="FW789" s="12"/>
      <c r="FX789" s="12"/>
      <c r="FY789" s="12"/>
      <c r="FZ789" s="12"/>
      <c r="GA789" s="12"/>
      <c r="GB789" s="12"/>
      <c r="GC789" s="12"/>
      <c r="GD789" s="7"/>
      <c r="GE789" s="7"/>
      <c r="GF789" s="7"/>
      <c r="GG789" s="7"/>
      <c r="GH789" s="7"/>
      <c r="GI789" s="7"/>
      <c r="GJ789" s="7"/>
      <c r="GK789" s="7"/>
      <c r="GL789" s="7"/>
      <c r="GM789" s="7"/>
      <c r="GN789" s="7"/>
      <c r="GO789" s="7"/>
      <c r="GP789" s="7"/>
      <c r="GQ789" s="7"/>
      <c r="GR789" s="7"/>
      <c r="GS789" s="7"/>
      <c r="GT789" s="7"/>
      <c r="GU789" s="7"/>
      <c r="GV789" s="7">
        <f t="shared" si="803"/>
        <v>28</v>
      </c>
      <c r="GW789" s="3"/>
      <c r="GX789" s="3"/>
      <c r="GY789" s="3"/>
    </row>
    <row r="790" spans="1:207" ht="12.75" customHeight="1">
      <c r="A790" s="5">
        <v>4</v>
      </c>
      <c r="B790" s="5"/>
      <c r="C790" s="5"/>
      <c r="D790" s="5"/>
      <c r="E790" s="5"/>
      <c r="F790" s="5"/>
      <c r="G790" s="5"/>
      <c r="H790" s="5"/>
      <c r="I790" s="5"/>
      <c r="J790" s="5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>
        <v>19</v>
      </c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  <c r="FN790" s="12"/>
      <c r="FO790" s="12"/>
      <c r="FP790" s="12"/>
      <c r="FQ790" s="12"/>
      <c r="FR790" s="12"/>
      <c r="FS790" s="12"/>
      <c r="FT790" s="12"/>
      <c r="FU790" s="12"/>
      <c r="FV790" s="12"/>
      <c r="FW790" s="12"/>
      <c r="FX790" s="12"/>
      <c r="FY790" s="12"/>
      <c r="FZ790" s="12"/>
      <c r="GA790" s="12"/>
      <c r="GB790" s="12"/>
      <c r="GC790" s="12"/>
      <c r="GD790" s="7"/>
      <c r="GE790" s="7"/>
      <c r="GF790" s="7"/>
      <c r="GG790" s="7"/>
      <c r="GH790" s="7"/>
      <c r="GI790" s="7"/>
      <c r="GJ790" s="7"/>
      <c r="GK790" s="7"/>
      <c r="GL790" s="7"/>
      <c r="GM790" s="7"/>
      <c r="GN790" s="7"/>
      <c r="GO790" s="7"/>
      <c r="GP790" s="7"/>
      <c r="GQ790" s="7"/>
      <c r="GR790" s="7"/>
      <c r="GS790" s="7"/>
      <c r="GT790" s="7"/>
      <c r="GU790" s="7"/>
      <c r="GV790" s="7">
        <f t="shared" si="803"/>
        <v>19</v>
      </c>
      <c r="GW790" s="3"/>
      <c r="GX790" s="3"/>
      <c r="GY790" s="3"/>
    </row>
    <row r="791" spans="1:207" ht="12.75" customHeight="1">
      <c r="A791" s="5" t="s">
        <v>356</v>
      </c>
      <c r="B791" s="5"/>
      <c r="C791" s="5"/>
      <c r="D791" s="5"/>
      <c r="E791" s="5"/>
      <c r="F791" s="5"/>
      <c r="G791" s="5"/>
      <c r="H791" s="5"/>
      <c r="I791" s="5"/>
      <c r="J791" s="5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>
        <v>10</v>
      </c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  <c r="FN791" s="12"/>
      <c r="FO791" s="12"/>
      <c r="FP791" s="12"/>
      <c r="FQ791" s="12"/>
      <c r="FR791" s="12"/>
      <c r="FS791" s="12"/>
      <c r="FT791" s="12"/>
      <c r="FU791" s="12"/>
      <c r="FV791" s="12"/>
      <c r="FW791" s="12"/>
      <c r="FX791" s="12"/>
      <c r="FY791" s="12"/>
      <c r="FZ791" s="12"/>
      <c r="GA791" s="12"/>
      <c r="GB791" s="12"/>
      <c r="GC791" s="12"/>
      <c r="GD791" s="7"/>
      <c r="GE791" s="7"/>
      <c r="GF791" s="7"/>
      <c r="GG791" s="7"/>
      <c r="GH791" s="7"/>
      <c r="GI791" s="7"/>
      <c r="GJ791" s="7"/>
      <c r="GK791" s="7"/>
      <c r="GL791" s="7"/>
      <c r="GM791" s="7"/>
      <c r="GN791" s="7"/>
      <c r="GO791" s="7"/>
      <c r="GP791" s="7"/>
      <c r="GQ791" s="7"/>
      <c r="GR791" s="7"/>
      <c r="GS791" s="7"/>
      <c r="GT791" s="7"/>
      <c r="GU791" s="7"/>
      <c r="GV791" s="7">
        <f t="shared" si="803"/>
        <v>10</v>
      </c>
      <c r="GW791" s="3"/>
      <c r="GX791" s="3"/>
      <c r="GY791" s="3"/>
    </row>
    <row r="792" spans="1:207" ht="12.75" customHeight="1">
      <c r="A792" s="5" t="s">
        <v>233</v>
      </c>
      <c r="B792" s="5"/>
      <c r="C792" s="5"/>
      <c r="D792" s="5"/>
      <c r="E792" s="5"/>
      <c r="F792" s="5"/>
      <c r="G792" s="5"/>
      <c r="H792" s="5"/>
      <c r="I792" s="5"/>
      <c r="J792" s="5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  <c r="FN792" s="12"/>
      <c r="FO792" s="12"/>
      <c r="FP792" s="12"/>
      <c r="FQ792" s="12"/>
      <c r="FR792" s="12"/>
      <c r="FS792" s="12"/>
      <c r="FT792" s="12"/>
      <c r="FU792" s="12"/>
      <c r="FV792" s="12"/>
      <c r="FW792" s="12"/>
      <c r="FX792" s="12"/>
      <c r="FY792" s="12"/>
      <c r="FZ792" s="12"/>
      <c r="GA792" s="12"/>
      <c r="GB792" s="12"/>
      <c r="GC792" s="12"/>
      <c r="GD792" s="16"/>
      <c r="GE792" s="16"/>
      <c r="GF792" s="16"/>
      <c r="GG792" s="16"/>
      <c r="GH792" s="16"/>
      <c r="GI792" s="16"/>
      <c r="GJ792" s="16"/>
      <c r="GK792" s="16"/>
      <c r="GL792" s="16"/>
      <c r="GM792" s="16"/>
      <c r="GN792" s="16"/>
      <c r="GO792" s="16"/>
      <c r="GP792" s="16"/>
      <c r="GQ792" s="16"/>
      <c r="GR792" s="16"/>
      <c r="GS792" s="16"/>
      <c r="GT792" s="16"/>
      <c r="GU792" s="16"/>
      <c r="GV792" s="16">
        <f>(GV787*1+GV788*2+GV789*3+GV790*4+GV791*5)/100</f>
        <v>2.74</v>
      </c>
      <c r="GW792" s="3"/>
      <c r="GX792" s="3"/>
      <c r="GY792" s="3"/>
    </row>
    <row r="793" spans="1:207" ht="12.75" customHeight="1">
      <c r="A793" s="68" t="s">
        <v>565</v>
      </c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Q793" s="69"/>
      <c r="AR793" s="69"/>
      <c r="AS793" s="69"/>
      <c r="AT793" s="69"/>
      <c r="AU793" s="69"/>
      <c r="AV793" s="69"/>
      <c r="AW793" s="69"/>
      <c r="AX793" s="69"/>
      <c r="AY793" s="69"/>
      <c r="AZ793" s="69"/>
      <c r="BA793" s="69"/>
      <c r="BB793" s="69"/>
      <c r="BC793" s="69"/>
      <c r="BD793" s="69"/>
      <c r="BE793" s="69"/>
      <c r="BF793" s="69"/>
      <c r="BG793" s="69"/>
      <c r="BH793" s="69"/>
      <c r="BI793" s="69"/>
      <c r="BJ793" s="69"/>
      <c r="BK793" s="69"/>
      <c r="BL793" s="69"/>
      <c r="BM793" s="69"/>
      <c r="BN793" s="69"/>
      <c r="BO793" s="69"/>
      <c r="BP793" s="69"/>
      <c r="BQ793" s="69"/>
      <c r="BR793" s="69"/>
      <c r="BS793" s="69"/>
      <c r="BT793" s="69"/>
      <c r="BU793" s="69"/>
      <c r="BV793" s="69"/>
      <c r="BW793" s="69"/>
      <c r="BX793" s="69"/>
      <c r="BY793" s="69"/>
      <c r="BZ793" s="69"/>
      <c r="CA793" s="69"/>
      <c r="CB793" s="69"/>
      <c r="CC793" s="69"/>
      <c r="CD793" s="69"/>
      <c r="CE793" s="69"/>
      <c r="CF793" s="69"/>
      <c r="CG793" s="69"/>
      <c r="CH793" s="69"/>
      <c r="CI793" s="69"/>
      <c r="CJ793" s="69"/>
      <c r="CK793" s="69"/>
      <c r="CL793" s="69"/>
      <c r="CM793" s="69"/>
      <c r="CN793" s="69"/>
      <c r="CO793" s="69"/>
      <c r="CP793" s="69"/>
      <c r="CQ793" s="69"/>
      <c r="CR793" s="69"/>
      <c r="CS793" s="69"/>
      <c r="CT793" s="69"/>
      <c r="CU793" s="69"/>
      <c r="CV793" s="69"/>
      <c r="CW793" s="69"/>
      <c r="CX793" s="69"/>
      <c r="CY793" s="69"/>
      <c r="CZ793" s="69"/>
      <c r="DA793" s="69"/>
      <c r="DB793" s="69"/>
      <c r="DC793" s="69"/>
      <c r="DD793" s="69"/>
      <c r="DE793" s="69"/>
      <c r="DF793" s="69"/>
      <c r="DG793" s="69"/>
      <c r="DH793" s="69"/>
      <c r="DI793" s="69"/>
      <c r="DJ793" s="69"/>
      <c r="DK793" s="69"/>
      <c r="DL793" s="69"/>
      <c r="DM793" s="69"/>
      <c r="DN793" s="69"/>
      <c r="DO793" s="69"/>
      <c r="DP793" s="69"/>
      <c r="DQ793" s="69"/>
      <c r="DR793" s="69"/>
      <c r="DS793" s="69"/>
      <c r="DT793" s="69"/>
      <c r="DU793" s="69"/>
      <c r="DV793" s="69"/>
      <c r="DW793" s="69"/>
      <c r="DX793" s="69"/>
      <c r="DY793" s="69"/>
      <c r="DZ793" s="69"/>
      <c r="EA793" s="69"/>
      <c r="EB793" s="69"/>
      <c r="EC793" s="69"/>
      <c r="ED793" s="69"/>
      <c r="EE793" s="69"/>
      <c r="EF793" s="69"/>
      <c r="EG793" s="69"/>
      <c r="EH793" s="69"/>
      <c r="EI793" s="69"/>
      <c r="EJ793" s="69"/>
      <c r="EK793" s="69"/>
      <c r="EL793" s="69"/>
      <c r="EM793" s="69"/>
      <c r="EN793" s="69"/>
      <c r="EO793" s="69"/>
      <c r="EP793" s="69"/>
      <c r="EQ793" s="69"/>
      <c r="ER793" s="69"/>
      <c r="ES793" s="69"/>
      <c r="ET793" s="69"/>
      <c r="EU793" s="69"/>
      <c r="EV793" s="69"/>
      <c r="EW793" s="69"/>
      <c r="EX793" s="69"/>
      <c r="EY793" s="69"/>
      <c r="EZ793" s="69"/>
      <c r="FA793" s="69"/>
      <c r="FB793" s="69"/>
      <c r="FC793" s="69"/>
      <c r="FD793" s="69"/>
      <c r="FE793" s="69"/>
      <c r="FF793" s="69"/>
      <c r="FG793" s="69"/>
      <c r="FH793" s="69"/>
      <c r="FI793" s="69"/>
      <c r="FJ793" s="69"/>
      <c r="FK793" s="69"/>
      <c r="FL793" s="69"/>
      <c r="FM793" s="69"/>
      <c r="FN793" s="69"/>
      <c r="FO793" s="69"/>
      <c r="FP793" s="69"/>
      <c r="FQ793" s="69"/>
      <c r="FR793" s="69"/>
      <c r="FS793" s="69"/>
      <c r="FT793" s="69"/>
      <c r="FU793" s="69"/>
      <c r="FV793" s="69"/>
      <c r="FW793" s="69"/>
      <c r="FX793" s="69"/>
      <c r="FY793" s="69"/>
      <c r="FZ793" s="69"/>
      <c r="GA793" s="69"/>
      <c r="GB793" s="69"/>
      <c r="GC793" s="69"/>
      <c r="GD793" s="70"/>
      <c r="GE793" s="70"/>
      <c r="GF793" s="70"/>
      <c r="GG793" s="70"/>
      <c r="GH793" s="70"/>
      <c r="GI793" s="70"/>
      <c r="GJ793" s="70"/>
      <c r="GK793" s="70"/>
      <c r="GL793" s="70"/>
      <c r="GM793" s="70"/>
      <c r="GN793" s="70"/>
      <c r="GO793" s="70"/>
      <c r="GP793" s="70"/>
      <c r="GQ793" s="70"/>
      <c r="GR793" s="70"/>
      <c r="GS793" s="70"/>
      <c r="GT793" s="70"/>
      <c r="GU793" s="70"/>
      <c r="GV793" s="70"/>
      <c r="GW793" s="3"/>
      <c r="GX793" s="3"/>
      <c r="GY793" s="3"/>
    </row>
    <row r="794" spans="1:207" ht="12.75" customHeight="1">
      <c r="A794" s="5">
        <v>1</v>
      </c>
      <c r="B794" s="6">
        <v>49</v>
      </c>
      <c r="C794" s="5"/>
      <c r="D794" s="5"/>
      <c r="E794" s="5"/>
      <c r="F794" s="5"/>
      <c r="G794" s="5"/>
      <c r="H794" s="5"/>
      <c r="I794" s="5"/>
      <c r="J794" s="5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  <c r="FN794" s="12"/>
      <c r="FO794" s="12"/>
      <c r="FP794" s="12"/>
      <c r="FQ794" s="12"/>
      <c r="FR794" s="12"/>
      <c r="FS794" s="12"/>
      <c r="FT794" s="12"/>
      <c r="FU794" s="12"/>
      <c r="FV794" s="12"/>
      <c r="FW794" s="12"/>
      <c r="FX794" s="12"/>
      <c r="FY794" s="12"/>
      <c r="FZ794" s="12"/>
      <c r="GA794" s="12"/>
      <c r="GB794" s="12"/>
      <c r="GC794" s="12"/>
      <c r="GD794" s="7"/>
      <c r="GE794" s="7"/>
      <c r="GF794" s="7"/>
      <c r="GG794" s="7"/>
      <c r="GH794" s="7"/>
      <c r="GI794" s="7"/>
      <c r="GJ794" s="7"/>
      <c r="GK794" s="7"/>
      <c r="GL794" s="7"/>
      <c r="GM794" s="7"/>
      <c r="GN794" s="7"/>
      <c r="GO794" s="7"/>
      <c r="GP794" s="7"/>
      <c r="GQ794" s="7"/>
      <c r="GR794" s="7"/>
      <c r="GS794" s="7"/>
      <c r="GT794" s="7"/>
      <c r="GU794" s="7"/>
      <c r="GV794" s="7">
        <f t="shared" ref="GV794:GV798" si="804">AVERAGE(B794:GS794)</f>
        <v>49</v>
      </c>
      <c r="GW794" s="3"/>
      <c r="GX794" s="3"/>
      <c r="GY794" s="3"/>
    </row>
    <row r="795" spans="1:207" ht="12.75" customHeight="1">
      <c r="A795" s="5">
        <v>2</v>
      </c>
      <c r="B795" s="6">
        <v>8</v>
      </c>
      <c r="C795" s="5"/>
      <c r="D795" s="5"/>
      <c r="E795" s="5"/>
      <c r="F795" s="5"/>
      <c r="G795" s="5"/>
      <c r="H795" s="5"/>
      <c r="I795" s="5"/>
      <c r="J795" s="5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2"/>
      <c r="FY795" s="12"/>
      <c r="FZ795" s="12"/>
      <c r="GA795" s="12"/>
      <c r="GB795" s="12"/>
      <c r="GC795" s="12"/>
      <c r="GD795" s="7"/>
      <c r="GE795" s="7"/>
      <c r="GF795" s="7"/>
      <c r="GG795" s="7"/>
      <c r="GH795" s="7"/>
      <c r="GI795" s="7"/>
      <c r="GJ795" s="7"/>
      <c r="GK795" s="7"/>
      <c r="GL795" s="7"/>
      <c r="GM795" s="7"/>
      <c r="GN795" s="7"/>
      <c r="GO795" s="7"/>
      <c r="GP795" s="7"/>
      <c r="GQ795" s="7"/>
      <c r="GR795" s="7"/>
      <c r="GS795" s="7"/>
      <c r="GT795" s="7"/>
      <c r="GU795" s="7"/>
      <c r="GV795" s="7">
        <f t="shared" si="804"/>
        <v>8</v>
      </c>
      <c r="GW795" s="3"/>
      <c r="GX795" s="3"/>
      <c r="GY795" s="3"/>
    </row>
    <row r="796" spans="1:207" ht="12.75" customHeight="1">
      <c r="A796" s="5">
        <v>3</v>
      </c>
      <c r="B796" s="6">
        <v>16</v>
      </c>
      <c r="C796" s="5"/>
      <c r="D796" s="5"/>
      <c r="E796" s="5"/>
      <c r="F796" s="5"/>
      <c r="G796" s="5"/>
      <c r="H796" s="5"/>
      <c r="I796" s="5"/>
      <c r="J796" s="5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/>
      <c r="FY796" s="12"/>
      <c r="FZ796" s="12"/>
      <c r="GA796" s="12"/>
      <c r="GB796" s="12"/>
      <c r="GC796" s="12"/>
      <c r="GD796" s="7"/>
      <c r="GE796" s="7"/>
      <c r="GF796" s="7"/>
      <c r="GG796" s="7"/>
      <c r="GH796" s="7"/>
      <c r="GI796" s="7"/>
      <c r="GJ796" s="7"/>
      <c r="GK796" s="7"/>
      <c r="GL796" s="7"/>
      <c r="GM796" s="7"/>
      <c r="GN796" s="7"/>
      <c r="GO796" s="7"/>
      <c r="GP796" s="7"/>
      <c r="GQ796" s="7"/>
      <c r="GR796" s="7"/>
      <c r="GS796" s="7"/>
      <c r="GT796" s="7"/>
      <c r="GU796" s="7"/>
      <c r="GV796" s="7">
        <f t="shared" si="804"/>
        <v>16</v>
      </c>
      <c r="GW796" s="3"/>
      <c r="GX796" s="3"/>
      <c r="GY796" s="3"/>
    </row>
    <row r="797" spans="1:207" ht="12.75" customHeight="1">
      <c r="A797" s="5">
        <v>4</v>
      </c>
      <c r="B797" s="6">
        <v>7</v>
      </c>
      <c r="C797" s="5"/>
      <c r="D797" s="5"/>
      <c r="E797" s="5"/>
      <c r="F797" s="5"/>
      <c r="G797" s="5"/>
      <c r="H797" s="5"/>
      <c r="I797" s="5"/>
      <c r="J797" s="5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  <c r="FN797" s="12"/>
      <c r="FO797" s="12"/>
      <c r="FP797" s="12"/>
      <c r="FQ797" s="12"/>
      <c r="FR797" s="12"/>
      <c r="FS797" s="12"/>
      <c r="FT797" s="12"/>
      <c r="FU797" s="12"/>
      <c r="FV797" s="12"/>
      <c r="FW797" s="12"/>
      <c r="FX797" s="12"/>
      <c r="FY797" s="12"/>
      <c r="FZ797" s="12"/>
      <c r="GA797" s="12"/>
      <c r="GB797" s="12"/>
      <c r="GC797" s="12"/>
      <c r="GD797" s="7"/>
      <c r="GE797" s="7"/>
      <c r="GF797" s="7"/>
      <c r="GG797" s="7"/>
      <c r="GH797" s="7"/>
      <c r="GI797" s="7"/>
      <c r="GJ797" s="7"/>
      <c r="GK797" s="7"/>
      <c r="GL797" s="7"/>
      <c r="GM797" s="7"/>
      <c r="GN797" s="7"/>
      <c r="GO797" s="7"/>
      <c r="GP797" s="7"/>
      <c r="GQ797" s="7"/>
      <c r="GR797" s="7"/>
      <c r="GS797" s="7"/>
      <c r="GT797" s="7"/>
      <c r="GU797" s="7"/>
      <c r="GV797" s="7">
        <f t="shared" si="804"/>
        <v>7</v>
      </c>
      <c r="GW797" s="3"/>
      <c r="GX797" s="3"/>
      <c r="GY797" s="3"/>
    </row>
    <row r="798" spans="1:207" ht="12.75" customHeight="1">
      <c r="A798" s="5" t="s">
        <v>356</v>
      </c>
      <c r="B798" s="6">
        <v>19</v>
      </c>
      <c r="C798" s="5"/>
      <c r="D798" s="5"/>
      <c r="E798" s="5"/>
      <c r="F798" s="5"/>
      <c r="G798" s="5"/>
      <c r="H798" s="5"/>
      <c r="I798" s="5"/>
      <c r="J798" s="5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  <c r="FN798" s="12"/>
      <c r="FO798" s="12"/>
      <c r="FP798" s="12"/>
      <c r="FQ798" s="12"/>
      <c r="FR798" s="12"/>
      <c r="FS798" s="12"/>
      <c r="FT798" s="12"/>
      <c r="FU798" s="12"/>
      <c r="FV798" s="12"/>
      <c r="FW798" s="12"/>
      <c r="FX798" s="12"/>
      <c r="FY798" s="12"/>
      <c r="FZ798" s="12"/>
      <c r="GA798" s="12"/>
      <c r="GB798" s="12"/>
      <c r="GC798" s="12"/>
      <c r="GD798" s="7"/>
      <c r="GE798" s="7"/>
      <c r="GF798" s="7"/>
      <c r="GG798" s="7"/>
      <c r="GH798" s="7"/>
      <c r="GI798" s="7"/>
      <c r="GJ798" s="7"/>
      <c r="GK798" s="7"/>
      <c r="GL798" s="7"/>
      <c r="GM798" s="7"/>
      <c r="GN798" s="7"/>
      <c r="GO798" s="7"/>
      <c r="GP798" s="7"/>
      <c r="GQ798" s="7"/>
      <c r="GR798" s="7"/>
      <c r="GS798" s="7"/>
      <c r="GT798" s="7"/>
      <c r="GU798" s="7"/>
      <c r="GV798" s="7">
        <f t="shared" si="804"/>
        <v>19</v>
      </c>
      <c r="GW798" s="3"/>
      <c r="GX798" s="3"/>
      <c r="GY798" s="3"/>
    </row>
    <row r="799" spans="1:207" ht="12.75" customHeight="1">
      <c r="A799" s="5" t="s">
        <v>233</v>
      </c>
      <c r="B799" s="5">
        <f>(B794*1+B795*2+B796*3+B797*4+B798*5)/100</f>
        <v>2.36</v>
      </c>
      <c r="C799" s="5"/>
      <c r="D799" s="5"/>
      <c r="E799" s="5"/>
      <c r="F799" s="5"/>
      <c r="G799" s="5"/>
      <c r="H799" s="5"/>
      <c r="I799" s="5"/>
      <c r="J799" s="5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  <c r="FN799" s="12"/>
      <c r="FO799" s="12"/>
      <c r="FP799" s="12"/>
      <c r="FQ799" s="12"/>
      <c r="FR799" s="12"/>
      <c r="FS799" s="12"/>
      <c r="FT799" s="12"/>
      <c r="FU799" s="12"/>
      <c r="FV799" s="12"/>
      <c r="FW799" s="12"/>
      <c r="FX799" s="12"/>
      <c r="FY799" s="12"/>
      <c r="FZ799" s="12"/>
      <c r="GA799" s="12"/>
      <c r="GB799" s="12"/>
      <c r="GC799" s="12"/>
      <c r="GD799" s="16"/>
      <c r="GE799" s="16"/>
      <c r="GF799" s="16"/>
      <c r="GG799" s="16"/>
      <c r="GH799" s="16"/>
      <c r="GI799" s="16"/>
      <c r="GJ799" s="16"/>
      <c r="GK799" s="16"/>
      <c r="GL799" s="16"/>
      <c r="GM799" s="16"/>
      <c r="GN799" s="16"/>
      <c r="GO799" s="16"/>
      <c r="GP799" s="16"/>
      <c r="GQ799" s="16"/>
      <c r="GR799" s="16"/>
      <c r="GS799" s="16"/>
      <c r="GT799" s="16"/>
      <c r="GU799" s="16"/>
      <c r="GV799" s="16">
        <f>(GV794*1+GV795*2+GV796*3+GV797*4+GV798*5)/100</f>
        <v>2.36</v>
      </c>
      <c r="GW799" s="3"/>
      <c r="GX799" s="3"/>
      <c r="GY799" s="3"/>
    </row>
    <row r="800" spans="1:207" ht="12.75" customHeight="1">
      <c r="A800" s="68" t="s">
        <v>566</v>
      </c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  <c r="AS800" s="69"/>
      <c r="AT800" s="69"/>
      <c r="AU800" s="69"/>
      <c r="AV800" s="69"/>
      <c r="AW800" s="69"/>
      <c r="AX800" s="69"/>
      <c r="AY800" s="69"/>
      <c r="AZ800" s="69"/>
      <c r="BA800" s="69"/>
      <c r="BB800" s="69"/>
      <c r="BC800" s="69"/>
      <c r="BD800" s="69"/>
      <c r="BE800" s="69"/>
      <c r="BF800" s="69"/>
      <c r="BG800" s="69"/>
      <c r="BH800" s="69"/>
      <c r="BI800" s="69"/>
      <c r="BJ800" s="69"/>
      <c r="BK800" s="69"/>
      <c r="BL800" s="69"/>
      <c r="BM800" s="69"/>
      <c r="BN800" s="69"/>
      <c r="BO800" s="69"/>
      <c r="BP800" s="69"/>
      <c r="BQ800" s="69"/>
      <c r="BR800" s="69"/>
      <c r="BS800" s="69"/>
      <c r="BT800" s="69"/>
      <c r="BU800" s="69"/>
      <c r="BV800" s="69"/>
      <c r="BW800" s="69"/>
      <c r="BX800" s="69"/>
      <c r="BY800" s="69"/>
      <c r="BZ800" s="69"/>
      <c r="CA800" s="69"/>
      <c r="CB800" s="69"/>
      <c r="CC800" s="69"/>
      <c r="CD800" s="69"/>
      <c r="CE800" s="69"/>
      <c r="CF800" s="69"/>
      <c r="CG800" s="69"/>
      <c r="CH800" s="69"/>
      <c r="CI800" s="69"/>
      <c r="CJ800" s="69"/>
      <c r="CK800" s="69"/>
      <c r="CL800" s="69"/>
      <c r="CM800" s="69"/>
      <c r="CN800" s="69"/>
      <c r="CO800" s="69"/>
      <c r="CP800" s="69"/>
      <c r="CQ800" s="69"/>
      <c r="CR800" s="69"/>
      <c r="CS800" s="69"/>
      <c r="CT800" s="69"/>
      <c r="CU800" s="69"/>
      <c r="CV800" s="69"/>
      <c r="CW800" s="69"/>
      <c r="CX800" s="69"/>
      <c r="CY800" s="69"/>
      <c r="CZ800" s="69"/>
      <c r="DA800" s="69"/>
      <c r="DB800" s="69"/>
      <c r="DC800" s="69"/>
      <c r="DD800" s="69"/>
      <c r="DE800" s="69"/>
      <c r="DF800" s="69"/>
      <c r="DG800" s="69"/>
      <c r="DH800" s="69"/>
      <c r="DI800" s="69"/>
      <c r="DJ800" s="69"/>
      <c r="DK800" s="69"/>
      <c r="DL800" s="69"/>
      <c r="DM800" s="69"/>
      <c r="DN800" s="69"/>
      <c r="DO800" s="69"/>
      <c r="DP800" s="69"/>
      <c r="DQ800" s="69"/>
      <c r="DR800" s="69"/>
      <c r="DS800" s="69"/>
      <c r="DT800" s="69"/>
      <c r="DU800" s="69"/>
      <c r="DV800" s="69"/>
      <c r="DW800" s="69"/>
      <c r="DX800" s="69"/>
      <c r="DY800" s="69"/>
      <c r="DZ800" s="69"/>
      <c r="EA800" s="69"/>
      <c r="EB800" s="69"/>
      <c r="EC800" s="69"/>
      <c r="ED800" s="69"/>
      <c r="EE800" s="69"/>
      <c r="EF800" s="69"/>
      <c r="EG800" s="69"/>
      <c r="EH800" s="69"/>
      <c r="EI800" s="69"/>
      <c r="EJ800" s="69"/>
      <c r="EK800" s="69"/>
      <c r="EL800" s="69"/>
      <c r="EM800" s="69"/>
      <c r="EN800" s="69"/>
      <c r="EO800" s="69"/>
      <c r="EP800" s="69"/>
      <c r="EQ800" s="69"/>
      <c r="ER800" s="69"/>
      <c r="ES800" s="69"/>
      <c r="ET800" s="69"/>
      <c r="EU800" s="69"/>
      <c r="EV800" s="69"/>
      <c r="EW800" s="69"/>
      <c r="EX800" s="69"/>
      <c r="EY800" s="69"/>
      <c r="EZ800" s="69"/>
      <c r="FA800" s="69"/>
      <c r="FB800" s="69"/>
      <c r="FC800" s="69"/>
      <c r="FD800" s="69"/>
      <c r="FE800" s="69"/>
      <c r="FF800" s="69"/>
      <c r="FG800" s="69"/>
      <c r="FH800" s="69"/>
      <c r="FI800" s="69"/>
      <c r="FJ800" s="69"/>
      <c r="FK800" s="69"/>
      <c r="FL800" s="69"/>
      <c r="FM800" s="69"/>
      <c r="FN800" s="69"/>
      <c r="FO800" s="69"/>
      <c r="FP800" s="69"/>
      <c r="FQ800" s="69"/>
      <c r="FR800" s="69"/>
      <c r="FS800" s="69"/>
      <c r="FT800" s="69"/>
      <c r="FU800" s="69"/>
      <c r="FV800" s="69"/>
      <c r="FW800" s="69"/>
      <c r="FX800" s="69"/>
      <c r="FY800" s="69"/>
      <c r="FZ800" s="69"/>
      <c r="GA800" s="69"/>
      <c r="GB800" s="69"/>
      <c r="GC800" s="69"/>
      <c r="GD800" s="70"/>
      <c r="GE800" s="70"/>
      <c r="GF800" s="70"/>
      <c r="GG800" s="70"/>
      <c r="GH800" s="70"/>
      <c r="GI800" s="70"/>
      <c r="GJ800" s="70"/>
      <c r="GK800" s="70"/>
      <c r="GL800" s="70"/>
      <c r="GM800" s="70"/>
      <c r="GN800" s="70"/>
      <c r="GO800" s="70"/>
      <c r="GP800" s="70"/>
      <c r="GQ800" s="70"/>
      <c r="GR800" s="70"/>
      <c r="GS800" s="70"/>
      <c r="GT800" s="70"/>
      <c r="GU800" s="70"/>
      <c r="GV800" s="70"/>
      <c r="GW800" s="3"/>
      <c r="GX800" s="3"/>
      <c r="GY800" s="3"/>
    </row>
    <row r="801" spans="1:207" ht="12.75" customHeight="1">
      <c r="A801" s="5" t="s">
        <v>236</v>
      </c>
      <c r="B801" s="5"/>
      <c r="C801" s="5"/>
      <c r="D801" s="5"/>
      <c r="E801" s="5"/>
      <c r="F801" s="5"/>
      <c r="G801" s="5"/>
      <c r="H801" s="5"/>
      <c r="I801" s="5"/>
      <c r="J801" s="5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3">
        <v>61</v>
      </c>
      <c r="Z801" s="16"/>
      <c r="AA801" s="16"/>
      <c r="AB801" s="16"/>
      <c r="AC801" s="16"/>
      <c r="AD801" s="16"/>
      <c r="AE801" s="16"/>
      <c r="AF801" s="16"/>
      <c r="AG801" s="16"/>
      <c r="AH801" s="16"/>
      <c r="AI801" s="12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6"/>
      <c r="DF801" s="16"/>
      <c r="DG801" s="16"/>
      <c r="DH801" s="16"/>
      <c r="DI801" s="16"/>
      <c r="DJ801" s="16"/>
      <c r="DK801" s="16"/>
      <c r="DL801" s="16"/>
      <c r="DM801" s="16"/>
      <c r="DN801" s="16"/>
      <c r="DO801" s="16"/>
      <c r="DP801" s="16"/>
      <c r="DQ801" s="16"/>
      <c r="DR801" s="16"/>
      <c r="DS801" s="16"/>
      <c r="DT801" s="16"/>
      <c r="DU801" s="16"/>
      <c r="DV801" s="16"/>
      <c r="DW801" s="16"/>
      <c r="DX801" s="16"/>
      <c r="DY801" s="16"/>
      <c r="DZ801" s="16"/>
      <c r="EA801" s="16"/>
      <c r="EB801" s="16"/>
      <c r="EC801" s="16"/>
      <c r="ED801" s="16"/>
      <c r="EE801" s="16"/>
      <c r="EF801" s="16"/>
      <c r="EG801" s="16"/>
      <c r="EH801" s="16"/>
      <c r="EI801" s="16"/>
      <c r="EJ801" s="16"/>
      <c r="EK801" s="16"/>
      <c r="EL801" s="16"/>
      <c r="EM801" s="16"/>
      <c r="EN801" s="16"/>
      <c r="EO801" s="16"/>
      <c r="EP801" s="16"/>
      <c r="EQ801" s="16"/>
      <c r="ER801" s="16"/>
      <c r="ES801" s="16"/>
      <c r="ET801" s="16"/>
      <c r="EU801" s="16"/>
      <c r="EV801" s="16"/>
      <c r="EW801" s="16"/>
      <c r="EX801" s="16"/>
      <c r="EY801" s="16"/>
      <c r="EZ801" s="16"/>
      <c r="FA801" s="16"/>
      <c r="FB801" s="16"/>
      <c r="FC801" s="16"/>
      <c r="FD801" s="16"/>
      <c r="FE801" s="16"/>
      <c r="FF801" s="16"/>
      <c r="FG801" s="16"/>
      <c r="FH801" s="16"/>
      <c r="FI801" s="16"/>
      <c r="FJ801" s="16"/>
      <c r="FK801" s="16"/>
      <c r="FL801" s="16"/>
      <c r="FM801" s="16"/>
      <c r="FN801" s="16"/>
      <c r="FO801" s="16"/>
      <c r="FP801" s="16"/>
      <c r="FQ801" s="16"/>
      <c r="FR801" s="16"/>
      <c r="FS801" s="16"/>
      <c r="FT801" s="16"/>
      <c r="FU801" s="16"/>
      <c r="FV801" s="16"/>
      <c r="FW801" s="16"/>
      <c r="FX801" s="16"/>
      <c r="FY801" s="16"/>
      <c r="FZ801" s="16"/>
      <c r="GA801" s="16"/>
      <c r="GB801" s="16"/>
      <c r="GC801" s="16"/>
      <c r="GD801" s="7"/>
      <c r="GE801" s="7"/>
      <c r="GF801" s="7"/>
      <c r="GG801" s="7"/>
      <c r="GH801" s="7"/>
      <c r="GI801" s="7"/>
      <c r="GJ801" s="7"/>
      <c r="GK801" s="7"/>
      <c r="GL801" s="7"/>
      <c r="GM801" s="7"/>
      <c r="GN801" s="7"/>
      <c r="GO801" s="7"/>
      <c r="GP801" s="7"/>
      <c r="GQ801" s="7"/>
      <c r="GR801" s="7"/>
      <c r="GS801" s="7"/>
      <c r="GT801" s="7"/>
      <c r="GU801" s="7"/>
      <c r="GV801" s="7">
        <f t="shared" ref="GV801:GV802" si="805">AVERAGE(B801:GS801)</f>
        <v>61</v>
      </c>
      <c r="GW801" s="3"/>
      <c r="GX801" s="3"/>
      <c r="GY801" s="3"/>
    </row>
    <row r="802" spans="1:207" ht="12.75" customHeight="1">
      <c r="A802" s="5" t="s">
        <v>567</v>
      </c>
      <c r="B802" s="5"/>
      <c r="C802" s="5"/>
      <c r="D802" s="5"/>
      <c r="E802" s="5"/>
      <c r="F802" s="5"/>
      <c r="G802" s="5"/>
      <c r="H802" s="5"/>
      <c r="I802" s="5"/>
      <c r="J802" s="5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3">
        <v>39</v>
      </c>
      <c r="Z802" s="16"/>
      <c r="AA802" s="16"/>
      <c r="AB802" s="16"/>
      <c r="AC802" s="16"/>
      <c r="AD802" s="16"/>
      <c r="AE802" s="16"/>
      <c r="AF802" s="16"/>
      <c r="AG802" s="16"/>
      <c r="AH802" s="16"/>
      <c r="AI802" s="12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6"/>
      <c r="CX802" s="16"/>
      <c r="CY802" s="16"/>
      <c r="CZ802" s="16"/>
      <c r="DA802" s="16"/>
      <c r="DB802" s="16"/>
      <c r="DC802" s="16"/>
      <c r="DD802" s="16"/>
      <c r="DE802" s="16"/>
      <c r="DF802" s="16"/>
      <c r="DG802" s="16"/>
      <c r="DH802" s="16"/>
      <c r="DI802" s="16"/>
      <c r="DJ802" s="16"/>
      <c r="DK802" s="16"/>
      <c r="DL802" s="16"/>
      <c r="DM802" s="16"/>
      <c r="DN802" s="16"/>
      <c r="DO802" s="16"/>
      <c r="DP802" s="16"/>
      <c r="DQ802" s="16"/>
      <c r="DR802" s="16"/>
      <c r="DS802" s="16"/>
      <c r="DT802" s="16"/>
      <c r="DU802" s="16"/>
      <c r="DV802" s="16"/>
      <c r="DW802" s="16"/>
      <c r="DX802" s="16"/>
      <c r="DY802" s="16"/>
      <c r="DZ802" s="16"/>
      <c r="EA802" s="16"/>
      <c r="EB802" s="16"/>
      <c r="EC802" s="16"/>
      <c r="ED802" s="16"/>
      <c r="EE802" s="16"/>
      <c r="EF802" s="16"/>
      <c r="EG802" s="16"/>
      <c r="EH802" s="16"/>
      <c r="EI802" s="16"/>
      <c r="EJ802" s="16"/>
      <c r="EK802" s="16"/>
      <c r="EL802" s="16"/>
      <c r="EM802" s="16"/>
      <c r="EN802" s="16"/>
      <c r="EO802" s="16"/>
      <c r="EP802" s="16"/>
      <c r="EQ802" s="16"/>
      <c r="ER802" s="16"/>
      <c r="ES802" s="16"/>
      <c r="ET802" s="16"/>
      <c r="EU802" s="16"/>
      <c r="EV802" s="16"/>
      <c r="EW802" s="16"/>
      <c r="EX802" s="16"/>
      <c r="EY802" s="16"/>
      <c r="EZ802" s="16"/>
      <c r="FA802" s="16"/>
      <c r="FB802" s="16"/>
      <c r="FC802" s="16"/>
      <c r="FD802" s="16"/>
      <c r="FE802" s="16"/>
      <c r="FF802" s="16"/>
      <c r="FG802" s="16"/>
      <c r="FH802" s="16"/>
      <c r="FI802" s="16"/>
      <c r="FJ802" s="16"/>
      <c r="FK802" s="16"/>
      <c r="FL802" s="16"/>
      <c r="FM802" s="16"/>
      <c r="FN802" s="16"/>
      <c r="FO802" s="16"/>
      <c r="FP802" s="16"/>
      <c r="FQ802" s="16"/>
      <c r="FR802" s="16"/>
      <c r="FS802" s="16"/>
      <c r="FT802" s="16"/>
      <c r="FU802" s="16"/>
      <c r="FV802" s="16"/>
      <c r="FW802" s="16"/>
      <c r="FX802" s="16"/>
      <c r="FY802" s="16"/>
      <c r="FZ802" s="16"/>
      <c r="GA802" s="16"/>
      <c r="GB802" s="16"/>
      <c r="GC802" s="16"/>
      <c r="GD802" s="7"/>
      <c r="GE802" s="7"/>
      <c r="GF802" s="7"/>
      <c r="GG802" s="7"/>
      <c r="GH802" s="7"/>
      <c r="GI802" s="7"/>
      <c r="GJ802" s="7"/>
      <c r="GK802" s="7"/>
      <c r="GL802" s="7"/>
      <c r="GM802" s="7"/>
      <c r="GN802" s="7"/>
      <c r="GO802" s="7"/>
      <c r="GP802" s="7"/>
      <c r="GQ802" s="7"/>
      <c r="GR802" s="7"/>
      <c r="GS802" s="7"/>
      <c r="GT802" s="7"/>
      <c r="GU802" s="7"/>
      <c r="GV802" s="7">
        <f t="shared" si="805"/>
        <v>39</v>
      </c>
      <c r="GW802" s="3"/>
      <c r="GX802" s="3"/>
      <c r="GY802" s="3"/>
    </row>
    <row r="803" spans="1:207" ht="12.75" customHeight="1">
      <c r="A803" s="68" t="s">
        <v>568</v>
      </c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  <c r="AY803" s="69"/>
      <c r="AZ803" s="69"/>
      <c r="BA803" s="69"/>
      <c r="BB803" s="69"/>
      <c r="BC803" s="69"/>
      <c r="BD803" s="69"/>
      <c r="BE803" s="69"/>
      <c r="BF803" s="69"/>
      <c r="BG803" s="69"/>
      <c r="BH803" s="69"/>
      <c r="BI803" s="69"/>
      <c r="BJ803" s="69"/>
      <c r="BK803" s="69"/>
      <c r="BL803" s="69"/>
      <c r="BM803" s="69"/>
      <c r="BN803" s="69"/>
      <c r="BO803" s="69"/>
      <c r="BP803" s="69"/>
      <c r="BQ803" s="69"/>
      <c r="BR803" s="69"/>
      <c r="BS803" s="69"/>
      <c r="BT803" s="69"/>
      <c r="BU803" s="69"/>
      <c r="BV803" s="69"/>
      <c r="BW803" s="69"/>
      <c r="BX803" s="69"/>
      <c r="BY803" s="69"/>
      <c r="BZ803" s="69"/>
      <c r="CA803" s="69"/>
      <c r="CB803" s="69"/>
      <c r="CC803" s="69"/>
      <c r="CD803" s="69"/>
      <c r="CE803" s="69"/>
      <c r="CF803" s="69"/>
      <c r="CG803" s="69"/>
      <c r="CH803" s="69"/>
      <c r="CI803" s="69"/>
      <c r="CJ803" s="69"/>
      <c r="CK803" s="69"/>
      <c r="CL803" s="69"/>
      <c r="CM803" s="69"/>
      <c r="CN803" s="69"/>
      <c r="CO803" s="69"/>
      <c r="CP803" s="69"/>
      <c r="CQ803" s="69"/>
      <c r="CR803" s="69"/>
      <c r="CS803" s="69"/>
      <c r="CT803" s="69"/>
      <c r="CU803" s="69"/>
      <c r="CV803" s="69"/>
      <c r="CW803" s="69"/>
      <c r="CX803" s="69"/>
      <c r="CY803" s="69"/>
      <c r="CZ803" s="69"/>
      <c r="DA803" s="69"/>
      <c r="DB803" s="69"/>
      <c r="DC803" s="69"/>
      <c r="DD803" s="69"/>
      <c r="DE803" s="69"/>
      <c r="DF803" s="69"/>
      <c r="DG803" s="69"/>
      <c r="DH803" s="69"/>
      <c r="DI803" s="69"/>
      <c r="DJ803" s="69"/>
      <c r="DK803" s="69"/>
      <c r="DL803" s="69"/>
      <c r="DM803" s="69"/>
      <c r="DN803" s="69"/>
      <c r="DO803" s="69"/>
      <c r="DP803" s="69"/>
      <c r="DQ803" s="69"/>
      <c r="DR803" s="69"/>
      <c r="DS803" s="69"/>
      <c r="DT803" s="69"/>
      <c r="DU803" s="69"/>
      <c r="DV803" s="69"/>
      <c r="DW803" s="69"/>
      <c r="DX803" s="69"/>
      <c r="DY803" s="69"/>
      <c r="DZ803" s="69"/>
      <c r="EA803" s="69"/>
      <c r="EB803" s="69"/>
      <c r="EC803" s="69"/>
      <c r="ED803" s="69"/>
      <c r="EE803" s="69"/>
      <c r="EF803" s="69"/>
      <c r="EG803" s="69"/>
      <c r="EH803" s="69"/>
      <c r="EI803" s="69"/>
      <c r="EJ803" s="69"/>
      <c r="EK803" s="69"/>
      <c r="EL803" s="69"/>
      <c r="EM803" s="69"/>
      <c r="EN803" s="69"/>
      <c r="EO803" s="69"/>
      <c r="EP803" s="69"/>
      <c r="EQ803" s="69"/>
      <c r="ER803" s="69"/>
      <c r="ES803" s="69"/>
      <c r="ET803" s="69"/>
      <c r="EU803" s="69"/>
      <c r="EV803" s="69"/>
      <c r="EW803" s="69"/>
      <c r="EX803" s="69"/>
      <c r="EY803" s="69"/>
      <c r="EZ803" s="69"/>
      <c r="FA803" s="69"/>
      <c r="FB803" s="69"/>
      <c r="FC803" s="69"/>
      <c r="FD803" s="69"/>
      <c r="FE803" s="69"/>
      <c r="FF803" s="69"/>
      <c r="FG803" s="69"/>
      <c r="FH803" s="69"/>
      <c r="FI803" s="69"/>
      <c r="FJ803" s="69"/>
      <c r="FK803" s="69"/>
      <c r="FL803" s="69"/>
      <c r="FM803" s="69"/>
      <c r="FN803" s="69"/>
      <c r="FO803" s="69"/>
      <c r="FP803" s="69"/>
      <c r="FQ803" s="69"/>
      <c r="FR803" s="69"/>
      <c r="FS803" s="69"/>
      <c r="FT803" s="69"/>
      <c r="FU803" s="69"/>
      <c r="FV803" s="69"/>
      <c r="FW803" s="69"/>
      <c r="FX803" s="69"/>
      <c r="FY803" s="69"/>
      <c r="FZ803" s="69"/>
      <c r="GA803" s="69"/>
      <c r="GB803" s="69"/>
      <c r="GC803" s="69"/>
      <c r="GD803" s="70"/>
      <c r="GE803" s="70"/>
      <c r="GF803" s="70"/>
      <c r="GG803" s="70"/>
      <c r="GH803" s="70"/>
      <c r="GI803" s="70"/>
      <c r="GJ803" s="70"/>
      <c r="GK803" s="70"/>
      <c r="GL803" s="70"/>
      <c r="GM803" s="70"/>
      <c r="GN803" s="70"/>
      <c r="GO803" s="70"/>
      <c r="GP803" s="70"/>
      <c r="GQ803" s="70"/>
      <c r="GR803" s="70"/>
      <c r="GS803" s="70"/>
      <c r="GT803" s="70"/>
      <c r="GU803" s="70"/>
      <c r="GV803" s="70"/>
      <c r="GW803" s="3"/>
      <c r="GX803" s="3"/>
      <c r="GY803" s="3"/>
    </row>
    <row r="804" spans="1:207" ht="12.75" customHeight="1">
      <c r="A804" s="5">
        <v>1</v>
      </c>
      <c r="B804" s="5"/>
      <c r="C804" s="5"/>
      <c r="D804" s="5"/>
      <c r="E804" s="5"/>
      <c r="F804" s="5"/>
      <c r="G804" s="5"/>
      <c r="H804" s="5"/>
      <c r="I804" s="5"/>
      <c r="J804" s="5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2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3">
        <v>18</v>
      </c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3"/>
      <c r="CY804" s="16"/>
      <c r="CZ804" s="16"/>
      <c r="DA804" s="16"/>
      <c r="DB804" s="16"/>
      <c r="DC804" s="13"/>
      <c r="DD804" s="13"/>
      <c r="DE804" s="13"/>
      <c r="DF804" s="16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6"/>
      <c r="EA804" s="13"/>
      <c r="EB804" s="13"/>
      <c r="EC804" s="13"/>
      <c r="ED804" s="13"/>
      <c r="EE804" s="13"/>
      <c r="EF804" s="13"/>
      <c r="EG804" s="13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  <c r="FI804" s="13"/>
      <c r="FJ804" s="13"/>
      <c r="FK804" s="13"/>
      <c r="FL804" s="13"/>
      <c r="FM804" s="13"/>
      <c r="FN804" s="13"/>
      <c r="FO804" s="13"/>
      <c r="FP804" s="13"/>
      <c r="FQ804" s="13"/>
      <c r="FR804" s="13"/>
      <c r="FS804" s="13"/>
      <c r="FT804" s="13"/>
      <c r="FU804" s="13"/>
      <c r="FV804" s="13"/>
      <c r="FW804" s="13"/>
      <c r="FX804" s="13"/>
      <c r="FY804" s="13"/>
      <c r="FZ804" s="13"/>
      <c r="GA804" s="13"/>
      <c r="GB804" s="13"/>
      <c r="GC804" s="13"/>
      <c r="GD804" s="7"/>
      <c r="GE804" s="7"/>
      <c r="GF804" s="7"/>
      <c r="GG804" s="7"/>
      <c r="GH804" s="7"/>
      <c r="GI804" s="7"/>
      <c r="GJ804" s="7"/>
      <c r="GK804" s="7"/>
      <c r="GL804" s="7"/>
      <c r="GM804" s="7"/>
      <c r="GN804" s="7"/>
      <c r="GO804" s="7"/>
      <c r="GP804" s="7"/>
      <c r="GQ804" s="7"/>
      <c r="GR804" s="7"/>
      <c r="GS804" s="7"/>
      <c r="GT804" s="7"/>
      <c r="GU804" s="7"/>
      <c r="GV804" s="7">
        <f t="shared" ref="GV804:GV808" si="806">AVERAGE(B804:GS804)</f>
        <v>18</v>
      </c>
      <c r="GW804" s="3"/>
      <c r="GX804" s="3"/>
      <c r="GY804" s="3"/>
    </row>
    <row r="805" spans="1:207" ht="12.75" customHeight="1">
      <c r="A805" s="5">
        <v>2</v>
      </c>
      <c r="B805" s="5"/>
      <c r="C805" s="5"/>
      <c r="D805" s="5"/>
      <c r="E805" s="5"/>
      <c r="F805" s="5"/>
      <c r="G805" s="5"/>
      <c r="H805" s="5"/>
      <c r="I805" s="5"/>
      <c r="J805" s="5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2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3">
        <v>14</v>
      </c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3"/>
      <c r="CY805" s="16"/>
      <c r="CZ805" s="16"/>
      <c r="DA805" s="16"/>
      <c r="DB805" s="16"/>
      <c r="DC805" s="13"/>
      <c r="DD805" s="13"/>
      <c r="DE805" s="13"/>
      <c r="DF805" s="16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6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3"/>
      <c r="FJ805" s="13"/>
      <c r="FK805" s="13"/>
      <c r="FL805" s="13"/>
      <c r="FM805" s="13"/>
      <c r="FN805" s="13"/>
      <c r="FO805" s="13"/>
      <c r="FP805" s="13"/>
      <c r="FQ805" s="13"/>
      <c r="FR805" s="13"/>
      <c r="FS805" s="13"/>
      <c r="FT805" s="13"/>
      <c r="FU805" s="13"/>
      <c r="FV805" s="13"/>
      <c r="FW805" s="13"/>
      <c r="FX805" s="13"/>
      <c r="FY805" s="13"/>
      <c r="FZ805" s="13"/>
      <c r="GA805" s="13"/>
      <c r="GB805" s="13"/>
      <c r="GC805" s="13"/>
      <c r="GD805" s="7"/>
      <c r="GE805" s="7"/>
      <c r="GF805" s="7"/>
      <c r="GG805" s="7"/>
      <c r="GH805" s="7"/>
      <c r="GI805" s="7"/>
      <c r="GJ805" s="7"/>
      <c r="GK805" s="7"/>
      <c r="GL805" s="7"/>
      <c r="GM805" s="7"/>
      <c r="GN805" s="7"/>
      <c r="GO805" s="7"/>
      <c r="GP805" s="7"/>
      <c r="GQ805" s="7"/>
      <c r="GR805" s="7"/>
      <c r="GS805" s="7"/>
      <c r="GT805" s="7"/>
      <c r="GU805" s="7"/>
      <c r="GV805" s="7">
        <f t="shared" si="806"/>
        <v>14</v>
      </c>
      <c r="GW805" s="3"/>
      <c r="GX805" s="3"/>
      <c r="GY805" s="3"/>
    </row>
    <row r="806" spans="1:207" ht="12.75" customHeight="1">
      <c r="A806" s="5">
        <v>3</v>
      </c>
      <c r="B806" s="5"/>
      <c r="C806" s="5"/>
      <c r="D806" s="5"/>
      <c r="E806" s="5"/>
      <c r="F806" s="5"/>
      <c r="G806" s="5"/>
      <c r="H806" s="5"/>
      <c r="I806" s="5"/>
      <c r="J806" s="5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2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3">
        <v>18</v>
      </c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3"/>
      <c r="CY806" s="16"/>
      <c r="CZ806" s="16"/>
      <c r="DA806" s="16"/>
      <c r="DB806" s="16"/>
      <c r="DC806" s="13"/>
      <c r="DD806" s="13"/>
      <c r="DE806" s="13"/>
      <c r="DF806" s="16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6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  <c r="FI806" s="13"/>
      <c r="FJ806" s="13"/>
      <c r="FK806" s="13"/>
      <c r="FL806" s="13"/>
      <c r="FM806" s="13"/>
      <c r="FN806" s="13"/>
      <c r="FO806" s="13"/>
      <c r="FP806" s="13"/>
      <c r="FQ806" s="13"/>
      <c r="FR806" s="13"/>
      <c r="FS806" s="13"/>
      <c r="FT806" s="13"/>
      <c r="FU806" s="13"/>
      <c r="FV806" s="13"/>
      <c r="FW806" s="13"/>
      <c r="FX806" s="13"/>
      <c r="FY806" s="13"/>
      <c r="FZ806" s="13"/>
      <c r="GA806" s="13"/>
      <c r="GB806" s="13"/>
      <c r="GC806" s="13"/>
      <c r="GD806" s="7"/>
      <c r="GE806" s="7"/>
      <c r="GF806" s="7"/>
      <c r="GG806" s="7"/>
      <c r="GH806" s="7"/>
      <c r="GI806" s="7"/>
      <c r="GJ806" s="7"/>
      <c r="GK806" s="7"/>
      <c r="GL806" s="7"/>
      <c r="GM806" s="7"/>
      <c r="GN806" s="7"/>
      <c r="GO806" s="7"/>
      <c r="GP806" s="7"/>
      <c r="GQ806" s="7"/>
      <c r="GR806" s="7"/>
      <c r="GS806" s="7"/>
      <c r="GT806" s="7"/>
      <c r="GU806" s="7"/>
      <c r="GV806" s="7">
        <f t="shared" si="806"/>
        <v>18</v>
      </c>
      <c r="GW806" s="3"/>
      <c r="GX806" s="3"/>
      <c r="GY806" s="3"/>
    </row>
    <row r="807" spans="1:207" ht="12.75" customHeight="1">
      <c r="A807" s="5">
        <v>4</v>
      </c>
      <c r="B807" s="5"/>
      <c r="C807" s="5"/>
      <c r="D807" s="5"/>
      <c r="E807" s="5"/>
      <c r="F807" s="5"/>
      <c r="G807" s="5"/>
      <c r="H807" s="5"/>
      <c r="I807" s="5"/>
      <c r="J807" s="5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2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3">
        <v>22</v>
      </c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6"/>
      <c r="CX807" s="13"/>
      <c r="CY807" s="16"/>
      <c r="CZ807" s="16"/>
      <c r="DA807" s="16"/>
      <c r="DB807" s="16"/>
      <c r="DC807" s="13"/>
      <c r="DD807" s="13"/>
      <c r="DE807" s="13"/>
      <c r="DF807" s="16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6"/>
      <c r="EA807" s="13"/>
      <c r="EB807" s="13"/>
      <c r="EC807" s="13"/>
      <c r="ED807" s="13"/>
      <c r="EE807" s="13"/>
      <c r="EF807" s="13"/>
      <c r="EG807" s="13"/>
      <c r="EH807" s="13"/>
      <c r="EI807" s="13"/>
      <c r="EJ807" s="13"/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/>
      <c r="FB807" s="13"/>
      <c r="FC807" s="13"/>
      <c r="FD807" s="13"/>
      <c r="FE807" s="13"/>
      <c r="FF807" s="13"/>
      <c r="FG807" s="13"/>
      <c r="FH807" s="13"/>
      <c r="FI807" s="13"/>
      <c r="FJ807" s="13"/>
      <c r="FK807" s="13"/>
      <c r="FL807" s="13"/>
      <c r="FM807" s="13"/>
      <c r="FN807" s="13"/>
      <c r="FO807" s="13"/>
      <c r="FP807" s="13"/>
      <c r="FQ807" s="13"/>
      <c r="FR807" s="13"/>
      <c r="FS807" s="13"/>
      <c r="FT807" s="13"/>
      <c r="FU807" s="13"/>
      <c r="FV807" s="13"/>
      <c r="FW807" s="13"/>
      <c r="FX807" s="13"/>
      <c r="FY807" s="13"/>
      <c r="FZ807" s="13"/>
      <c r="GA807" s="13"/>
      <c r="GB807" s="13"/>
      <c r="GC807" s="13"/>
      <c r="GD807" s="7"/>
      <c r="GE807" s="7"/>
      <c r="GF807" s="7"/>
      <c r="GG807" s="7"/>
      <c r="GH807" s="7"/>
      <c r="GI807" s="7"/>
      <c r="GJ807" s="7"/>
      <c r="GK807" s="7"/>
      <c r="GL807" s="7"/>
      <c r="GM807" s="7"/>
      <c r="GN807" s="7"/>
      <c r="GO807" s="7"/>
      <c r="GP807" s="7"/>
      <c r="GQ807" s="7"/>
      <c r="GR807" s="7"/>
      <c r="GS807" s="7"/>
      <c r="GT807" s="7"/>
      <c r="GU807" s="7"/>
      <c r="GV807" s="7">
        <f t="shared" si="806"/>
        <v>22</v>
      </c>
      <c r="GW807" s="3"/>
      <c r="GX807" s="3"/>
      <c r="GY807" s="3"/>
    </row>
    <row r="808" spans="1:207" ht="12.75" customHeight="1">
      <c r="A808" s="5" t="s">
        <v>553</v>
      </c>
      <c r="B808" s="5"/>
      <c r="C808" s="5"/>
      <c r="D808" s="5"/>
      <c r="E808" s="5"/>
      <c r="F808" s="5"/>
      <c r="G808" s="5"/>
      <c r="H808" s="5"/>
      <c r="I808" s="5"/>
      <c r="J808" s="5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2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3">
        <v>28</v>
      </c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6"/>
      <c r="CX808" s="13"/>
      <c r="CY808" s="16"/>
      <c r="CZ808" s="16"/>
      <c r="DA808" s="16"/>
      <c r="DB808" s="16"/>
      <c r="DC808" s="13"/>
      <c r="DD808" s="13"/>
      <c r="DE808" s="13"/>
      <c r="DF808" s="16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6"/>
      <c r="EA808" s="13"/>
      <c r="EB808" s="13"/>
      <c r="EC808" s="13"/>
      <c r="ED808" s="13"/>
      <c r="EE808" s="13"/>
      <c r="EF808" s="13"/>
      <c r="EG808" s="13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3"/>
      <c r="FD808" s="13"/>
      <c r="FE808" s="13"/>
      <c r="FF808" s="13"/>
      <c r="FG808" s="13"/>
      <c r="FH808" s="13"/>
      <c r="FI808" s="13"/>
      <c r="FJ808" s="13"/>
      <c r="FK808" s="13"/>
      <c r="FL808" s="13"/>
      <c r="FM808" s="13"/>
      <c r="FN808" s="13"/>
      <c r="FO808" s="13"/>
      <c r="FP808" s="13"/>
      <c r="FQ808" s="13"/>
      <c r="FR808" s="13"/>
      <c r="FS808" s="13"/>
      <c r="FT808" s="13"/>
      <c r="FU808" s="13"/>
      <c r="FV808" s="13"/>
      <c r="FW808" s="13"/>
      <c r="FX808" s="13"/>
      <c r="FY808" s="13"/>
      <c r="FZ808" s="13"/>
      <c r="GA808" s="13"/>
      <c r="GB808" s="13"/>
      <c r="GC808" s="13"/>
      <c r="GD808" s="7"/>
      <c r="GE808" s="7"/>
      <c r="GF808" s="7"/>
      <c r="GG808" s="7"/>
      <c r="GH808" s="7"/>
      <c r="GI808" s="7"/>
      <c r="GJ808" s="7"/>
      <c r="GK808" s="7"/>
      <c r="GL808" s="7"/>
      <c r="GM808" s="7"/>
      <c r="GN808" s="7"/>
      <c r="GO808" s="7"/>
      <c r="GP808" s="7"/>
      <c r="GQ808" s="7"/>
      <c r="GR808" s="7"/>
      <c r="GS808" s="7"/>
      <c r="GT808" s="7"/>
      <c r="GU808" s="7"/>
      <c r="GV808" s="7">
        <f t="shared" si="806"/>
        <v>28</v>
      </c>
      <c r="GW808" s="3"/>
      <c r="GX808" s="3"/>
      <c r="GY808" s="3"/>
    </row>
    <row r="809" spans="1:207" ht="12.75" customHeight="1">
      <c r="A809" s="5" t="s">
        <v>233</v>
      </c>
      <c r="B809" s="5"/>
      <c r="C809" s="5"/>
      <c r="D809" s="5"/>
      <c r="E809" s="5"/>
      <c r="F809" s="5"/>
      <c r="G809" s="5"/>
      <c r="H809" s="5"/>
      <c r="I809" s="5"/>
      <c r="J809" s="5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2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>
        <f>(BB804*1+BB805*2+BB806*3+BB807*4+BB808*5)/100</f>
        <v>3.28</v>
      </c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  <c r="DA809" s="16"/>
      <c r="DB809" s="16"/>
      <c r="DC809" s="16"/>
      <c r="DD809" s="16"/>
      <c r="DE809" s="16"/>
      <c r="DF809" s="16"/>
      <c r="DG809" s="16"/>
      <c r="DH809" s="16"/>
      <c r="DI809" s="16"/>
      <c r="DJ809" s="16"/>
      <c r="DK809" s="16"/>
      <c r="DL809" s="16"/>
      <c r="DM809" s="16"/>
      <c r="DN809" s="16"/>
      <c r="DO809" s="16"/>
      <c r="DP809" s="16"/>
      <c r="DQ809" s="16"/>
      <c r="DR809" s="16"/>
      <c r="DS809" s="16"/>
      <c r="DT809" s="16"/>
      <c r="DU809" s="16"/>
      <c r="DV809" s="16"/>
      <c r="DW809" s="16"/>
      <c r="DX809" s="16"/>
      <c r="DY809" s="16"/>
      <c r="DZ809" s="16"/>
      <c r="EA809" s="16"/>
      <c r="EB809" s="16"/>
      <c r="EC809" s="16"/>
      <c r="ED809" s="16"/>
      <c r="EE809" s="16"/>
      <c r="EF809" s="16"/>
      <c r="EG809" s="16"/>
      <c r="EH809" s="16"/>
      <c r="EI809" s="16"/>
      <c r="EJ809" s="16"/>
      <c r="EK809" s="16"/>
      <c r="EL809" s="16"/>
      <c r="EM809" s="16"/>
      <c r="EN809" s="16"/>
      <c r="EO809" s="16"/>
      <c r="EP809" s="16"/>
      <c r="EQ809" s="16"/>
      <c r="ER809" s="16"/>
      <c r="ES809" s="16"/>
      <c r="ET809" s="16"/>
      <c r="EU809" s="16"/>
      <c r="EV809" s="16"/>
      <c r="EW809" s="16"/>
      <c r="EX809" s="16"/>
      <c r="EY809" s="16"/>
      <c r="EZ809" s="16"/>
      <c r="FA809" s="16"/>
      <c r="FB809" s="16"/>
      <c r="FC809" s="16"/>
      <c r="FD809" s="16"/>
      <c r="FE809" s="16"/>
      <c r="FF809" s="16"/>
      <c r="FG809" s="16"/>
      <c r="FH809" s="16"/>
      <c r="FI809" s="16"/>
      <c r="FJ809" s="16"/>
      <c r="FK809" s="16"/>
      <c r="FL809" s="16"/>
      <c r="FM809" s="16"/>
      <c r="FN809" s="16"/>
      <c r="FO809" s="16"/>
      <c r="FP809" s="16"/>
      <c r="FQ809" s="16"/>
      <c r="FR809" s="16"/>
      <c r="FS809" s="16"/>
      <c r="FT809" s="16"/>
      <c r="FU809" s="16"/>
      <c r="FV809" s="16"/>
      <c r="FW809" s="16"/>
      <c r="FX809" s="16"/>
      <c r="FY809" s="16"/>
      <c r="FZ809" s="16"/>
      <c r="GA809" s="16"/>
      <c r="GB809" s="16"/>
      <c r="GC809" s="16"/>
      <c r="GD809" s="16"/>
      <c r="GE809" s="16"/>
      <c r="GF809" s="16"/>
      <c r="GG809" s="16"/>
      <c r="GH809" s="16"/>
      <c r="GI809" s="16"/>
      <c r="GJ809" s="16"/>
      <c r="GK809" s="16"/>
      <c r="GL809" s="16"/>
      <c r="GM809" s="16"/>
      <c r="GN809" s="16"/>
      <c r="GO809" s="16"/>
      <c r="GP809" s="16"/>
      <c r="GQ809" s="16"/>
      <c r="GR809" s="16"/>
      <c r="GS809" s="16"/>
      <c r="GT809" s="16"/>
      <c r="GU809" s="16"/>
      <c r="GV809" s="16">
        <f>(GV804*1+GV805*2+GV806*3+GV807*4+GV808*5)/100</f>
        <v>3.28</v>
      </c>
      <c r="GW809" s="3"/>
      <c r="GX809" s="3"/>
      <c r="GY809" s="3"/>
    </row>
    <row r="810" spans="1:207" ht="12.75" customHeight="1">
      <c r="A810" s="68" t="s">
        <v>569</v>
      </c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  <c r="AP810" s="69"/>
      <c r="AQ810" s="69"/>
      <c r="AR810" s="69"/>
      <c r="AS810" s="69"/>
      <c r="AT810" s="69"/>
      <c r="AU810" s="69"/>
      <c r="AV810" s="69"/>
      <c r="AW810" s="69"/>
      <c r="AX810" s="69"/>
      <c r="AY810" s="69"/>
      <c r="AZ810" s="69"/>
      <c r="BA810" s="69"/>
      <c r="BB810" s="69"/>
      <c r="BC810" s="69"/>
      <c r="BD810" s="69"/>
      <c r="BE810" s="69"/>
      <c r="BF810" s="69"/>
      <c r="BG810" s="69"/>
      <c r="BH810" s="69"/>
      <c r="BI810" s="69"/>
      <c r="BJ810" s="69"/>
      <c r="BK810" s="69"/>
      <c r="BL810" s="69"/>
      <c r="BM810" s="69"/>
      <c r="BN810" s="69"/>
      <c r="BO810" s="69"/>
      <c r="BP810" s="69"/>
      <c r="BQ810" s="69"/>
      <c r="BR810" s="69"/>
      <c r="BS810" s="69"/>
      <c r="BT810" s="69"/>
      <c r="BU810" s="69"/>
      <c r="BV810" s="69"/>
      <c r="BW810" s="69"/>
      <c r="BX810" s="69"/>
      <c r="BY810" s="69"/>
      <c r="BZ810" s="69"/>
      <c r="CA810" s="69"/>
      <c r="CB810" s="69"/>
      <c r="CC810" s="69"/>
      <c r="CD810" s="69"/>
      <c r="CE810" s="69"/>
      <c r="CF810" s="69"/>
      <c r="CG810" s="69"/>
      <c r="CH810" s="69"/>
      <c r="CI810" s="69"/>
      <c r="CJ810" s="69"/>
      <c r="CK810" s="69"/>
      <c r="CL810" s="69"/>
      <c r="CM810" s="69"/>
      <c r="CN810" s="69"/>
      <c r="CO810" s="69"/>
      <c r="CP810" s="69"/>
      <c r="CQ810" s="69"/>
      <c r="CR810" s="69"/>
      <c r="CS810" s="69"/>
      <c r="CT810" s="69"/>
      <c r="CU810" s="69"/>
      <c r="CV810" s="69"/>
      <c r="CW810" s="69"/>
      <c r="CX810" s="69"/>
      <c r="CY810" s="69"/>
      <c r="CZ810" s="69"/>
      <c r="DA810" s="69"/>
      <c r="DB810" s="69"/>
      <c r="DC810" s="69"/>
      <c r="DD810" s="69"/>
      <c r="DE810" s="69"/>
      <c r="DF810" s="69"/>
      <c r="DG810" s="69"/>
      <c r="DH810" s="69"/>
      <c r="DI810" s="69"/>
      <c r="DJ810" s="69"/>
      <c r="DK810" s="69"/>
      <c r="DL810" s="69"/>
      <c r="DM810" s="69"/>
      <c r="DN810" s="69"/>
      <c r="DO810" s="69"/>
      <c r="DP810" s="69"/>
      <c r="DQ810" s="69"/>
      <c r="DR810" s="69"/>
      <c r="DS810" s="69"/>
      <c r="DT810" s="69"/>
      <c r="DU810" s="69"/>
      <c r="DV810" s="69"/>
      <c r="DW810" s="69"/>
      <c r="DX810" s="69"/>
      <c r="DY810" s="69"/>
      <c r="DZ810" s="69"/>
      <c r="EA810" s="69"/>
      <c r="EB810" s="69"/>
      <c r="EC810" s="69"/>
      <c r="ED810" s="69"/>
      <c r="EE810" s="69"/>
      <c r="EF810" s="69"/>
      <c r="EG810" s="69"/>
      <c r="EH810" s="69"/>
      <c r="EI810" s="69"/>
      <c r="EJ810" s="69"/>
      <c r="EK810" s="69"/>
      <c r="EL810" s="69"/>
      <c r="EM810" s="69"/>
      <c r="EN810" s="69"/>
      <c r="EO810" s="69"/>
      <c r="EP810" s="69"/>
      <c r="EQ810" s="69"/>
      <c r="ER810" s="69"/>
      <c r="ES810" s="69"/>
      <c r="ET810" s="69"/>
      <c r="EU810" s="69"/>
      <c r="EV810" s="69"/>
      <c r="EW810" s="69"/>
      <c r="EX810" s="69"/>
      <c r="EY810" s="69"/>
      <c r="EZ810" s="69"/>
      <c r="FA810" s="69"/>
      <c r="FB810" s="69"/>
      <c r="FC810" s="69"/>
      <c r="FD810" s="69"/>
      <c r="FE810" s="69"/>
      <c r="FF810" s="69"/>
      <c r="FG810" s="69"/>
      <c r="FH810" s="69"/>
      <c r="FI810" s="69"/>
      <c r="FJ810" s="69"/>
      <c r="FK810" s="69"/>
      <c r="FL810" s="69"/>
      <c r="FM810" s="69"/>
      <c r="FN810" s="69"/>
      <c r="FO810" s="69"/>
      <c r="FP810" s="69"/>
      <c r="FQ810" s="69"/>
      <c r="FR810" s="69"/>
      <c r="FS810" s="69"/>
      <c r="FT810" s="69"/>
      <c r="FU810" s="69"/>
      <c r="FV810" s="69"/>
      <c r="FW810" s="69"/>
      <c r="FX810" s="69"/>
      <c r="FY810" s="69"/>
      <c r="FZ810" s="69"/>
      <c r="GA810" s="69"/>
      <c r="GB810" s="69"/>
      <c r="GC810" s="69"/>
      <c r="GD810" s="70"/>
      <c r="GE810" s="70"/>
      <c r="GF810" s="70"/>
      <c r="GG810" s="70"/>
      <c r="GH810" s="70"/>
      <c r="GI810" s="70"/>
      <c r="GJ810" s="70"/>
      <c r="GK810" s="70"/>
      <c r="GL810" s="70"/>
      <c r="GM810" s="70"/>
      <c r="GN810" s="70"/>
      <c r="GO810" s="70"/>
      <c r="GP810" s="70"/>
      <c r="GQ810" s="70"/>
      <c r="GR810" s="70"/>
      <c r="GS810" s="70"/>
      <c r="GT810" s="70"/>
      <c r="GU810" s="70"/>
      <c r="GV810" s="70"/>
      <c r="GW810" s="3"/>
      <c r="GX810" s="3"/>
      <c r="GY810" s="3"/>
    </row>
    <row r="811" spans="1:207" ht="12.75" customHeight="1">
      <c r="A811" s="5">
        <v>1</v>
      </c>
      <c r="B811" s="5"/>
      <c r="C811" s="5"/>
      <c r="D811" s="5"/>
      <c r="E811" s="5"/>
      <c r="F811" s="5"/>
      <c r="G811" s="5"/>
      <c r="H811" s="5"/>
      <c r="I811" s="5"/>
      <c r="J811" s="5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2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3">
        <v>17</v>
      </c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6"/>
      <c r="CX811" s="13"/>
      <c r="CY811" s="16"/>
      <c r="CZ811" s="16"/>
      <c r="DA811" s="16"/>
      <c r="DB811" s="16"/>
      <c r="DC811" s="13"/>
      <c r="DD811" s="13"/>
      <c r="DE811" s="13"/>
      <c r="DF811" s="16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6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3"/>
      <c r="FJ811" s="13"/>
      <c r="FK811" s="13"/>
      <c r="FL811" s="13"/>
      <c r="FM811" s="13"/>
      <c r="FN811" s="13"/>
      <c r="FO811" s="13"/>
      <c r="FP811" s="13"/>
      <c r="FQ811" s="13"/>
      <c r="FR811" s="13"/>
      <c r="FS811" s="13"/>
      <c r="FT811" s="13"/>
      <c r="FU811" s="13"/>
      <c r="FV811" s="13"/>
      <c r="FW811" s="13"/>
      <c r="FX811" s="13"/>
      <c r="FY811" s="13"/>
      <c r="FZ811" s="13"/>
      <c r="GA811" s="13"/>
      <c r="GB811" s="13"/>
      <c r="GC811" s="13"/>
      <c r="GD811" s="7"/>
      <c r="GE811" s="7"/>
      <c r="GF811" s="7"/>
      <c r="GG811" s="7"/>
      <c r="GH811" s="7"/>
      <c r="GI811" s="7"/>
      <c r="GJ811" s="7"/>
      <c r="GK811" s="7"/>
      <c r="GL811" s="7"/>
      <c r="GM811" s="7"/>
      <c r="GN811" s="7"/>
      <c r="GO811" s="7"/>
      <c r="GP811" s="7"/>
      <c r="GQ811" s="7"/>
      <c r="GR811" s="7"/>
      <c r="GS811" s="7"/>
      <c r="GT811" s="7"/>
      <c r="GU811" s="7"/>
      <c r="GV811" s="7">
        <f t="shared" ref="GV811:GV815" si="807">AVERAGE(B811:GS811)</f>
        <v>17</v>
      </c>
      <c r="GW811" s="3"/>
      <c r="GX811" s="3"/>
      <c r="GY811" s="3"/>
    </row>
    <row r="812" spans="1:207" ht="12.75" customHeight="1">
      <c r="A812" s="5">
        <v>2</v>
      </c>
      <c r="B812" s="5"/>
      <c r="C812" s="5"/>
      <c r="D812" s="5"/>
      <c r="E812" s="5"/>
      <c r="F812" s="5"/>
      <c r="G812" s="5"/>
      <c r="H812" s="5"/>
      <c r="I812" s="5"/>
      <c r="J812" s="5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2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3">
        <v>8</v>
      </c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3"/>
      <c r="CY812" s="16"/>
      <c r="CZ812" s="16"/>
      <c r="DA812" s="16"/>
      <c r="DB812" s="16"/>
      <c r="DC812" s="13"/>
      <c r="DD812" s="13"/>
      <c r="DE812" s="13"/>
      <c r="DF812" s="16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6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3"/>
      <c r="FJ812" s="13"/>
      <c r="FK812" s="13"/>
      <c r="FL812" s="13"/>
      <c r="FM812" s="13"/>
      <c r="FN812" s="13"/>
      <c r="FO812" s="13"/>
      <c r="FP812" s="13"/>
      <c r="FQ812" s="13"/>
      <c r="FR812" s="13"/>
      <c r="FS812" s="13"/>
      <c r="FT812" s="13"/>
      <c r="FU812" s="13"/>
      <c r="FV812" s="13"/>
      <c r="FW812" s="13"/>
      <c r="FX812" s="13"/>
      <c r="FY812" s="13"/>
      <c r="FZ812" s="13"/>
      <c r="GA812" s="13"/>
      <c r="GB812" s="13"/>
      <c r="GC812" s="13"/>
      <c r="GD812" s="7"/>
      <c r="GE812" s="7"/>
      <c r="GF812" s="7"/>
      <c r="GG812" s="7"/>
      <c r="GH812" s="7"/>
      <c r="GI812" s="7"/>
      <c r="GJ812" s="7"/>
      <c r="GK812" s="7"/>
      <c r="GL812" s="7"/>
      <c r="GM812" s="7"/>
      <c r="GN812" s="7"/>
      <c r="GO812" s="7"/>
      <c r="GP812" s="7"/>
      <c r="GQ812" s="7"/>
      <c r="GR812" s="7"/>
      <c r="GS812" s="7"/>
      <c r="GT812" s="7"/>
      <c r="GU812" s="7"/>
      <c r="GV812" s="7">
        <f t="shared" si="807"/>
        <v>8</v>
      </c>
      <c r="GW812" s="3"/>
      <c r="GX812" s="3"/>
      <c r="GY812" s="3"/>
    </row>
    <row r="813" spans="1:207" ht="12.75" customHeight="1">
      <c r="A813" s="5">
        <v>3</v>
      </c>
      <c r="B813" s="5"/>
      <c r="C813" s="5"/>
      <c r="D813" s="5"/>
      <c r="E813" s="5"/>
      <c r="F813" s="5"/>
      <c r="G813" s="5"/>
      <c r="H813" s="5"/>
      <c r="I813" s="5"/>
      <c r="J813" s="5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2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3">
        <v>28</v>
      </c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3"/>
      <c r="CY813" s="16"/>
      <c r="CZ813" s="16"/>
      <c r="DA813" s="16"/>
      <c r="DB813" s="16"/>
      <c r="DC813" s="13"/>
      <c r="DD813" s="13"/>
      <c r="DE813" s="13"/>
      <c r="DF813" s="16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6"/>
      <c r="EA813" s="13"/>
      <c r="EB813" s="13"/>
      <c r="EC813" s="13"/>
      <c r="ED813" s="13"/>
      <c r="EE813" s="13"/>
      <c r="EF813" s="13"/>
      <c r="EG813" s="13"/>
      <c r="EH813" s="13"/>
      <c r="EI813" s="13"/>
      <c r="EJ813" s="13"/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3"/>
      <c r="FD813" s="13"/>
      <c r="FE813" s="13"/>
      <c r="FF813" s="13"/>
      <c r="FG813" s="13"/>
      <c r="FH813" s="13"/>
      <c r="FI813" s="13"/>
      <c r="FJ813" s="13"/>
      <c r="FK813" s="13"/>
      <c r="FL813" s="13"/>
      <c r="FM813" s="13"/>
      <c r="FN813" s="13"/>
      <c r="FO813" s="13"/>
      <c r="FP813" s="13"/>
      <c r="FQ813" s="13"/>
      <c r="FR813" s="13"/>
      <c r="FS813" s="13"/>
      <c r="FT813" s="13"/>
      <c r="FU813" s="13"/>
      <c r="FV813" s="13"/>
      <c r="FW813" s="13"/>
      <c r="FX813" s="13"/>
      <c r="FY813" s="13"/>
      <c r="FZ813" s="13"/>
      <c r="GA813" s="13"/>
      <c r="GB813" s="13"/>
      <c r="GC813" s="13"/>
      <c r="GD813" s="7"/>
      <c r="GE813" s="7"/>
      <c r="GF813" s="7"/>
      <c r="GG813" s="7"/>
      <c r="GH813" s="7"/>
      <c r="GI813" s="7"/>
      <c r="GJ813" s="7"/>
      <c r="GK813" s="7"/>
      <c r="GL813" s="7"/>
      <c r="GM813" s="7"/>
      <c r="GN813" s="7"/>
      <c r="GO813" s="7"/>
      <c r="GP813" s="7"/>
      <c r="GQ813" s="7"/>
      <c r="GR813" s="7"/>
      <c r="GS813" s="7"/>
      <c r="GT813" s="7"/>
      <c r="GU813" s="7"/>
      <c r="GV813" s="7">
        <f t="shared" si="807"/>
        <v>28</v>
      </c>
      <c r="GW813" s="3"/>
      <c r="GX813" s="3"/>
      <c r="GY813" s="3"/>
    </row>
    <row r="814" spans="1:207" ht="12.75" customHeight="1">
      <c r="A814" s="5">
        <v>4</v>
      </c>
      <c r="B814" s="5"/>
      <c r="C814" s="5"/>
      <c r="D814" s="5"/>
      <c r="E814" s="5"/>
      <c r="F814" s="5"/>
      <c r="G814" s="5"/>
      <c r="H814" s="5"/>
      <c r="I814" s="5"/>
      <c r="J814" s="5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2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3">
        <v>27</v>
      </c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3"/>
      <c r="CY814" s="16"/>
      <c r="CZ814" s="16"/>
      <c r="DA814" s="16"/>
      <c r="DB814" s="16"/>
      <c r="DC814" s="13"/>
      <c r="DD814" s="13"/>
      <c r="DE814" s="13"/>
      <c r="DF814" s="16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6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  <c r="FI814" s="13"/>
      <c r="FJ814" s="13"/>
      <c r="FK814" s="13"/>
      <c r="FL814" s="13"/>
      <c r="FM814" s="13"/>
      <c r="FN814" s="13"/>
      <c r="FO814" s="13"/>
      <c r="FP814" s="13"/>
      <c r="FQ814" s="13"/>
      <c r="FR814" s="13"/>
      <c r="FS814" s="13"/>
      <c r="FT814" s="13"/>
      <c r="FU814" s="13"/>
      <c r="FV814" s="13"/>
      <c r="FW814" s="13"/>
      <c r="FX814" s="13"/>
      <c r="FY814" s="13"/>
      <c r="FZ814" s="13"/>
      <c r="GA814" s="13"/>
      <c r="GB814" s="13"/>
      <c r="GC814" s="13"/>
      <c r="GD814" s="7"/>
      <c r="GE814" s="7"/>
      <c r="GF814" s="7"/>
      <c r="GG814" s="7"/>
      <c r="GH814" s="7"/>
      <c r="GI814" s="7"/>
      <c r="GJ814" s="7"/>
      <c r="GK814" s="7"/>
      <c r="GL814" s="7"/>
      <c r="GM814" s="7"/>
      <c r="GN814" s="7"/>
      <c r="GO814" s="7"/>
      <c r="GP814" s="7"/>
      <c r="GQ814" s="7"/>
      <c r="GR814" s="7"/>
      <c r="GS814" s="7"/>
      <c r="GT814" s="7"/>
      <c r="GU814" s="7"/>
      <c r="GV814" s="7">
        <f t="shared" si="807"/>
        <v>27</v>
      </c>
      <c r="GW814" s="3"/>
      <c r="GX814" s="3"/>
      <c r="GY814" s="3"/>
    </row>
    <row r="815" spans="1:207" ht="12.75" customHeight="1">
      <c r="A815" s="5" t="s">
        <v>553</v>
      </c>
      <c r="B815" s="5"/>
      <c r="C815" s="5"/>
      <c r="D815" s="5"/>
      <c r="E815" s="5"/>
      <c r="F815" s="5"/>
      <c r="G815" s="5"/>
      <c r="H815" s="5"/>
      <c r="I815" s="5"/>
      <c r="J815" s="5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2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3">
        <v>20</v>
      </c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6"/>
      <c r="CX815" s="13"/>
      <c r="CY815" s="16"/>
      <c r="CZ815" s="16"/>
      <c r="DA815" s="16"/>
      <c r="DB815" s="16"/>
      <c r="DC815" s="13"/>
      <c r="DD815" s="13"/>
      <c r="DE815" s="13"/>
      <c r="DF815" s="16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6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3"/>
      <c r="FD815" s="13"/>
      <c r="FE815" s="13"/>
      <c r="FF815" s="13"/>
      <c r="FG815" s="13"/>
      <c r="FH815" s="13"/>
      <c r="FI815" s="13"/>
      <c r="FJ815" s="13"/>
      <c r="FK815" s="13"/>
      <c r="FL815" s="13"/>
      <c r="FM815" s="13"/>
      <c r="FN815" s="13"/>
      <c r="FO815" s="13"/>
      <c r="FP815" s="13"/>
      <c r="FQ815" s="13"/>
      <c r="FR815" s="13"/>
      <c r="FS815" s="13"/>
      <c r="FT815" s="13"/>
      <c r="FU815" s="13"/>
      <c r="FV815" s="13"/>
      <c r="FW815" s="13"/>
      <c r="FX815" s="13"/>
      <c r="FY815" s="13"/>
      <c r="FZ815" s="13"/>
      <c r="GA815" s="13"/>
      <c r="GB815" s="13"/>
      <c r="GC815" s="13"/>
      <c r="GD815" s="7"/>
      <c r="GE815" s="7"/>
      <c r="GF815" s="7"/>
      <c r="GG815" s="7"/>
      <c r="GH815" s="7"/>
      <c r="GI815" s="7"/>
      <c r="GJ815" s="7"/>
      <c r="GK815" s="7"/>
      <c r="GL815" s="7"/>
      <c r="GM815" s="7"/>
      <c r="GN815" s="7"/>
      <c r="GO815" s="7"/>
      <c r="GP815" s="7"/>
      <c r="GQ815" s="7"/>
      <c r="GR815" s="7"/>
      <c r="GS815" s="7"/>
      <c r="GT815" s="7"/>
      <c r="GU815" s="7"/>
      <c r="GV815" s="7">
        <f t="shared" si="807"/>
        <v>20</v>
      </c>
      <c r="GW815" s="3"/>
      <c r="GX815" s="3"/>
      <c r="GY815" s="3"/>
    </row>
    <row r="816" spans="1:207" ht="12.75" customHeight="1">
      <c r="A816" s="5" t="s">
        <v>233</v>
      </c>
      <c r="B816" s="5"/>
      <c r="C816" s="5"/>
      <c r="D816" s="5"/>
      <c r="E816" s="5"/>
      <c r="F816" s="5"/>
      <c r="G816" s="5"/>
      <c r="H816" s="5"/>
      <c r="I816" s="5"/>
      <c r="J816" s="5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2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>
        <f>(BB811*1+BB812*2+BB813*3+BB814*4+BB815*5)/100</f>
        <v>3.25</v>
      </c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  <c r="DA816" s="16"/>
      <c r="DB816" s="16"/>
      <c r="DC816" s="16"/>
      <c r="DD816" s="16"/>
      <c r="DE816" s="16"/>
      <c r="DF816" s="16"/>
      <c r="DG816" s="16"/>
      <c r="DH816" s="16"/>
      <c r="DI816" s="16"/>
      <c r="DJ816" s="16"/>
      <c r="DK816" s="16"/>
      <c r="DL816" s="16"/>
      <c r="DM816" s="16"/>
      <c r="DN816" s="16"/>
      <c r="DO816" s="16"/>
      <c r="DP816" s="16"/>
      <c r="DQ816" s="16"/>
      <c r="DR816" s="16"/>
      <c r="DS816" s="16"/>
      <c r="DT816" s="16"/>
      <c r="DU816" s="16"/>
      <c r="DV816" s="16"/>
      <c r="DW816" s="16"/>
      <c r="DX816" s="16"/>
      <c r="DY816" s="16"/>
      <c r="DZ816" s="16"/>
      <c r="EA816" s="16"/>
      <c r="EB816" s="16"/>
      <c r="EC816" s="16"/>
      <c r="ED816" s="16"/>
      <c r="EE816" s="16"/>
      <c r="EF816" s="16"/>
      <c r="EG816" s="16"/>
      <c r="EH816" s="16"/>
      <c r="EI816" s="16"/>
      <c r="EJ816" s="16"/>
      <c r="EK816" s="16"/>
      <c r="EL816" s="16"/>
      <c r="EM816" s="16"/>
      <c r="EN816" s="16"/>
      <c r="EO816" s="16"/>
      <c r="EP816" s="16"/>
      <c r="EQ816" s="16"/>
      <c r="ER816" s="16"/>
      <c r="ES816" s="16"/>
      <c r="ET816" s="16"/>
      <c r="EU816" s="16"/>
      <c r="EV816" s="16"/>
      <c r="EW816" s="16"/>
      <c r="EX816" s="16"/>
      <c r="EY816" s="16"/>
      <c r="EZ816" s="16"/>
      <c r="FA816" s="16"/>
      <c r="FB816" s="16"/>
      <c r="FC816" s="16"/>
      <c r="FD816" s="16"/>
      <c r="FE816" s="16"/>
      <c r="FF816" s="16"/>
      <c r="FG816" s="16"/>
      <c r="FH816" s="16"/>
      <c r="FI816" s="16"/>
      <c r="FJ816" s="16"/>
      <c r="FK816" s="16"/>
      <c r="FL816" s="16"/>
      <c r="FM816" s="16"/>
      <c r="FN816" s="16"/>
      <c r="FO816" s="16"/>
      <c r="FP816" s="16"/>
      <c r="FQ816" s="16"/>
      <c r="FR816" s="16"/>
      <c r="FS816" s="16"/>
      <c r="FT816" s="16"/>
      <c r="FU816" s="16"/>
      <c r="FV816" s="16"/>
      <c r="FW816" s="16"/>
      <c r="FX816" s="16"/>
      <c r="FY816" s="16"/>
      <c r="FZ816" s="16"/>
      <c r="GA816" s="16"/>
      <c r="GB816" s="16"/>
      <c r="GC816" s="16"/>
      <c r="GD816" s="16"/>
      <c r="GE816" s="16"/>
      <c r="GF816" s="16"/>
      <c r="GG816" s="16"/>
      <c r="GH816" s="16"/>
      <c r="GI816" s="16"/>
      <c r="GJ816" s="16"/>
      <c r="GK816" s="16"/>
      <c r="GL816" s="16"/>
      <c r="GM816" s="16"/>
      <c r="GN816" s="16"/>
      <c r="GO816" s="16"/>
      <c r="GP816" s="16"/>
      <c r="GQ816" s="16"/>
      <c r="GR816" s="16"/>
      <c r="GS816" s="16"/>
      <c r="GT816" s="16"/>
      <c r="GU816" s="16"/>
      <c r="GV816" s="16">
        <f>(GV811*1+GV812*2+GV813*3+GV814*4+GV815*5)/100</f>
        <v>3.25</v>
      </c>
      <c r="GW816" s="3"/>
      <c r="GX816" s="3"/>
      <c r="GY816" s="3"/>
    </row>
    <row r="817" spans="1:207" ht="12.75" customHeight="1">
      <c r="A817" s="68" t="s">
        <v>570</v>
      </c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  <c r="AP817" s="69"/>
      <c r="AQ817" s="69"/>
      <c r="AR817" s="69"/>
      <c r="AS817" s="69"/>
      <c r="AT817" s="69"/>
      <c r="AU817" s="69"/>
      <c r="AV817" s="69"/>
      <c r="AW817" s="69"/>
      <c r="AX817" s="69"/>
      <c r="AY817" s="69"/>
      <c r="AZ817" s="69"/>
      <c r="BA817" s="69"/>
      <c r="BB817" s="69"/>
      <c r="BC817" s="69"/>
      <c r="BD817" s="69"/>
      <c r="BE817" s="69"/>
      <c r="BF817" s="69"/>
      <c r="BG817" s="69"/>
      <c r="BH817" s="69"/>
      <c r="BI817" s="69"/>
      <c r="BJ817" s="69"/>
      <c r="BK817" s="69"/>
      <c r="BL817" s="69"/>
      <c r="BM817" s="69"/>
      <c r="BN817" s="69"/>
      <c r="BO817" s="69"/>
      <c r="BP817" s="69"/>
      <c r="BQ817" s="69"/>
      <c r="BR817" s="69"/>
      <c r="BS817" s="69"/>
      <c r="BT817" s="69"/>
      <c r="BU817" s="69"/>
      <c r="BV817" s="69"/>
      <c r="BW817" s="69"/>
      <c r="BX817" s="69"/>
      <c r="BY817" s="69"/>
      <c r="BZ817" s="69"/>
      <c r="CA817" s="69"/>
      <c r="CB817" s="69"/>
      <c r="CC817" s="69"/>
      <c r="CD817" s="69"/>
      <c r="CE817" s="69"/>
      <c r="CF817" s="69"/>
      <c r="CG817" s="69"/>
      <c r="CH817" s="69"/>
      <c r="CI817" s="69"/>
      <c r="CJ817" s="69"/>
      <c r="CK817" s="69"/>
      <c r="CL817" s="69"/>
      <c r="CM817" s="69"/>
      <c r="CN817" s="69"/>
      <c r="CO817" s="69"/>
      <c r="CP817" s="69"/>
      <c r="CQ817" s="69"/>
      <c r="CR817" s="69"/>
      <c r="CS817" s="69"/>
      <c r="CT817" s="69"/>
      <c r="CU817" s="69"/>
      <c r="CV817" s="69"/>
      <c r="CW817" s="69"/>
      <c r="CX817" s="69"/>
      <c r="CY817" s="69"/>
      <c r="CZ817" s="69"/>
      <c r="DA817" s="69"/>
      <c r="DB817" s="69"/>
      <c r="DC817" s="69"/>
      <c r="DD817" s="69"/>
      <c r="DE817" s="69"/>
      <c r="DF817" s="69"/>
      <c r="DG817" s="69"/>
      <c r="DH817" s="69"/>
      <c r="DI817" s="69"/>
      <c r="DJ817" s="69"/>
      <c r="DK817" s="69"/>
      <c r="DL817" s="69"/>
      <c r="DM817" s="69"/>
      <c r="DN817" s="69"/>
      <c r="DO817" s="69"/>
      <c r="DP817" s="69"/>
      <c r="DQ817" s="69"/>
      <c r="DR817" s="69"/>
      <c r="DS817" s="69"/>
      <c r="DT817" s="69"/>
      <c r="DU817" s="69"/>
      <c r="DV817" s="69"/>
      <c r="DW817" s="69"/>
      <c r="DX817" s="69"/>
      <c r="DY817" s="69"/>
      <c r="DZ817" s="69"/>
      <c r="EA817" s="69"/>
      <c r="EB817" s="69"/>
      <c r="EC817" s="69"/>
      <c r="ED817" s="69"/>
      <c r="EE817" s="69"/>
      <c r="EF817" s="69"/>
      <c r="EG817" s="69"/>
      <c r="EH817" s="69"/>
      <c r="EI817" s="69"/>
      <c r="EJ817" s="69"/>
      <c r="EK817" s="69"/>
      <c r="EL817" s="69"/>
      <c r="EM817" s="69"/>
      <c r="EN817" s="69"/>
      <c r="EO817" s="69"/>
      <c r="EP817" s="69"/>
      <c r="EQ817" s="69"/>
      <c r="ER817" s="69"/>
      <c r="ES817" s="69"/>
      <c r="ET817" s="69"/>
      <c r="EU817" s="69"/>
      <c r="EV817" s="69"/>
      <c r="EW817" s="69"/>
      <c r="EX817" s="69"/>
      <c r="EY817" s="69"/>
      <c r="EZ817" s="69"/>
      <c r="FA817" s="69"/>
      <c r="FB817" s="69"/>
      <c r="FC817" s="69"/>
      <c r="FD817" s="69"/>
      <c r="FE817" s="69"/>
      <c r="FF817" s="69"/>
      <c r="FG817" s="69"/>
      <c r="FH817" s="69"/>
      <c r="FI817" s="69"/>
      <c r="FJ817" s="69"/>
      <c r="FK817" s="69"/>
      <c r="FL817" s="69"/>
      <c r="FM817" s="69"/>
      <c r="FN817" s="69"/>
      <c r="FO817" s="69"/>
      <c r="FP817" s="69"/>
      <c r="FQ817" s="69"/>
      <c r="FR817" s="69"/>
      <c r="FS817" s="69"/>
      <c r="FT817" s="69"/>
      <c r="FU817" s="69"/>
      <c r="FV817" s="69"/>
      <c r="FW817" s="69"/>
      <c r="FX817" s="69"/>
      <c r="FY817" s="69"/>
      <c r="FZ817" s="69"/>
      <c r="GA817" s="69"/>
      <c r="GB817" s="69"/>
      <c r="GC817" s="69"/>
      <c r="GD817" s="70"/>
      <c r="GE817" s="70"/>
      <c r="GF817" s="70"/>
      <c r="GG817" s="70"/>
      <c r="GH817" s="70"/>
      <c r="GI817" s="70"/>
      <c r="GJ817" s="70"/>
      <c r="GK817" s="70"/>
      <c r="GL817" s="70"/>
      <c r="GM817" s="70"/>
      <c r="GN817" s="70"/>
      <c r="GO817" s="70"/>
      <c r="GP817" s="70"/>
      <c r="GQ817" s="70"/>
      <c r="GR817" s="70"/>
      <c r="GS817" s="70"/>
      <c r="GT817" s="70"/>
      <c r="GU817" s="70"/>
      <c r="GV817" s="70"/>
      <c r="GW817" s="3"/>
      <c r="GX817" s="3"/>
      <c r="GY817" s="3"/>
    </row>
    <row r="818" spans="1:207" ht="12.75" customHeight="1">
      <c r="A818" s="5">
        <v>1</v>
      </c>
      <c r="B818" s="5"/>
      <c r="C818" s="5"/>
      <c r="D818" s="5"/>
      <c r="E818" s="5"/>
      <c r="F818" s="5"/>
      <c r="G818" s="5"/>
      <c r="H818" s="5"/>
      <c r="I818" s="5"/>
      <c r="J818" s="5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2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3">
        <v>16</v>
      </c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3"/>
      <c r="CY818" s="16"/>
      <c r="CZ818" s="16"/>
      <c r="DA818" s="16"/>
      <c r="DB818" s="16"/>
      <c r="DC818" s="13"/>
      <c r="DD818" s="13"/>
      <c r="DE818" s="13"/>
      <c r="DF818" s="16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6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  <c r="FI818" s="13"/>
      <c r="FJ818" s="13"/>
      <c r="FK818" s="13"/>
      <c r="FL818" s="13"/>
      <c r="FM818" s="13"/>
      <c r="FN818" s="13"/>
      <c r="FO818" s="13"/>
      <c r="FP818" s="13"/>
      <c r="FQ818" s="13"/>
      <c r="FR818" s="13"/>
      <c r="FS818" s="13"/>
      <c r="FT818" s="13"/>
      <c r="FU818" s="13"/>
      <c r="FV818" s="13"/>
      <c r="FW818" s="13"/>
      <c r="FX818" s="13"/>
      <c r="FY818" s="13"/>
      <c r="FZ818" s="13"/>
      <c r="GA818" s="13"/>
      <c r="GB818" s="13"/>
      <c r="GC818" s="13"/>
      <c r="GD818" s="7"/>
      <c r="GE818" s="7"/>
      <c r="GF818" s="7"/>
      <c r="GG818" s="7"/>
      <c r="GH818" s="7"/>
      <c r="GI818" s="7"/>
      <c r="GJ818" s="7"/>
      <c r="GK818" s="7"/>
      <c r="GL818" s="7"/>
      <c r="GM818" s="7"/>
      <c r="GN818" s="7"/>
      <c r="GO818" s="7"/>
      <c r="GP818" s="7"/>
      <c r="GQ818" s="7"/>
      <c r="GR818" s="7"/>
      <c r="GS818" s="7"/>
      <c r="GT818" s="7"/>
      <c r="GU818" s="7"/>
      <c r="GV818" s="7">
        <f t="shared" ref="GV818:GV822" si="808">AVERAGE(B818:GS818)</f>
        <v>16</v>
      </c>
      <c r="GW818" s="3"/>
      <c r="GX818" s="3"/>
      <c r="GY818" s="3"/>
    </row>
    <row r="819" spans="1:207" ht="12.75" customHeight="1">
      <c r="A819" s="5">
        <v>2</v>
      </c>
      <c r="B819" s="5"/>
      <c r="C819" s="5"/>
      <c r="D819" s="5"/>
      <c r="E819" s="5"/>
      <c r="F819" s="5"/>
      <c r="G819" s="5"/>
      <c r="H819" s="5"/>
      <c r="I819" s="5"/>
      <c r="J819" s="5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2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3">
        <v>12</v>
      </c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3"/>
      <c r="CY819" s="16"/>
      <c r="CZ819" s="16"/>
      <c r="DA819" s="16"/>
      <c r="DB819" s="16"/>
      <c r="DC819" s="13"/>
      <c r="DD819" s="13"/>
      <c r="DE819" s="13"/>
      <c r="DF819" s="16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6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  <c r="FI819" s="13"/>
      <c r="FJ819" s="13"/>
      <c r="FK819" s="13"/>
      <c r="FL819" s="13"/>
      <c r="FM819" s="13"/>
      <c r="FN819" s="13"/>
      <c r="FO819" s="13"/>
      <c r="FP819" s="13"/>
      <c r="FQ819" s="13"/>
      <c r="FR819" s="13"/>
      <c r="FS819" s="13"/>
      <c r="FT819" s="13"/>
      <c r="FU819" s="13"/>
      <c r="FV819" s="13"/>
      <c r="FW819" s="13"/>
      <c r="FX819" s="13"/>
      <c r="FY819" s="13"/>
      <c r="FZ819" s="13"/>
      <c r="GA819" s="13"/>
      <c r="GB819" s="13"/>
      <c r="GC819" s="13"/>
      <c r="GD819" s="7"/>
      <c r="GE819" s="7"/>
      <c r="GF819" s="7"/>
      <c r="GG819" s="7"/>
      <c r="GH819" s="7"/>
      <c r="GI819" s="7"/>
      <c r="GJ819" s="7"/>
      <c r="GK819" s="7"/>
      <c r="GL819" s="7"/>
      <c r="GM819" s="7"/>
      <c r="GN819" s="7"/>
      <c r="GO819" s="7"/>
      <c r="GP819" s="7"/>
      <c r="GQ819" s="7"/>
      <c r="GR819" s="7"/>
      <c r="GS819" s="7"/>
      <c r="GT819" s="7"/>
      <c r="GU819" s="7"/>
      <c r="GV819" s="7">
        <f t="shared" si="808"/>
        <v>12</v>
      </c>
      <c r="GW819" s="3"/>
      <c r="GX819" s="3"/>
      <c r="GY819" s="3"/>
    </row>
    <row r="820" spans="1:207" ht="12.75" customHeight="1">
      <c r="A820" s="5">
        <v>3</v>
      </c>
      <c r="B820" s="5"/>
      <c r="C820" s="5"/>
      <c r="D820" s="5"/>
      <c r="E820" s="5"/>
      <c r="F820" s="5"/>
      <c r="G820" s="5"/>
      <c r="H820" s="5"/>
      <c r="I820" s="5"/>
      <c r="J820" s="5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2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3">
        <v>30</v>
      </c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6"/>
      <c r="CX820" s="13"/>
      <c r="CY820" s="16"/>
      <c r="CZ820" s="16"/>
      <c r="DA820" s="16"/>
      <c r="DB820" s="16"/>
      <c r="DC820" s="13"/>
      <c r="DD820" s="13"/>
      <c r="DE820" s="13"/>
      <c r="DF820" s="16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6"/>
      <c r="EA820" s="13"/>
      <c r="EB820" s="13"/>
      <c r="EC820" s="13"/>
      <c r="ED820" s="13"/>
      <c r="EE820" s="13"/>
      <c r="EF820" s="13"/>
      <c r="EG820" s="13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3"/>
      <c r="FD820" s="13"/>
      <c r="FE820" s="13"/>
      <c r="FF820" s="13"/>
      <c r="FG820" s="13"/>
      <c r="FH820" s="13"/>
      <c r="FI820" s="13"/>
      <c r="FJ820" s="13"/>
      <c r="FK820" s="13"/>
      <c r="FL820" s="13"/>
      <c r="FM820" s="13"/>
      <c r="FN820" s="13"/>
      <c r="FO820" s="13"/>
      <c r="FP820" s="13"/>
      <c r="FQ820" s="13"/>
      <c r="FR820" s="13"/>
      <c r="FS820" s="13"/>
      <c r="FT820" s="13"/>
      <c r="FU820" s="13"/>
      <c r="FV820" s="13"/>
      <c r="FW820" s="13"/>
      <c r="FX820" s="13"/>
      <c r="FY820" s="13"/>
      <c r="FZ820" s="13"/>
      <c r="GA820" s="13"/>
      <c r="GB820" s="13"/>
      <c r="GC820" s="13"/>
      <c r="GD820" s="7"/>
      <c r="GE820" s="7"/>
      <c r="GF820" s="7"/>
      <c r="GG820" s="7"/>
      <c r="GH820" s="7"/>
      <c r="GI820" s="7"/>
      <c r="GJ820" s="7"/>
      <c r="GK820" s="7"/>
      <c r="GL820" s="7"/>
      <c r="GM820" s="7"/>
      <c r="GN820" s="7"/>
      <c r="GO820" s="7"/>
      <c r="GP820" s="7"/>
      <c r="GQ820" s="7"/>
      <c r="GR820" s="7"/>
      <c r="GS820" s="7"/>
      <c r="GT820" s="7"/>
      <c r="GU820" s="7"/>
      <c r="GV820" s="7">
        <f t="shared" si="808"/>
        <v>30</v>
      </c>
      <c r="GW820" s="3"/>
      <c r="GX820" s="3"/>
      <c r="GY820" s="3"/>
    </row>
    <row r="821" spans="1:207" ht="12.75" customHeight="1">
      <c r="A821" s="5">
        <v>4</v>
      </c>
      <c r="B821" s="5"/>
      <c r="C821" s="5"/>
      <c r="D821" s="5"/>
      <c r="E821" s="5"/>
      <c r="F821" s="5"/>
      <c r="G821" s="5"/>
      <c r="H821" s="5"/>
      <c r="I821" s="5"/>
      <c r="J821" s="5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2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3">
        <v>25</v>
      </c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3"/>
      <c r="CY821" s="16"/>
      <c r="CZ821" s="16"/>
      <c r="DA821" s="16"/>
      <c r="DB821" s="16"/>
      <c r="DC821" s="13"/>
      <c r="DD821" s="13"/>
      <c r="DE821" s="13"/>
      <c r="DF821" s="16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6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  <c r="FI821" s="13"/>
      <c r="FJ821" s="13"/>
      <c r="FK821" s="13"/>
      <c r="FL821" s="13"/>
      <c r="FM821" s="13"/>
      <c r="FN821" s="13"/>
      <c r="FO821" s="13"/>
      <c r="FP821" s="13"/>
      <c r="FQ821" s="13"/>
      <c r="FR821" s="13"/>
      <c r="FS821" s="13"/>
      <c r="FT821" s="13"/>
      <c r="FU821" s="13"/>
      <c r="FV821" s="13"/>
      <c r="FW821" s="13"/>
      <c r="FX821" s="13"/>
      <c r="FY821" s="13"/>
      <c r="FZ821" s="13"/>
      <c r="GA821" s="13"/>
      <c r="GB821" s="13"/>
      <c r="GC821" s="13"/>
      <c r="GD821" s="7"/>
      <c r="GE821" s="7"/>
      <c r="GF821" s="7"/>
      <c r="GG821" s="7"/>
      <c r="GH821" s="7"/>
      <c r="GI821" s="7"/>
      <c r="GJ821" s="7"/>
      <c r="GK821" s="7"/>
      <c r="GL821" s="7"/>
      <c r="GM821" s="7"/>
      <c r="GN821" s="7"/>
      <c r="GO821" s="7"/>
      <c r="GP821" s="7"/>
      <c r="GQ821" s="7"/>
      <c r="GR821" s="7"/>
      <c r="GS821" s="7"/>
      <c r="GT821" s="7"/>
      <c r="GU821" s="7"/>
      <c r="GV821" s="7">
        <f t="shared" si="808"/>
        <v>25</v>
      </c>
      <c r="GW821" s="3"/>
      <c r="GX821" s="3"/>
      <c r="GY821" s="3"/>
    </row>
    <row r="822" spans="1:207" ht="12.75" customHeight="1">
      <c r="A822" s="5" t="s">
        <v>553</v>
      </c>
      <c r="B822" s="5"/>
      <c r="C822" s="5"/>
      <c r="D822" s="5"/>
      <c r="E822" s="5"/>
      <c r="F822" s="5"/>
      <c r="G822" s="5"/>
      <c r="H822" s="5"/>
      <c r="I822" s="5"/>
      <c r="J822" s="5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2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3">
        <v>16</v>
      </c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3"/>
      <c r="CY822" s="16"/>
      <c r="CZ822" s="16"/>
      <c r="DA822" s="16"/>
      <c r="DB822" s="16"/>
      <c r="DC822" s="13"/>
      <c r="DD822" s="13"/>
      <c r="DE822" s="13"/>
      <c r="DF822" s="16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6"/>
      <c r="EA822" s="13"/>
      <c r="EB822" s="13"/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3"/>
      <c r="FD822" s="13"/>
      <c r="FE822" s="13"/>
      <c r="FF822" s="13"/>
      <c r="FG822" s="13"/>
      <c r="FH822" s="13"/>
      <c r="FI822" s="13"/>
      <c r="FJ822" s="13"/>
      <c r="FK822" s="13"/>
      <c r="FL822" s="13"/>
      <c r="FM822" s="13"/>
      <c r="FN822" s="13"/>
      <c r="FO822" s="13"/>
      <c r="FP822" s="13"/>
      <c r="FQ822" s="13"/>
      <c r="FR822" s="13"/>
      <c r="FS822" s="13"/>
      <c r="FT822" s="13"/>
      <c r="FU822" s="13"/>
      <c r="FV822" s="13"/>
      <c r="FW822" s="13"/>
      <c r="FX822" s="13"/>
      <c r="FY822" s="13"/>
      <c r="FZ822" s="13"/>
      <c r="GA822" s="13"/>
      <c r="GB822" s="13"/>
      <c r="GC822" s="13"/>
      <c r="GD822" s="7"/>
      <c r="GE822" s="7"/>
      <c r="GF822" s="7"/>
      <c r="GG822" s="7"/>
      <c r="GH822" s="7"/>
      <c r="GI822" s="7"/>
      <c r="GJ822" s="7"/>
      <c r="GK822" s="7"/>
      <c r="GL822" s="7"/>
      <c r="GM822" s="7"/>
      <c r="GN822" s="7"/>
      <c r="GO822" s="7"/>
      <c r="GP822" s="7"/>
      <c r="GQ822" s="7"/>
      <c r="GR822" s="7"/>
      <c r="GS822" s="7"/>
      <c r="GT822" s="7"/>
      <c r="GU822" s="7"/>
      <c r="GV822" s="7">
        <f t="shared" si="808"/>
        <v>16</v>
      </c>
      <c r="GW822" s="3"/>
      <c r="GX822" s="3"/>
      <c r="GY822" s="3"/>
    </row>
    <row r="823" spans="1:207" ht="12.75" customHeight="1">
      <c r="A823" s="5" t="s">
        <v>233</v>
      </c>
      <c r="B823" s="5"/>
      <c r="C823" s="5"/>
      <c r="D823" s="5"/>
      <c r="E823" s="5"/>
      <c r="F823" s="5"/>
      <c r="G823" s="5"/>
      <c r="H823" s="5"/>
      <c r="I823" s="5"/>
      <c r="J823" s="5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2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>
        <f>(BB818*1+BB819*2+BB820*3+BB821*4+BB822*5)/100</f>
        <v>3.1</v>
      </c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/>
      <c r="CZ823" s="16"/>
      <c r="DA823" s="16"/>
      <c r="DB823" s="16"/>
      <c r="DC823" s="16"/>
      <c r="DD823" s="16"/>
      <c r="DE823" s="16"/>
      <c r="DF823" s="16"/>
      <c r="DG823" s="16"/>
      <c r="DH823" s="16"/>
      <c r="DI823" s="16"/>
      <c r="DJ823" s="16"/>
      <c r="DK823" s="16"/>
      <c r="DL823" s="16"/>
      <c r="DM823" s="16"/>
      <c r="DN823" s="16"/>
      <c r="DO823" s="16"/>
      <c r="DP823" s="16"/>
      <c r="DQ823" s="16"/>
      <c r="DR823" s="16"/>
      <c r="DS823" s="16"/>
      <c r="DT823" s="16"/>
      <c r="DU823" s="16"/>
      <c r="DV823" s="16"/>
      <c r="DW823" s="16"/>
      <c r="DX823" s="16"/>
      <c r="DY823" s="16"/>
      <c r="DZ823" s="16"/>
      <c r="EA823" s="16"/>
      <c r="EB823" s="16"/>
      <c r="EC823" s="16"/>
      <c r="ED823" s="16"/>
      <c r="EE823" s="16"/>
      <c r="EF823" s="16"/>
      <c r="EG823" s="16"/>
      <c r="EH823" s="16"/>
      <c r="EI823" s="16"/>
      <c r="EJ823" s="16"/>
      <c r="EK823" s="16"/>
      <c r="EL823" s="16"/>
      <c r="EM823" s="16"/>
      <c r="EN823" s="16"/>
      <c r="EO823" s="16"/>
      <c r="EP823" s="16"/>
      <c r="EQ823" s="16"/>
      <c r="ER823" s="16"/>
      <c r="ES823" s="16"/>
      <c r="ET823" s="16"/>
      <c r="EU823" s="16"/>
      <c r="EV823" s="16"/>
      <c r="EW823" s="16"/>
      <c r="EX823" s="16"/>
      <c r="EY823" s="16"/>
      <c r="EZ823" s="16"/>
      <c r="FA823" s="16"/>
      <c r="FB823" s="16"/>
      <c r="FC823" s="16"/>
      <c r="FD823" s="16"/>
      <c r="FE823" s="16"/>
      <c r="FF823" s="16"/>
      <c r="FG823" s="16"/>
      <c r="FH823" s="16"/>
      <c r="FI823" s="16"/>
      <c r="FJ823" s="16"/>
      <c r="FK823" s="16"/>
      <c r="FL823" s="16"/>
      <c r="FM823" s="16"/>
      <c r="FN823" s="16"/>
      <c r="FO823" s="16"/>
      <c r="FP823" s="16"/>
      <c r="FQ823" s="16"/>
      <c r="FR823" s="16"/>
      <c r="FS823" s="16"/>
      <c r="FT823" s="16"/>
      <c r="FU823" s="16"/>
      <c r="FV823" s="16"/>
      <c r="FW823" s="16"/>
      <c r="FX823" s="16"/>
      <c r="FY823" s="16"/>
      <c r="FZ823" s="16"/>
      <c r="GA823" s="16"/>
      <c r="GB823" s="16"/>
      <c r="GC823" s="16"/>
      <c r="GD823" s="16"/>
      <c r="GE823" s="16"/>
      <c r="GF823" s="16"/>
      <c r="GG823" s="16"/>
      <c r="GH823" s="16"/>
      <c r="GI823" s="16"/>
      <c r="GJ823" s="16"/>
      <c r="GK823" s="16"/>
      <c r="GL823" s="16"/>
      <c r="GM823" s="16"/>
      <c r="GN823" s="16"/>
      <c r="GO823" s="16"/>
      <c r="GP823" s="16"/>
      <c r="GQ823" s="16"/>
      <c r="GR823" s="16"/>
      <c r="GS823" s="16"/>
      <c r="GT823" s="16"/>
      <c r="GU823" s="16"/>
      <c r="GV823" s="16">
        <f>(GV818*1+GV819*2+GV820*3+GV821*4+GV822*5)/100</f>
        <v>3.1</v>
      </c>
      <c r="GW823" s="3"/>
      <c r="GX823" s="3"/>
      <c r="GY823" s="3"/>
    </row>
    <row r="824" spans="1:207" ht="12.75" customHeight="1">
      <c r="A824" s="68" t="s">
        <v>571</v>
      </c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  <c r="AP824" s="69"/>
      <c r="AQ824" s="69"/>
      <c r="AR824" s="69"/>
      <c r="AS824" s="69"/>
      <c r="AT824" s="69"/>
      <c r="AU824" s="69"/>
      <c r="AV824" s="69"/>
      <c r="AW824" s="69"/>
      <c r="AX824" s="69"/>
      <c r="AY824" s="69"/>
      <c r="AZ824" s="69"/>
      <c r="BA824" s="69"/>
      <c r="BB824" s="69"/>
      <c r="BC824" s="69"/>
      <c r="BD824" s="69"/>
      <c r="BE824" s="69"/>
      <c r="BF824" s="69"/>
      <c r="BG824" s="69"/>
      <c r="BH824" s="69"/>
      <c r="BI824" s="69"/>
      <c r="BJ824" s="69"/>
      <c r="BK824" s="69"/>
      <c r="BL824" s="69"/>
      <c r="BM824" s="69"/>
      <c r="BN824" s="69"/>
      <c r="BO824" s="69"/>
      <c r="BP824" s="69"/>
      <c r="BQ824" s="69"/>
      <c r="BR824" s="69"/>
      <c r="BS824" s="69"/>
      <c r="BT824" s="69"/>
      <c r="BU824" s="69"/>
      <c r="BV824" s="69"/>
      <c r="BW824" s="69"/>
      <c r="BX824" s="69"/>
      <c r="BY824" s="69"/>
      <c r="BZ824" s="69"/>
      <c r="CA824" s="69"/>
      <c r="CB824" s="69"/>
      <c r="CC824" s="69"/>
      <c r="CD824" s="69"/>
      <c r="CE824" s="69"/>
      <c r="CF824" s="69"/>
      <c r="CG824" s="69"/>
      <c r="CH824" s="69"/>
      <c r="CI824" s="69"/>
      <c r="CJ824" s="69"/>
      <c r="CK824" s="69"/>
      <c r="CL824" s="69"/>
      <c r="CM824" s="69"/>
      <c r="CN824" s="69"/>
      <c r="CO824" s="69"/>
      <c r="CP824" s="69"/>
      <c r="CQ824" s="69"/>
      <c r="CR824" s="69"/>
      <c r="CS824" s="69"/>
      <c r="CT824" s="69"/>
      <c r="CU824" s="69"/>
      <c r="CV824" s="69"/>
      <c r="CW824" s="69"/>
      <c r="CX824" s="69"/>
      <c r="CY824" s="69"/>
      <c r="CZ824" s="69"/>
      <c r="DA824" s="69"/>
      <c r="DB824" s="69"/>
      <c r="DC824" s="69"/>
      <c r="DD824" s="69"/>
      <c r="DE824" s="69"/>
      <c r="DF824" s="69"/>
      <c r="DG824" s="69"/>
      <c r="DH824" s="69"/>
      <c r="DI824" s="69"/>
      <c r="DJ824" s="69"/>
      <c r="DK824" s="69"/>
      <c r="DL824" s="69"/>
      <c r="DM824" s="69"/>
      <c r="DN824" s="69"/>
      <c r="DO824" s="69"/>
      <c r="DP824" s="69"/>
      <c r="DQ824" s="69"/>
      <c r="DR824" s="69"/>
      <c r="DS824" s="69"/>
      <c r="DT824" s="69"/>
      <c r="DU824" s="69"/>
      <c r="DV824" s="69"/>
      <c r="DW824" s="69"/>
      <c r="DX824" s="69"/>
      <c r="DY824" s="69"/>
      <c r="DZ824" s="69"/>
      <c r="EA824" s="69"/>
      <c r="EB824" s="69"/>
      <c r="EC824" s="69"/>
      <c r="ED824" s="69"/>
      <c r="EE824" s="69"/>
      <c r="EF824" s="69"/>
      <c r="EG824" s="69"/>
      <c r="EH824" s="69"/>
      <c r="EI824" s="69"/>
      <c r="EJ824" s="69"/>
      <c r="EK824" s="69"/>
      <c r="EL824" s="69"/>
      <c r="EM824" s="69"/>
      <c r="EN824" s="69"/>
      <c r="EO824" s="69"/>
      <c r="EP824" s="69"/>
      <c r="EQ824" s="69"/>
      <c r="ER824" s="69"/>
      <c r="ES824" s="69"/>
      <c r="ET824" s="69"/>
      <c r="EU824" s="69"/>
      <c r="EV824" s="69"/>
      <c r="EW824" s="69"/>
      <c r="EX824" s="69"/>
      <c r="EY824" s="69"/>
      <c r="EZ824" s="69"/>
      <c r="FA824" s="69"/>
      <c r="FB824" s="69"/>
      <c r="FC824" s="69"/>
      <c r="FD824" s="69"/>
      <c r="FE824" s="69"/>
      <c r="FF824" s="69"/>
      <c r="FG824" s="69"/>
      <c r="FH824" s="69"/>
      <c r="FI824" s="69"/>
      <c r="FJ824" s="69"/>
      <c r="FK824" s="69"/>
      <c r="FL824" s="69"/>
      <c r="FM824" s="69"/>
      <c r="FN824" s="69"/>
      <c r="FO824" s="69"/>
      <c r="FP824" s="69"/>
      <c r="FQ824" s="69"/>
      <c r="FR824" s="69"/>
      <c r="FS824" s="69"/>
      <c r="FT824" s="69"/>
      <c r="FU824" s="69"/>
      <c r="FV824" s="69"/>
      <c r="FW824" s="69"/>
      <c r="FX824" s="69"/>
      <c r="FY824" s="69"/>
      <c r="FZ824" s="69"/>
      <c r="GA824" s="69"/>
      <c r="GB824" s="69"/>
      <c r="GC824" s="69"/>
      <c r="GD824" s="70"/>
      <c r="GE824" s="70"/>
      <c r="GF824" s="70"/>
      <c r="GG824" s="70"/>
      <c r="GH824" s="70"/>
      <c r="GI824" s="70"/>
      <c r="GJ824" s="70"/>
      <c r="GK824" s="70"/>
      <c r="GL824" s="70"/>
      <c r="GM824" s="70"/>
      <c r="GN824" s="70"/>
      <c r="GO824" s="70"/>
      <c r="GP824" s="70"/>
      <c r="GQ824" s="70"/>
      <c r="GR824" s="70"/>
      <c r="GS824" s="70"/>
      <c r="GT824" s="70"/>
      <c r="GU824" s="70"/>
      <c r="GV824" s="70"/>
      <c r="GW824" s="3"/>
      <c r="GX824" s="3"/>
      <c r="GY824" s="3"/>
    </row>
    <row r="825" spans="1:207" ht="12.75" customHeight="1">
      <c r="A825" s="5">
        <v>1</v>
      </c>
      <c r="B825" s="5"/>
      <c r="C825" s="5"/>
      <c r="D825" s="5"/>
      <c r="E825" s="5"/>
      <c r="F825" s="5"/>
      <c r="G825" s="5"/>
      <c r="H825" s="5"/>
      <c r="I825" s="5"/>
      <c r="J825" s="5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2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3">
        <v>14</v>
      </c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3"/>
      <c r="CY825" s="16"/>
      <c r="CZ825" s="16"/>
      <c r="DA825" s="16"/>
      <c r="DB825" s="16"/>
      <c r="DC825" s="13"/>
      <c r="DD825" s="13"/>
      <c r="DE825" s="13"/>
      <c r="DF825" s="16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6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  <c r="FI825" s="13"/>
      <c r="FJ825" s="13"/>
      <c r="FK825" s="13"/>
      <c r="FL825" s="13"/>
      <c r="FM825" s="13"/>
      <c r="FN825" s="13"/>
      <c r="FO825" s="13"/>
      <c r="FP825" s="13"/>
      <c r="FQ825" s="13"/>
      <c r="FR825" s="13"/>
      <c r="FS825" s="13"/>
      <c r="FT825" s="13"/>
      <c r="FU825" s="13"/>
      <c r="FV825" s="13"/>
      <c r="FW825" s="13"/>
      <c r="FX825" s="13"/>
      <c r="FY825" s="13"/>
      <c r="FZ825" s="13"/>
      <c r="GA825" s="13"/>
      <c r="GB825" s="13"/>
      <c r="GC825" s="13"/>
      <c r="GD825" s="7"/>
      <c r="GE825" s="7"/>
      <c r="GF825" s="7"/>
      <c r="GG825" s="7"/>
      <c r="GH825" s="7"/>
      <c r="GI825" s="7"/>
      <c r="GJ825" s="7"/>
      <c r="GK825" s="7"/>
      <c r="GL825" s="7"/>
      <c r="GM825" s="7"/>
      <c r="GN825" s="7"/>
      <c r="GO825" s="7"/>
      <c r="GP825" s="7"/>
      <c r="GQ825" s="7"/>
      <c r="GR825" s="7"/>
      <c r="GS825" s="7"/>
      <c r="GT825" s="7"/>
      <c r="GU825" s="7"/>
      <c r="GV825" s="7">
        <f t="shared" ref="GV825:GV829" si="809">AVERAGE(B825:GS825)</f>
        <v>14</v>
      </c>
      <c r="GW825" s="3"/>
      <c r="GX825" s="3"/>
      <c r="GY825" s="3"/>
    </row>
    <row r="826" spans="1:207" ht="12.75" customHeight="1">
      <c r="A826" s="5">
        <v>2</v>
      </c>
      <c r="B826" s="5"/>
      <c r="C826" s="5"/>
      <c r="D826" s="5"/>
      <c r="E826" s="5"/>
      <c r="F826" s="5"/>
      <c r="G826" s="5"/>
      <c r="H826" s="5"/>
      <c r="I826" s="5"/>
      <c r="J826" s="5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2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3">
        <v>17</v>
      </c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3"/>
      <c r="CY826" s="16"/>
      <c r="CZ826" s="16"/>
      <c r="DA826" s="16"/>
      <c r="DB826" s="16"/>
      <c r="DC826" s="13"/>
      <c r="DD826" s="13"/>
      <c r="DE826" s="13"/>
      <c r="DF826" s="16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6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  <c r="FI826" s="13"/>
      <c r="FJ826" s="13"/>
      <c r="FK826" s="13"/>
      <c r="FL826" s="13"/>
      <c r="FM826" s="13"/>
      <c r="FN826" s="13"/>
      <c r="FO826" s="13"/>
      <c r="FP826" s="13"/>
      <c r="FQ826" s="13"/>
      <c r="FR826" s="13"/>
      <c r="FS826" s="13"/>
      <c r="FT826" s="13"/>
      <c r="FU826" s="13"/>
      <c r="FV826" s="13"/>
      <c r="FW826" s="13"/>
      <c r="FX826" s="13"/>
      <c r="FY826" s="13"/>
      <c r="FZ826" s="13"/>
      <c r="GA826" s="13"/>
      <c r="GB826" s="13"/>
      <c r="GC826" s="13"/>
      <c r="GD826" s="7"/>
      <c r="GE826" s="7"/>
      <c r="GF826" s="7"/>
      <c r="GG826" s="7"/>
      <c r="GH826" s="7"/>
      <c r="GI826" s="7"/>
      <c r="GJ826" s="7"/>
      <c r="GK826" s="7"/>
      <c r="GL826" s="7"/>
      <c r="GM826" s="7"/>
      <c r="GN826" s="7"/>
      <c r="GO826" s="7"/>
      <c r="GP826" s="7"/>
      <c r="GQ826" s="7"/>
      <c r="GR826" s="7"/>
      <c r="GS826" s="7"/>
      <c r="GT826" s="7"/>
      <c r="GU826" s="7"/>
      <c r="GV826" s="7">
        <f t="shared" si="809"/>
        <v>17</v>
      </c>
      <c r="GW826" s="3"/>
      <c r="GX826" s="3"/>
      <c r="GY826" s="3"/>
    </row>
    <row r="827" spans="1:207" ht="12.75" customHeight="1">
      <c r="A827" s="5">
        <v>3</v>
      </c>
      <c r="B827" s="5"/>
      <c r="C827" s="5"/>
      <c r="D827" s="5"/>
      <c r="E827" s="5"/>
      <c r="F827" s="5"/>
      <c r="G827" s="5"/>
      <c r="H827" s="5"/>
      <c r="I827" s="5"/>
      <c r="J827" s="5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2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3">
        <v>31</v>
      </c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3"/>
      <c r="CY827" s="16"/>
      <c r="CZ827" s="16"/>
      <c r="DA827" s="16"/>
      <c r="DB827" s="16"/>
      <c r="DC827" s="13"/>
      <c r="DD827" s="13"/>
      <c r="DE827" s="13"/>
      <c r="DF827" s="16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6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  <c r="FI827" s="13"/>
      <c r="FJ827" s="13"/>
      <c r="FK827" s="13"/>
      <c r="FL827" s="13"/>
      <c r="FM827" s="13"/>
      <c r="FN827" s="13"/>
      <c r="FO827" s="13"/>
      <c r="FP827" s="13"/>
      <c r="FQ827" s="13"/>
      <c r="FR827" s="13"/>
      <c r="FS827" s="13"/>
      <c r="FT827" s="13"/>
      <c r="FU827" s="13"/>
      <c r="FV827" s="13"/>
      <c r="FW827" s="13"/>
      <c r="FX827" s="13"/>
      <c r="FY827" s="13"/>
      <c r="FZ827" s="13"/>
      <c r="GA827" s="13"/>
      <c r="GB827" s="13"/>
      <c r="GC827" s="13"/>
      <c r="GD827" s="7"/>
      <c r="GE827" s="7"/>
      <c r="GF827" s="7"/>
      <c r="GG827" s="7"/>
      <c r="GH827" s="7"/>
      <c r="GI827" s="7"/>
      <c r="GJ827" s="7"/>
      <c r="GK827" s="7"/>
      <c r="GL827" s="7"/>
      <c r="GM827" s="7"/>
      <c r="GN827" s="7"/>
      <c r="GO827" s="7"/>
      <c r="GP827" s="7"/>
      <c r="GQ827" s="7"/>
      <c r="GR827" s="7"/>
      <c r="GS827" s="7"/>
      <c r="GT827" s="7"/>
      <c r="GU827" s="7"/>
      <c r="GV827" s="7">
        <f t="shared" si="809"/>
        <v>31</v>
      </c>
      <c r="GW827" s="3"/>
      <c r="GX827" s="3"/>
      <c r="GY827" s="3"/>
    </row>
    <row r="828" spans="1:207" ht="12.75" customHeight="1">
      <c r="A828" s="5">
        <v>4</v>
      </c>
      <c r="B828" s="5"/>
      <c r="C828" s="5"/>
      <c r="D828" s="5"/>
      <c r="E828" s="5"/>
      <c r="F828" s="5"/>
      <c r="G828" s="5"/>
      <c r="H828" s="5"/>
      <c r="I828" s="5"/>
      <c r="J828" s="5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2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3">
        <v>25</v>
      </c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3"/>
      <c r="CY828" s="16"/>
      <c r="CZ828" s="16"/>
      <c r="DA828" s="16"/>
      <c r="DB828" s="16"/>
      <c r="DC828" s="13"/>
      <c r="DD828" s="13"/>
      <c r="DE828" s="13"/>
      <c r="DF828" s="16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6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3"/>
      <c r="FD828" s="13"/>
      <c r="FE828" s="13"/>
      <c r="FF828" s="13"/>
      <c r="FG828" s="13"/>
      <c r="FH828" s="13"/>
      <c r="FI828" s="13"/>
      <c r="FJ828" s="13"/>
      <c r="FK828" s="13"/>
      <c r="FL828" s="13"/>
      <c r="FM828" s="13"/>
      <c r="FN828" s="13"/>
      <c r="FO828" s="13"/>
      <c r="FP828" s="13"/>
      <c r="FQ828" s="13"/>
      <c r="FR828" s="13"/>
      <c r="FS828" s="13"/>
      <c r="FT828" s="13"/>
      <c r="FU828" s="13"/>
      <c r="FV828" s="13"/>
      <c r="FW828" s="13"/>
      <c r="FX828" s="13"/>
      <c r="FY828" s="13"/>
      <c r="FZ828" s="13"/>
      <c r="GA828" s="13"/>
      <c r="GB828" s="13"/>
      <c r="GC828" s="13"/>
      <c r="GD828" s="7"/>
      <c r="GE828" s="7"/>
      <c r="GF828" s="7"/>
      <c r="GG828" s="7"/>
      <c r="GH828" s="7"/>
      <c r="GI828" s="7"/>
      <c r="GJ828" s="7"/>
      <c r="GK828" s="7"/>
      <c r="GL828" s="7"/>
      <c r="GM828" s="7"/>
      <c r="GN828" s="7"/>
      <c r="GO828" s="7"/>
      <c r="GP828" s="7"/>
      <c r="GQ828" s="7"/>
      <c r="GR828" s="7"/>
      <c r="GS828" s="7"/>
      <c r="GT828" s="7"/>
      <c r="GU828" s="7"/>
      <c r="GV828" s="7">
        <f t="shared" si="809"/>
        <v>25</v>
      </c>
      <c r="GW828" s="3"/>
      <c r="GX828" s="3"/>
      <c r="GY828" s="3"/>
    </row>
    <row r="829" spans="1:207" ht="12.75" customHeight="1">
      <c r="A829" s="5" t="s">
        <v>553</v>
      </c>
      <c r="B829" s="5"/>
      <c r="C829" s="5"/>
      <c r="D829" s="5"/>
      <c r="E829" s="5"/>
      <c r="F829" s="5"/>
      <c r="G829" s="5"/>
      <c r="H829" s="5"/>
      <c r="I829" s="5"/>
      <c r="J829" s="5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2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3">
        <v>12</v>
      </c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13"/>
      <c r="CY829" s="16"/>
      <c r="CZ829" s="16"/>
      <c r="DA829" s="16"/>
      <c r="DB829" s="16"/>
      <c r="DC829" s="13"/>
      <c r="DD829" s="13"/>
      <c r="DE829" s="13"/>
      <c r="DF829" s="16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6"/>
      <c r="EA829" s="13"/>
      <c r="EB829" s="13"/>
      <c r="EC829" s="13"/>
      <c r="ED829" s="13"/>
      <c r="EE829" s="13"/>
      <c r="EF829" s="13"/>
      <c r="EG829" s="13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3"/>
      <c r="FD829" s="13"/>
      <c r="FE829" s="13"/>
      <c r="FF829" s="13"/>
      <c r="FG829" s="13"/>
      <c r="FH829" s="13"/>
      <c r="FI829" s="13"/>
      <c r="FJ829" s="13"/>
      <c r="FK829" s="13"/>
      <c r="FL829" s="13"/>
      <c r="FM829" s="13"/>
      <c r="FN829" s="13"/>
      <c r="FO829" s="13"/>
      <c r="FP829" s="13"/>
      <c r="FQ829" s="13"/>
      <c r="FR829" s="13"/>
      <c r="FS829" s="13"/>
      <c r="FT829" s="13"/>
      <c r="FU829" s="13"/>
      <c r="FV829" s="13"/>
      <c r="FW829" s="13"/>
      <c r="FX829" s="13"/>
      <c r="FY829" s="13"/>
      <c r="FZ829" s="13"/>
      <c r="GA829" s="13"/>
      <c r="GB829" s="13"/>
      <c r="GC829" s="13"/>
      <c r="GD829" s="7"/>
      <c r="GE829" s="7"/>
      <c r="GF829" s="7"/>
      <c r="GG829" s="7"/>
      <c r="GH829" s="7"/>
      <c r="GI829" s="7"/>
      <c r="GJ829" s="7"/>
      <c r="GK829" s="7"/>
      <c r="GL829" s="7"/>
      <c r="GM829" s="7"/>
      <c r="GN829" s="7"/>
      <c r="GO829" s="7"/>
      <c r="GP829" s="7"/>
      <c r="GQ829" s="7"/>
      <c r="GR829" s="7"/>
      <c r="GS829" s="7"/>
      <c r="GT829" s="7"/>
      <c r="GU829" s="7"/>
      <c r="GV829" s="7">
        <f t="shared" si="809"/>
        <v>12</v>
      </c>
      <c r="GW829" s="3"/>
      <c r="GX829" s="3"/>
      <c r="GY829" s="3"/>
    </row>
    <row r="830" spans="1:207" ht="12.75" customHeight="1">
      <c r="A830" s="5" t="s">
        <v>233</v>
      </c>
      <c r="B830" s="5"/>
      <c r="C830" s="5"/>
      <c r="D830" s="5"/>
      <c r="E830" s="5"/>
      <c r="F830" s="5"/>
      <c r="G830" s="5"/>
      <c r="H830" s="5"/>
      <c r="I830" s="5"/>
      <c r="J830" s="5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2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>
        <f>(BB825*1+BB826*2+BB827*3+BB828*4+BB829*5)/100</f>
        <v>3.01</v>
      </c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6"/>
      <c r="CX830" s="16"/>
      <c r="CY830" s="16"/>
      <c r="CZ830" s="16"/>
      <c r="DA830" s="16"/>
      <c r="DB830" s="16"/>
      <c r="DC830" s="16"/>
      <c r="DD830" s="16"/>
      <c r="DE830" s="16"/>
      <c r="DF830" s="16"/>
      <c r="DG830" s="16"/>
      <c r="DH830" s="16"/>
      <c r="DI830" s="16"/>
      <c r="DJ830" s="16"/>
      <c r="DK830" s="16"/>
      <c r="DL830" s="16"/>
      <c r="DM830" s="16"/>
      <c r="DN830" s="16"/>
      <c r="DO830" s="16"/>
      <c r="DP830" s="16"/>
      <c r="DQ830" s="16"/>
      <c r="DR830" s="16"/>
      <c r="DS830" s="16"/>
      <c r="DT830" s="16"/>
      <c r="DU830" s="16"/>
      <c r="DV830" s="16"/>
      <c r="DW830" s="16"/>
      <c r="DX830" s="16"/>
      <c r="DY830" s="16"/>
      <c r="DZ830" s="16"/>
      <c r="EA830" s="16"/>
      <c r="EB830" s="16"/>
      <c r="EC830" s="16"/>
      <c r="ED830" s="16"/>
      <c r="EE830" s="16"/>
      <c r="EF830" s="16"/>
      <c r="EG830" s="16"/>
      <c r="EH830" s="16"/>
      <c r="EI830" s="16"/>
      <c r="EJ830" s="16"/>
      <c r="EK830" s="16"/>
      <c r="EL830" s="16"/>
      <c r="EM830" s="16"/>
      <c r="EN830" s="16"/>
      <c r="EO830" s="16"/>
      <c r="EP830" s="16"/>
      <c r="EQ830" s="16"/>
      <c r="ER830" s="16"/>
      <c r="ES830" s="16"/>
      <c r="ET830" s="16"/>
      <c r="EU830" s="16"/>
      <c r="EV830" s="16"/>
      <c r="EW830" s="16"/>
      <c r="EX830" s="16"/>
      <c r="EY830" s="16"/>
      <c r="EZ830" s="16"/>
      <c r="FA830" s="16"/>
      <c r="FB830" s="16"/>
      <c r="FC830" s="16"/>
      <c r="FD830" s="16"/>
      <c r="FE830" s="16"/>
      <c r="FF830" s="16"/>
      <c r="FG830" s="16"/>
      <c r="FH830" s="16"/>
      <c r="FI830" s="16"/>
      <c r="FJ830" s="16"/>
      <c r="FK830" s="16"/>
      <c r="FL830" s="16"/>
      <c r="FM830" s="16"/>
      <c r="FN830" s="16"/>
      <c r="FO830" s="16"/>
      <c r="FP830" s="16"/>
      <c r="FQ830" s="16"/>
      <c r="FR830" s="16"/>
      <c r="FS830" s="16"/>
      <c r="FT830" s="16"/>
      <c r="FU830" s="16"/>
      <c r="FV830" s="16"/>
      <c r="FW830" s="16"/>
      <c r="FX830" s="16"/>
      <c r="FY830" s="16"/>
      <c r="FZ830" s="16"/>
      <c r="GA830" s="16"/>
      <c r="GB830" s="16"/>
      <c r="GC830" s="16"/>
      <c r="GD830" s="16"/>
      <c r="GE830" s="16"/>
      <c r="GF830" s="16"/>
      <c r="GG830" s="16"/>
      <c r="GH830" s="16"/>
      <c r="GI830" s="16"/>
      <c r="GJ830" s="16"/>
      <c r="GK830" s="16"/>
      <c r="GL830" s="16"/>
      <c r="GM830" s="16"/>
      <c r="GN830" s="16"/>
      <c r="GO830" s="16"/>
      <c r="GP830" s="16"/>
      <c r="GQ830" s="16"/>
      <c r="GR830" s="16"/>
      <c r="GS830" s="16"/>
      <c r="GT830" s="16"/>
      <c r="GU830" s="16"/>
      <c r="GV830" s="16">
        <f>(GV825*1+GV826*2+GV827*3+GV828*4+GV829*5)/100</f>
        <v>3.01</v>
      </c>
      <c r="GW830" s="3"/>
      <c r="GX830" s="3"/>
      <c r="GY830" s="3"/>
    </row>
    <row r="831" spans="1:207" ht="12.75" customHeight="1">
      <c r="A831" s="68" t="s">
        <v>572</v>
      </c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  <c r="AP831" s="69"/>
      <c r="AQ831" s="69"/>
      <c r="AR831" s="69"/>
      <c r="AS831" s="69"/>
      <c r="AT831" s="69"/>
      <c r="AU831" s="69"/>
      <c r="AV831" s="69"/>
      <c r="AW831" s="69"/>
      <c r="AX831" s="69"/>
      <c r="AY831" s="69"/>
      <c r="AZ831" s="69"/>
      <c r="BA831" s="69"/>
      <c r="BB831" s="69"/>
      <c r="BC831" s="69"/>
      <c r="BD831" s="69"/>
      <c r="BE831" s="69"/>
      <c r="BF831" s="69"/>
      <c r="BG831" s="69"/>
      <c r="BH831" s="69"/>
      <c r="BI831" s="69"/>
      <c r="BJ831" s="69"/>
      <c r="BK831" s="69"/>
      <c r="BL831" s="69"/>
      <c r="BM831" s="69"/>
      <c r="BN831" s="69"/>
      <c r="BO831" s="69"/>
      <c r="BP831" s="69"/>
      <c r="BQ831" s="69"/>
      <c r="BR831" s="69"/>
      <c r="BS831" s="69"/>
      <c r="BT831" s="69"/>
      <c r="BU831" s="69"/>
      <c r="BV831" s="69"/>
      <c r="BW831" s="69"/>
      <c r="BX831" s="69"/>
      <c r="BY831" s="69"/>
      <c r="BZ831" s="69"/>
      <c r="CA831" s="69"/>
      <c r="CB831" s="69"/>
      <c r="CC831" s="69"/>
      <c r="CD831" s="69"/>
      <c r="CE831" s="69"/>
      <c r="CF831" s="69"/>
      <c r="CG831" s="69"/>
      <c r="CH831" s="69"/>
      <c r="CI831" s="69"/>
      <c r="CJ831" s="69"/>
      <c r="CK831" s="69"/>
      <c r="CL831" s="69"/>
      <c r="CM831" s="69"/>
      <c r="CN831" s="69"/>
      <c r="CO831" s="69"/>
      <c r="CP831" s="69"/>
      <c r="CQ831" s="69"/>
      <c r="CR831" s="69"/>
      <c r="CS831" s="69"/>
      <c r="CT831" s="69"/>
      <c r="CU831" s="69"/>
      <c r="CV831" s="69"/>
      <c r="CW831" s="69"/>
      <c r="CX831" s="69"/>
      <c r="CY831" s="69"/>
      <c r="CZ831" s="69"/>
      <c r="DA831" s="69"/>
      <c r="DB831" s="69"/>
      <c r="DC831" s="69"/>
      <c r="DD831" s="69"/>
      <c r="DE831" s="69"/>
      <c r="DF831" s="69"/>
      <c r="DG831" s="69"/>
      <c r="DH831" s="69"/>
      <c r="DI831" s="69"/>
      <c r="DJ831" s="69"/>
      <c r="DK831" s="69"/>
      <c r="DL831" s="69"/>
      <c r="DM831" s="69"/>
      <c r="DN831" s="69"/>
      <c r="DO831" s="69"/>
      <c r="DP831" s="69"/>
      <c r="DQ831" s="69"/>
      <c r="DR831" s="69"/>
      <c r="DS831" s="69"/>
      <c r="DT831" s="69"/>
      <c r="DU831" s="69"/>
      <c r="DV831" s="69"/>
      <c r="DW831" s="69"/>
      <c r="DX831" s="69"/>
      <c r="DY831" s="69"/>
      <c r="DZ831" s="69"/>
      <c r="EA831" s="69"/>
      <c r="EB831" s="69"/>
      <c r="EC831" s="69"/>
      <c r="ED831" s="69"/>
      <c r="EE831" s="69"/>
      <c r="EF831" s="69"/>
      <c r="EG831" s="69"/>
      <c r="EH831" s="69"/>
      <c r="EI831" s="69"/>
      <c r="EJ831" s="69"/>
      <c r="EK831" s="69"/>
      <c r="EL831" s="69"/>
      <c r="EM831" s="69"/>
      <c r="EN831" s="69"/>
      <c r="EO831" s="69"/>
      <c r="EP831" s="69"/>
      <c r="EQ831" s="69"/>
      <c r="ER831" s="69"/>
      <c r="ES831" s="69"/>
      <c r="ET831" s="69"/>
      <c r="EU831" s="69"/>
      <c r="EV831" s="69"/>
      <c r="EW831" s="69"/>
      <c r="EX831" s="69"/>
      <c r="EY831" s="69"/>
      <c r="EZ831" s="69"/>
      <c r="FA831" s="69"/>
      <c r="FB831" s="69"/>
      <c r="FC831" s="69"/>
      <c r="FD831" s="69"/>
      <c r="FE831" s="69"/>
      <c r="FF831" s="69"/>
      <c r="FG831" s="69"/>
      <c r="FH831" s="69"/>
      <c r="FI831" s="69"/>
      <c r="FJ831" s="69"/>
      <c r="FK831" s="69"/>
      <c r="FL831" s="69"/>
      <c r="FM831" s="69"/>
      <c r="FN831" s="69"/>
      <c r="FO831" s="69"/>
      <c r="FP831" s="69"/>
      <c r="FQ831" s="69"/>
      <c r="FR831" s="69"/>
      <c r="FS831" s="69"/>
      <c r="FT831" s="69"/>
      <c r="FU831" s="69"/>
      <c r="FV831" s="69"/>
      <c r="FW831" s="69"/>
      <c r="FX831" s="69"/>
      <c r="FY831" s="69"/>
      <c r="FZ831" s="69"/>
      <c r="GA831" s="69"/>
      <c r="GB831" s="69"/>
      <c r="GC831" s="69"/>
      <c r="GD831" s="70"/>
      <c r="GE831" s="70"/>
      <c r="GF831" s="70"/>
      <c r="GG831" s="70"/>
      <c r="GH831" s="70"/>
      <c r="GI831" s="70"/>
      <c r="GJ831" s="70"/>
      <c r="GK831" s="70"/>
      <c r="GL831" s="70"/>
      <c r="GM831" s="70"/>
      <c r="GN831" s="70"/>
      <c r="GO831" s="70"/>
      <c r="GP831" s="70"/>
      <c r="GQ831" s="70"/>
      <c r="GR831" s="70"/>
      <c r="GS831" s="70"/>
      <c r="GT831" s="70"/>
      <c r="GU831" s="70"/>
      <c r="GV831" s="70"/>
      <c r="GW831" s="3"/>
      <c r="GX831" s="3"/>
      <c r="GY831" s="3"/>
    </row>
    <row r="832" spans="1:207" ht="12.75" customHeight="1">
      <c r="A832" s="5" t="s">
        <v>573</v>
      </c>
      <c r="B832" s="5"/>
      <c r="C832" s="5"/>
      <c r="D832" s="5"/>
      <c r="E832" s="5"/>
      <c r="F832" s="5"/>
      <c r="G832" s="5"/>
      <c r="H832" s="5"/>
      <c r="I832" s="5"/>
      <c r="J832" s="5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2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3">
        <v>33</v>
      </c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3"/>
      <c r="CY832" s="16"/>
      <c r="CZ832" s="16"/>
      <c r="DA832" s="16"/>
      <c r="DB832" s="16"/>
      <c r="DC832" s="13"/>
      <c r="DD832" s="13"/>
      <c r="DE832" s="13"/>
      <c r="DF832" s="16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6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  <c r="FI832" s="13"/>
      <c r="FJ832" s="13"/>
      <c r="FK832" s="13"/>
      <c r="FL832" s="13"/>
      <c r="FM832" s="13"/>
      <c r="FN832" s="13"/>
      <c r="FO832" s="13"/>
      <c r="FP832" s="13"/>
      <c r="FQ832" s="13"/>
      <c r="FR832" s="13"/>
      <c r="FS832" s="13"/>
      <c r="FT832" s="13"/>
      <c r="FU832" s="13"/>
      <c r="FV832" s="13"/>
      <c r="FW832" s="13"/>
      <c r="FX832" s="13"/>
      <c r="FY832" s="13"/>
      <c r="FZ832" s="13"/>
      <c r="GA832" s="13"/>
      <c r="GB832" s="13"/>
      <c r="GC832" s="13"/>
      <c r="GD832" s="7"/>
      <c r="GE832" s="7"/>
      <c r="GF832" s="7"/>
      <c r="GG832" s="7"/>
      <c r="GH832" s="7"/>
      <c r="GI832" s="7"/>
      <c r="GJ832" s="7"/>
      <c r="GK832" s="7"/>
      <c r="GL832" s="7"/>
      <c r="GM832" s="7"/>
      <c r="GN832" s="7"/>
      <c r="GO832" s="7"/>
      <c r="GP832" s="7"/>
      <c r="GQ832" s="7"/>
      <c r="GR832" s="7"/>
      <c r="GS832" s="7"/>
      <c r="GT832" s="7"/>
      <c r="GU832" s="7"/>
      <c r="GV832" s="7">
        <f t="shared" ref="GV832:GV839" si="810">AVERAGE(B832:GS832)</f>
        <v>33</v>
      </c>
      <c r="GW832" s="3"/>
      <c r="GX832" s="3"/>
      <c r="GY832" s="3"/>
    </row>
    <row r="833" spans="1:207" ht="12.75" customHeight="1">
      <c r="A833" s="5" t="s">
        <v>574</v>
      </c>
      <c r="B833" s="5"/>
      <c r="C833" s="5"/>
      <c r="D833" s="5"/>
      <c r="E833" s="5"/>
      <c r="F833" s="5"/>
      <c r="G833" s="5"/>
      <c r="H833" s="5"/>
      <c r="I833" s="5"/>
      <c r="J833" s="5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2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3">
        <v>10</v>
      </c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3"/>
      <c r="CY833" s="16"/>
      <c r="CZ833" s="16"/>
      <c r="DA833" s="16"/>
      <c r="DB833" s="16"/>
      <c r="DC833" s="13"/>
      <c r="DD833" s="13"/>
      <c r="DE833" s="13"/>
      <c r="DF833" s="16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6"/>
      <c r="EA833" s="13"/>
      <c r="EB833" s="13"/>
      <c r="EC833" s="13"/>
      <c r="ED833" s="13"/>
      <c r="EE833" s="13"/>
      <c r="EF833" s="13"/>
      <c r="EG833" s="13"/>
      <c r="EH833" s="13"/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3"/>
      <c r="FD833" s="13"/>
      <c r="FE833" s="13"/>
      <c r="FF833" s="13"/>
      <c r="FG833" s="13"/>
      <c r="FH833" s="13"/>
      <c r="FI833" s="13"/>
      <c r="FJ833" s="13"/>
      <c r="FK833" s="13"/>
      <c r="FL833" s="13"/>
      <c r="FM833" s="13"/>
      <c r="FN833" s="13"/>
      <c r="FO833" s="13"/>
      <c r="FP833" s="13"/>
      <c r="FQ833" s="13"/>
      <c r="FR833" s="13"/>
      <c r="FS833" s="13"/>
      <c r="FT833" s="13"/>
      <c r="FU833" s="13"/>
      <c r="FV833" s="13"/>
      <c r="FW833" s="13"/>
      <c r="FX833" s="13"/>
      <c r="FY833" s="13"/>
      <c r="FZ833" s="13"/>
      <c r="GA833" s="13"/>
      <c r="GB833" s="13"/>
      <c r="GC833" s="13"/>
      <c r="GD833" s="7"/>
      <c r="GE833" s="7"/>
      <c r="GF833" s="7"/>
      <c r="GG833" s="7"/>
      <c r="GH833" s="7"/>
      <c r="GI833" s="7"/>
      <c r="GJ833" s="7"/>
      <c r="GK833" s="7"/>
      <c r="GL833" s="7"/>
      <c r="GM833" s="7"/>
      <c r="GN833" s="7"/>
      <c r="GO833" s="7"/>
      <c r="GP833" s="7"/>
      <c r="GQ833" s="7"/>
      <c r="GR833" s="7"/>
      <c r="GS833" s="7"/>
      <c r="GT833" s="7"/>
      <c r="GU833" s="7"/>
      <c r="GV833" s="7">
        <f t="shared" si="810"/>
        <v>10</v>
      </c>
      <c r="GW833" s="3"/>
      <c r="GX833" s="3"/>
      <c r="GY833" s="3"/>
    </row>
    <row r="834" spans="1:207" ht="12.75" customHeight="1">
      <c r="A834" s="5" t="s">
        <v>575</v>
      </c>
      <c r="B834" s="5"/>
      <c r="C834" s="5"/>
      <c r="D834" s="5"/>
      <c r="E834" s="5"/>
      <c r="F834" s="5"/>
      <c r="G834" s="5"/>
      <c r="H834" s="5"/>
      <c r="I834" s="5"/>
      <c r="J834" s="5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2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3">
        <v>17</v>
      </c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6"/>
      <c r="CX834" s="13"/>
      <c r="CY834" s="16"/>
      <c r="CZ834" s="16"/>
      <c r="DA834" s="16"/>
      <c r="DB834" s="16"/>
      <c r="DC834" s="13"/>
      <c r="DD834" s="13"/>
      <c r="DE834" s="13"/>
      <c r="DF834" s="16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6"/>
      <c r="EA834" s="13"/>
      <c r="EB834" s="13"/>
      <c r="EC834" s="13"/>
      <c r="ED834" s="13"/>
      <c r="EE834" s="13"/>
      <c r="EF834" s="13"/>
      <c r="EG834" s="13"/>
      <c r="EH834" s="13"/>
      <c r="EI834" s="13"/>
      <c r="EJ834" s="13"/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/>
      <c r="FB834" s="13"/>
      <c r="FC834" s="13"/>
      <c r="FD834" s="13"/>
      <c r="FE834" s="13"/>
      <c r="FF834" s="13"/>
      <c r="FG834" s="13"/>
      <c r="FH834" s="13"/>
      <c r="FI834" s="13"/>
      <c r="FJ834" s="13"/>
      <c r="FK834" s="13"/>
      <c r="FL834" s="13"/>
      <c r="FM834" s="13"/>
      <c r="FN834" s="13"/>
      <c r="FO834" s="13"/>
      <c r="FP834" s="13"/>
      <c r="FQ834" s="13"/>
      <c r="FR834" s="13"/>
      <c r="FS834" s="13"/>
      <c r="FT834" s="13"/>
      <c r="FU834" s="13"/>
      <c r="FV834" s="13"/>
      <c r="FW834" s="13"/>
      <c r="FX834" s="13"/>
      <c r="FY834" s="13"/>
      <c r="FZ834" s="13"/>
      <c r="GA834" s="13"/>
      <c r="GB834" s="13"/>
      <c r="GC834" s="13"/>
      <c r="GD834" s="7"/>
      <c r="GE834" s="7"/>
      <c r="GF834" s="7"/>
      <c r="GG834" s="7"/>
      <c r="GH834" s="7"/>
      <c r="GI834" s="7"/>
      <c r="GJ834" s="7"/>
      <c r="GK834" s="7"/>
      <c r="GL834" s="7"/>
      <c r="GM834" s="7"/>
      <c r="GN834" s="7"/>
      <c r="GO834" s="7"/>
      <c r="GP834" s="7"/>
      <c r="GQ834" s="7"/>
      <c r="GR834" s="7"/>
      <c r="GS834" s="7"/>
      <c r="GT834" s="7"/>
      <c r="GU834" s="7"/>
      <c r="GV834" s="7">
        <f t="shared" si="810"/>
        <v>17</v>
      </c>
      <c r="GW834" s="3"/>
      <c r="GX834" s="3"/>
      <c r="GY834" s="3"/>
    </row>
    <row r="835" spans="1:207" ht="12.75" customHeight="1">
      <c r="A835" s="5" t="s">
        <v>576</v>
      </c>
      <c r="B835" s="5"/>
      <c r="C835" s="5"/>
      <c r="D835" s="5"/>
      <c r="E835" s="5"/>
      <c r="F835" s="5"/>
      <c r="G835" s="5"/>
      <c r="H835" s="5"/>
      <c r="I835" s="5"/>
      <c r="J835" s="5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2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3">
        <v>13</v>
      </c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3"/>
      <c r="CY835" s="16"/>
      <c r="CZ835" s="16"/>
      <c r="DA835" s="16"/>
      <c r="DB835" s="16"/>
      <c r="DC835" s="13"/>
      <c r="DD835" s="13"/>
      <c r="DE835" s="13"/>
      <c r="DF835" s="16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6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/>
      <c r="FK835" s="13"/>
      <c r="FL835" s="13"/>
      <c r="FM835" s="13"/>
      <c r="FN835" s="13"/>
      <c r="FO835" s="13"/>
      <c r="FP835" s="13"/>
      <c r="FQ835" s="13"/>
      <c r="FR835" s="13"/>
      <c r="FS835" s="13"/>
      <c r="FT835" s="13"/>
      <c r="FU835" s="13"/>
      <c r="FV835" s="13"/>
      <c r="FW835" s="13"/>
      <c r="FX835" s="13"/>
      <c r="FY835" s="13"/>
      <c r="FZ835" s="13"/>
      <c r="GA835" s="13"/>
      <c r="GB835" s="13"/>
      <c r="GC835" s="13"/>
      <c r="GD835" s="7"/>
      <c r="GE835" s="7"/>
      <c r="GF835" s="7"/>
      <c r="GG835" s="7"/>
      <c r="GH835" s="7"/>
      <c r="GI835" s="7"/>
      <c r="GJ835" s="7"/>
      <c r="GK835" s="7"/>
      <c r="GL835" s="7"/>
      <c r="GM835" s="7"/>
      <c r="GN835" s="7"/>
      <c r="GO835" s="7"/>
      <c r="GP835" s="7"/>
      <c r="GQ835" s="7"/>
      <c r="GR835" s="7"/>
      <c r="GS835" s="7"/>
      <c r="GT835" s="7"/>
      <c r="GU835" s="7"/>
      <c r="GV835" s="7">
        <f t="shared" si="810"/>
        <v>13</v>
      </c>
      <c r="GW835" s="3"/>
      <c r="GX835" s="3"/>
      <c r="GY835" s="3"/>
    </row>
    <row r="836" spans="1:207" ht="12.75" customHeight="1">
      <c r="A836" s="5" t="s">
        <v>577</v>
      </c>
      <c r="B836" s="5"/>
      <c r="C836" s="5"/>
      <c r="D836" s="5"/>
      <c r="E836" s="5"/>
      <c r="F836" s="5"/>
      <c r="G836" s="5"/>
      <c r="H836" s="5"/>
      <c r="I836" s="5"/>
      <c r="J836" s="5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2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3">
        <v>8</v>
      </c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3"/>
      <c r="CY836" s="16"/>
      <c r="CZ836" s="16"/>
      <c r="DA836" s="16"/>
      <c r="DB836" s="16"/>
      <c r="DC836" s="13"/>
      <c r="DD836" s="13"/>
      <c r="DE836" s="13"/>
      <c r="DF836" s="16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6"/>
      <c r="EA836" s="13"/>
      <c r="EB836" s="13"/>
      <c r="EC836" s="13"/>
      <c r="ED836" s="13"/>
      <c r="EE836" s="13"/>
      <c r="EF836" s="13"/>
      <c r="EG836" s="13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3"/>
      <c r="FD836" s="13"/>
      <c r="FE836" s="13"/>
      <c r="FF836" s="13"/>
      <c r="FG836" s="13"/>
      <c r="FH836" s="13"/>
      <c r="FI836" s="13"/>
      <c r="FJ836" s="13"/>
      <c r="FK836" s="13"/>
      <c r="FL836" s="13"/>
      <c r="FM836" s="13"/>
      <c r="FN836" s="13"/>
      <c r="FO836" s="13"/>
      <c r="FP836" s="13"/>
      <c r="FQ836" s="13"/>
      <c r="FR836" s="13"/>
      <c r="FS836" s="13"/>
      <c r="FT836" s="13"/>
      <c r="FU836" s="13"/>
      <c r="FV836" s="13"/>
      <c r="FW836" s="13"/>
      <c r="FX836" s="13"/>
      <c r="FY836" s="13"/>
      <c r="FZ836" s="13"/>
      <c r="GA836" s="13"/>
      <c r="GB836" s="13"/>
      <c r="GC836" s="13"/>
      <c r="GD836" s="7"/>
      <c r="GE836" s="7"/>
      <c r="GF836" s="7"/>
      <c r="GG836" s="7"/>
      <c r="GH836" s="7"/>
      <c r="GI836" s="7"/>
      <c r="GJ836" s="7"/>
      <c r="GK836" s="7"/>
      <c r="GL836" s="7"/>
      <c r="GM836" s="7"/>
      <c r="GN836" s="7"/>
      <c r="GO836" s="7"/>
      <c r="GP836" s="7"/>
      <c r="GQ836" s="7"/>
      <c r="GR836" s="7"/>
      <c r="GS836" s="7"/>
      <c r="GT836" s="7"/>
      <c r="GU836" s="7"/>
      <c r="GV836" s="7">
        <f t="shared" si="810"/>
        <v>8</v>
      </c>
      <c r="GW836" s="3"/>
      <c r="GX836" s="3"/>
      <c r="GY836" s="3"/>
    </row>
    <row r="837" spans="1:207" ht="12.75" customHeight="1">
      <c r="A837" s="5" t="s">
        <v>578</v>
      </c>
      <c r="B837" s="5"/>
      <c r="C837" s="5"/>
      <c r="D837" s="5"/>
      <c r="E837" s="5"/>
      <c r="F837" s="5"/>
      <c r="G837" s="5"/>
      <c r="H837" s="5"/>
      <c r="I837" s="5"/>
      <c r="J837" s="5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2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3">
        <v>7</v>
      </c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6"/>
      <c r="CX837" s="13"/>
      <c r="CY837" s="16"/>
      <c r="CZ837" s="16"/>
      <c r="DA837" s="16"/>
      <c r="DB837" s="16"/>
      <c r="DC837" s="13"/>
      <c r="DD837" s="13"/>
      <c r="DE837" s="13"/>
      <c r="DF837" s="16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6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  <c r="FT837" s="13"/>
      <c r="FU837" s="13"/>
      <c r="FV837" s="13"/>
      <c r="FW837" s="13"/>
      <c r="FX837" s="13"/>
      <c r="FY837" s="13"/>
      <c r="FZ837" s="13"/>
      <c r="GA837" s="13"/>
      <c r="GB837" s="13"/>
      <c r="GC837" s="13"/>
      <c r="GD837" s="7"/>
      <c r="GE837" s="7"/>
      <c r="GF837" s="7"/>
      <c r="GG837" s="7"/>
      <c r="GH837" s="7"/>
      <c r="GI837" s="7"/>
      <c r="GJ837" s="7"/>
      <c r="GK837" s="7"/>
      <c r="GL837" s="7"/>
      <c r="GM837" s="7"/>
      <c r="GN837" s="7"/>
      <c r="GO837" s="7"/>
      <c r="GP837" s="7"/>
      <c r="GQ837" s="7"/>
      <c r="GR837" s="7"/>
      <c r="GS837" s="7"/>
      <c r="GT837" s="7"/>
      <c r="GU837" s="7"/>
      <c r="GV837" s="7">
        <f t="shared" si="810"/>
        <v>7</v>
      </c>
      <c r="GW837" s="3"/>
      <c r="GX837" s="3"/>
      <c r="GY837" s="3"/>
    </row>
    <row r="838" spans="1:207" ht="12.75" customHeight="1">
      <c r="A838" s="5" t="s">
        <v>579</v>
      </c>
      <c r="B838" s="5"/>
      <c r="C838" s="5"/>
      <c r="D838" s="5"/>
      <c r="E838" s="5"/>
      <c r="F838" s="5"/>
      <c r="G838" s="5"/>
      <c r="H838" s="5"/>
      <c r="I838" s="5"/>
      <c r="J838" s="5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2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3">
        <v>3</v>
      </c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3"/>
      <c r="CY838" s="16"/>
      <c r="CZ838" s="16"/>
      <c r="DA838" s="16"/>
      <c r="DB838" s="16"/>
      <c r="DC838" s="13"/>
      <c r="DD838" s="13"/>
      <c r="DE838" s="13"/>
      <c r="DF838" s="16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6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3"/>
      <c r="FD838" s="13"/>
      <c r="FE838" s="13"/>
      <c r="FF838" s="13"/>
      <c r="FG838" s="13"/>
      <c r="FH838" s="13"/>
      <c r="FI838" s="13"/>
      <c r="FJ838" s="13"/>
      <c r="FK838" s="13"/>
      <c r="FL838" s="13"/>
      <c r="FM838" s="13"/>
      <c r="FN838" s="13"/>
      <c r="FO838" s="13"/>
      <c r="FP838" s="13"/>
      <c r="FQ838" s="13"/>
      <c r="FR838" s="13"/>
      <c r="FS838" s="13"/>
      <c r="FT838" s="13"/>
      <c r="FU838" s="13"/>
      <c r="FV838" s="13"/>
      <c r="FW838" s="13"/>
      <c r="FX838" s="13"/>
      <c r="FY838" s="13"/>
      <c r="FZ838" s="13"/>
      <c r="GA838" s="13"/>
      <c r="GB838" s="13"/>
      <c r="GC838" s="13"/>
      <c r="GD838" s="7"/>
      <c r="GE838" s="7"/>
      <c r="GF838" s="7"/>
      <c r="GG838" s="7"/>
      <c r="GH838" s="7"/>
      <c r="GI838" s="7"/>
      <c r="GJ838" s="7"/>
      <c r="GK838" s="7"/>
      <c r="GL838" s="7"/>
      <c r="GM838" s="7"/>
      <c r="GN838" s="7"/>
      <c r="GO838" s="7"/>
      <c r="GP838" s="7"/>
      <c r="GQ838" s="7"/>
      <c r="GR838" s="7"/>
      <c r="GS838" s="7"/>
      <c r="GT838" s="7"/>
      <c r="GU838" s="7"/>
      <c r="GV838" s="7">
        <f t="shared" si="810"/>
        <v>3</v>
      </c>
      <c r="GW838" s="3"/>
      <c r="GX838" s="3"/>
      <c r="GY838" s="3"/>
    </row>
    <row r="839" spans="1:207" ht="12.75" customHeight="1">
      <c r="A839" s="5" t="s">
        <v>580</v>
      </c>
      <c r="B839" s="5"/>
      <c r="C839" s="5"/>
      <c r="D839" s="5"/>
      <c r="E839" s="5"/>
      <c r="F839" s="5"/>
      <c r="G839" s="5"/>
      <c r="H839" s="5"/>
      <c r="I839" s="5"/>
      <c r="J839" s="5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2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3">
        <v>8</v>
      </c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3"/>
      <c r="CY839" s="16"/>
      <c r="CZ839" s="16"/>
      <c r="DA839" s="16"/>
      <c r="DB839" s="16"/>
      <c r="DC839" s="13"/>
      <c r="DD839" s="13"/>
      <c r="DE839" s="13"/>
      <c r="DF839" s="16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6"/>
      <c r="EA839" s="13"/>
      <c r="EB839" s="13"/>
      <c r="EC839" s="13"/>
      <c r="ED839" s="13"/>
      <c r="EE839" s="13"/>
      <c r="EF839" s="13"/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  <c r="FI839" s="13"/>
      <c r="FJ839" s="13"/>
      <c r="FK839" s="13"/>
      <c r="FL839" s="13"/>
      <c r="FM839" s="13"/>
      <c r="FN839" s="13"/>
      <c r="FO839" s="13"/>
      <c r="FP839" s="13"/>
      <c r="FQ839" s="13"/>
      <c r="FR839" s="13"/>
      <c r="FS839" s="13"/>
      <c r="FT839" s="13"/>
      <c r="FU839" s="13"/>
      <c r="FV839" s="13"/>
      <c r="FW839" s="13"/>
      <c r="FX839" s="13"/>
      <c r="FY839" s="13"/>
      <c r="FZ839" s="13"/>
      <c r="GA839" s="13"/>
      <c r="GB839" s="13"/>
      <c r="GC839" s="13"/>
      <c r="GD839" s="7"/>
      <c r="GE839" s="7"/>
      <c r="GF839" s="7"/>
      <c r="GG839" s="7"/>
      <c r="GH839" s="7"/>
      <c r="GI839" s="7"/>
      <c r="GJ839" s="7"/>
      <c r="GK839" s="7"/>
      <c r="GL839" s="7"/>
      <c r="GM839" s="7"/>
      <c r="GN839" s="7"/>
      <c r="GO839" s="7"/>
      <c r="GP839" s="7"/>
      <c r="GQ839" s="7"/>
      <c r="GR839" s="7"/>
      <c r="GS839" s="7"/>
      <c r="GT839" s="7"/>
      <c r="GU839" s="7"/>
      <c r="GV839" s="7">
        <f t="shared" si="810"/>
        <v>8</v>
      </c>
      <c r="GW839" s="3"/>
      <c r="GX839" s="3"/>
      <c r="GY839" s="3"/>
    </row>
    <row r="840" spans="1:207" ht="12.75" customHeight="1">
      <c r="A840" s="5" t="s">
        <v>233</v>
      </c>
      <c r="B840" s="5"/>
      <c r="C840" s="5"/>
      <c r="D840" s="5"/>
      <c r="E840" s="5"/>
      <c r="F840" s="5"/>
      <c r="G840" s="5"/>
      <c r="H840" s="5"/>
      <c r="I840" s="5"/>
      <c r="J840" s="5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2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6"/>
      <c r="CX840" s="16"/>
      <c r="CY840" s="16"/>
      <c r="CZ840" s="16"/>
      <c r="DA840" s="16"/>
      <c r="DB840" s="16"/>
      <c r="DC840" s="16"/>
      <c r="DD840" s="16"/>
      <c r="DE840" s="16"/>
      <c r="DF840" s="16"/>
      <c r="DG840" s="16"/>
      <c r="DH840" s="16"/>
      <c r="DI840" s="16"/>
      <c r="DJ840" s="16"/>
      <c r="DK840" s="16"/>
      <c r="DL840" s="16"/>
      <c r="DM840" s="16"/>
      <c r="DN840" s="16"/>
      <c r="DO840" s="16"/>
      <c r="DP840" s="16"/>
      <c r="DQ840" s="16"/>
      <c r="DR840" s="16"/>
      <c r="DS840" s="16"/>
      <c r="DT840" s="16"/>
      <c r="DU840" s="16"/>
      <c r="DV840" s="16"/>
      <c r="DW840" s="16"/>
      <c r="DX840" s="16"/>
      <c r="DY840" s="16"/>
      <c r="DZ840" s="16"/>
      <c r="EA840" s="16"/>
      <c r="EB840" s="16"/>
      <c r="EC840" s="16"/>
      <c r="ED840" s="16"/>
      <c r="EE840" s="16"/>
      <c r="EF840" s="16"/>
      <c r="EG840" s="16"/>
      <c r="EH840" s="16"/>
      <c r="EI840" s="16"/>
      <c r="EJ840" s="16"/>
      <c r="EK840" s="16"/>
      <c r="EL840" s="16"/>
      <c r="EM840" s="16"/>
      <c r="EN840" s="16"/>
      <c r="EO840" s="16"/>
      <c r="EP840" s="16"/>
      <c r="EQ840" s="16"/>
      <c r="ER840" s="16"/>
      <c r="ES840" s="16"/>
      <c r="ET840" s="16"/>
      <c r="EU840" s="16"/>
      <c r="EV840" s="16"/>
      <c r="EW840" s="16"/>
      <c r="EX840" s="16"/>
      <c r="EY840" s="16"/>
      <c r="EZ840" s="16"/>
      <c r="FA840" s="16"/>
      <c r="FB840" s="16"/>
      <c r="FC840" s="16"/>
      <c r="FD840" s="16"/>
      <c r="FE840" s="16"/>
      <c r="FF840" s="16"/>
      <c r="FG840" s="16"/>
      <c r="FH840" s="16"/>
      <c r="FI840" s="16"/>
      <c r="FJ840" s="16"/>
      <c r="FK840" s="16"/>
      <c r="FL840" s="16"/>
      <c r="FM840" s="16"/>
      <c r="FN840" s="16"/>
      <c r="FO840" s="16"/>
      <c r="FP840" s="16"/>
      <c r="FQ840" s="16"/>
      <c r="FR840" s="16"/>
      <c r="FS840" s="16"/>
      <c r="FT840" s="16"/>
      <c r="FU840" s="16"/>
      <c r="FV840" s="16"/>
      <c r="FW840" s="16"/>
      <c r="FX840" s="16"/>
      <c r="FY840" s="16"/>
      <c r="FZ840" s="16"/>
      <c r="GA840" s="16"/>
      <c r="GB840" s="16"/>
      <c r="GC840" s="16"/>
      <c r="GD840" s="16"/>
      <c r="GE840" s="16"/>
      <c r="GF840" s="16"/>
      <c r="GG840" s="16"/>
      <c r="GH840" s="16"/>
      <c r="GI840" s="16"/>
      <c r="GJ840" s="16"/>
      <c r="GK840" s="16"/>
      <c r="GL840" s="16"/>
      <c r="GM840" s="16"/>
      <c r="GN840" s="16"/>
      <c r="GO840" s="16"/>
      <c r="GP840" s="16"/>
      <c r="GQ840" s="16"/>
      <c r="GR840" s="16"/>
      <c r="GS840" s="16"/>
      <c r="GT840" s="16"/>
      <c r="GU840" s="16"/>
      <c r="GV840" s="16">
        <f>(GV834*2.5+GV835*7.5+GV836*12.5+GV837*17.5+GV838*22.5+GV839*27.5)/100</f>
        <v>6.5</v>
      </c>
      <c r="GW840" s="3"/>
      <c r="GX840" s="3"/>
      <c r="GY840" s="3"/>
    </row>
    <row r="841" spans="1:207" ht="12.75" customHeight="1">
      <c r="A841" s="68" t="s">
        <v>581</v>
      </c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  <c r="AP841" s="69"/>
      <c r="AQ841" s="69"/>
      <c r="AR841" s="69"/>
      <c r="AS841" s="69"/>
      <c r="AT841" s="69"/>
      <c r="AU841" s="69"/>
      <c r="AV841" s="69"/>
      <c r="AW841" s="69"/>
      <c r="AX841" s="69"/>
      <c r="AY841" s="69"/>
      <c r="AZ841" s="69"/>
      <c r="BA841" s="69"/>
      <c r="BB841" s="69"/>
      <c r="BC841" s="69"/>
      <c r="BD841" s="69"/>
      <c r="BE841" s="69"/>
      <c r="BF841" s="69"/>
      <c r="BG841" s="69"/>
      <c r="BH841" s="69"/>
      <c r="BI841" s="69"/>
      <c r="BJ841" s="69"/>
      <c r="BK841" s="69"/>
      <c r="BL841" s="69"/>
      <c r="BM841" s="69"/>
      <c r="BN841" s="69"/>
      <c r="BO841" s="69"/>
      <c r="BP841" s="69"/>
      <c r="BQ841" s="69"/>
      <c r="BR841" s="69"/>
      <c r="BS841" s="69"/>
      <c r="BT841" s="69"/>
      <c r="BU841" s="69"/>
      <c r="BV841" s="69"/>
      <c r="BW841" s="69"/>
      <c r="BX841" s="69"/>
      <c r="BY841" s="69"/>
      <c r="BZ841" s="69"/>
      <c r="CA841" s="69"/>
      <c r="CB841" s="69"/>
      <c r="CC841" s="69"/>
      <c r="CD841" s="69"/>
      <c r="CE841" s="69"/>
      <c r="CF841" s="69"/>
      <c r="CG841" s="69"/>
      <c r="CH841" s="69"/>
      <c r="CI841" s="69"/>
      <c r="CJ841" s="69"/>
      <c r="CK841" s="69"/>
      <c r="CL841" s="69"/>
      <c r="CM841" s="69"/>
      <c r="CN841" s="69"/>
      <c r="CO841" s="69"/>
      <c r="CP841" s="69"/>
      <c r="CQ841" s="69"/>
      <c r="CR841" s="69"/>
      <c r="CS841" s="69"/>
      <c r="CT841" s="69"/>
      <c r="CU841" s="69"/>
      <c r="CV841" s="69"/>
      <c r="CW841" s="69"/>
      <c r="CX841" s="69"/>
      <c r="CY841" s="69"/>
      <c r="CZ841" s="69"/>
      <c r="DA841" s="69"/>
      <c r="DB841" s="69"/>
      <c r="DC841" s="69"/>
      <c r="DD841" s="69"/>
      <c r="DE841" s="69"/>
      <c r="DF841" s="69"/>
      <c r="DG841" s="69"/>
      <c r="DH841" s="69"/>
      <c r="DI841" s="69"/>
      <c r="DJ841" s="69"/>
      <c r="DK841" s="69"/>
      <c r="DL841" s="69"/>
      <c r="DM841" s="69"/>
      <c r="DN841" s="69"/>
      <c r="DO841" s="69"/>
      <c r="DP841" s="69"/>
      <c r="DQ841" s="69"/>
      <c r="DR841" s="69"/>
      <c r="DS841" s="69"/>
      <c r="DT841" s="69"/>
      <c r="DU841" s="69"/>
      <c r="DV841" s="69"/>
      <c r="DW841" s="69"/>
      <c r="DX841" s="69"/>
      <c r="DY841" s="69"/>
      <c r="DZ841" s="69"/>
      <c r="EA841" s="69"/>
      <c r="EB841" s="69"/>
      <c r="EC841" s="69"/>
      <c r="ED841" s="69"/>
      <c r="EE841" s="69"/>
      <c r="EF841" s="69"/>
      <c r="EG841" s="69"/>
      <c r="EH841" s="69"/>
      <c r="EI841" s="69"/>
      <c r="EJ841" s="69"/>
      <c r="EK841" s="69"/>
      <c r="EL841" s="69"/>
      <c r="EM841" s="69"/>
      <c r="EN841" s="69"/>
      <c r="EO841" s="69"/>
      <c r="EP841" s="69"/>
      <c r="EQ841" s="69"/>
      <c r="ER841" s="69"/>
      <c r="ES841" s="69"/>
      <c r="ET841" s="69"/>
      <c r="EU841" s="69"/>
      <c r="EV841" s="69"/>
      <c r="EW841" s="69"/>
      <c r="EX841" s="69"/>
      <c r="EY841" s="69"/>
      <c r="EZ841" s="69"/>
      <c r="FA841" s="69"/>
      <c r="FB841" s="69"/>
      <c r="FC841" s="69"/>
      <c r="FD841" s="69"/>
      <c r="FE841" s="69"/>
      <c r="FF841" s="69"/>
      <c r="FG841" s="69"/>
      <c r="FH841" s="69"/>
      <c r="FI841" s="69"/>
      <c r="FJ841" s="69"/>
      <c r="FK841" s="69"/>
      <c r="FL841" s="69"/>
      <c r="FM841" s="69"/>
      <c r="FN841" s="69"/>
      <c r="FO841" s="69"/>
      <c r="FP841" s="69"/>
      <c r="FQ841" s="69"/>
      <c r="FR841" s="69"/>
      <c r="FS841" s="69"/>
      <c r="FT841" s="69"/>
      <c r="FU841" s="69"/>
      <c r="FV841" s="69"/>
      <c r="FW841" s="69"/>
      <c r="FX841" s="69"/>
      <c r="FY841" s="69"/>
      <c r="FZ841" s="69"/>
      <c r="GA841" s="69"/>
      <c r="GB841" s="69"/>
      <c r="GC841" s="69"/>
      <c r="GD841" s="70"/>
      <c r="GE841" s="70"/>
      <c r="GF841" s="70"/>
      <c r="GG841" s="70"/>
      <c r="GH841" s="70"/>
      <c r="GI841" s="70"/>
      <c r="GJ841" s="70"/>
      <c r="GK841" s="70"/>
      <c r="GL841" s="70"/>
      <c r="GM841" s="70"/>
      <c r="GN841" s="70"/>
      <c r="GO841" s="70"/>
      <c r="GP841" s="70"/>
      <c r="GQ841" s="70"/>
      <c r="GR841" s="70"/>
      <c r="GS841" s="70"/>
      <c r="GT841" s="70"/>
      <c r="GU841" s="70"/>
      <c r="GV841" s="70"/>
      <c r="GW841" s="3"/>
      <c r="GX841" s="3"/>
      <c r="GY841" s="3"/>
    </row>
    <row r="842" spans="1:207" ht="12.75" customHeight="1">
      <c r="A842" s="5" t="s">
        <v>582</v>
      </c>
      <c r="B842" s="5"/>
      <c r="C842" s="5"/>
      <c r="D842" s="5"/>
      <c r="E842" s="5"/>
      <c r="F842" s="5"/>
      <c r="G842" s="5"/>
      <c r="H842" s="5"/>
      <c r="I842" s="5"/>
      <c r="J842" s="5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2"/>
      <c r="AJ842" s="16"/>
      <c r="AK842" s="16"/>
      <c r="AL842" s="16"/>
      <c r="AM842" s="16"/>
      <c r="AN842" s="16"/>
      <c r="AO842" s="13">
        <v>6</v>
      </c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  <c r="DA842" s="16"/>
      <c r="DB842" s="16"/>
      <c r="DC842" s="16"/>
      <c r="DD842" s="16"/>
      <c r="DE842" s="16"/>
      <c r="DF842" s="16"/>
      <c r="DG842" s="16"/>
      <c r="DH842" s="16"/>
      <c r="DI842" s="16"/>
      <c r="DJ842" s="16"/>
      <c r="DK842" s="16"/>
      <c r="DL842" s="16"/>
      <c r="DM842" s="16"/>
      <c r="DN842" s="16"/>
      <c r="DO842" s="16"/>
      <c r="DP842" s="16"/>
      <c r="DQ842" s="16"/>
      <c r="DR842" s="16"/>
      <c r="DS842" s="16"/>
      <c r="DT842" s="16"/>
      <c r="DU842" s="16"/>
      <c r="DV842" s="16"/>
      <c r="DW842" s="16"/>
      <c r="DX842" s="16"/>
      <c r="DY842" s="16"/>
      <c r="DZ842" s="16"/>
      <c r="EA842" s="16"/>
      <c r="EB842" s="16"/>
      <c r="EC842" s="16"/>
      <c r="ED842" s="16"/>
      <c r="EE842" s="16"/>
      <c r="EF842" s="16"/>
      <c r="EG842" s="16"/>
      <c r="EH842" s="16"/>
      <c r="EI842" s="16"/>
      <c r="EJ842" s="16"/>
      <c r="EK842" s="16"/>
      <c r="EL842" s="16"/>
      <c r="EM842" s="16"/>
      <c r="EN842" s="16"/>
      <c r="EO842" s="16"/>
      <c r="EP842" s="16"/>
      <c r="EQ842" s="16"/>
      <c r="ER842" s="16"/>
      <c r="ES842" s="16"/>
      <c r="ET842" s="16"/>
      <c r="EU842" s="16"/>
      <c r="EV842" s="16"/>
      <c r="EW842" s="16"/>
      <c r="EX842" s="16"/>
      <c r="EY842" s="16"/>
      <c r="EZ842" s="16"/>
      <c r="FA842" s="16"/>
      <c r="FB842" s="16"/>
      <c r="FC842" s="16"/>
      <c r="FD842" s="16"/>
      <c r="FE842" s="16"/>
      <c r="FF842" s="16"/>
      <c r="FG842" s="16"/>
      <c r="FH842" s="16"/>
      <c r="FI842" s="16"/>
      <c r="FJ842" s="16"/>
      <c r="FK842" s="16"/>
      <c r="FL842" s="16"/>
      <c r="FM842" s="16"/>
      <c r="FN842" s="16"/>
      <c r="FO842" s="16"/>
      <c r="FP842" s="16"/>
      <c r="FQ842" s="16"/>
      <c r="FR842" s="16"/>
      <c r="FS842" s="16"/>
      <c r="FT842" s="16"/>
      <c r="FU842" s="16"/>
      <c r="FV842" s="16"/>
      <c r="FW842" s="16"/>
      <c r="FX842" s="16"/>
      <c r="FY842" s="16"/>
      <c r="FZ842" s="16"/>
      <c r="GA842" s="16"/>
      <c r="GB842" s="16"/>
      <c r="GC842" s="16"/>
      <c r="GD842" s="7"/>
      <c r="GE842" s="7"/>
      <c r="GF842" s="7"/>
      <c r="GG842" s="7"/>
      <c r="GH842" s="7"/>
      <c r="GI842" s="7"/>
      <c r="GJ842" s="7"/>
      <c r="GK842" s="7"/>
      <c r="GL842" s="7"/>
      <c r="GM842" s="7"/>
      <c r="GN842" s="7"/>
      <c r="GO842" s="7"/>
      <c r="GP842" s="7"/>
      <c r="GQ842" s="7"/>
      <c r="GR842" s="7"/>
      <c r="GS842" s="7"/>
      <c r="GT842" s="7"/>
      <c r="GU842" s="7"/>
      <c r="GV842" s="7">
        <f t="shared" ref="GV842:GV849" si="811">AVERAGE(B842:GS842)</f>
        <v>6</v>
      </c>
      <c r="GW842" s="3"/>
      <c r="GX842" s="3"/>
      <c r="GY842" s="3"/>
    </row>
    <row r="843" spans="1:207" ht="12.75" customHeight="1">
      <c r="A843" s="5" t="s">
        <v>583</v>
      </c>
      <c r="B843" s="5"/>
      <c r="C843" s="5"/>
      <c r="D843" s="5"/>
      <c r="E843" s="5"/>
      <c r="F843" s="5"/>
      <c r="G843" s="5"/>
      <c r="H843" s="5"/>
      <c r="I843" s="5"/>
      <c r="J843" s="5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2"/>
      <c r="AJ843" s="16"/>
      <c r="AK843" s="16"/>
      <c r="AL843" s="16"/>
      <c r="AM843" s="16"/>
      <c r="AN843" s="16"/>
      <c r="AO843" s="13">
        <v>47</v>
      </c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6"/>
      <c r="CX843" s="16"/>
      <c r="CY843" s="16"/>
      <c r="CZ843" s="16"/>
      <c r="DA843" s="16"/>
      <c r="DB843" s="16"/>
      <c r="DC843" s="16"/>
      <c r="DD843" s="16"/>
      <c r="DE843" s="16"/>
      <c r="DF843" s="16"/>
      <c r="DG843" s="16"/>
      <c r="DH843" s="16"/>
      <c r="DI843" s="16"/>
      <c r="DJ843" s="16"/>
      <c r="DK843" s="16"/>
      <c r="DL843" s="16"/>
      <c r="DM843" s="16"/>
      <c r="DN843" s="16"/>
      <c r="DO843" s="16"/>
      <c r="DP843" s="16"/>
      <c r="DQ843" s="16"/>
      <c r="DR843" s="16"/>
      <c r="DS843" s="16"/>
      <c r="DT843" s="16"/>
      <c r="DU843" s="16"/>
      <c r="DV843" s="16"/>
      <c r="DW843" s="16"/>
      <c r="DX843" s="16"/>
      <c r="DY843" s="16"/>
      <c r="DZ843" s="16"/>
      <c r="EA843" s="16"/>
      <c r="EB843" s="16"/>
      <c r="EC843" s="16"/>
      <c r="ED843" s="16"/>
      <c r="EE843" s="16"/>
      <c r="EF843" s="16"/>
      <c r="EG843" s="16"/>
      <c r="EH843" s="16"/>
      <c r="EI843" s="16"/>
      <c r="EJ843" s="16"/>
      <c r="EK843" s="16"/>
      <c r="EL843" s="16"/>
      <c r="EM843" s="16"/>
      <c r="EN843" s="16"/>
      <c r="EO843" s="16"/>
      <c r="EP843" s="16"/>
      <c r="EQ843" s="16"/>
      <c r="ER843" s="16"/>
      <c r="ES843" s="16"/>
      <c r="ET843" s="16"/>
      <c r="EU843" s="16"/>
      <c r="EV843" s="16"/>
      <c r="EW843" s="16"/>
      <c r="EX843" s="16"/>
      <c r="EY843" s="16"/>
      <c r="EZ843" s="16"/>
      <c r="FA843" s="16"/>
      <c r="FB843" s="16"/>
      <c r="FC843" s="16"/>
      <c r="FD843" s="16"/>
      <c r="FE843" s="16"/>
      <c r="FF843" s="16"/>
      <c r="FG843" s="16"/>
      <c r="FH843" s="16"/>
      <c r="FI843" s="16"/>
      <c r="FJ843" s="16"/>
      <c r="FK843" s="16"/>
      <c r="FL843" s="16"/>
      <c r="FM843" s="16"/>
      <c r="FN843" s="16"/>
      <c r="FO843" s="16"/>
      <c r="FP843" s="16"/>
      <c r="FQ843" s="16"/>
      <c r="FR843" s="16"/>
      <c r="FS843" s="16"/>
      <c r="FT843" s="16"/>
      <c r="FU843" s="16"/>
      <c r="FV843" s="16"/>
      <c r="FW843" s="16"/>
      <c r="FX843" s="16"/>
      <c r="FY843" s="16"/>
      <c r="FZ843" s="16"/>
      <c r="GA843" s="16"/>
      <c r="GB843" s="16"/>
      <c r="GC843" s="16"/>
      <c r="GD843" s="7"/>
      <c r="GE843" s="7"/>
      <c r="GF843" s="7"/>
      <c r="GG843" s="7"/>
      <c r="GH843" s="7"/>
      <c r="GI843" s="7"/>
      <c r="GJ843" s="7"/>
      <c r="GK843" s="7"/>
      <c r="GL843" s="7"/>
      <c r="GM843" s="7"/>
      <c r="GN843" s="7"/>
      <c r="GO843" s="7"/>
      <c r="GP843" s="7"/>
      <c r="GQ843" s="7"/>
      <c r="GR843" s="7"/>
      <c r="GS843" s="7"/>
      <c r="GT843" s="7"/>
      <c r="GU843" s="7"/>
      <c r="GV843" s="7">
        <f t="shared" si="811"/>
        <v>47</v>
      </c>
      <c r="GW843" s="3"/>
      <c r="GX843" s="3"/>
      <c r="GY843" s="3"/>
    </row>
    <row r="844" spans="1:207" ht="12.75" customHeight="1">
      <c r="A844" s="5" t="s">
        <v>584</v>
      </c>
      <c r="B844" s="5"/>
      <c r="C844" s="5"/>
      <c r="D844" s="5"/>
      <c r="E844" s="5"/>
      <c r="F844" s="5"/>
      <c r="G844" s="5"/>
      <c r="H844" s="5"/>
      <c r="I844" s="5"/>
      <c r="J844" s="5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2"/>
      <c r="AJ844" s="16"/>
      <c r="AK844" s="16"/>
      <c r="AL844" s="16"/>
      <c r="AM844" s="16"/>
      <c r="AN844" s="16"/>
      <c r="AO844" s="13">
        <v>6</v>
      </c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  <c r="DF844" s="16"/>
      <c r="DG844" s="16"/>
      <c r="DH844" s="16"/>
      <c r="DI844" s="16"/>
      <c r="DJ844" s="16"/>
      <c r="DK844" s="16"/>
      <c r="DL844" s="16"/>
      <c r="DM844" s="16"/>
      <c r="DN844" s="16"/>
      <c r="DO844" s="16"/>
      <c r="DP844" s="16"/>
      <c r="DQ844" s="16"/>
      <c r="DR844" s="16"/>
      <c r="DS844" s="16"/>
      <c r="DT844" s="16"/>
      <c r="DU844" s="16"/>
      <c r="DV844" s="16"/>
      <c r="DW844" s="16"/>
      <c r="DX844" s="16"/>
      <c r="DY844" s="16"/>
      <c r="DZ844" s="16"/>
      <c r="EA844" s="16"/>
      <c r="EB844" s="16"/>
      <c r="EC844" s="16"/>
      <c r="ED844" s="16"/>
      <c r="EE844" s="16"/>
      <c r="EF844" s="16"/>
      <c r="EG844" s="16"/>
      <c r="EH844" s="16"/>
      <c r="EI844" s="16"/>
      <c r="EJ844" s="16"/>
      <c r="EK844" s="16"/>
      <c r="EL844" s="16"/>
      <c r="EM844" s="16"/>
      <c r="EN844" s="16"/>
      <c r="EO844" s="16"/>
      <c r="EP844" s="16"/>
      <c r="EQ844" s="16"/>
      <c r="ER844" s="16"/>
      <c r="ES844" s="16"/>
      <c r="ET844" s="16"/>
      <c r="EU844" s="16"/>
      <c r="EV844" s="16"/>
      <c r="EW844" s="16"/>
      <c r="EX844" s="16"/>
      <c r="EY844" s="16"/>
      <c r="EZ844" s="16"/>
      <c r="FA844" s="16"/>
      <c r="FB844" s="16"/>
      <c r="FC844" s="16"/>
      <c r="FD844" s="16"/>
      <c r="FE844" s="16"/>
      <c r="FF844" s="16"/>
      <c r="FG844" s="16"/>
      <c r="FH844" s="16"/>
      <c r="FI844" s="16"/>
      <c r="FJ844" s="16"/>
      <c r="FK844" s="16"/>
      <c r="FL844" s="16"/>
      <c r="FM844" s="16"/>
      <c r="FN844" s="16"/>
      <c r="FO844" s="16"/>
      <c r="FP844" s="16"/>
      <c r="FQ844" s="16"/>
      <c r="FR844" s="16"/>
      <c r="FS844" s="16"/>
      <c r="FT844" s="16"/>
      <c r="FU844" s="16"/>
      <c r="FV844" s="16"/>
      <c r="FW844" s="16"/>
      <c r="FX844" s="16"/>
      <c r="FY844" s="16"/>
      <c r="FZ844" s="16"/>
      <c r="GA844" s="16"/>
      <c r="GB844" s="16"/>
      <c r="GC844" s="16"/>
      <c r="GD844" s="7"/>
      <c r="GE844" s="7"/>
      <c r="GF844" s="7"/>
      <c r="GG844" s="7"/>
      <c r="GH844" s="7"/>
      <c r="GI844" s="7"/>
      <c r="GJ844" s="7"/>
      <c r="GK844" s="7"/>
      <c r="GL844" s="7"/>
      <c r="GM844" s="7"/>
      <c r="GN844" s="7"/>
      <c r="GO844" s="7"/>
      <c r="GP844" s="7"/>
      <c r="GQ844" s="7"/>
      <c r="GR844" s="7"/>
      <c r="GS844" s="7"/>
      <c r="GT844" s="7"/>
      <c r="GU844" s="7"/>
      <c r="GV844" s="7">
        <f t="shared" si="811"/>
        <v>6</v>
      </c>
      <c r="GW844" s="3"/>
      <c r="GX844" s="3"/>
      <c r="GY844" s="3"/>
    </row>
    <row r="845" spans="1:207" ht="12.75" customHeight="1">
      <c r="A845" s="5" t="s">
        <v>585</v>
      </c>
      <c r="B845" s="5"/>
      <c r="C845" s="5"/>
      <c r="D845" s="5"/>
      <c r="E845" s="5"/>
      <c r="F845" s="5"/>
      <c r="G845" s="5"/>
      <c r="H845" s="5"/>
      <c r="I845" s="5"/>
      <c r="J845" s="5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2"/>
      <c r="AJ845" s="16"/>
      <c r="AK845" s="16"/>
      <c r="AL845" s="16"/>
      <c r="AM845" s="16"/>
      <c r="AN845" s="16"/>
      <c r="AO845" s="13">
        <v>6</v>
      </c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  <c r="DC845" s="16"/>
      <c r="DD845" s="16"/>
      <c r="DE845" s="16"/>
      <c r="DF845" s="16"/>
      <c r="DG845" s="16"/>
      <c r="DH845" s="16"/>
      <c r="DI845" s="16"/>
      <c r="DJ845" s="16"/>
      <c r="DK845" s="16"/>
      <c r="DL845" s="16"/>
      <c r="DM845" s="16"/>
      <c r="DN845" s="16"/>
      <c r="DO845" s="16"/>
      <c r="DP845" s="16"/>
      <c r="DQ845" s="16"/>
      <c r="DR845" s="16"/>
      <c r="DS845" s="16"/>
      <c r="DT845" s="16"/>
      <c r="DU845" s="16"/>
      <c r="DV845" s="16"/>
      <c r="DW845" s="16"/>
      <c r="DX845" s="16"/>
      <c r="DY845" s="16"/>
      <c r="DZ845" s="16"/>
      <c r="EA845" s="16"/>
      <c r="EB845" s="16"/>
      <c r="EC845" s="16"/>
      <c r="ED845" s="16"/>
      <c r="EE845" s="16"/>
      <c r="EF845" s="16"/>
      <c r="EG845" s="16"/>
      <c r="EH845" s="16"/>
      <c r="EI845" s="16"/>
      <c r="EJ845" s="16"/>
      <c r="EK845" s="16"/>
      <c r="EL845" s="16"/>
      <c r="EM845" s="16"/>
      <c r="EN845" s="16"/>
      <c r="EO845" s="16"/>
      <c r="EP845" s="16"/>
      <c r="EQ845" s="16"/>
      <c r="ER845" s="16"/>
      <c r="ES845" s="16"/>
      <c r="ET845" s="16"/>
      <c r="EU845" s="16"/>
      <c r="EV845" s="16"/>
      <c r="EW845" s="16"/>
      <c r="EX845" s="16"/>
      <c r="EY845" s="16"/>
      <c r="EZ845" s="16"/>
      <c r="FA845" s="16"/>
      <c r="FB845" s="16"/>
      <c r="FC845" s="16"/>
      <c r="FD845" s="16"/>
      <c r="FE845" s="16"/>
      <c r="FF845" s="16"/>
      <c r="FG845" s="16"/>
      <c r="FH845" s="16"/>
      <c r="FI845" s="16"/>
      <c r="FJ845" s="16"/>
      <c r="FK845" s="16"/>
      <c r="FL845" s="16"/>
      <c r="FM845" s="16"/>
      <c r="FN845" s="16"/>
      <c r="FO845" s="16"/>
      <c r="FP845" s="16"/>
      <c r="FQ845" s="16"/>
      <c r="FR845" s="16"/>
      <c r="FS845" s="16"/>
      <c r="FT845" s="16"/>
      <c r="FU845" s="16"/>
      <c r="FV845" s="16"/>
      <c r="FW845" s="16"/>
      <c r="FX845" s="16"/>
      <c r="FY845" s="16"/>
      <c r="FZ845" s="16"/>
      <c r="GA845" s="16"/>
      <c r="GB845" s="16"/>
      <c r="GC845" s="16"/>
      <c r="GD845" s="7"/>
      <c r="GE845" s="7"/>
      <c r="GF845" s="7"/>
      <c r="GG845" s="7"/>
      <c r="GH845" s="7"/>
      <c r="GI845" s="7"/>
      <c r="GJ845" s="7"/>
      <c r="GK845" s="7"/>
      <c r="GL845" s="7"/>
      <c r="GM845" s="7"/>
      <c r="GN845" s="7"/>
      <c r="GO845" s="7"/>
      <c r="GP845" s="7"/>
      <c r="GQ845" s="7"/>
      <c r="GR845" s="7"/>
      <c r="GS845" s="7"/>
      <c r="GT845" s="7"/>
      <c r="GU845" s="7"/>
      <c r="GV845" s="7">
        <f t="shared" si="811"/>
        <v>6</v>
      </c>
      <c r="GW845" s="3"/>
      <c r="GX845" s="3"/>
      <c r="GY845" s="3"/>
    </row>
    <row r="846" spans="1:207" ht="12.75" customHeight="1">
      <c r="A846" s="5" t="s">
        <v>586</v>
      </c>
      <c r="B846" s="5"/>
      <c r="C846" s="5"/>
      <c r="D846" s="5"/>
      <c r="E846" s="5"/>
      <c r="F846" s="5"/>
      <c r="G846" s="5"/>
      <c r="H846" s="5"/>
      <c r="I846" s="5"/>
      <c r="J846" s="5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2"/>
      <c r="AJ846" s="16"/>
      <c r="AK846" s="16"/>
      <c r="AL846" s="16"/>
      <c r="AM846" s="16"/>
      <c r="AN846" s="16"/>
      <c r="AO846" s="13">
        <v>12</v>
      </c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6"/>
      <c r="CX846" s="16"/>
      <c r="CY846" s="16"/>
      <c r="CZ846" s="16"/>
      <c r="DA846" s="16"/>
      <c r="DB846" s="16"/>
      <c r="DC846" s="16"/>
      <c r="DD846" s="16"/>
      <c r="DE846" s="16"/>
      <c r="DF846" s="16"/>
      <c r="DG846" s="16"/>
      <c r="DH846" s="16"/>
      <c r="DI846" s="16"/>
      <c r="DJ846" s="16"/>
      <c r="DK846" s="16"/>
      <c r="DL846" s="16"/>
      <c r="DM846" s="16"/>
      <c r="DN846" s="16"/>
      <c r="DO846" s="16"/>
      <c r="DP846" s="16"/>
      <c r="DQ846" s="16"/>
      <c r="DR846" s="16"/>
      <c r="DS846" s="16"/>
      <c r="DT846" s="16"/>
      <c r="DU846" s="16"/>
      <c r="DV846" s="16"/>
      <c r="DW846" s="16"/>
      <c r="DX846" s="16"/>
      <c r="DY846" s="16"/>
      <c r="DZ846" s="16"/>
      <c r="EA846" s="16"/>
      <c r="EB846" s="16"/>
      <c r="EC846" s="16"/>
      <c r="ED846" s="16"/>
      <c r="EE846" s="16"/>
      <c r="EF846" s="16"/>
      <c r="EG846" s="16"/>
      <c r="EH846" s="16"/>
      <c r="EI846" s="16"/>
      <c r="EJ846" s="16"/>
      <c r="EK846" s="16"/>
      <c r="EL846" s="16"/>
      <c r="EM846" s="16"/>
      <c r="EN846" s="16"/>
      <c r="EO846" s="16"/>
      <c r="EP846" s="16"/>
      <c r="EQ846" s="16"/>
      <c r="ER846" s="16"/>
      <c r="ES846" s="16"/>
      <c r="ET846" s="16"/>
      <c r="EU846" s="16"/>
      <c r="EV846" s="16"/>
      <c r="EW846" s="16"/>
      <c r="EX846" s="16"/>
      <c r="EY846" s="16"/>
      <c r="EZ846" s="16"/>
      <c r="FA846" s="16"/>
      <c r="FB846" s="16"/>
      <c r="FC846" s="16"/>
      <c r="FD846" s="16"/>
      <c r="FE846" s="16"/>
      <c r="FF846" s="16"/>
      <c r="FG846" s="16"/>
      <c r="FH846" s="16"/>
      <c r="FI846" s="16"/>
      <c r="FJ846" s="16"/>
      <c r="FK846" s="16"/>
      <c r="FL846" s="16"/>
      <c r="FM846" s="16"/>
      <c r="FN846" s="16"/>
      <c r="FO846" s="16"/>
      <c r="FP846" s="16"/>
      <c r="FQ846" s="16"/>
      <c r="FR846" s="16"/>
      <c r="FS846" s="16"/>
      <c r="FT846" s="16"/>
      <c r="FU846" s="16"/>
      <c r="FV846" s="16"/>
      <c r="FW846" s="16"/>
      <c r="FX846" s="16"/>
      <c r="FY846" s="16"/>
      <c r="FZ846" s="16"/>
      <c r="GA846" s="16"/>
      <c r="GB846" s="16"/>
      <c r="GC846" s="16"/>
      <c r="GD846" s="7"/>
      <c r="GE846" s="7"/>
      <c r="GF846" s="7"/>
      <c r="GG846" s="7"/>
      <c r="GH846" s="7"/>
      <c r="GI846" s="7"/>
      <c r="GJ846" s="7"/>
      <c r="GK846" s="7"/>
      <c r="GL846" s="7"/>
      <c r="GM846" s="7"/>
      <c r="GN846" s="7"/>
      <c r="GO846" s="7"/>
      <c r="GP846" s="7"/>
      <c r="GQ846" s="7"/>
      <c r="GR846" s="7"/>
      <c r="GS846" s="7"/>
      <c r="GT846" s="7"/>
      <c r="GU846" s="7"/>
      <c r="GV846" s="7">
        <f t="shared" si="811"/>
        <v>12</v>
      </c>
      <c r="GW846" s="3"/>
      <c r="GX846" s="3"/>
      <c r="GY846" s="3"/>
    </row>
    <row r="847" spans="1:207" ht="12.75" customHeight="1">
      <c r="A847" s="5" t="s">
        <v>587</v>
      </c>
      <c r="B847" s="5"/>
      <c r="C847" s="5"/>
      <c r="D847" s="5"/>
      <c r="E847" s="5"/>
      <c r="F847" s="5"/>
      <c r="G847" s="5"/>
      <c r="H847" s="5"/>
      <c r="I847" s="5"/>
      <c r="J847" s="5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2"/>
      <c r="AJ847" s="16"/>
      <c r="AK847" s="16"/>
      <c r="AL847" s="16"/>
      <c r="AM847" s="16"/>
      <c r="AN847" s="16"/>
      <c r="AO847" s="13">
        <v>0</v>
      </c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  <c r="DA847" s="16"/>
      <c r="DB847" s="16"/>
      <c r="DC847" s="16"/>
      <c r="DD847" s="16"/>
      <c r="DE847" s="16"/>
      <c r="DF847" s="16"/>
      <c r="DG847" s="16"/>
      <c r="DH847" s="16"/>
      <c r="DI847" s="16"/>
      <c r="DJ847" s="16"/>
      <c r="DK847" s="16"/>
      <c r="DL847" s="16"/>
      <c r="DM847" s="16"/>
      <c r="DN847" s="16"/>
      <c r="DO847" s="16"/>
      <c r="DP847" s="16"/>
      <c r="DQ847" s="16"/>
      <c r="DR847" s="16"/>
      <c r="DS847" s="16"/>
      <c r="DT847" s="16"/>
      <c r="DU847" s="16"/>
      <c r="DV847" s="16"/>
      <c r="DW847" s="16"/>
      <c r="DX847" s="16"/>
      <c r="DY847" s="16"/>
      <c r="DZ847" s="16"/>
      <c r="EA847" s="16"/>
      <c r="EB847" s="16"/>
      <c r="EC847" s="16"/>
      <c r="ED847" s="16"/>
      <c r="EE847" s="16"/>
      <c r="EF847" s="16"/>
      <c r="EG847" s="16"/>
      <c r="EH847" s="16"/>
      <c r="EI847" s="16"/>
      <c r="EJ847" s="16"/>
      <c r="EK847" s="16"/>
      <c r="EL847" s="16"/>
      <c r="EM847" s="16"/>
      <c r="EN847" s="16"/>
      <c r="EO847" s="16"/>
      <c r="EP847" s="16"/>
      <c r="EQ847" s="16"/>
      <c r="ER847" s="16"/>
      <c r="ES847" s="16"/>
      <c r="ET847" s="16"/>
      <c r="EU847" s="16"/>
      <c r="EV847" s="16"/>
      <c r="EW847" s="16"/>
      <c r="EX847" s="16"/>
      <c r="EY847" s="16"/>
      <c r="EZ847" s="16"/>
      <c r="FA847" s="16"/>
      <c r="FB847" s="16"/>
      <c r="FC847" s="16"/>
      <c r="FD847" s="16"/>
      <c r="FE847" s="16"/>
      <c r="FF847" s="16"/>
      <c r="FG847" s="16"/>
      <c r="FH847" s="16"/>
      <c r="FI847" s="16"/>
      <c r="FJ847" s="16"/>
      <c r="FK847" s="16"/>
      <c r="FL847" s="16"/>
      <c r="FM847" s="16"/>
      <c r="FN847" s="16"/>
      <c r="FO847" s="16"/>
      <c r="FP847" s="16"/>
      <c r="FQ847" s="16"/>
      <c r="FR847" s="16"/>
      <c r="FS847" s="16"/>
      <c r="FT847" s="16"/>
      <c r="FU847" s="16"/>
      <c r="FV847" s="16"/>
      <c r="FW847" s="16"/>
      <c r="FX847" s="16"/>
      <c r="FY847" s="16"/>
      <c r="FZ847" s="16"/>
      <c r="GA847" s="16"/>
      <c r="GB847" s="16"/>
      <c r="GC847" s="16"/>
      <c r="GD847" s="7"/>
      <c r="GE847" s="7"/>
      <c r="GF847" s="7"/>
      <c r="GG847" s="7"/>
      <c r="GH847" s="7"/>
      <c r="GI847" s="7"/>
      <c r="GJ847" s="7"/>
      <c r="GK847" s="7"/>
      <c r="GL847" s="7"/>
      <c r="GM847" s="7"/>
      <c r="GN847" s="7"/>
      <c r="GO847" s="7"/>
      <c r="GP847" s="7"/>
      <c r="GQ847" s="7"/>
      <c r="GR847" s="7"/>
      <c r="GS847" s="7"/>
      <c r="GT847" s="7"/>
      <c r="GU847" s="7"/>
      <c r="GV847" s="7">
        <f t="shared" si="811"/>
        <v>0</v>
      </c>
      <c r="GW847" s="3"/>
      <c r="GX847" s="3"/>
      <c r="GY847" s="3"/>
    </row>
    <row r="848" spans="1:207" ht="12.75" customHeight="1">
      <c r="A848" s="5" t="s">
        <v>588</v>
      </c>
      <c r="B848" s="5"/>
      <c r="C848" s="5"/>
      <c r="D848" s="5"/>
      <c r="E848" s="5"/>
      <c r="F848" s="5"/>
      <c r="G848" s="5"/>
      <c r="H848" s="5"/>
      <c r="I848" s="5"/>
      <c r="J848" s="5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2"/>
      <c r="AJ848" s="16"/>
      <c r="AK848" s="16"/>
      <c r="AL848" s="16"/>
      <c r="AM848" s="16"/>
      <c r="AN848" s="16"/>
      <c r="AO848" s="13">
        <v>6</v>
      </c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  <c r="DA848" s="16"/>
      <c r="DB848" s="16"/>
      <c r="DC848" s="16"/>
      <c r="DD848" s="16"/>
      <c r="DE848" s="16"/>
      <c r="DF848" s="16"/>
      <c r="DG848" s="16"/>
      <c r="DH848" s="16"/>
      <c r="DI848" s="16"/>
      <c r="DJ848" s="16"/>
      <c r="DK848" s="16"/>
      <c r="DL848" s="16"/>
      <c r="DM848" s="16"/>
      <c r="DN848" s="16"/>
      <c r="DO848" s="16"/>
      <c r="DP848" s="16"/>
      <c r="DQ848" s="16"/>
      <c r="DR848" s="16"/>
      <c r="DS848" s="16"/>
      <c r="DT848" s="16"/>
      <c r="DU848" s="16"/>
      <c r="DV848" s="16"/>
      <c r="DW848" s="16"/>
      <c r="DX848" s="16"/>
      <c r="DY848" s="16"/>
      <c r="DZ848" s="16"/>
      <c r="EA848" s="16"/>
      <c r="EB848" s="16"/>
      <c r="EC848" s="16"/>
      <c r="ED848" s="16"/>
      <c r="EE848" s="16"/>
      <c r="EF848" s="16"/>
      <c r="EG848" s="16"/>
      <c r="EH848" s="16"/>
      <c r="EI848" s="16"/>
      <c r="EJ848" s="16"/>
      <c r="EK848" s="16"/>
      <c r="EL848" s="16"/>
      <c r="EM848" s="16"/>
      <c r="EN848" s="16"/>
      <c r="EO848" s="16"/>
      <c r="EP848" s="16"/>
      <c r="EQ848" s="16"/>
      <c r="ER848" s="16"/>
      <c r="ES848" s="16"/>
      <c r="ET848" s="16"/>
      <c r="EU848" s="16"/>
      <c r="EV848" s="16"/>
      <c r="EW848" s="16"/>
      <c r="EX848" s="16"/>
      <c r="EY848" s="16"/>
      <c r="EZ848" s="16"/>
      <c r="FA848" s="16"/>
      <c r="FB848" s="16"/>
      <c r="FC848" s="16"/>
      <c r="FD848" s="16"/>
      <c r="FE848" s="16"/>
      <c r="FF848" s="16"/>
      <c r="FG848" s="16"/>
      <c r="FH848" s="16"/>
      <c r="FI848" s="16"/>
      <c r="FJ848" s="16"/>
      <c r="FK848" s="16"/>
      <c r="FL848" s="16"/>
      <c r="FM848" s="16"/>
      <c r="FN848" s="16"/>
      <c r="FO848" s="16"/>
      <c r="FP848" s="16"/>
      <c r="FQ848" s="16"/>
      <c r="FR848" s="16"/>
      <c r="FS848" s="16"/>
      <c r="FT848" s="16"/>
      <c r="FU848" s="16"/>
      <c r="FV848" s="16"/>
      <c r="FW848" s="16"/>
      <c r="FX848" s="16"/>
      <c r="FY848" s="16"/>
      <c r="FZ848" s="16"/>
      <c r="GA848" s="16"/>
      <c r="GB848" s="16"/>
      <c r="GC848" s="16"/>
      <c r="GD848" s="7"/>
      <c r="GE848" s="7"/>
      <c r="GF848" s="7"/>
      <c r="GG848" s="7"/>
      <c r="GH848" s="7"/>
      <c r="GI848" s="7"/>
      <c r="GJ848" s="7"/>
      <c r="GK848" s="7"/>
      <c r="GL848" s="7"/>
      <c r="GM848" s="7"/>
      <c r="GN848" s="7"/>
      <c r="GO848" s="7"/>
      <c r="GP848" s="7"/>
      <c r="GQ848" s="7"/>
      <c r="GR848" s="7"/>
      <c r="GS848" s="7"/>
      <c r="GT848" s="7"/>
      <c r="GU848" s="7"/>
      <c r="GV848" s="7">
        <f t="shared" si="811"/>
        <v>6</v>
      </c>
      <c r="GW848" s="3"/>
      <c r="GX848" s="3"/>
      <c r="GY848" s="3"/>
    </row>
    <row r="849" spans="1:207" ht="12.75" customHeight="1">
      <c r="A849" s="5" t="s">
        <v>589</v>
      </c>
      <c r="B849" s="5"/>
      <c r="C849" s="5"/>
      <c r="D849" s="5"/>
      <c r="E849" s="5"/>
      <c r="F849" s="5"/>
      <c r="G849" s="5"/>
      <c r="H849" s="5"/>
      <c r="I849" s="5"/>
      <c r="J849" s="5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2"/>
      <c r="AJ849" s="16"/>
      <c r="AK849" s="16"/>
      <c r="AL849" s="16"/>
      <c r="AM849" s="16"/>
      <c r="AN849" s="16"/>
      <c r="AO849" s="13">
        <v>18</v>
      </c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6"/>
      <c r="CX849" s="16"/>
      <c r="CY849" s="16"/>
      <c r="CZ849" s="16"/>
      <c r="DA849" s="16"/>
      <c r="DB849" s="16"/>
      <c r="DC849" s="16"/>
      <c r="DD849" s="16"/>
      <c r="DE849" s="16"/>
      <c r="DF849" s="16"/>
      <c r="DG849" s="16"/>
      <c r="DH849" s="16"/>
      <c r="DI849" s="16"/>
      <c r="DJ849" s="16"/>
      <c r="DK849" s="16"/>
      <c r="DL849" s="16"/>
      <c r="DM849" s="16"/>
      <c r="DN849" s="16"/>
      <c r="DO849" s="16"/>
      <c r="DP849" s="16"/>
      <c r="DQ849" s="16"/>
      <c r="DR849" s="16"/>
      <c r="DS849" s="16"/>
      <c r="DT849" s="16"/>
      <c r="DU849" s="16"/>
      <c r="DV849" s="16"/>
      <c r="DW849" s="16"/>
      <c r="DX849" s="16"/>
      <c r="DY849" s="16"/>
      <c r="DZ849" s="16"/>
      <c r="EA849" s="16"/>
      <c r="EB849" s="16"/>
      <c r="EC849" s="16"/>
      <c r="ED849" s="16"/>
      <c r="EE849" s="16"/>
      <c r="EF849" s="16"/>
      <c r="EG849" s="16"/>
      <c r="EH849" s="16"/>
      <c r="EI849" s="16"/>
      <c r="EJ849" s="16"/>
      <c r="EK849" s="16"/>
      <c r="EL849" s="16"/>
      <c r="EM849" s="16"/>
      <c r="EN849" s="16"/>
      <c r="EO849" s="16"/>
      <c r="EP849" s="16"/>
      <c r="EQ849" s="16"/>
      <c r="ER849" s="16"/>
      <c r="ES849" s="16"/>
      <c r="ET849" s="16"/>
      <c r="EU849" s="16"/>
      <c r="EV849" s="16"/>
      <c r="EW849" s="16"/>
      <c r="EX849" s="16"/>
      <c r="EY849" s="16"/>
      <c r="EZ849" s="16"/>
      <c r="FA849" s="16"/>
      <c r="FB849" s="16"/>
      <c r="FC849" s="16"/>
      <c r="FD849" s="16"/>
      <c r="FE849" s="16"/>
      <c r="FF849" s="16"/>
      <c r="FG849" s="16"/>
      <c r="FH849" s="16"/>
      <c r="FI849" s="16"/>
      <c r="FJ849" s="16"/>
      <c r="FK849" s="16"/>
      <c r="FL849" s="16"/>
      <c r="FM849" s="16"/>
      <c r="FN849" s="16"/>
      <c r="FO849" s="16"/>
      <c r="FP849" s="16"/>
      <c r="FQ849" s="16"/>
      <c r="FR849" s="16"/>
      <c r="FS849" s="16"/>
      <c r="FT849" s="16"/>
      <c r="FU849" s="16"/>
      <c r="FV849" s="16"/>
      <c r="FW849" s="16"/>
      <c r="FX849" s="16"/>
      <c r="FY849" s="16"/>
      <c r="FZ849" s="16"/>
      <c r="GA849" s="16"/>
      <c r="GB849" s="16"/>
      <c r="GC849" s="16"/>
      <c r="GD849" s="7"/>
      <c r="GE849" s="7"/>
      <c r="GF849" s="7"/>
      <c r="GG849" s="7"/>
      <c r="GH849" s="7"/>
      <c r="GI849" s="7"/>
      <c r="GJ849" s="7"/>
      <c r="GK849" s="7"/>
      <c r="GL849" s="7"/>
      <c r="GM849" s="7"/>
      <c r="GN849" s="7"/>
      <c r="GO849" s="7"/>
      <c r="GP849" s="7"/>
      <c r="GQ849" s="7"/>
      <c r="GR849" s="7"/>
      <c r="GS849" s="7"/>
      <c r="GT849" s="7"/>
      <c r="GU849" s="7"/>
      <c r="GV849" s="7">
        <f t="shared" si="811"/>
        <v>18</v>
      </c>
      <c r="GW849" s="3"/>
      <c r="GX849" s="3"/>
      <c r="GY849" s="3"/>
    </row>
    <row r="850" spans="1:207" ht="21" customHeight="1">
      <c r="A850" s="66" t="s">
        <v>389</v>
      </c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62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  <c r="DK850" s="62"/>
      <c r="DL850" s="62"/>
      <c r="DM850" s="62"/>
      <c r="DN850" s="62"/>
      <c r="DO850" s="62"/>
      <c r="DP850" s="62"/>
      <c r="DQ850" s="62"/>
      <c r="DR850" s="62"/>
      <c r="DS850" s="62"/>
      <c r="DT850" s="62"/>
      <c r="DU850" s="62"/>
      <c r="DV850" s="62"/>
      <c r="DW850" s="62"/>
      <c r="DX850" s="62"/>
      <c r="DY850" s="62"/>
      <c r="DZ850" s="62"/>
      <c r="EA850" s="62"/>
      <c r="EB850" s="62"/>
      <c r="EC850" s="62"/>
      <c r="ED850" s="62"/>
      <c r="EE850" s="62"/>
      <c r="EF850" s="62"/>
      <c r="EG850" s="62"/>
      <c r="EH850" s="62"/>
      <c r="EI850" s="62"/>
      <c r="EJ850" s="62"/>
      <c r="EK850" s="62"/>
      <c r="EL850" s="62"/>
      <c r="EM850" s="62"/>
      <c r="EN850" s="62"/>
      <c r="EO850" s="62"/>
      <c r="EP850" s="62"/>
      <c r="EQ850" s="62"/>
      <c r="ER850" s="62"/>
      <c r="ES850" s="62"/>
      <c r="ET850" s="62"/>
      <c r="EU850" s="62"/>
      <c r="EV850" s="62"/>
      <c r="EW850" s="62"/>
      <c r="EX850" s="62"/>
      <c r="EY850" s="62"/>
      <c r="EZ850" s="62"/>
      <c r="FA850" s="62"/>
      <c r="FB850" s="62"/>
      <c r="FC850" s="62"/>
      <c r="FD850" s="62"/>
      <c r="FE850" s="62"/>
      <c r="FF850" s="62"/>
      <c r="FG850" s="62"/>
      <c r="FH850" s="62"/>
      <c r="FI850" s="62"/>
      <c r="FJ850" s="62"/>
      <c r="FK850" s="62"/>
      <c r="FL850" s="62"/>
      <c r="FM850" s="62"/>
      <c r="FN850" s="62"/>
      <c r="FO850" s="62"/>
      <c r="FP850" s="62"/>
      <c r="FQ850" s="62"/>
      <c r="FR850" s="62"/>
      <c r="FS850" s="62"/>
      <c r="FT850" s="62"/>
      <c r="FU850" s="62"/>
      <c r="FV850" s="62"/>
      <c r="FW850" s="62"/>
      <c r="FX850" s="62"/>
      <c r="FY850" s="62"/>
      <c r="FZ850" s="62"/>
      <c r="GA850" s="62"/>
      <c r="GB850" s="62"/>
      <c r="GC850" s="62"/>
      <c r="GD850" s="67"/>
      <c r="GE850" s="67"/>
      <c r="GF850" s="67"/>
      <c r="GG850" s="67"/>
      <c r="GH850" s="67"/>
      <c r="GI850" s="67"/>
      <c r="GJ850" s="67"/>
      <c r="GK850" s="67"/>
      <c r="GL850" s="67"/>
      <c r="GM850" s="67"/>
      <c r="GN850" s="67"/>
      <c r="GO850" s="67"/>
      <c r="GP850" s="67"/>
      <c r="GQ850" s="67"/>
      <c r="GR850" s="67"/>
      <c r="GS850" s="67"/>
      <c r="GT850" s="67"/>
      <c r="GU850" s="67"/>
      <c r="GV850" s="67"/>
      <c r="GW850" s="3"/>
      <c r="GX850" s="3"/>
      <c r="GY850" s="3"/>
    </row>
    <row r="851" spans="1:207" ht="12.75" customHeight="1">
      <c r="A851" s="68" t="s">
        <v>414</v>
      </c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  <c r="AP851" s="69"/>
      <c r="AQ851" s="69"/>
      <c r="AR851" s="69"/>
      <c r="AS851" s="69"/>
      <c r="AT851" s="69"/>
      <c r="AU851" s="69"/>
      <c r="AV851" s="69"/>
      <c r="AW851" s="69"/>
      <c r="AX851" s="69"/>
      <c r="AY851" s="69"/>
      <c r="AZ851" s="69"/>
      <c r="BA851" s="69"/>
      <c r="BB851" s="69"/>
      <c r="BC851" s="69"/>
      <c r="BD851" s="69"/>
      <c r="BE851" s="69"/>
      <c r="BF851" s="69"/>
      <c r="BG851" s="69"/>
      <c r="BH851" s="69"/>
      <c r="BI851" s="69"/>
      <c r="BJ851" s="69"/>
      <c r="BK851" s="69"/>
      <c r="BL851" s="69"/>
      <c r="BM851" s="69"/>
      <c r="BN851" s="69"/>
      <c r="BO851" s="69"/>
      <c r="BP851" s="69"/>
      <c r="BQ851" s="69"/>
      <c r="BR851" s="69"/>
      <c r="BS851" s="69"/>
      <c r="BT851" s="69"/>
      <c r="BU851" s="69"/>
      <c r="BV851" s="69"/>
      <c r="BW851" s="69"/>
      <c r="BX851" s="69"/>
      <c r="BY851" s="69"/>
      <c r="BZ851" s="69"/>
      <c r="CA851" s="69"/>
      <c r="CB851" s="69"/>
      <c r="CC851" s="69"/>
      <c r="CD851" s="69"/>
      <c r="CE851" s="69"/>
      <c r="CF851" s="69"/>
      <c r="CG851" s="69"/>
      <c r="CH851" s="69"/>
      <c r="CI851" s="69"/>
      <c r="CJ851" s="69"/>
      <c r="CK851" s="69"/>
      <c r="CL851" s="69"/>
      <c r="CM851" s="69"/>
      <c r="CN851" s="69"/>
      <c r="CO851" s="69"/>
      <c r="CP851" s="69"/>
      <c r="CQ851" s="69"/>
      <c r="CR851" s="69"/>
      <c r="CS851" s="69"/>
      <c r="CT851" s="69"/>
      <c r="CU851" s="69"/>
      <c r="CV851" s="69"/>
      <c r="CW851" s="69"/>
      <c r="CX851" s="69"/>
      <c r="CY851" s="69"/>
      <c r="CZ851" s="69"/>
      <c r="DA851" s="69"/>
      <c r="DB851" s="69"/>
      <c r="DC851" s="69"/>
      <c r="DD851" s="69"/>
      <c r="DE851" s="69"/>
      <c r="DF851" s="69"/>
      <c r="DG851" s="69"/>
      <c r="DH851" s="69"/>
      <c r="DI851" s="69"/>
      <c r="DJ851" s="69"/>
      <c r="DK851" s="69"/>
      <c r="DL851" s="69"/>
      <c r="DM851" s="69"/>
      <c r="DN851" s="69"/>
      <c r="DO851" s="69"/>
      <c r="DP851" s="69"/>
      <c r="DQ851" s="69"/>
      <c r="DR851" s="69"/>
      <c r="DS851" s="69"/>
      <c r="DT851" s="69"/>
      <c r="DU851" s="69"/>
      <c r="DV851" s="69"/>
      <c r="DW851" s="69"/>
      <c r="DX851" s="69"/>
      <c r="DY851" s="69"/>
      <c r="DZ851" s="69"/>
      <c r="EA851" s="69"/>
      <c r="EB851" s="69"/>
      <c r="EC851" s="69"/>
      <c r="ED851" s="69"/>
      <c r="EE851" s="69"/>
      <c r="EF851" s="69"/>
      <c r="EG851" s="69"/>
      <c r="EH851" s="69"/>
      <c r="EI851" s="69"/>
      <c r="EJ851" s="69"/>
      <c r="EK851" s="69"/>
      <c r="EL851" s="69"/>
      <c r="EM851" s="69"/>
      <c r="EN851" s="69"/>
      <c r="EO851" s="69"/>
      <c r="EP851" s="69"/>
      <c r="EQ851" s="69"/>
      <c r="ER851" s="69"/>
      <c r="ES851" s="69"/>
      <c r="ET851" s="69"/>
      <c r="EU851" s="69"/>
      <c r="EV851" s="69"/>
      <c r="EW851" s="69"/>
      <c r="EX851" s="69"/>
      <c r="EY851" s="69"/>
      <c r="EZ851" s="69"/>
      <c r="FA851" s="69"/>
      <c r="FB851" s="69"/>
      <c r="FC851" s="69"/>
      <c r="FD851" s="69"/>
      <c r="FE851" s="69"/>
      <c r="FF851" s="69"/>
      <c r="FG851" s="69"/>
      <c r="FH851" s="69"/>
      <c r="FI851" s="69"/>
      <c r="FJ851" s="69"/>
      <c r="FK851" s="69"/>
      <c r="FL851" s="69"/>
      <c r="FM851" s="69"/>
      <c r="FN851" s="69"/>
      <c r="FO851" s="69"/>
      <c r="FP851" s="69"/>
      <c r="FQ851" s="69"/>
      <c r="FR851" s="69"/>
      <c r="FS851" s="69"/>
      <c r="FT851" s="69"/>
      <c r="FU851" s="69"/>
      <c r="FV851" s="69"/>
      <c r="FW851" s="69"/>
      <c r="FX851" s="69"/>
      <c r="FY851" s="69"/>
      <c r="FZ851" s="69"/>
      <c r="GA851" s="69"/>
      <c r="GB851" s="69"/>
      <c r="GC851" s="69"/>
      <c r="GD851" s="70"/>
      <c r="GE851" s="70"/>
      <c r="GF851" s="70"/>
      <c r="GG851" s="70"/>
      <c r="GH851" s="70"/>
      <c r="GI851" s="70"/>
      <c r="GJ851" s="70"/>
      <c r="GK851" s="70"/>
      <c r="GL851" s="70"/>
      <c r="GM851" s="70"/>
      <c r="GN851" s="70"/>
      <c r="GO851" s="70"/>
      <c r="GP851" s="70"/>
      <c r="GQ851" s="70"/>
      <c r="GR851" s="70"/>
      <c r="GS851" s="70"/>
      <c r="GT851" s="70"/>
      <c r="GU851" s="70"/>
      <c r="GV851" s="70"/>
      <c r="GW851" s="3"/>
      <c r="GX851" s="3"/>
      <c r="GY851" s="3"/>
    </row>
    <row r="852" spans="1:207" ht="12.75" customHeight="1">
      <c r="A852" s="5" t="s">
        <v>590</v>
      </c>
      <c r="B852" s="5"/>
      <c r="C852" s="5"/>
      <c r="D852" s="5"/>
      <c r="E852" s="5"/>
      <c r="F852" s="5"/>
      <c r="G852" s="5"/>
      <c r="H852" s="5"/>
      <c r="I852" s="5"/>
      <c r="J852" s="5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2"/>
      <c r="AJ852" s="16"/>
      <c r="AK852" s="16"/>
      <c r="AL852" s="16"/>
      <c r="AM852" s="16"/>
      <c r="AN852" s="16"/>
      <c r="AO852" s="16"/>
      <c r="AP852" s="16"/>
      <c r="AQ852" s="16"/>
      <c r="AR852" s="13">
        <v>8</v>
      </c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6"/>
      <c r="DF852" s="16"/>
      <c r="DG852" s="16"/>
      <c r="DH852" s="16"/>
      <c r="DI852" s="16"/>
      <c r="DJ852" s="16"/>
      <c r="DK852" s="16"/>
      <c r="DL852" s="16"/>
      <c r="DM852" s="16"/>
      <c r="DN852" s="16"/>
      <c r="DO852" s="16"/>
      <c r="DP852" s="16"/>
      <c r="DQ852" s="16"/>
      <c r="DR852" s="16"/>
      <c r="DS852" s="16"/>
      <c r="DT852" s="16"/>
      <c r="DU852" s="16"/>
      <c r="DV852" s="16"/>
      <c r="DW852" s="16"/>
      <c r="DX852" s="16"/>
      <c r="DY852" s="16"/>
      <c r="DZ852" s="16"/>
      <c r="EA852" s="16"/>
      <c r="EB852" s="16"/>
      <c r="EC852" s="16"/>
      <c r="ED852" s="16"/>
      <c r="EE852" s="16"/>
      <c r="EF852" s="16"/>
      <c r="EG852" s="16"/>
      <c r="EH852" s="16"/>
      <c r="EI852" s="16"/>
      <c r="EJ852" s="16"/>
      <c r="EK852" s="16"/>
      <c r="EL852" s="16"/>
      <c r="EM852" s="16"/>
      <c r="EN852" s="16"/>
      <c r="EO852" s="16"/>
      <c r="EP852" s="16"/>
      <c r="EQ852" s="16"/>
      <c r="ER852" s="16"/>
      <c r="ES852" s="16"/>
      <c r="ET852" s="16"/>
      <c r="EU852" s="16"/>
      <c r="EV852" s="16"/>
      <c r="EW852" s="16"/>
      <c r="EX852" s="16"/>
      <c r="EY852" s="16"/>
      <c r="EZ852" s="16"/>
      <c r="FA852" s="16"/>
      <c r="FB852" s="16"/>
      <c r="FC852" s="16"/>
      <c r="FD852" s="16"/>
      <c r="FE852" s="16"/>
      <c r="FF852" s="16"/>
      <c r="FG852" s="16"/>
      <c r="FH852" s="16"/>
      <c r="FI852" s="16"/>
      <c r="FJ852" s="16"/>
      <c r="FK852" s="16"/>
      <c r="FL852" s="16"/>
      <c r="FM852" s="16"/>
      <c r="FN852" s="16"/>
      <c r="FO852" s="16"/>
      <c r="FP852" s="16"/>
      <c r="FQ852" s="16"/>
      <c r="FR852" s="16"/>
      <c r="FS852" s="16"/>
      <c r="FT852" s="16"/>
      <c r="FU852" s="16"/>
      <c r="FV852" s="16"/>
      <c r="FW852" s="16"/>
      <c r="FX852" s="16"/>
      <c r="FY852" s="16"/>
      <c r="FZ852" s="16"/>
      <c r="GA852" s="16"/>
      <c r="GB852" s="16"/>
      <c r="GC852" s="16"/>
      <c r="GD852" s="7"/>
      <c r="GE852" s="7"/>
      <c r="GF852" s="7"/>
      <c r="GG852" s="7"/>
      <c r="GH852" s="7"/>
      <c r="GI852" s="7"/>
      <c r="GJ852" s="7"/>
      <c r="GK852" s="7"/>
      <c r="GL852" s="7"/>
      <c r="GM852" s="7"/>
      <c r="GN852" s="7"/>
      <c r="GO852" s="7"/>
      <c r="GP852" s="7"/>
      <c r="GQ852" s="7"/>
      <c r="GR852" s="7"/>
      <c r="GS852" s="7"/>
      <c r="GT852" s="7"/>
      <c r="GU852" s="7"/>
      <c r="GV852" s="7">
        <f t="shared" ref="GV852:GV854" si="812">AVERAGE(B852:GS852)</f>
        <v>8</v>
      </c>
      <c r="GW852" s="3"/>
      <c r="GX852" s="3"/>
      <c r="GY852" s="3"/>
    </row>
    <row r="853" spans="1:207" ht="12.75" customHeight="1">
      <c r="A853" s="5" t="s">
        <v>591</v>
      </c>
      <c r="B853" s="5"/>
      <c r="C853" s="5"/>
      <c r="D853" s="5"/>
      <c r="E853" s="5"/>
      <c r="F853" s="5"/>
      <c r="G853" s="5"/>
      <c r="H853" s="5"/>
      <c r="I853" s="5"/>
      <c r="J853" s="5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2"/>
      <c r="AJ853" s="16"/>
      <c r="AK853" s="16"/>
      <c r="AL853" s="16"/>
      <c r="AM853" s="16"/>
      <c r="AN853" s="16"/>
      <c r="AO853" s="16"/>
      <c r="AP853" s="16"/>
      <c r="AQ853" s="16"/>
      <c r="AR853" s="13">
        <v>68</v>
      </c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  <c r="DF853" s="16"/>
      <c r="DG853" s="16"/>
      <c r="DH853" s="16"/>
      <c r="DI853" s="16"/>
      <c r="DJ853" s="16"/>
      <c r="DK853" s="16"/>
      <c r="DL853" s="16"/>
      <c r="DM853" s="16"/>
      <c r="DN853" s="16"/>
      <c r="DO853" s="16"/>
      <c r="DP853" s="16"/>
      <c r="DQ853" s="16"/>
      <c r="DR853" s="16"/>
      <c r="DS853" s="16"/>
      <c r="DT853" s="16"/>
      <c r="DU853" s="16"/>
      <c r="DV853" s="16"/>
      <c r="DW853" s="16"/>
      <c r="DX853" s="16"/>
      <c r="DY853" s="16"/>
      <c r="DZ853" s="16"/>
      <c r="EA853" s="16"/>
      <c r="EB853" s="16"/>
      <c r="EC853" s="16"/>
      <c r="ED853" s="16"/>
      <c r="EE853" s="16"/>
      <c r="EF853" s="16"/>
      <c r="EG853" s="16"/>
      <c r="EH853" s="16"/>
      <c r="EI853" s="16"/>
      <c r="EJ853" s="16"/>
      <c r="EK853" s="16"/>
      <c r="EL853" s="16"/>
      <c r="EM853" s="16"/>
      <c r="EN853" s="16"/>
      <c r="EO853" s="16"/>
      <c r="EP853" s="16"/>
      <c r="EQ853" s="16"/>
      <c r="ER853" s="16"/>
      <c r="ES853" s="16"/>
      <c r="ET853" s="16"/>
      <c r="EU853" s="16"/>
      <c r="EV853" s="16"/>
      <c r="EW853" s="16"/>
      <c r="EX853" s="16"/>
      <c r="EY853" s="16"/>
      <c r="EZ853" s="16"/>
      <c r="FA853" s="16"/>
      <c r="FB853" s="16"/>
      <c r="FC853" s="16"/>
      <c r="FD853" s="16"/>
      <c r="FE853" s="16"/>
      <c r="FF853" s="16"/>
      <c r="FG853" s="16"/>
      <c r="FH853" s="16"/>
      <c r="FI853" s="16"/>
      <c r="FJ853" s="16"/>
      <c r="FK853" s="16"/>
      <c r="FL853" s="16"/>
      <c r="FM853" s="16"/>
      <c r="FN853" s="16"/>
      <c r="FO853" s="16"/>
      <c r="FP853" s="16"/>
      <c r="FQ853" s="16"/>
      <c r="FR853" s="16"/>
      <c r="FS853" s="16"/>
      <c r="FT853" s="16"/>
      <c r="FU853" s="16"/>
      <c r="FV853" s="16"/>
      <c r="FW853" s="16"/>
      <c r="FX853" s="16"/>
      <c r="FY853" s="16"/>
      <c r="FZ853" s="16"/>
      <c r="GA853" s="16"/>
      <c r="GB853" s="16"/>
      <c r="GC853" s="16"/>
      <c r="GD853" s="7"/>
      <c r="GE853" s="7"/>
      <c r="GF853" s="7"/>
      <c r="GG853" s="7"/>
      <c r="GH853" s="7"/>
      <c r="GI853" s="7"/>
      <c r="GJ853" s="7"/>
      <c r="GK853" s="7"/>
      <c r="GL853" s="7"/>
      <c r="GM853" s="7"/>
      <c r="GN853" s="7"/>
      <c r="GO853" s="7"/>
      <c r="GP853" s="7"/>
      <c r="GQ853" s="7"/>
      <c r="GR853" s="7"/>
      <c r="GS853" s="7"/>
      <c r="GT853" s="7"/>
      <c r="GU853" s="7"/>
      <c r="GV853" s="7">
        <f t="shared" si="812"/>
        <v>68</v>
      </c>
      <c r="GW853" s="3"/>
      <c r="GX853" s="3"/>
      <c r="GY853" s="3"/>
    </row>
    <row r="854" spans="1:207" ht="12.75" customHeight="1">
      <c r="A854" s="5" t="s">
        <v>592</v>
      </c>
      <c r="B854" s="5"/>
      <c r="C854" s="5"/>
      <c r="D854" s="5"/>
      <c r="E854" s="5"/>
      <c r="F854" s="5"/>
      <c r="G854" s="5"/>
      <c r="H854" s="5"/>
      <c r="I854" s="5"/>
      <c r="J854" s="5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2"/>
      <c r="AJ854" s="16"/>
      <c r="AK854" s="16"/>
      <c r="AL854" s="16"/>
      <c r="AM854" s="16"/>
      <c r="AN854" s="16"/>
      <c r="AO854" s="16"/>
      <c r="AP854" s="16"/>
      <c r="AQ854" s="16"/>
      <c r="AR854" s="13">
        <v>24</v>
      </c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  <c r="DA854" s="16"/>
      <c r="DB854" s="16"/>
      <c r="DC854" s="16"/>
      <c r="DD854" s="16"/>
      <c r="DE854" s="16"/>
      <c r="DF854" s="16"/>
      <c r="DG854" s="16"/>
      <c r="DH854" s="16"/>
      <c r="DI854" s="16"/>
      <c r="DJ854" s="16"/>
      <c r="DK854" s="16"/>
      <c r="DL854" s="16"/>
      <c r="DM854" s="16"/>
      <c r="DN854" s="16"/>
      <c r="DO854" s="16"/>
      <c r="DP854" s="16"/>
      <c r="DQ854" s="16"/>
      <c r="DR854" s="16"/>
      <c r="DS854" s="16"/>
      <c r="DT854" s="16"/>
      <c r="DU854" s="16"/>
      <c r="DV854" s="16"/>
      <c r="DW854" s="16"/>
      <c r="DX854" s="16"/>
      <c r="DY854" s="16"/>
      <c r="DZ854" s="16"/>
      <c r="EA854" s="16"/>
      <c r="EB854" s="16"/>
      <c r="EC854" s="16"/>
      <c r="ED854" s="16"/>
      <c r="EE854" s="16"/>
      <c r="EF854" s="16"/>
      <c r="EG854" s="16"/>
      <c r="EH854" s="16"/>
      <c r="EI854" s="16"/>
      <c r="EJ854" s="16"/>
      <c r="EK854" s="16"/>
      <c r="EL854" s="16"/>
      <c r="EM854" s="16"/>
      <c r="EN854" s="16"/>
      <c r="EO854" s="16"/>
      <c r="EP854" s="16"/>
      <c r="EQ854" s="16"/>
      <c r="ER854" s="16"/>
      <c r="ES854" s="16"/>
      <c r="ET854" s="16"/>
      <c r="EU854" s="16"/>
      <c r="EV854" s="16"/>
      <c r="EW854" s="16"/>
      <c r="EX854" s="16"/>
      <c r="EY854" s="16"/>
      <c r="EZ854" s="16"/>
      <c r="FA854" s="16"/>
      <c r="FB854" s="16"/>
      <c r="FC854" s="16"/>
      <c r="FD854" s="16"/>
      <c r="FE854" s="16"/>
      <c r="FF854" s="16"/>
      <c r="FG854" s="16"/>
      <c r="FH854" s="16"/>
      <c r="FI854" s="16"/>
      <c r="FJ854" s="16"/>
      <c r="FK854" s="16"/>
      <c r="FL854" s="16"/>
      <c r="FM854" s="16"/>
      <c r="FN854" s="16"/>
      <c r="FO854" s="16"/>
      <c r="FP854" s="16"/>
      <c r="FQ854" s="16"/>
      <c r="FR854" s="16"/>
      <c r="FS854" s="16"/>
      <c r="FT854" s="16"/>
      <c r="FU854" s="16"/>
      <c r="FV854" s="16"/>
      <c r="FW854" s="16"/>
      <c r="FX854" s="16"/>
      <c r="FY854" s="16"/>
      <c r="FZ854" s="16"/>
      <c r="GA854" s="16"/>
      <c r="GB854" s="16"/>
      <c r="GC854" s="16"/>
      <c r="GD854" s="7"/>
      <c r="GE854" s="7"/>
      <c r="GF854" s="7"/>
      <c r="GG854" s="7"/>
      <c r="GH854" s="7"/>
      <c r="GI854" s="7"/>
      <c r="GJ854" s="7"/>
      <c r="GK854" s="7"/>
      <c r="GL854" s="7"/>
      <c r="GM854" s="7"/>
      <c r="GN854" s="7"/>
      <c r="GO854" s="7"/>
      <c r="GP854" s="7"/>
      <c r="GQ854" s="7"/>
      <c r="GR854" s="7"/>
      <c r="GS854" s="7"/>
      <c r="GT854" s="7"/>
      <c r="GU854" s="7"/>
      <c r="GV854" s="7">
        <f t="shared" si="812"/>
        <v>24</v>
      </c>
      <c r="GW854" s="3"/>
      <c r="GX854" s="3"/>
      <c r="GY854" s="3"/>
    </row>
    <row r="855" spans="1:207" ht="12.75" customHeight="1">
      <c r="A855" s="68" t="s">
        <v>395</v>
      </c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  <c r="AS855" s="69"/>
      <c r="AT855" s="69"/>
      <c r="AU855" s="69"/>
      <c r="AV855" s="69"/>
      <c r="AW855" s="69"/>
      <c r="AX855" s="69"/>
      <c r="AY855" s="69"/>
      <c r="AZ855" s="69"/>
      <c r="BA855" s="69"/>
      <c r="BB855" s="69"/>
      <c r="BC855" s="69"/>
      <c r="BD855" s="69"/>
      <c r="BE855" s="69"/>
      <c r="BF855" s="69"/>
      <c r="BG855" s="69"/>
      <c r="BH855" s="69"/>
      <c r="BI855" s="69"/>
      <c r="BJ855" s="69"/>
      <c r="BK855" s="69"/>
      <c r="BL855" s="69"/>
      <c r="BM855" s="69"/>
      <c r="BN855" s="69"/>
      <c r="BO855" s="69"/>
      <c r="BP855" s="69"/>
      <c r="BQ855" s="69"/>
      <c r="BR855" s="69"/>
      <c r="BS855" s="69"/>
      <c r="BT855" s="69"/>
      <c r="BU855" s="69"/>
      <c r="BV855" s="69"/>
      <c r="BW855" s="69"/>
      <c r="BX855" s="69"/>
      <c r="BY855" s="69"/>
      <c r="BZ855" s="69"/>
      <c r="CA855" s="69"/>
      <c r="CB855" s="69"/>
      <c r="CC855" s="69"/>
      <c r="CD855" s="69"/>
      <c r="CE855" s="69"/>
      <c r="CF855" s="69"/>
      <c r="CG855" s="69"/>
      <c r="CH855" s="69"/>
      <c r="CI855" s="69"/>
      <c r="CJ855" s="69"/>
      <c r="CK855" s="69"/>
      <c r="CL855" s="69"/>
      <c r="CM855" s="69"/>
      <c r="CN855" s="69"/>
      <c r="CO855" s="69"/>
      <c r="CP855" s="69"/>
      <c r="CQ855" s="69"/>
      <c r="CR855" s="69"/>
      <c r="CS855" s="69"/>
      <c r="CT855" s="69"/>
      <c r="CU855" s="69"/>
      <c r="CV855" s="69"/>
      <c r="CW855" s="69"/>
      <c r="CX855" s="69"/>
      <c r="CY855" s="69"/>
      <c r="CZ855" s="69"/>
      <c r="DA855" s="69"/>
      <c r="DB855" s="69"/>
      <c r="DC855" s="69"/>
      <c r="DD855" s="69"/>
      <c r="DE855" s="69"/>
      <c r="DF855" s="69"/>
      <c r="DG855" s="69"/>
      <c r="DH855" s="69"/>
      <c r="DI855" s="69"/>
      <c r="DJ855" s="69"/>
      <c r="DK855" s="69"/>
      <c r="DL855" s="69"/>
      <c r="DM855" s="69"/>
      <c r="DN855" s="69"/>
      <c r="DO855" s="69"/>
      <c r="DP855" s="69"/>
      <c r="DQ855" s="69"/>
      <c r="DR855" s="69"/>
      <c r="DS855" s="69"/>
      <c r="DT855" s="69"/>
      <c r="DU855" s="69"/>
      <c r="DV855" s="69"/>
      <c r="DW855" s="69"/>
      <c r="DX855" s="69"/>
      <c r="DY855" s="69"/>
      <c r="DZ855" s="69"/>
      <c r="EA855" s="69"/>
      <c r="EB855" s="69"/>
      <c r="EC855" s="69"/>
      <c r="ED855" s="69"/>
      <c r="EE855" s="69"/>
      <c r="EF855" s="69"/>
      <c r="EG855" s="69"/>
      <c r="EH855" s="69"/>
      <c r="EI855" s="69"/>
      <c r="EJ855" s="69"/>
      <c r="EK855" s="69"/>
      <c r="EL855" s="69"/>
      <c r="EM855" s="69"/>
      <c r="EN855" s="69"/>
      <c r="EO855" s="69"/>
      <c r="EP855" s="69"/>
      <c r="EQ855" s="69"/>
      <c r="ER855" s="69"/>
      <c r="ES855" s="69"/>
      <c r="ET855" s="69"/>
      <c r="EU855" s="69"/>
      <c r="EV855" s="69"/>
      <c r="EW855" s="69"/>
      <c r="EX855" s="69"/>
      <c r="EY855" s="69"/>
      <c r="EZ855" s="69"/>
      <c r="FA855" s="69"/>
      <c r="FB855" s="69"/>
      <c r="FC855" s="69"/>
      <c r="FD855" s="69"/>
      <c r="FE855" s="69"/>
      <c r="FF855" s="69"/>
      <c r="FG855" s="69"/>
      <c r="FH855" s="69"/>
      <c r="FI855" s="69"/>
      <c r="FJ855" s="69"/>
      <c r="FK855" s="69"/>
      <c r="FL855" s="69"/>
      <c r="FM855" s="69"/>
      <c r="FN855" s="69"/>
      <c r="FO855" s="69"/>
      <c r="FP855" s="69"/>
      <c r="FQ855" s="69"/>
      <c r="FR855" s="69"/>
      <c r="FS855" s="69"/>
      <c r="FT855" s="69"/>
      <c r="FU855" s="69"/>
      <c r="FV855" s="69"/>
      <c r="FW855" s="69"/>
      <c r="FX855" s="69"/>
      <c r="FY855" s="69"/>
      <c r="FZ855" s="69"/>
      <c r="GA855" s="69"/>
      <c r="GB855" s="69"/>
      <c r="GC855" s="69"/>
      <c r="GD855" s="70"/>
      <c r="GE855" s="70"/>
      <c r="GF855" s="70"/>
      <c r="GG855" s="70"/>
      <c r="GH855" s="70"/>
      <c r="GI855" s="70"/>
      <c r="GJ855" s="70"/>
      <c r="GK855" s="70"/>
      <c r="GL855" s="70"/>
      <c r="GM855" s="70"/>
      <c r="GN855" s="70"/>
      <c r="GO855" s="70"/>
      <c r="GP855" s="70"/>
      <c r="GQ855" s="70"/>
      <c r="GR855" s="70"/>
      <c r="GS855" s="70"/>
      <c r="GT855" s="70"/>
      <c r="GU855" s="70"/>
      <c r="GV855" s="70"/>
      <c r="GW855" s="3"/>
      <c r="GX855" s="3"/>
      <c r="GY855" s="3"/>
    </row>
    <row r="856" spans="1:207" ht="12.75" customHeight="1">
      <c r="A856" s="5" t="s">
        <v>593</v>
      </c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6">
        <v>30</v>
      </c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5"/>
      <c r="FV856" s="5"/>
      <c r="FW856" s="5"/>
      <c r="FX856" s="5"/>
      <c r="FY856" s="5"/>
      <c r="FZ856" s="5"/>
      <c r="GA856" s="5"/>
      <c r="GB856" s="5"/>
      <c r="GC856" s="5"/>
      <c r="GD856" s="7"/>
      <c r="GE856" s="7"/>
      <c r="GF856" s="7"/>
      <c r="GG856" s="7"/>
      <c r="GH856" s="7"/>
      <c r="GI856" s="7"/>
      <c r="GJ856" s="7"/>
      <c r="GK856" s="7"/>
      <c r="GL856" s="7"/>
      <c r="GM856" s="7"/>
      <c r="GN856" s="7"/>
      <c r="GO856" s="7"/>
      <c r="GP856" s="7"/>
      <c r="GQ856" s="7"/>
      <c r="GR856" s="7"/>
      <c r="GS856" s="7"/>
      <c r="GT856" s="7"/>
      <c r="GU856" s="7"/>
      <c r="GV856" s="7">
        <f t="shared" ref="GV856:GV857" si="813">AVERAGE(B856:GS856)</f>
        <v>30</v>
      </c>
      <c r="GW856" s="3"/>
      <c r="GX856" s="3"/>
      <c r="GY856" s="3"/>
    </row>
    <row r="857" spans="1:207" ht="12.75" customHeight="1">
      <c r="A857" s="5" t="s">
        <v>594</v>
      </c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6">
        <v>70</v>
      </c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  <c r="FO857" s="5"/>
      <c r="FP857" s="5"/>
      <c r="FQ857" s="5"/>
      <c r="FR857" s="5"/>
      <c r="FS857" s="5"/>
      <c r="FT857" s="5"/>
      <c r="FU857" s="5"/>
      <c r="FV857" s="5"/>
      <c r="FW857" s="5"/>
      <c r="FX857" s="5"/>
      <c r="FY857" s="5"/>
      <c r="FZ857" s="5"/>
      <c r="GA857" s="5"/>
      <c r="GB857" s="5"/>
      <c r="GC857" s="5"/>
      <c r="GD857" s="7"/>
      <c r="GE857" s="7"/>
      <c r="GF857" s="7"/>
      <c r="GG857" s="7"/>
      <c r="GH857" s="7"/>
      <c r="GI857" s="7"/>
      <c r="GJ857" s="7"/>
      <c r="GK857" s="7"/>
      <c r="GL857" s="7"/>
      <c r="GM857" s="7"/>
      <c r="GN857" s="7"/>
      <c r="GO857" s="7"/>
      <c r="GP857" s="7"/>
      <c r="GQ857" s="7"/>
      <c r="GR857" s="7"/>
      <c r="GS857" s="7"/>
      <c r="GT857" s="7"/>
      <c r="GU857" s="7"/>
      <c r="GV857" s="7">
        <f t="shared" si="813"/>
        <v>70</v>
      </c>
      <c r="GW857" s="3"/>
      <c r="GX857" s="3"/>
      <c r="GY857" s="3"/>
    </row>
    <row r="858" spans="1:207" ht="12.75" customHeight="1">
      <c r="A858" s="68" t="s">
        <v>383</v>
      </c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  <c r="AS858" s="69"/>
      <c r="AT858" s="69"/>
      <c r="AU858" s="69"/>
      <c r="AV858" s="69"/>
      <c r="AW858" s="69"/>
      <c r="AX858" s="69"/>
      <c r="AY858" s="69"/>
      <c r="AZ858" s="69"/>
      <c r="BA858" s="69"/>
      <c r="BB858" s="69"/>
      <c r="BC858" s="69"/>
      <c r="BD858" s="69"/>
      <c r="BE858" s="69"/>
      <c r="BF858" s="69"/>
      <c r="BG858" s="69"/>
      <c r="BH858" s="69"/>
      <c r="BI858" s="69"/>
      <c r="BJ858" s="69"/>
      <c r="BK858" s="69"/>
      <c r="BL858" s="69"/>
      <c r="BM858" s="69"/>
      <c r="BN858" s="69"/>
      <c r="BO858" s="69"/>
      <c r="BP858" s="69"/>
      <c r="BQ858" s="69"/>
      <c r="BR858" s="69"/>
      <c r="BS858" s="69"/>
      <c r="BT858" s="69"/>
      <c r="BU858" s="69"/>
      <c r="BV858" s="69"/>
      <c r="BW858" s="69"/>
      <c r="BX858" s="69"/>
      <c r="BY858" s="69"/>
      <c r="BZ858" s="69"/>
      <c r="CA858" s="69"/>
      <c r="CB858" s="69"/>
      <c r="CC858" s="69"/>
      <c r="CD858" s="69"/>
      <c r="CE858" s="69"/>
      <c r="CF858" s="69"/>
      <c r="CG858" s="69"/>
      <c r="CH858" s="69"/>
      <c r="CI858" s="69"/>
      <c r="CJ858" s="69"/>
      <c r="CK858" s="69"/>
      <c r="CL858" s="69"/>
      <c r="CM858" s="69"/>
      <c r="CN858" s="69"/>
      <c r="CO858" s="69"/>
      <c r="CP858" s="69"/>
      <c r="CQ858" s="69"/>
      <c r="CR858" s="69"/>
      <c r="CS858" s="69"/>
      <c r="CT858" s="69"/>
      <c r="CU858" s="69"/>
      <c r="CV858" s="69"/>
      <c r="CW858" s="69"/>
      <c r="CX858" s="69"/>
      <c r="CY858" s="69"/>
      <c r="CZ858" s="69"/>
      <c r="DA858" s="69"/>
      <c r="DB858" s="69"/>
      <c r="DC858" s="69"/>
      <c r="DD858" s="69"/>
      <c r="DE858" s="69"/>
      <c r="DF858" s="69"/>
      <c r="DG858" s="69"/>
      <c r="DH858" s="69"/>
      <c r="DI858" s="69"/>
      <c r="DJ858" s="69"/>
      <c r="DK858" s="69"/>
      <c r="DL858" s="69"/>
      <c r="DM858" s="69"/>
      <c r="DN858" s="69"/>
      <c r="DO858" s="69"/>
      <c r="DP858" s="69"/>
      <c r="DQ858" s="69"/>
      <c r="DR858" s="69"/>
      <c r="DS858" s="69"/>
      <c r="DT858" s="69"/>
      <c r="DU858" s="69"/>
      <c r="DV858" s="69"/>
      <c r="DW858" s="69"/>
      <c r="DX858" s="69"/>
      <c r="DY858" s="69"/>
      <c r="DZ858" s="69"/>
      <c r="EA858" s="69"/>
      <c r="EB858" s="69"/>
      <c r="EC858" s="69"/>
      <c r="ED858" s="69"/>
      <c r="EE858" s="69"/>
      <c r="EF858" s="69"/>
      <c r="EG858" s="69"/>
      <c r="EH858" s="69"/>
      <c r="EI858" s="69"/>
      <c r="EJ858" s="69"/>
      <c r="EK858" s="69"/>
      <c r="EL858" s="69"/>
      <c r="EM858" s="69"/>
      <c r="EN858" s="69"/>
      <c r="EO858" s="69"/>
      <c r="EP858" s="69"/>
      <c r="EQ858" s="69"/>
      <c r="ER858" s="69"/>
      <c r="ES858" s="69"/>
      <c r="ET858" s="69"/>
      <c r="EU858" s="69"/>
      <c r="EV858" s="69"/>
      <c r="EW858" s="69"/>
      <c r="EX858" s="69"/>
      <c r="EY858" s="69"/>
      <c r="EZ858" s="69"/>
      <c r="FA858" s="69"/>
      <c r="FB858" s="69"/>
      <c r="FC858" s="69"/>
      <c r="FD858" s="69"/>
      <c r="FE858" s="69"/>
      <c r="FF858" s="69"/>
      <c r="FG858" s="69"/>
      <c r="FH858" s="69"/>
      <c r="FI858" s="69"/>
      <c r="FJ858" s="69"/>
      <c r="FK858" s="69"/>
      <c r="FL858" s="69"/>
      <c r="FM858" s="69"/>
      <c r="FN858" s="69"/>
      <c r="FO858" s="69"/>
      <c r="FP858" s="69"/>
      <c r="FQ858" s="69"/>
      <c r="FR858" s="69"/>
      <c r="FS858" s="69"/>
      <c r="FT858" s="69"/>
      <c r="FU858" s="69"/>
      <c r="FV858" s="69"/>
      <c r="FW858" s="69"/>
      <c r="FX858" s="69"/>
      <c r="FY858" s="69"/>
      <c r="FZ858" s="69"/>
      <c r="GA858" s="69"/>
      <c r="GB858" s="69"/>
      <c r="GC858" s="69"/>
      <c r="GD858" s="70"/>
      <c r="GE858" s="70"/>
      <c r="GF858" s="70"/>
      <c r="GG858" s="70"/>
      <c r="GH858" s="70"/>
      <c r="GI858" s="70"/>
      <c r="GJ858" s="70"/>
      <c r="GK858" s="70"/>
      <c r="GL858" s="70"/>
      <c r="GM858" s="70"/>
      <c r="GN858" s="70"/>
      <c r="GO858" s="70"/>
      <c r="GP858" s="70"/>
      <c r="GQ858" s="70"/>
      <c r="GR858" s="70"/>
      <c r="GS858" s="70"/>
      <c r="GT858" s="70"/>
      <c r="GU858" s="70"/>
      <c r="GV858" s="70"/>
      <c r="GW858" s="3"/>
      <c r="GX858" s="3"/>
      <c r="GY858" s="3"/>
    </row>
    <row r="859" spans="1:207" ht="12.75" customHeight="1">
      <c r="A859" s="5" t="s">
        <v>595</v>
      </c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6">
        <v>69</v>
      </c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7"/>
      <c r="GE859" s="7"/>
      <c r="GF859" s="7"/>
      <c r="GG859" s="7"/>
      <c r="GH859" s="7"/>
      <c r="GI859" s="7"/>
      <c r="GJ859" s="7"/>
      <c r="GK859" s="7"/>
      <c r="GL859" s="7"/>
      <c r="GM859" s="7"/>
      <c r="GN859" s="7"/>
      <c r="GO859" s="7"/>
      <c r="GP859" s="7"/>
      <c r="GQ859" s="7"/>
      <c r="GR859" s="7"/>
      <c r="GS859" s="7"/>
      <c r="GT859" s="7"/>
      <c r="GU859" s="7"/>
      <c r="GV859" s="7">
        <f t="shared" ref="GV859:GV861" si="814">AVERAGE(B859:GS859)</f>
        <v>69</v>
      </c>
      <c r="GW859" s="3"/>
      <c r="GX859" s="3"/>
      <c r="GY859" s="3"/>
    </row>
    <row r="860" spans="1:207" ht="12.75" customHeight="1">
      <c r="A860" s="5" t="s">
        <v>596</v>
      </c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6">
        <v>10</v>
      </c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/>
      <c r="FM860" s="5"/>
      <c r="FN860" s="5"/>
      <c r="FO860" s="5"/>
      <c r="FP860" s="5"/>
      <c r="FQ860" s="5"/>
      <c r="FR860" s="5"/>
      <c r="FS860" s="5"/>
      <c r="FT860" s="5"/>
      <c r="FU860" s="5"/>
      <c r="FV860" s="5"/>
      <c r="FW860" s="5"/>
      <c r="FX860" s="5"/>
      <c r="FY860" s="5"/>
      <c r="FZ860" s="5"/>
      <c r="GA860" s="5"/>
      <c r="GB860" s="5"/>
      <c r="GC860" s="5"/>
      <c r="GD860" s="7"/>
      <c r="GE860" s="7"/>
      <c r="GF860" s="7"/>
      <c r="GG860" s="7"/>
      <c r="GH860" s="7"/>
      <c r="GI860" s="7"/>
      <c r="GJ860" s="7"/>
      <c r="GK860" s="7"/>
      <c r="GL860" s="7"/>
      <c r="GM860" s="7"/>
      <c r="GN860" s="7"/>
      <c r="GO860" s="7"/>
      <c r="GP860" s="7"/>
      <c r="GQ860" s="7"/>
      <c r="GR860" s="7"/>
      <c r="GS860" s="7"/>
      <c r="GT860" s="7"/>
      <c r="GU860" s="7"/>
      <c r="GV860" s="7">
        <f t="shared" si="814"/>
        <v>10</v>
      </c>
      <c r="GW860" s="3"/>
      <c r="GX860" s="3"/>
      <c r="GY860" s="3"/>
    </row>
    <row r="861" spans="1:207" ht="12.75" customHeight="1">
      <c r="A861" s="5" t="s">
        <v>597</v>
      </c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6">
        <v>21</v>
      </c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7"/>
      <c r="GE861" s="7"/>
      <c r="GF861" s="7"/>
      <c r="GG861" s="7"/>
      <c r="GH861" s="7"/>
      <c r="GI861" s="7"/>
      <c r="GJ861" s="7"/>
      <c r="GK861" s="7"/>
      <c r="GL861" s="7"/>
      <c r="GM861" s="7"/>
      <c r="GN861" s="7"/>
      <c r="GO861" s="7"/>
      <c r="GP861" s="7"/>
      <c r="GQ861" s="7"/>
      <c r="GR861" s="7"/>
      <c r="GS861" s="7"/>
      <c r="GT861" s="7"/>
      <c r="GU861" s="7"/>
      <c r="GV861" s="7">
        <f t="shared" si="814"/>
        <v>21</v>
      </c>
      <c r="GW861" s="3"/>
      <c r="GX861" s="3"/>
      <c r="GY861" s="3"/>
    </row>
    <row r="862" spans="1:207" ht="12.75" customHeight="1">
      <c r="A862" s="68" t="s">
        <v>598</v>
      </c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  <c r="AS862" s="69"/>
      <c r="AT862" s="69"/>
      <c r="AU862" s="69"/>
      <c r="AV862" s="69"/>
      <c r="AW862" s="69"/>
      <c r="AX862" s="69"/>
      <c r="AY862" s="69"/>
      <c r="AZ862" s="69"/>
      <c r="BA862" s="69"/>
      <c r="BB862" s="69"/>
      <c r="BC862" s="69"/>
      <c r="BD862" s="69"/>
      <c r="BE862" s="69"/>
      <c r="BF862" s="69"/>
      <c r="BG862" s="69"/>
      <c r="BH862" s="69"/>
      <c r="BI862" s="69"/>
      <c r="BJ862" s="69"/>
      <c r="BK862" s="69"/>
      <c r="BL862" s="69"/>
      <c r="BM862" s="69"/>
      <c r="BN862" s="69"/>
      <c r="BO862" s="69"/>
      <c r="BP862" s="69"/>
      <c r="BQ862" s="69"/>
      <c r="BR862" s="69"/>
      <c r="BS862" s="69"/>
      <c r="BT862" s="69"/>
      <c r="BU862" s="69"/>
      <c r="BV862" s="69"/>
      <c r="BW862" s="69"/>
      <c r="BX862" s="69"/>
      <c r="BY862" s="69"/>
      <c r="BZ862" s="69"/>
      <c r="CA862" s="69"/>
      <c r="CB862" s="69"/>
      <c r="CC862" s="69"/>
      <c r="CD862" s="69"/>
      <c r="CE862" s="69"/>
      <c r="CF862" s="69"/>
      <c r="CG862" s="69"/>
      <c r="CH862" s="69"/>
      <c r="CI862" s="69"/>
      <c r="CJ862" s="69"/>
      <c r="CK862" s="69"/>
      <c r="CL862" s="69"/>
      <c r="CM862" s="69"/>
      <c r="CN862" s="69"/>
      <c r="CO862" s="69"/>
      <c r="CP862" s="69"/>
      <c r="CQ862" s="69"/>
      <c r="CR862" s="69"/>
      <c r="CS862" s="69"/>
      <c r="CT862" s="69"/>
      <c r="CU862" s="69"/>
      <c r="CV862" s="69"/>
      <c r="CW862" s="69"/>
      <c r="CX862" s="69"/>
      <c r="CY862" s="69"/>
      <c r="CZ862" s="69"/>
      <c r="DA862" s="69"/>
      <c r="DB862" s="69"/>
      <c r="DC862" s="69"/>
      <c r="DD862" s="69"/>
      <c r="DE862" s="69"/>
      <c r="DF862" s="69"/>
      <c r="DG862" s="69"/>
      <c r="DH862" s="69"/>
      <c r="DI862" s="69"/>
      <c r="DJ862" s="69"/>
      <c r="DK862" s="69"/>
      <c r="DL862" s="69"/>
      <c r="DM862" s="69"/>
      <c r="DN862" s="69"/>
      <c r="DO862" s="69"/>
      <c r="DP862" s="69"/>
      <c r="DQ862" s="69"/>
      <c r="DR862" s="69"/>
      <c r="DS862" s="69"/>
      <c r="DT862" s="69"/>
      <c r="DU862" s="69"/>
      <c r="DV862" s="69"/>
      <c r="DW862" s="69"/>
      <c r="DX862" s="69"/>
      <c r="DY862" s="69"/>
      <c r="DZ862" s="69"/>
      <c r="EA862" s="69"/>
      <c r="EB862" s="69"/>
      <c r="EC862" s="69"/>
      <c r="ED862" s="69"/>
      <c r="EE862" s="69"/>
      <c r="EF862" s="69"/>
      <c r="EG862" s="69"/>
      <c r="EH862" s="69"/>
      <c r="EI862" s="69"/>
      <c r="EJ862" s="69"/>
      <c r="EK862" s="69"/>
      <c r="EL862" s="69"/>
      <c r="EM862" s="69"/>
      <c r="EN862" s="69"/>
      <c r="EO862" s="69"/>
      <c r="EP862" s="69"/>
      <c r="EQ862" s="69"/>
      <c r="ER862" s="69"/>
      <c r="ES862" s="69"/>
      <c r="ET862" s="69"/>
      <c r="EU862" s="69"/>
      <c r="EV862" s="69"/>
      <c r="EW862" s="69"/>
      <c r="EX862" s="69"/>
      <c r="EY862" s="69"/>
      <c r="EZ862" s="69"/>
      <c r="FA862" s="69"/>
      <c r="FB862" s="69"/>
      <c r="FC862" s="69"/>
      <c r="FD862" s="69"/>
      <c r="FE862" s="69"/>
      <c r="FF862" s="69"/>
      <c r="FG862" s="69"/>
      <c r="FH862" s="69"/>
      <c r="FI862" s="69"/>
      <c r="FJ862" s="69"/>
      <c r="FK862" s="69"/>
      <c r="FL862" s="69"/>
      <c r="FM862" s="69"/>
      <c r="FN862" s="69"/>
      <c r="FO862" s="69"/>
      <c r="FP862" s="69"/>
      <c r="FQ862" s="69"/>
      <c r="FR862" s="69"/>
      <c r="FS862" s="69"/>
      <c r="FT862" s="69"/>
      <c r="FU862" s="69"/>
      <c r="FV862" s="69"/>
      <c r="FW862" s="69"/>
      <c r="FX862" s="69"/>
      <c r="FY862" s="69"/>
      <c r="FZ862" s="69"/>
      <c r="GA862" s="69"/>
      <c r="GB862" s="69"/>
      <c r="GC862" s="69"/>
      <c r="GD862" s="70"/>
      <c r="GE862" s="70"/>
      <c r="GF862" s="70"/>
      <c r="GG862" s="70"/>
      <c r="GH862" s="70"/>
      <c r="GI862" s="70"/>
      <c r="GJ862" s="70"/>
      <c r="GK862" s="70"/>
      <c r="GL862" s="70"/>
      <c r="GM862" s="70"/>
      <c r="GN862" s="70"/>
      <c r="GO862" s="70"/>
      <c r="GP862" s="70"/>
      <c r="GQ862" s="70"/>
      <c r="GR862" s="70"/>
      <c r="GS862" s="70"/>
      <c r="GT862" s="70"/>
      <c r="GU862" s="70"/>
      <c r="GV862" s="70"/>
      <c r="GW862" s="3"/>
      <c r="GX862" s="3"/>
      <c r="GY862" s="3"/>
    </row>
    <row r="863" spans="1:207" ht="12.75" customHeight="1">
      <c r="A863" s="5" t="s">
        <v>599</v>
      </c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6">
        <v>5</v>
      </c>
      <c r="AS863" s="5"/>
      <c r="AT863" s="5"/>
      <c r="AU863" s="5"/>
      <c r="AV863" s="5"/>
      <c r="AW863" s="5"/>
      <c r="AX863" s="5"/>
      <c r="AY863" s="5"/>
      <c r="AZ863" s="6">
        <v>1</v>
      </c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7"/>
      <c r="GE863" s="7"/>
      <c r="GF863" s="7"/>
      <c r="GG863" s="7"/>
      <c r="GH863" s="7"/>
      <c r="GI863" s="7"/>
      <c r="GJ863" s="7"/>
      <c r="GK863" s="7"/>
      <c r="GL863" s="7"/>
      <c r="GM863" s="7"/>
      <c r="GN863" s="7"/>
      <c r="GO863" s="7"/>
      <c r="GP863" s="7"/>
      <c r="GQ863" s="7"/>
      <c r="GR863" s="7"/>
      <c r="GS863" s="7"/>
      <c r="GT863" s="7"/>
      <c r="GU863" s="7"/>
      <c r="GV863" s="7">
        <f t="shared" ref="GV863:GV867" si="815">AVERAGE(B863:GS863)</f>
        <v>3</v>
      </c>
      <c r="GW863" s="3"/>
      <c r="GX863" s="3"/>
      <c r="GY863" s="3"/>
    </row>
    <row r="864" spans="1:207" ht="12.75" customHeight="1">
      <c r="A864" s="5" t="s">
        <v>600</v>
      </c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6">
        <v>29</v>
      </c>
      <c r="AS864" s="5"/>
      <c r="AT864" s="5"/>
      <c r="AU864" s="5"/>
      <c r="AV864" s="5"/>
      <c r="AW864" s="5"/>
      <c r="AX864" s="5"/>
      <c r="AY864" s="5"/>
      <c r="AZ864" s="6">
        <v>19</v>
      </c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5"/>
      <c r="FV864" s="5"/>
      <c r="FW864" s="5"/>
      <c r="FX864" s="5"/>
      <c r="FY864" s="5"/>
      <c r="FZ864" s="5"/>
      <c r="GA864" s="5"/>
      <c r="GB864" s="5"/>
      <c r="GC864" s="5"/>
      <c r="GD864" s="7"/>
      <c r="GE864" s="7"/>
      <c r="GF864" s="7"/>
      <c r="GG864" s="7"/>
      <c r="GH864" s="7"/>
      <c r="GI864" s="7"/>
      <c r="GJ864" s="7"/>
      <c r="GK864" s="7"/>
      <c r="GL864" s="7"/>
      <c r="GM864" s="7"/>
      <c r="GN864" s="7"/>
      <c r="GO864" s="7"/>
      <c r="GP864" s="7"/>
      <c r="GQ864" s="7"/>
      <c r="GR864" s="7"/>
      <c r="GS864" s="7"/>
      <c r="GT864" s="7"/>
      <c r="GU864" s="7"/>
      <c r="GV864" s="7">
        <f t="shared" si="815"/>
        <v>24</v>
      </c>
      <c r="GW864" s="3"/>
      <c r="GX864" s="3"/>
      <c r="GY864" s="3"/>
    </row>
    <row r="865" spans="1:207" ht="12.75" customHeight="1">
      <c r="A865" s="5" t="s">
        <v>601</v>
      </c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6">
        <v>18</v>
      </c>
      <c r="AS865" s="5"/>
      <c r="AT865" s="5"/>
      <c r="AU865" s="5"/>
      <c r="AV865" s="5"/>
      <c r="AW865" s="5"/>
      <c r="AX865" s="5"/>
      <c r="AY865" s="5"/>
      <c r="AZ865" s="6">
        <v>22</v>
      </c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7"/>
      <c r="GE865" s="7"/>
      <c r="GF865" s="7"/>
      <c r="GG865" s="7"/>
      <c r="GH865" s="7"/>
      <c r="GI865" s="7"/>
      <c r="GJ865" s="7"/>
      <c r="GK865" s="7"/>
      <c r="GL865" s="7"/>
      <c r="GM865" s="7"/>
      <c r="GN865" s="7"/>
      <c r="GO865" s="7"/>
      <c r="GP865" s="7"/>
      <c r="GQ865" s="7"/>
      <c r="GR865" s="7"/>
      <c r="GS865" s="7"/>
      <c r="GT865" s="7"/>
      <c r="GU865" s="7"/>
      <c r="GV865" s="7">
        <f t="shared" si="815"/>
        <v>20</v>
      </c>
      <c r="GW865" s="3"/>
      <c r="GX865" s="3"/>
      <c r="GY865" s="3"/>
    </row>
    <row r="866" spans="1:207" ht="12.75" customHeight="1">
      <c r="A866" s="5" t="s">
        <v>602</v>
      </c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6">
        <v>48</v>
      </c>
      <c r="AS866" s="5"/>
      <c r="AT866" s="5"/>
      <c r="AU866" s="5"/>
      <c r="AV866" s="5"/>
      <c r="AW866" s="5"/>
      <c r="AX866" s="5"/>
      <c r="AY866" s="5"/>
      <c r="AZ866" s="6">
        <v>43</v>
      </c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5"/>
      <c r="FV866" s="5"/>
      <c r="FW866" s="5"/>
      <c r="FX866" s="5"/>
      <c r="FY866" s="5"/>
      <c r="FZ866" s="5"/>
      <c r="GA866" s="5"/>
      <c r="GB866" s="5"/>
      <c r="GC866" s="5"/>
      <c r="GD866" s="7"/>
      <c r="GE866" s="7"/>
      <c r="GF866" s="7"/>
      <c r="GG866" s="7"/>
      <c r="GH866" s="7"/>
      <c r="GI866" s="7"/>
      <c r="GJ866" s="7"/>
      <c r="GK866" s="7"/>
      <c r="GL866" s="7"/>
      <c r="GM866" s="7"/>
      <c r="GN866" s="7"/>
      <c r="GO866" s="7"/>
      <c r="GP866" s="7"/>
      <c r="GQ866" s="7"/>
      <c r="GR866" s="7"/>
      <c r="GS866" s="7"/>
      <c r="GT866" s="7"/>
      <c r="GU866" s="7"/>
      <c r="GV866" s="7">
        <f t="shared" si="815"/>
        <v>45.5</v>
      </c>
      <c r="GW866" s="3"/>
      <c r="GX866" s="3"/>
      <c r="GY866" s="3"/>
    </row>
    <row r="867" spans="1:207" ht="12.75" customHeight="1">
      <c r="A867" s="5" t="s">
        <v>603</v>
      </c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6"/>
      <c r="AS867" s="5"/>
      <c r="AT867" s="5"/>
      <c r="AU867" s="5"/>
      <c r="AV867" s="5"/>
      <c r="AW867" s="5"/>
      <c r="AX867" s="5"/>
      <c r="AY867" s="5"/>
      <c r="AZ867" s="6">
        <v>15</v>
      </c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7"/>
      <c r="GE867" s="7"/>
      <c r="GF867" s="7"/>
      <c r="GG867" s="7"/>
      <c r="GH867" s="7"/>
      <c r="GI867" s="7"/>
      <c r="GJ867" s="7"/>
      <c r="GK867" s="7"/>
      <c r="GL867" s="7"/>
      <c r="GM867" s="7"/>
      <c r="GN867" s="7"/>
      <c r="GO867" s="7"/>
      <c r="GP867" s="7"/>
      <c r="GQ867" s="7"/>
      <c r="GR867" s="7"/>
      <c r="GS867" s="7"/>
      <c r="GT867" s="7"/>
      <c r="GU867" s="7"/>
      <c r="GV867" s="7">
        <f t="shared" si="815"/>
        <v>15</v>
      </c>
      <c r="GW867" s="3"/>
      <c r="GX867" s="3"/>
      <c r="GY867" s="3"/>
    </row>
    <row r="868" spans="1:207" ht="12.75" customHeight="1">
      <c r="A868" s="68" t="s">
        <v>604</v>
      </c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  <c r="AS868" s="69"/>
      <c r="AT868" s="69"/>
      <c r="AU868" s="69"/>
      <c r="AV868" s="69"/>
      <c r="AW868" s="69"/>
      <c r="AX868" s="69"/>
      <c r="AY868" s="69"/>
      <c r="AZ868" s="69"/>
      <c r="BA868" s="69"/>
      <c r="BB868" s="69"/>
      <c r="BC868" s="69"/>
      <c r="BD868" s="69"/>
      <c r="BE868" s="69"/>
      <c r="BF868" s="69"/>
      <c r="BG868" s="69"/>
      <c r="BH868" s="69"/>
      <c r="BI868" s="69"/>
      <c r="BJ868" s="69"/>
      <c r="BK868" s="69"/>
      <c r="BL868" s="69"/>
      <c r="BM868" s="69"/>
      <c r="BN868" s="69"/>
      <c r="BO868" s="69"/>
      <c r="BP868" s="69"/>
      <c r="BQ868" s="69"/>
      <c r="BR868" s="69"/>
      <c r="BS868" s="69"/>
      <c r="BT868" s="69"/>
      <c r="BU868" s="69"/>
      <c r="BV868" s="69"/>
      <c r="BW868" s="69"/>
      <c r="BX868" s="69"/>
      <c r="BY868" s="69"/>
      <c r="BZ868" s="69"/>
      <c r="CA868" s="69"/>
      <c r="CB868" s="69"/>
      <c r="CC868" s="69"/>
      <c r="CD868" s="69"/>
      <c r="CE868" s="69"/>
      <c r="CF868" s="69"/>
      <c r="CG868" s="69"/>
      <c r="CH868" s="69"/>
      <c r="CI868" s="69"/>
      <c r="CJ868" s="69"/>
      <c r="CK868" s="69"/>
      <c r="CL868" s="69"/>
      <c r="CM868" s="69"/>
      <c r="CN868" s="69"/>
      <c r="CO868" s="69"/>
      <c r="CP868" s="69"/>
      <c r="CQ868" s="69"/>
      <c r="CR868" s="69"/>
      <c r="CS868" s="69"/>
      <c r="CT868" s="69"/>
      <c r="CU868" s="69"/>
      <c r="CV868" s="69"/>
      <c r="CW868" s="69"/>
      <c r="CX868" s="69"/>
      <c r="CY868" s="69"/>
      <c r="CZ868" s="69"/>
      <c r="DA868" s="69"/>
      <c r="DB868" s="69"/>
      <c r="DC868" s="69"/>
      <c r="DD868" s="69"/>
      <c r="DE868" s="69"/>
      <c r="DF868" s="69"/>
      <c r="DG868" s="69"/>
      <c r="DH868" s="69"/>
      <c r="DI868" s="69"/>
      <c r="DJ868" s="69"/>
      <c r="DK868" s="69"/>
      <c r="DL868" s="69"/>
      <c r="DM868" s="69"/>
      <c r="DN868" s="69"/>
      <c r="DO868" s="69"/>
      <c r="DP868" s="69"/>
      <c r="DQ868" s="69"/>
      <c r="DR868" s="69"/>
      <c r="DS868" s="69"/>
      <c r="DT868" s="69"/>
      <c r="DU868" s="69"/>
      <c r="DV868" s="69"/>
      <c r="DW868" s="69"/>
      <c r="DX868" s="69"/>
      <c r="DY868" s="69"/>
      <c r="DZ868" s="69"/>
      <c r="EA868" s="69"/>
      <c r="EB868" s="69"/>
      <c r="EC868" s="69"/>
      <c r="ED868" s="69"/>
      <c r="EE868" s="69"/>
      <c r="EF868" s="69"/>
      <c r="EG868" s="69"/>
      <c r="EH868" s="69"/>
      <c r="EI868" s="69"/>
      <c r="EJ868" s="69"/>
      <c r="EK868" s="69"/>
      <c r="EL868" s="69"/>
      <c r="EM868" s="69"/>
      <c r="EN868" s="69"/>
      <c r="EO868" s="69"/>
      <c r="EP868" s="69"/>
      <c r="EQ868" s="69"/>
      <c r="ER868" s="69"/>
      <c r="ES868" s="69"/>
      <c r="ET868" s="69"/>
      <c r="EU868" s="69"/>
      <c r="EV868" s="69"/>
      <c r="EW868" s="69"/>
      <c r="EX868" s="69"/>
      <c r="EY868" s="69"/>
      <c r="EZ868" s="69"/>
      <c r="FA868" s="69"/>
      <c r="FB868" s="69"/>
      <c r="FC868" s="69"/>
      <c r="FD868" s="69"/>
      <c r="FE868" s="69"/>
      <c r="FF868" s="69"/>
      <c r="FG868" s="69"/>
      <c r="FH868" s="69"/>
      <c r="FI868" s="69"/>
      <c r="FJ868" s="69"/>
      <c r="FK868" s="69"/>
      <c r="FL868" s="69"/>
      <c r="FM868" s="69"/>
      <c r="FN868" s="69"/>
      <c r="FO868" s="69"/>
      <c r="FP868" s="69"/>
      <c r="FQ868" s="69"/>
      <c r="FR868" s="69"/>
      <c r="FS868" s="69"/>
      <c r="FT868" s="69"/>
      <c r="FU868" s="69"/>
      <c r="FV868" s="69"/>
      <c r="FW868" s="69"/>
      <c r="FX868" s="69"/>
      <c r="FY868" s="69"/>
      <c r="FZ868" s="69"/>
      <c r="GA868" s="69"/>
      <c r="GB868" s="69"/>
      <c r="GC868" s="69"/>
      <c r="GD868" s="70"/>
      <c r="GE868" s="70"/>
      <c r="GF868" s="70"/>
      <c r="GG868" s="70"/>
      <c r="GH868" s="70"/>
      <c r="GI868" s="70"/>
      <c r="GJ868" s="70"/>
      <c r="GK868" s="70"/>
      <c r="GL868" s="70"/>
      <c r="GM868" s="70"/>
      <c r="GN868" s="70"/>
      <c r="GO868" s="70"/>
      <c r="GP868" s="70"/>
      <c r="GQ868" s="70"/>
      <c r="GR868" s="70"/>
      <c r="GS868" s="70"/>
      <c r="GT868" s="70"/>
      <c r="GU868" s="70"/>
      <c r="GV868" s="70"/>
      <c r="GW868" s="3"/>
      <c r="GX868" s="3"/>
      <c r="GY868" s="3"/>
    </row>
    <row r="869" spans="1:207" ht="12.75" customHeight="1">
      <c r="A869" s="5" t="s">
        <v>605</v>
      </c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6">
        <v>55</v>
      </c>
      <c r="AZ869" s="5"/>
      <c r="BA869" s="6">
        <v>64</v>
      </c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7"/>
      <c r="GE869" s="7"/>
      <c r="GF869" s="7"/>
      <c r="GG869" s="7"/>
      <c r="GH869" s="7"/>
      <c r="GI869" s="7"/>
      <c r="GJ869" s="7"/>
      <c r="GK869" s="7"/>
      <c r="GL869" s="7"/>
      <c r="GM869" s="7"/>
      <c r="GN869" s="7"/>
      <c r="GO869" s="7"/>
      <c r="GP869" s="7"/>
      <c r="GQ869" s="7"/>
      <c r="GR869" s="7"/>
      <c r="GS869" s="7"/>
      <c r="GT869" s="7"/>
      <c r="GU869" s="7"/>
      <c r="GV869" s="7">
        <f t="shared" ref="GV869:GV870" si="816">AVERAGE(B869:GS869)</f>
        <v>59.5</v>
      </c>
      <c r="GW869" s="3"/>
      <c r="GX869" s="3"/>
      <c r="GY869" s="3"/>
    </row>
    <row r="870" spans="1:207" ht="12.75" customHeight="1">
      <c r="A870" s="5" t="s">
        <v>606</v>
      </c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6">
        <v>45</v>
      </c>
      <c r="AZ870" s="5"/>
      <c r="BA870" s="6">
        <v>36</v>
      </c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  <c r="FL870" s="5"/>
      <c r="FM870" s="5"/>
      <c r="FN870" s="5"/>
      <c r="FO870" s="5"/>
      <c r="FP870" s="5"/>
      <c r="FQ870" s="5"/>
      <c r="FR870" s="5"/>
      <c r="FS870" s="5"/>
      <c r="FT870" s="5"/>
      <c r="FU870" s="5"/>
      <c r="FV870" s="5"/>
      <c r="FW870" s="5"/>
      <c r="FX870" s="5"/>
      <c r="FY870" s="5"/>
      <c r="FZ870" s="5"/>
      <c r="GA870" s="5"/>
      <c r="GB870" s="5"/>
      <c r="GC870" s="5"/>
      <c r="GD870" s="7"/>
      <c r="GE870" s="7"/>
      <c r="GF870" s="7"/>
      <c r="GG870" s="7"/>
      <c r="GH870" s="7"/>
      <c r="GI870" s="7"/>
      <c r="GJ870" s="7"/>
      <c r="GK870" s="7"/>
      <c r="GL870" s="7"/>
      <c r="GM870" s="7"/>
      <c r="GN870" s="7"/>
      <c r="GO870" s="7"/>
      <c r="GP870" s="7"/>
      <c r="GQ870" s="7"/>
      <c r="GR870" s="7"/>
      <c r="GS870" s="7"/>
      <c r="GT870" s="7"/>
      <c r="GU870" s="7"/>
      <c r="GV870" s="7">
        <f t="shared" si="816"/>
        <v>40.5</v>
      </c>
      <c r="GW870" s="3"/>
      <c r="GX870" s="3"/>
      <c r="GY870" s="3"/>
    </row>
    <row r="871" spans="1:207" ht="12.75" customHeight="1">
      <c r="A871" s="68" t="s">
        <v>395</v>
      </c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  <c r="AS871" s="69"/>
      <c r="AT871" s="69"/>
      <c r="AU871" s="69"/>
      <c r="AV871" s="69"/>
      <c r="AW871" s="69"/>
      <c r="AX871" s="69"/>
      <c r="AY871" s="69"/>
      <c r="AZ871" s="69"/>
      <c r="BA871" s="69"/>
      <c r="BB871" s="69"/>
      <c r="BC871" s="69"/>
      <c r="BD871" s="69"/>
      <c r="BE871" s="69"/>
      <c r="BF871" s="69"/>
      <c r="BG871" s="69"/>
      <c r="BH871" s="69"/>
      <c r="BI871" s="69"/>
      <c r="BJ871" s="69"/>
      <c r="BK871" s="69"/>
      <c r="BL871" s="69"/>
      <c r="BM871" s="69"/>
      <c r="BN871" s="69"/>
      <c r="BO871" s="69"/>
      <c r="BP871" s="69"/>
      <c r="BQ871" s="69"/>
      <c r="BR871" s="69"/>
      <c r="BS871" s="69"/>
      <c r="BT871" s="69"/>
      <c r="BU871" s="69"/>
      <c r="BV871" s="69"/>
      <c r="BW871" s="69"/>
      <c r="BX871" s="69"/>
      <c r="BY871" s="69"/>
      <c r="BZ871" s="69"/>
      <c r="CA871" s="69"/>
      <c r="CB871" s="69"/>
      <c r="CC871" s="69"/>
      <c r="CD871" s="69"/>
      <c r="CE871" s="69"/>
      <c r="CF871" s="69"/>
      <c r="CG871" s="69"/>
      <c r="CH871" s="69"/>
      <c r="CI871" s="69"/>
      <c r="CJ871" s="69"/>
      <c r="CK871" s="69"/>
      <c r="CL871" s="69"/>
      <c r="CM871" s="69"/>
      <c r="CN871" s="69"/>
      <c r="CO871" s="69"/>
      <c r="CP871" s="69"/>
      <c r="CQ871" s="69"/>
      <c r="CR871" s="69"/>
      <c r="CS871" s="69"/>
      <c r="CT871" s="69"/>
      <c r="CU871" s="69"/>
      <c r="CV871" s="69"/>
      <c r="CW871" s="69"/>
      <c r="CX871" s="69"/>
      <c r="CY871" s="69"/>
      <c r="CZ871" s="69"/>
      <c r="DA871" s="69"/>
      <c r="DB871" s="69"/>
      <c r="DC871" s="69"/>
      <c r="DD871" s="69"/>
      <c r="DE871" s="69"/>
      <c r="DF871" s="69"/>
      <c r="DG871" s="69"/>
      <c r="DH871" s="69"/>
      <c r="DI871" s="69"/>
      <c r="DJ871" s="69"/>
      <c r="DK871" s="69"/>
      <c r="DL871" s="69"/>
      <c r="DM871" s="69"/>
      <c r="DN871" s="69"/>
      <c r="DO871" s="69"/>
      <c r="DP871" s="69"/>
      <c r="DQ871" s="69"/>
      <c r="DR871" s="69"/>
      <c r="DS871" s="69"/>
      <c r="DT871" s="69"/>
      <c r="DU871" s="69"/>
      <c r="DV871" s="69"/>
      <c r="DW871" s="69"/>
      <c r="DX871" s="69"/>
      <c r="DY871" s="69"/>
      <c r="DZ871" s="69"/>
      <c r="EA871" s="69"/>
      <c r="EB871" s="69"/>
      <c r="EC871" s="69"/>
      <c r="ED871" s="69"/>
      <c r="EE871" s="69"/>
      <c r="EF871" s="69"/>
      <c r="EG871" s="69"/>
      <c r="EH871" s="69"/>
      <c r="EI871" s="69"/>
      <c r="EJ871" s="69"/>
      <c r="EK871" s="69"/>
      <c r="EL871" s="69"/>
      <c r="EM871" s="69"/>
      <c r="EN871" s="69"/>
      <c r="EO871" s="69"/>
      <c r="EP871" s="69"/>
      <c r="EQ871" s="69"/>
      <c r="ER871" s="69"/>
      <c r="ES871" s="69"/>
      <c r="ET871" s="69"/>
      <c r="EU871" s="69"/>
      <c r="EV871" s="69"/>
      <c r="EW871" s="69"/>
      <c r="EX871" s="69"/>
      <c r="EY871" s="69"/>
      <c r="EZ871" s="69"/>
      <c r="FA871" s="69"/>
      <c r="FB871" s="69"/>
      <c r="FC871" s="69"/>
      <c r="FD871" s="69"/>
      <c r="FE871" s="69"/>
      <c r="FF871" s="69"/>
      <c r="FG871" s="69"/>
      <c r="FH871" s="69"/>
      <c r="FI871" s="69"/>
      <c r="FJ871" s="69"/>
      <c r="FK871" s="69"/>
      <c r="FL871" s="69"/>
      <c r="FM871" s="69"/>
      <c r="FN871" s="69"/>
      <c r="FO871" s="69"/>
      <c r="FP871" s="69"/>
      <c r="FQ871" s="69"/>
      <c r="FR871" s="69"/>
      <c r="FS871" s="69"/>
      <c r="FT871" s="69"/>
      <c r="FU871" s="69"/>
      <c r="FV871" s="69"/>
      <c r="FW871" s="69"/>
      <c r="FX871" s="69"/>
      <c r="FY871" s="69"/>
      <c r="FZ871" s="69"/>
      <c r="GA871" s="69"/>
      <c r="GB871" s="69"/>
      <c r="GC871" s="69"/>
      <c r="GD871" s="70"/>
      <c r="GE871" s="70"/>
      <c r="GF871" s="70"/>
      <c r="GG871" s="70"/>
      <c r="GH871" s="70"/>
      <c r="GI871" s="70"/>
      <c r="GJ871" s="70"/>
      <c r="GK871" s="70"/>
      <c r="GL871" s="70"/>
      <c r="GM871" s="70"/>
      <c r="GN871" s="70"/>
      <c r="GO871" s="70"/>
      <c r="GP871" s="70"/>
      <c r="GQ871" s="70"/>
      <c r="GR871" s="70"/>
      <c r="GS871" s="70"/>
      <c r="GT871" s="70"/>
      <c r="GU871" s="70"/>
      <c r="GV871" s="70"/>
      <c r="GW871" s="3"/>
      <c r="GX871" s="3"/>
      <c r="GY871" s="3"/>
    </row>
    <row r="872" spans="1:207" ht="12.75" customHeight="1">
      <c r="A872" s="5" t="s">
        <v>607</v>
      </c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6">
        <v>69</v>
      </c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/>
      <c r="FZ872" s="5"/>
      <c r="GA872" s="5"/>
      <c r="GB872" s="5"/>
      <c r="GC872" s="5"/>
      <c r="GD872" s="7"/>
      <c r="GE872" s="7"/>
      <c r="GF872" s="7"/>
      <c r="GG872" s="7"/>
      <c r="GH872" s="7"/>
      <c r="GI872" s="7"/>
      <c r="GJ872" s="7"/>
      <c r="GK872" s="7"/>
      <c r="GL872" s="7"/>
      <c r="GM872" s="7"/>
      <c r="GN872" s="7"/>
      <c r="GO872" s="7"/>
      <c r="GP872" s="7"/>
      <c r="GQ872" s="7"/>
      <c r="GR872" s="7"/>
      <c r="GS872" s="7"/>
      <c r="GT872" s="7"/>
      <c r="GU872" s="7"/>
      <c r="GV872" s="7">
        <f t="shared" ref="GV872:GV873" si="817">AVERAGE(B872:GS872)</f>
        <v>69</v>
      </c>
      <c r="GW872" s="3"/>
      <c r="GX872" s="3"/>
      <c r="GY872" s="3"/>
    </row>
    <row r="873" spans="1:207" ht="12.75" customHeight="1">
      <c r="A873" s="5" t="s">
        <v>608</v>
      </c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6">
        <v>31</v>
      </c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7"/>
      <c r="GE873" s="7"/>
      <c r="GF873" s="7"/>
      <c r="GG873" s="7"/>
      <c r="GH873" s="7"/>
      <c r="GI873" s="7"/>
      <c r="GJ873" s="7"/>
      <c r="GK873" s="7"/>
      <c r="GL873" s="7"/>
      <c r="GM873" s="7"/>
      <c r="GN873" s="7"/>
      <c r="GO873" s="7"/>
      <c r="GP873" s="7"/>
      <c r="GQ873" s="7"/>
      <c r="GR873" s="7"/>
      <c r="GS873" s="7"/>
      <c r="GT873" s="7"/>
      <c r="GU873" s="7"/>
      <c r="GV873" s="7">
        <f t="shared" si="817"/>
        <v>31</v>
      </c>
      <c r="GW873" s="3"/>
      <c r="GX873" s="3"/>
      <c r="GY873" s="3"/>
    </row>
    <row r="874" spans="1:207" ht="12.75" customHeight="1">
      <c r="A874" s="68" t="s">
        <v>395</v>
      </c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  <c r="AS874" s="69"/>
      <c r="AT874" s="69"/>
      <c r="AU874" s="69"/>
      <c r="AV874" s="69"/>
      <c r="AW874" s="69"/>
      <c r="AX874" s="69"/>
      <c r="AY874" s="69"/>
      <c r="AZ874" s="69"/>
      <c r="BA874" s="69"/>
      <c r="BB874" s="69"/>
      <c r="BC874" s="69"/>
      <c r="BD874" s="69"/>
      <c r="BE874" s="69"/>
      <c r="BF874" s="69"/>
      <c r="BG874" s="69"/>
      <c r="BH874" s="69"/>
      <c r="BI874" s="69"/>
      <c r="BJ874" s="69"/>
      <c r="BK874" s="69"/>
      <c r="BL874" s="69"/>
      <c r="BM874" s="69"/>
      <c r="BN874" s="69"/>
      <c r="BO874" s="69"/>
      <c r="BP874" s="69"/>
      <c r="BQ874" s="69"/>
      <c r="BR874" s="69"/>
      <c r="BS874" s="69"/>
      <c r="BT874" s="69"/>
      <c r="BU874" s="69"/>
      <c r="BV874" s="69"/>
      <c r="BW874" s="69"/>
      <c r="BX874" s="69"/>
      <c r="BY874" s="69"/>
      <c r="BZ874" s="69"/>
      <c r="CA874" s="69"/>
      <c r="CB874" s="69"/>
      <c r="CC874" s="69"/>
      <c r="CD874" s="69"/>
      <c r="CE874" s="69"/>
      <c r="CF874" s="69"/>
      <c r="CG874" s="69"/>
      <c r="CH874" s="69"/>
      <c r="CI874" s="69"/>
      <c r="CJ874" s="69"/>
      <c r="CK874" s="69"/>
      <c r="CL874" s="69"/>
      <c r="CM874" s="69"/>
      <c r="CN874" s="69"/>
      <c r="CO874" s="69"/>
      <c r="CP874" s="69"/>
      <c r="CQ874" s="69"/>
      <c r="CR874" s="69"/>
      <c r="CS874" s="69"/>
      <c r="CT874" s="69"/>
      <c r="CU874" s="69"/>
      <c r="CV874" s="69"/>
      <c r="CW874" s="69"/>
      <c r="CX874" s="69"/>
      <c r="CY874" s="69"/>
      <c r="CZ874" s="69"/>
      <c r="DA874" s="69"/>
      <c r="DB874" s="69"/>
      <c r="DC874" s="69"/>
      <c r="DD874" s="69"/>
      <c r="DE874" s="69"/>
      <c r="DF874" s="69"/>
      <c r="DG874" s="69"/>
      <c r="DH874" s="69"/>
      <c r="DI874" s="69"/>
      <c r="DJ874" s="69"/>
      <c r="DK874" s="69"/>
      <c r="DL874" s="69"/>
      <c r="DM874" s="69"/>
      <c r="DN874" s="69"/>
      <c r="DO874" s="69"/>
      <c r="DP874" s="69"/>
      <c r="DQ874" s="69"/>
      <c r="DR874" s="69"/>
      <c r="DS874" s="69"/>
      <c r="DT874" s="69"/>
      <c r="DU874" s="69"/>
      <c r="DV874" s="69"/>
      <c r="DW874" s="69"/>
      <c r="DX874" s="69"/>
      <c r="DY874" s="69"/>
      <c r="DZ874" s="69"/>
      <c r="EA874" s="69"/>
      <c r="EB874" s="69"/>
      <c r="EC874" s="69"/>
      <c r="ED874" s="69"/>
      <c r="EE874" s="69"/>
      <c r="EF874" s="69"/>
      <c r="EG874" s="69"/>
      <c r="EH874" s="69"/>
      <c r="EI874" s="69"/>
      <c r="EJ874" s="69"/>
      <c r="EK874" s="69"/>
      <c r="EL874" s="69"/>
      <c r="EM874" s="69"/>
      <c r="EN874" s="69"/>
      <c r="EO874" s="69"/>
      <c r="EP874" s="69"/>
      <c r="EQ874" s="69"/>
      <c r="ER874" s="69"/>
      <c r="ES874" s="69"/>
      <c r="ET874" s="69"/>
      <c r="EU874" s="69"/>
      <c r="EV874" s="69"/>
      <c r="EW874" s="69"/>
      <c r="EX874" s="69"/>
      <c r="EY874" s="69"/>
      <c r="EZ874" s="69"/>
      <c r="FA874" s="69"/>
      <c r="FB874" s="69"/>
      <c r="FC874" s="69"/>
      <c r="FD874" s="69"/>
      <c r="FE874" s="69"/>
      <c r="FF874" s="69"/>
      <c r="FG874" s="69"/>
      <c r="FH874" s="69"/>
      <c r="FI874" s="69"/>
      <c r="FJ874" s="69"/>
      <c r="FK874" s="69"/>
      <c r="FL874" s="69"/>
      <c r="FM874" s="69"/>
      <c r="FN874" s="69"/>
      <c r="FO874" s="69"/>
      <c r="FP874" s="69"/>
      <c r="FQ874" s="69"/>
      <c r="FR874" s="69"/>
      <c r="FS874" s="69"/>
      <c r="FT874" s="69"/>
      <c r="FU874" s="69"/>
      <c r="FV874" s="69"/>
      <c r="FW874" s="69"/>
      <c r="FX874" s="69"/>
      <c r="FY874" s="69"/>
      <c r="FZ874" s="69"/>
      <c r="GA874" s="69"/>
      <c r="GB874" s="69"/>
      <c r="GC874" s="69"/>
      <c r="GD874" s="70"/>
      <c r="GE874" s="70"/>
      <c r="GF874" s="70"/>
      <c r="GG874" s="70"/>
      <c r="GH874" s="70"/>
      <c r="GI874" s="70"/>
      <c r="GJ874" s="70"/>
      <c r="GK874" s="70"/>
      <c r="GL874" s="70"/>
      <c r="GM874" s="70"/>
      <c r="GN874" s="70"/>
      <c r="GO874" s="70"/>
      <c r="GP874" s="70"/>
      <c r="GQ874" s="70"/>
      <c r="GR874" s="70"/>
      <c r="GS874" s="70"/>
      <c r="GT874" s="70"/>
      <c r="GU874" s="70"/>
      <c r="GV874" s="70"/>
      <c r="GW874" s="3"/>
      <c r="GX874" s="3"/>
      <c r="GY874" s="3"/>
    </row>
    <row r="875" spans="1:207" ht="12.75" customHeight="1">
      <c r="A875" s="5" t="s">
        <v>609</v>
      </c>
      <c r="B875" s="5"/>
      <c r="C875" s="5"/>
      <c r="D875" s="6">
        <v>37</v>
      </c>
      <c r="E875" s="5"/>
      <c r="F875" s="5"/>
      <c r="G875" s="5"/>
      <c r="H875" s="5"/>
      <c r="I875" s="5"/>
      <c r="J875" s="5"/>
      <c r="K875" s="12"/>
      <c r="L875" s="12"/>
      <c r="M875" s="12"/>
      <c r="N875" s="12"/>
      <c r="O875" s="12"/>
      <c r="P875" s="12"/>
      <c r="Q875" s="12"/>
      <c r="R875" s="12"/>
      <c r="S875" s="12">
        <v>24</v>
      </c>
      <c r="T875" s="12"/>
      <c r="U875" s="12">
        <v>40</v>
      </c>
      <c r="V875" s="12">
        <v>30</v>
      </c>
      <c r="W875" s="12">
        <v>23</v>
      </c>
      <c r="X875" s="12">
        <v>38</v>
      </c>
      <c r="Y875" s="12"/>
      <c r="Z875" s="12"/>
      <c r="AA875" s="12">
        <v>21</v>
      </c>
      <c r="AB875" s="12">
        <v>21</v>
      </c>
      <c r="AC875" s="12"/>
      <c r="AD875" s="12"/>
      <c r="AE875" s="12">
        <v>33</v>
      </c>
      <c r="AF875" s="12">
        <v>53</v>
      </c>
      <c r="AG875" s="12">
        <v>63</v>
      </c>
      <c r="AH875" s="12">
        <v>50</v>
      </c>
      <c r="AI875" s="12"/>
      <c r="AJ875" s="12"/>
      <c r="AK875" s="12"/>
      <c r="AL875" s="12"/>
      <c r="AM875" s="12"/>
      <c r="AN875" s="12">
        <v>52</v>
      </c>
      <c r="AO875" s="12"/>
      <c r="AP875" s="12">
        <v>57</v>
      </c>
      <c r="AQ875" s="12"/>
      <c r="AR875" s="12">
        <v>46</v>
      </c>
      <c r="AS875" s="12"/>
      <c r="AT875" s="12"/>
      <c r="AU875" s="12"/>
      <c r="AV875" s="12"/>
      <c r="AW875" s="12"/>
      <c r="AX875" s="12"/>
      <c r="AY875" s="12"/>
      <c r="AZ875" s="12">
        <v>21</v>
      </c>
      <c r="BA875" s="12"/>
      <c r="BB875" s="12"/>
      <c r="BC875" s="12">
        <v>5</v>
      </c>
      <c r="BD875" s="12"/>
      <c r="BE875" s="12"/>
      <c r="BF875" s="12"/>
      <c r="BG875" s="12"/>
      <c r="BH875" s="12"/>
      <c r="BI875" s="12">
        <v>25</v>
      </c>
      <c r="BJ875" s="12"/>
      <c r="BK875" s="12"/>
      <c r="BL875" s="12">
        <v>18</v>
      </c>
      <c r="BM875" s="12"/>
      <c r="BN875" s="12"/>
      <c r="BO875" s="12"/>
      <c r="BP875" s="12">
        <v>21</v>
      </c>
      <c r="BQ875" s="12"/>
      <c r="BR875" s="12"/>
      <c r="BS875" s="12">
        <v>46</v>
      </c>
      <c r="BT875" s="12"/>
      <c r="BU875" s="12"/>
      <c r="BV875" s="12"/>
      <c r="BW875" s="12"/>
      <c r="BX875" s="12">
        <v>18</v>
      </c>
      <c r="BY875" s="12"/>
      <c r="BZ875" s="12">
        <v>17</v>
      </c>
      <c r="CA875" s="12">
        <v>11</v>
      </c>
      <c r="CB875" s="12"/>
      <c r="CC875" s="12">
        <v>16</v>
      </c>
      <c r="CD875" s="12">
        <v>29</v>
      </c>
      <c r="CE875" s="12"/>
      <c r="CF875" s="12"/>
      <c r="CG875" s="12"/>
      <c r="CH875" s="12">
        <v>44</v>
      </c>
      <c r="CI875" s="12">
        <v>31</v>
      </c>
      <c r="CJ875" s="12">
        <v>12</v>
      </c>
      <c r="CK875" s="12"/>
      <c r="CL875" s="12"/>
      <c r="CM875" s="12">
        <v>58</v>
      </c>
      <c r="CN875" s="12">
        <v>20</v>
      </c>
      <c r="CO875" s="12">
        <v>35</v>
      </c>
      <c r="CP875" s="12">
        <v>43</v>
      </c>
      <c r="CQ875" s="12">
        <v>3</v>
      </c>
      <c r="CR875" s="12"/>
      <c r="CS875" s="12">
        <v>22</v>
      </c>
      <c r="CT875" s="12">
        <v>21</v>
      </c>
      <c r="CU875" s="12"/>
      <c r="CV875" s="12"/>
      <c r="CW875" s="12"/>
      <c r="CX875" s="12"/>
      <c r="CY875" s="12">
        <v>31</v>
      </c>
      <c r="CZ875" s="12">
        <v>22</v>
      </c>
      <c r="DA875" s="12"/>
      <c r="DB875" s="12"/>
      <c r="DC875" s="12">
        <v>29</v>
      </c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>
        <v>47</v>
      </c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>
        <v>23</v>
      </c>
      <c r="FG875" s="12">
        <v>7</v>
      </c>
      <c r="FH875" s="12"/>
      <c r="FI875" s="12"/>
      <c r="FJ875" s="12">
        <v>37</v>
      </c>
      <c r="FK875" s="12">
        <v>33</v>
      </c>
      <c r="FL875" s="12"/>
      <c r="FM875" s="12">
        <v>21</v>
      </c>
      <c r="FN875" s="12"/>
      <c r="FO875" s="12"/>
      <c r="FP875" s="12"/>
      <c r="FQ875" s="12"/>
      <c r="FR875" s="12"/>
      <c r="FS875" s="12"/>
      <c r="FT875" s="12">
        <v>34</v>
      </c>
      <c r="FU875" s="12"/>
      <c r="FV875" s="12"/>
      <c r="FW875" s="12"/>
      <c r="FX875" s="12"/>
      <c r="FY875" s="12"/>
      <c r="FZ875" s="12"/>
      <c r="GA875" s="12"/>
      <c r="GB875" s="12"/>
      <c r="GC875" s="12"/>
      <c r="GD875" s="7"/>
      <c r="GE875" s="7"/>
      <c r="GF875" s="7"/>
      <c r="GG875" s="7"/>
      <c r="GH875" s="7"/>
      <c r="GI875" s="7"/>
      <c r="GJ875" s="7"/>
      <c r="GK875" s="7"/>
      <c r="GL875" s="7"/>
      <c r="GM875" s="7"/>
      <c r="GN875" s="7"/>
      <c r="GO875" s="7"/>
      <c r="GP875" s="7"/>
      <c r="GQ875" s="7"/>
      <c r="GR875" s="7"/>
      <c r="GS875" s="7"/>
      <c r="GT875" s="7"/>
      <c r="GU875" s="7"/>
      <c r="GV875" s="7">
        <f t="shared" ref="GV875:GV877" si="818">AVERAGE(B875:GS875)</f>
        <v>30.173913043478262</v>
      </c>
      <c r="GW875" s="3"/>
      <c r="GX875" s="3"/>
      <c r="GY875" s="3"/>
    </row>
    <row r="876" spans="1:207" ht="12.75" customHeight="1">
      <c r="A876" s="5" t="s">
        <v>610</v>
      </c>
      <c r="B876" s="5"/>
      <c r="C876" s="5"/>
      <c r="D876" s="6">
        <v>3</v>
      </c>
      <c r="E876" s="5"/>
      <c r="F876" s="5"/>
      <c r="G876" s="5"/>
      <c r="H876" s="5"/>
      <c r="I876" s="5"/>
      <c r="J876" s="5"/>
      <c r="K876" s="12"/>
      <c r="L876" s="12"/>
      <c r="M876" s="12"/>
      <c r="N876" s="12"/>
      <c r="O876" s="12"/>
      <c r="P876" s="12"/>
      <c r="Q876" s="12"/>
      <c r="R876" s="12"/>
      <c r="S876" s="12">
        <v>6</v>
      </c>
      <c r="T876" s="12"/>
      <c r="U876" s="12">
        <v>18</v>
      </c>
      <c r="V876" s="12">
        <v>18</v>
      </c>
      <c r="W876" s="12">
        <v>67</v>
      </c>
      <c r="X876" s="12">
        <v>48</v>
      </c>
      <c r="Y876" s="12"/>
      <c r="Z876" s="12"/>
      <c r="AA876" s="12">
        <v>64</v>
      </c>
      <c r="AB876" s="12">
        <v>47</v>
      </c>
      <c r="AC876" s="12"/>
      <c r="AD876" s="12"/>
      <c r="AE876" s="12">
        <v>44</v>
      </c>
      <c r="AF876" s="12">
        <v>13</v>
      </c>
      <c r="AG876" s="12">
        <v>8</v>
      </c>
      <c r="AH876" s="12">
        <v>8</v>
      </c>
      <c r="AI876" s="12"/>
      <c r="AJ876" s="12"/>
      <c r="AK876" s="12"/>
      <c r="AL876" s="12"/>
      <c r="AM876" s="12"/>
      <c r="AN876" s="12">
        <v>7</v>
      </c>
      <c r="AO876" s="12"/>
      <c r="AP876" s="12">
        <v>3</v>
      </c>
      <c r="AQ876" s="12"/>
      <c r="AR876" s="12">
        <v>54</v>
      </c>
      <c r="AS876" s="12"/>
      <c r="AT876" s="12"/>
      <c r="AU876" s="12"/>
      <c r="AV876" s="12"/>
      <c r="AW876" s="12"/>
      <c r="AX876" s="12"/>
      <c r="AY876" s="12"/>
      <c r="AZ876" s="12">
        <v>79</v>
      </c>
      <c r="BA876" s="12"/>
      <c r="BB876" s="12"/>
      <c r="BC876" s="12">
        <v>59</v>
      </c>
      <c r="BD876" s="12"/>
      <c r="BE876" s="12"/>
      <c r="BF876" s="12"/>
      <c r="BG876" s="12"/>
      <c r="BH876" s="12"/>
      <c r="BI876" s="12">
        <v>56</v>
      </c>
      <c r="BJ876" s="12"/>
      <c r="BK876" s="12"/>
      <c r="BL876" s="12">
        <v>46</v>
      </c>
      <c r="BM876" s="12"/>
      <c r="BN876" s="12"/>
      <c r="BO876" s="12"/>
      <c r="BP876" s="12">
        <v>58</v>
      </c>
      <c r="BQ876" s="12"/>
      <c r="BR876" s="12"/>
      <c r="BS876" s="12">
        <v>33</v>
      </c>
      <c r="BT876" s="12"/>
      <c r="BU876" s="12"/>
      <c r="BV876" s="12"/>
      <c r="BW876" s="12"/>
      <c r="BX876" s="12">
        <v>33</v>
      </c>
      <c r="BY876" s="12"/>
      <c r="BZ876" s="12">
        <v>48</v>
      </c>
      <c r="CA876" s="12">
        <v>32</v>
      </c>
      <c r="CB876" s="12"/>
      <c r="CC876" s="12">
        <v>30</v>
      </c>
      <c r="CD876" s="12">
        <v>29</v>
      </c>
      <c r="CE876" s="12"/>
      <c r="CF876" s="12"/>
      <c r="CG876" s="12"/>
      <c r="CH876" s="12">
        <v>17</v>
      </c>
      <c r="CI876" s="12">
        <v>32</v>
      </c>
      <c r="CJ876" s="12">
        <v>48</v>
      </c>
      <c r="CK876" s="12"/>
      <c r="CL876" s="12"/>
      <c r="CM876" s="12">
        <v>16</v>
      </c>
      <c r="CN876" s="12">
        <v>24</v>
      </c>
      <c r="CO876" s="12">
        <v>30</v>
      </c>
      <c r="CP876" s="12">
        <v>30</v>
      </c>
      <c r="CQ876" s="12">
        <v>52</v>
      </c>
      <c r="CR876" s="12"/>
      <c r="CS876" s="12">
        <v>72</v>
      </c>
      <c r="CT876" s="12">
        <v>74</v>
      </c>
      <c r="CU876" s="12"/>
      <c r="CV876" s="12"/>
      <c r="CW876" s="12"/>
      <c r="CX876" s="12"/>
      <c r="CY876" s="12">
        <v>33</v>
      </c>
      <c r="CZ876" s="12">
        <v>44</v>
      </c>
      <c r="DA876" s="12"/>
      <c r="DB876" s="12"/>
      <c r="DC876" s="12">
        <v>50</v>
      </c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>
        <v>36</v>
      </c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>
        <v>55</v>
      </c>
      <c r="FG876" s="12">
        <v>69</v>
      </c>
      <c r="FH876" s="12"/>
      <c r="FI876" s="12"/>
      <c r="FJ876" s="12">
        <v>34</v>
      </c>
      <c r="FK876" s="12">
        <v>27</v>
      </c>
      <c r="FL876" s="12"/>
      <c r="FM876" s="12">
        <v>56</v>
      </c>
      <c r="FN876" s="12"/>
      <c r="FO876" s="12"/>
      <c r="FP876" s="12"/>
      <c r="FQ876" s="12"/>
      <c r="FR876" s="12"/>
      <c r="FS876" s="12"/>
      <c r="FT876" s="12">
        <v>37</v>
      </c>
      <c r="FU876" s="12"/>
      <c r="FV876" s="12"/>
      <c r="FW876" s="12"/>
      <c r="FX876" s="12"/>
      <c r="FY876" s="12"/>
      <c r="FZ876" s="12"/>
      <c r="GA876" s="12"/>
      <c r="GB876" s="12"/>
      <c r="GC876" s="12"/>
      <c r="GD876" s="7"/>
      <c r="GE876" s="7"/>
      <c r="GF876" s="7"/>
      <c r="GG876" s="7"/>
      <c r="GH876" s="7"/>
      <c r="GI876" s="7"/>
      <c r="GJ876" s="7"/>
      <c r="GK876" s="7"/>
      <c r="GL876" s="7"/>
      <c r="GM876" s="7"/>
      <c r="GN876" s="7"/>
      <c r="GO876" s="7"/>
      <c r="GP876" s="7"/>
      <c r="GQ876" s="7"/>
      <c r="GR876" s="7"/>
      <c r="GS876" s="7"/>
      <c r="GT876" s="7"/>
      <c r="GU876" s="7"/>
      <c r="GV876" s="7">
        <f t="shared" si="818"/>
        <v>37.978260869565219</v>
      </c>
      <c r="GW876" s="3"/>
      <c r="GX876" s="3"/>
      <c r="GY876" s="3"/>
    </row>
    <row r="877" spans="1:207" ht="12.75" customHeight="1">
      <c r="A877" s="5" t="s">
        <v>611</v>
      </c>
      <c r="B877" s="5"/>
      <c r="C877" s="5"/>
      <c r="D877" s="6">
        <v>60</v>
      </c>
      <c r="E877" s="5"/>
      <c r="F877" s="5"/>
      <c r="G877" s="5"/>
      <c r="H877" s="5"/>
      <c r="I877" s="5"/>
      <c r="J877" s="5"/>
      <c r="K877" s="12"/>
      <c r="L877" s="12"/>
      <c r="M877" s="12"/>
      <c r="N877" s="12"/>
      <c r="O877" s="12"/>
      <c r="P877" s="12"/>
      <c r="Q877" s="12"/>
      <c r="R877" s="12"/>
      <c r="S877" s="12">
        <v>70</v>
      </c>
      <c r="T877" s="12"/>
      <c r="U877" s="12">
        <v>41</v>
      </c>
      <c r="V877" s="12">
        <v>52</v>
      </c>
      <c r="W877" s="12">
        <v>10</v>
      </c>
      <c r="X877" s="12">
        <v>14</v>
      </c>
      <c r="Y877" s="12"/>
      <c r="Z877" s="12"/>
      <c r="AA877" s="12">
        <v>7</v>
      </c>
      <c r="AB877" s="12">
        <v>10</v>
      </c>
      <c r="AC877" s="12"/>
      <c r="AD877" s="12"/>
      <c r="AE877" s="12">
        <v>22</v>
      </c>
      <c r="AF877" s="12">
        <v>33</v>
      </c>
      <c r="AG877" s="12">
        <v>29</v>
      </c>
      <c r="AH877" s="12">
        <v>42</v>
      </c>
      <c r="AI877" s="12"/>
      <c r="AJ877" s="12"/>
      <c r="AK877" s="12"/>
      <c r="AL877" s="12"/>
      <c r="AM877" s="12"/>
      <c r="AN877" s="12">
        <v>41</v>
      </c>
      <c r="AO877" s="12"/>
      <c r="AP877" s="12">
        <v>40</v>
      </c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>
        <v>36</v>
      </c>
      <c r="BD877" s="12"/>
      <c r="BE877" s="12"/>
      <c r="BF877" s="12"/>
      <c r="BG877" s="12"/>
      <c r="BH877" s="12"/>
      <c r="BI877" s="12">
        <v>19</v>
      </c>
      <c r="BJ877" s="12"/>
      <c r="BK877" s="12"/>
      <c r="BL877" s="12">
        <v>36</v>
      </c>
      <c r="BM877" s="12"/>
      <c r="BN877" s="12"/>
      <c r="BO877" s="12"/>
      <c r="BP877" s="12">
        <v>21</v>
      </c>
      <c r="BQ877" s="12"/>
      <c r="BR877" s="12"/>
      <c r="BS877" s="12">
        <v>21</v>
      </c>
      <c r="BT877" s="12"/>
      <c r="BU877" s="12"/>
      <c r="BV877" s="12"/>
      <c r="BW877" s="12"/>
      <c r="BX877" s="12">
        <v>50</v>
      </c>
      <c r="BY877" s="12"/>
      <c r="BZ877" s="12">
        <v>36</v>
      </c>
      <c r="CA877" s="12">
        <v>57</v>
      </c>
      <c r="CB877" s="12"/>
      <c r="CC877" s="12">
        <v>54</v>
      </c>
      <c r="CD877" s="12">
        <v>43</v>
      </c>
      <c r="CE877" s="12"/>
      <c r="CF877" s="12"/>
      <c r="CG877" s="12"/>
      <c r="CH877" s="12">
        <v>40</v>
      </c>
      <c r="CI877" s="12">
        <v>36</v>
      </c>
      <c r="CJ877" s="12">
        <v>40</v>
      </c>
      <c r="CK877" s="12"/>
      <c r="CL877" s="12"/>
      <c r="CM877" s="12">
        <v>26</v>
      </c>
      <c r="CN877" s="12">
        <v>56</v>
      </c>
      <c r="CO877" s="12">
        <v>35</v>
      </c>
      <c r="CP877" s="12">
        <v>28</v>
      </c>
      <c r="CQ877" s="12">
        <v>45</v>
      </c>
      <c r="CR877" s="12"/>
      <c r="CS877" s="12">
        <v>6</v>
      </c>
      <c r="CT877" s="12">
        <v>5</v>
      </c>
      <c r="CU877" s="12"/>
      <c r="CV877" s="12"/>
      <c r="CW877" s="12"/>
      <c r="CX877" s="12"/>
      <c r="CY877" s="12">
        <v>36</v>
      </c>
      <c r="CZ877" s="12">
        <v>35</v>
      </c>
      <c r="DA877" s="12"/>
      <c r="DB877" s="12"/>
      <c r="DC877" s="12">
        <v>21</v>
      </c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>
        <v>17</v>
      </c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>
        <v>22</v>
      </c>
      <c r="FG877" s="12">
        <v>24</v>
      </c>
      <c r="FH877" s="12"/>
      <c r="FI877" s="12"/>
      <c r="FJ877" s="12">
        <v>29</v>
      </c>
      <c r="FK877" s="12">
        <v>40</v>
      </c>
      <c r="FL877" s="12"/>
      <c r="FM877" s="12">
        <v>24</v>
      </c>
      <c r="FN877" s="12"/>
      <c r="FO877" s="12"/>
      <c r="FP877" s="12"/>
      <c r="FQ877" s="12"/>
      <c r="FR877" s="12"/>
      <c r="FS877" s="12"/>
      <c r="FT877" s="12">
        <v>29</v>
      </c>
      <c r="FU877" s="12"/>
      <c r="FV877" s="12"/>
      <c r="FW877" s="12"/>
      <c r="FX877" s="12"/>
      <c r="FY877" s="12"/>
      <c r="FZ877" s="12"/>
      <c r="GA877" s="12"/>
      <c r="GB877" s="12"/>
      <c r="GC877" s="12"/>
      <c r="GD877" s="7"/>
      <c r="GE877" s="7"/>
      <c r="GF877" s="7"/>
      <c r="GG877" s="7"/>
      <c r="GH877" s="7"/>
      <c r="GI877" s="7"/>
      <c r="GJ877" s="7"/>
      <c r="GK877" s="7"/>
      <c r="GL877" s="7"/>
      <c r="GM877" s="7"/>
      <c r="GN877" s="7"/>
      <c r="GO877" s="7"/>
      <c r="GP877" s="7"/>
      <c r="GQ877" s="7"/>
      <c r="GR877" s="7"/>
      <c r="GS877" s="7"/>
      <c r="GT877" s="7"/>
      <c r="GU877" s="7"/>
      <c r="GV877" s="7">
        <f t="shared" si="818"/>
        <v>32.68181818181818</v>
      </c>
      <c r="GW877" s="3"/>
      <c r="GX877" s="3"/>
      <c r="GY877" s="3"/>
    </row>
    <row r="878" spans="1:207" ht="12.75" customHeight="1">
      <c r="A878" s="68" t="s">
        <v>612</v>
      </c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  <c r="AS878" s="69"/>
      <c r="AT878" s="69"/>
      <c r="AU878" s="69"/>
      <c r="AV878" s="69"/>
      <c r="AW878" s="69"/>
      <c r="AX878" s="69"/>
      <c r="AY878" s="69"/>
      <c r="AZ878" s="69"/>
      <c r="BA878" s="69"/>
      <c r="BB878" s="69"/>
      <c r="BC878" s="69"/>
      <c r="BD878" s="69"/>
      <c r="BE878" s="69"/>
      <c r="BF878" s="69"/>
      <c r="BG878" s="69"/>
      <c r="BH878" s="69"/>
      <c r="BI878" s="69"/>
      <c r="BJ878" s="69"/>
      <c r="BK878" s="69"/>
      <c r="BL878" s="69"/>
      <c r="BM878" s="69"/>
      <c r="BN878" s="69"/>
      <c r="BO878" s="69"/>
      <c r="BP878" s="69"/>
      <c r="BQ878" s="69"/>
      <c r="BR878" s="69"/>
      <c r="BS878" s="69"/>
      <c r="BT878" s="69"/>
      <c r="BU878" s="69"/>
      <c r="BV878" s="69"/>
      <c r="BW878" s="69"/>
      <c r="BX878" s="69"/>
      <c r="BY878" s="69"/>
      <c r="BZ878" s="69"/>
      <c r="CA878" s="69"/>
      <c r="CB878" s="69"/>
      <c r="CC878" s="69"/>
      <c r="CD878" s="69"/>
      <c r="CE878" s="69"/>
      <c r="CF878" s="69"/>
      <c r="CG878" s="69"/>
      <c r="CH878" s="69"/>
      <c r="CI878" s="69"/>
      <c r="CJ878" s="69"/>
      <c r="CK878" s="69"/>
      <c r="CL878" s="69"/>
      <c r="CM878" s="69"/>
      <c r="CN878" s="69"/>
      <c r="CO878" s="69"/>
      <c r="CP878" s="69"/>
      <c r="CQ878" s="69"/>
      <c r="CR878" s="69"/>
      <c r="CS878" s="69"/>
      <c r="CT878" s="69"/>
      <c r="CU878" s="69"/>
      <c r="CV878" s="69"/>
      <c r="CW878" s="69"/>
      <c r="CX878" s="69"/>
      <c r="CY878" s="69"/>
      <c r="CZ878" s="69"/>
      <c r="DA878" s="69"/>
      <c r="DB878" s="69"/>
      <c r="DC878" s="69"/>
      <c r="DD878" s="69"/>
      <c r="DE878" s="69"/>
      <c r="DF878" s="69"/>
      <c r="DG878" s="69"/>
      <c r="DH878" s="69"/>
      <c r="DI878" s="69"/>
      <c r="DJ878" s="69"/>
      <c r="DK878" s="69"/>
      <c r="DL878" s="69"/>
      <c r="DM878" s="69"/>
      <c r="DN878" s="69"/>
      <c r="DO878" s="69"/>
      <c r="DP878" s="69"/>
      <c r="DQ878" s="69"/>
      <c r="DR878" s="69"/>
      <c r="DS878" s="69"/>
      <c r="DT878" s="69"/>
      <c r="DU878" s="69"/>
      <c r="DV878" s="69"/>
      <c r="DW878" s="69"/>
      <c r="DX878" s="69"/>
      <c r="DY878" s="69"/>
      <c r="DZ878" s="69"/>
      <c r="EA878" s="69"/>
      <c r="EB878" s="69"/>
      <c r="EC878" s="69"/>
      <c r="ED878" s="69"/>
      <c r="EE878" s="69"/>
      <c r="EF878" s="69"/>
      <c r="EG878" s="69"/>
      <c r="EH878" s="69"/>
      <c r="EI878" s="69"/>
      <c r="EJ878" s="69"/>
      <c r="EK878" s="69"/>
      <c r="EL878" s="69"/>
      <c r="EM878" s="69"/>
      <c r="EN878" s="69"/>
      <c r="EO878" s="69"/>
      <c r="EP878" s="69"/>
      <c r="EQ878" s="69"/>
      <c r="ER878" s="69"/>
      <c r="ES878" s="69"/>
      <c r="ET878" s="69"/>
      <c r="EU878" s="69"/>
      <c r="EV878" s="69"/>
      <c r="EW878" s="69"/>
      <c r="EX878" s="69"/>
      <c r="EY878" s="69"/>
      <c r="EZ878" s="69"/>
      <c r="FA878" s="69"/>
      <c r="FB878" s="69"/>
      <c r="FC878" s="69"/>
      <c r="FD878" s="69"/>
      <c r="FE878" s="69"/>
      <c r="FF878" s="69"/>
      <c r="FG878" s="69"/>
      <c r="FH878" s="69"/>
      <c r="FI878" s="69"/>
      <c r="FJ878" s="69"/>
      <c r="FK878" s="69"/>
      <c r="FL878" s="69"/>
      <c r="FM878" s="69"/>
      <c r="FN878" s="69"/>
      <c r="FO878" s="69"/>
      <c r="FP878" s="69"/>
      <c r="FQ878" s="69"/>
      <c r="FR878" s="69"/>
      <c r="FS878" s="69"/>
      <c r="FT878" s="69"/>
      <c r="FU878" s="69"/>
      <c r="FV878" s="69"/>
      <c r="FW878" s="69"/>
      <c r="FX878" s="69"/>
      <c r="FY878" s="69"/>
      <c r="FZ878" s="69"/>
      <c r="GA878" s="69"/>
      <c r="GB878" s="69"/>
      <c r="GC878" s="69"/>
      <c r="GD878" s="70"/>
      <c r="GE878" s="70"/>
      <c r="GF878" s="70"/>
      <c r="GG878" s="70"/>
      <c r="GH878" s="70"/>
      <c r="GI878" s="70"/>
      <c r="GJ878" s="70"/>
      <c r="GK878" s="70"/>
      <c r="GL878" s="70"/>
      <c r="GM878" s="70"/>
      <c r="GN878" s="70"/>
      <c r="GO878" s="70"/>
      <c r="GP878" s="70"/>
      <c r="GQ878" s="70"/>
      <c r="GR878" s="70"/>
      <c r="GS878" s="70"/>
      <c r="GT878" s="70"/>
      <c r="GU878" s="70"/>
      <c r="GV878" s="70"/>
      <c r="GW878" s="3"/>
      <c r="GX878" s="3"/>
      <c r="GY878" s="3"/>
    </row>
    <row r="879" spans="1:207" ht="12.75" customHeight="1">
      <c r="A879" s="5" t="s">
        <v>450</v>
      </c>
      <c r="B879" s="5"/>
      <c r="C879" s="5"/>
      <c r="D879" s="5"/>
      <c r="E879" s="5"/>
      <c r="F879" s="5"/>
      <c r="G879" s="5"/>
      <c r="H879" s="5"/>
      <c r="I879" s="5"/>
      <c r="J879" s="5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2"/>
      <c r="AJ879" s="16"/>
      <c r="AK879" s="16"/>
      <c r="AL879" s="16"/>
      <c r="AM879" s="16"/>
      <c r="AN879" s="16"/>
      <c r="AO879" s="16"/>
      <c r="AP879" s="16"/>
      <c r="AQ879" s="13">
        <v>48</v>
      </c>
      <c r="AR879" s="30">
        <v>68</v>
      </c>
      <c r="AS879" s="16"/>
      <c r="AT879" s="16"/>
      <c r="AU879" s="16"/>
      <c r="AV879" s="16"/>
      <c r="AW879" s="16"/>
      <c r="AX879" s="16"/>
      <c r="AY879" s="16"/>
      <c r="AZ879" s="13">
        <v>73</v>
      </c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6"/>
      <c r="CX879" s="16"/>
      <c r="CY879" s="16"/>
      <c r="CZ879" s="16"/>
      <c r="DA879" s="16"/>
      <c r="DB879" s="16"/>
      <c r="DC879" s="16"/>
      <c r="DD879" s="16"/>
      <c r="DE879" s="16"/>
      <c r="DF879" s="16"/>
      <c r="DG879" s="16"/>
      <c r="DH879" s="16"/>
      <c r="DI879" s="16"/>
      <c r="DJ879" s="16"/>
      <c r="DK879" s="16"/>
      <c r="DL879" s="16"/>
      <c r="DM879" s="16"/>
      <c r="DN879" s="16"/>
      <c r="DO879" s="16"/>
      <c r="DP879" s="16"/>
      <c r="DQ879" s="16"/>
      <c r="DR879" s="16"/>
      <c r="DS879" s="16"/>
      <c r="DT879" s="16"/>
      <c r="DU879" s="16"/>
      <c r="DV879" s="16"/>
      <c r="DW879" s="16"/>
      <c r="DX879" s="16"/>
      <c r="DY879" s="16"/>
      <c r="DZ879" s="16"/>
      <c r="EA879" s="16"/>
      <c r="EB879" s="16"/>
      <c r="EC879" s="16"/>
      <c r="ED879" s="16"/>
      <c r="EE879" s="16"/>
      <c r="EF879" s="16"/>
      <c r="EG879" s="16"/>
      <c r="EH879" s="16"/>
      <c r="EI879" s="16"/>
      <c r="EJ879" s="16"/>
      <c r="EK879" s="16"/>
      <c r="EL879" s="16"/>
      <c r="EM879" s="16"/>
      <c r="EN879" s="16"/>
      <c r="EO879" s="16"/>
      <c r="EP879" s="16"/>
      <c r="EQ879" s="16"/>
      <c r="ER879" s="16"/>
      <c r="ES879" s="16"/>
      <c r="ET879" s="16"/>
      <c r="EU879" s="16"/>
      <c r="EV879" s="16"/>
      <c r="EW879" s="16"/>
      <c r="EX879" s="16"/>
      <c r="EY879" s="16"/>
      <c r="EZ879" s="16"/>
      <c r="FA879" s="16"/>
      <c r="FB879" s="16"/>
      <c r="FC879" s="16"/>
      <c r="FD879" s="16"/>
      <c r="FE879" s="16"/>
      <c r="FF879" s="16"/>
      <c r="FG879" s="16"/>
      <c r="FH879" s="16"/>
      <c r="FI879" s="16"/>
      <c r="FJ879" s="16"/>
      <c r="FK879" s="16"/>
      <c r="FL879" s="16"/>
      <c r="FM879" s="16"/>
      <c r="FN879" s="16"/>
      <c r="FO879" s="16"/>
      <c r="FP879" s="16"/>
      <c r="FQ879" s="16"/>
      <c r="FR879" s="16"/>
      <c r="FS879" s="16"/>
      <c r="FT879" s="16"/>
      <c r="FU879" s="16"/>
      <c r="FV879" s="16"/>
      <c r="FW879" s="16"/>
      <c r="FX879" s="16"/>
      <c r="FY879" s="16"/>
      <c r="FZ879" s="16"/>
      <c r="GA879" s="16"/>
      <c r="GB879" s="16"/>
      <c r="GC879" s="16"/>
      <c r="GD879" s="7"/>
      <c r="GE879" s="7"/>
      <c r="GF879" s="7"/>
      <c r="GG879" s="7"/>
      <c r="GH879" s="7"/>
      <c r="GI879" s="7"/>
      <c r="GJ879" s="7"/>
      <c r="GK879" s="7"/>
      <c r="GL879" s="7"/>
      <c r="GM879" s="7"/>
      <c r="GN879" s="7"/>
      <c r="GO879" s="7"/>
      <c r="GP879" s="7"/>
      <c r="GQ879" s="7"/>
      <c r="GR879" s="7"/>
      <c r="GS879" s="7"/>
      <c r="GT879" s="7"/>
      <c r="GU879" s="7"/>
      <c r="GV879" s="7">
        <f t="shared" ref="GV879:GV885" si="819">AVERAGE(B879:GS879)</f>
        <v>63</v>
      </c>
      <c r="GW879" s="3"/>
      <c r="GX879" s="3"/>
      <c r="GY879" s="3"/>
    </row>
    <row r="880" spans="1:207" ht="12.75" customHeight="1">
      <c r="A880" s="5" t="s">
        <v>451</v>
      </c>
      <c r="B880" s="5"/>
      <c r="C880" s="5"/>
      <c r="D880" s="5"/>
      <c r="E880" s="5"/>
      <c r="F880" s="5"/>
      <c r="G880" s="5"/>
      <c r="H880" s="5"/>
      <c r="I880" s="5"/>
      <c r="J880" s="5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2"/>
      <c r="AJ880" s="16"/>
      <c r="AK880" s="16"/>
      <c r="AL880" s="16"/>
      <c r="AM880" s="16"/>
      <c r="AN880" s="16"/>
      <c r="AO880" s="16"/>
      <c r="AP880" s="16"/>
      <c r="AQ880" s="13">
        <v>29</v>
      </c>
      <c r="AR880" s="30">
        <v>14</v>
      </c>
      <c r="AS880" s="16"/>
      <c r="AT880" s="16"/>
      <c r="AU880" s="16"/>
      <c r="AV880" s="16"/>
      <c r="AW880" s="16"/>
      <c r="AX880" s="16"/>
      <c r="AY880" s="16"/>
      <c r="AZ880" s="13">
        <v>22</v>
      </c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6"/>
      <c r="CX880" s="16"/>
      <c r="CY880" s="16"/>
      <c r="CZ880" s="16"/>
      <c r="DA880" s="16"/>
      <c r="DB880" s="16"/>
      <c r="DC880" s="16"/>
      <c r="DD880" s="16"/>
      <c r="DE880" s="16"/>
      <c r="DF880" s="16"/>
      <c r="DG880" s="16"/>
      <c r="DH880" s="16"/>
      <c r="DI880" s="16"/>
      <c r="DJ880" s="16"/>
      <c r="DK880" s="16"/>
      <c r="DL880" s="16"/>
      <c r="DM880" s="16"/>
      <c r="DN880" s="16"/>
      <c r="DO880" s="16"/>
      <c r="DP880" s="16"/>
      <c r="DQ880" s="16"/>
      <c r="DR880" s="16"/>
      <c r="DS880" s="16"/>
      <c r="DT880" s="16"/>
      <c r="DU880" s="16"/>
      <c r="DV880" s="16"/>
      <c r="DW880" s="16"/>
      <c r="DX880" s="16"/>
      <c r="DY880" s="16"/>
      <c r="DZ880" s="16"/>
      <c r="EA880" s="16"/>
      <c r="EB880" s="16"/>
      <c r="EC880" s="16"/>
      <c r="ED880" s="16"/>
      <c r="EE880" s="16"/>
      <c r="EF880" s="16"/>
      <c r="EG880" s="16"/>
      <c r="EH880" s="16"/>
      <c r="EI880" s="16"/>
      <c r="EJ880" s="16"/>
      <c r="EK880" s="16"/>
      <c r="EL880" s="16"/>
      <c r="EM880" s="16"/>
      <c r="EN880" s="16"/>
      <c r="EO880" s="16"/>
      <c r="EP880" s="16"/>
      <c r="EQ880" s="16"/>
      <c r="ER880" s="16"/>
      <c r="ES880" s="16"/>
      <c r="ET880" s="16"/>
      <c r="EU880" s="16"/>
      <c r="EV880" s="16"/>
      <c r="EW880" s="16"/>
      <c r="EX880" s="16"/>
      <c r="EY880" s="16"/>
      <c r="EZ880" s="16"/>
      <c r="FA880" s="16"/>
      <c r="FB880" s="16"/>
      <c r="FC880" s="16"/>
      <c r="FD880" s="16"/>
      <c r="FE880" s="16"/>
      <c r="FF880" s="16"/>
      <c r="FG880" s="16"/>
      <c r="FH880" s="16"/>
      <c r="FI880" s="16"/>
      <c r="FJ880" s="16"/>
      <c r="FK880" s="16"/>
      <c r="FL880" s="16"/>
      <c r="FM880" s="16"/>
      <c r="FN880" s="16"/>
      <c r="FO880" s="16"/>
      <c r="FP880" s="16"/>
      <c r="FQ880" s="16"/>
      <c r="FR880" s="16"/>
      <c r="FS880" s="16"/>
      <c r="FT880" s="16"/>
      <c r="FU880" s="16"/>
      <c r="FV880" s="16"/>
      <c r="FW880" s="16"/>
      <c r="FX880" s="16"/>
      <c r="FY880" s="16"/>
      <c r="FZ880" s="16"/>
      <c r="GA880" s="16"/>
      <c r="GB880" s="16"/>
      <c r="GC880" s="16"/>
      <c r="GD880" s="7"/>
      <c r="GE880" s="7"/>
      <c r="GF880" s="7"/>
      <c r="GG880" s="7"/>
      <c r="GH880" s="7"/>
      <c r="GI880" s="7"/>
      <c r="GJ880" s="7"/>
      <c r="GK880" s="7"/>
      <c r="GL880" s="7"/>
      <c r="GM880" s="7"/>
      <c r="GN880" s="7"/>
      <c r="GO880" s="7"/>
      <c r="GP880" s="7"/>
      <c r="GQ880" s="7"/>
      <c r="GR880" s="7"/>
      <c r="GS880" s="7"/>
      <c r="GT880" s="7"/>
      <c r="GU880" s="7"/>
      <c r="GV880" s="7">
        <f t="shared" si="819"/>
        <v>21.666666666666668</v>
      </c>
      <c r="GW880" s="3"/>
      <c r="GX880" s="3"/>
      <c r="GY880" s="3"/>
    </row>
    <row r="881" spans="1:207" ht="12.75" customHeight="1">
      <c r="A881" s="5" t="s">
        <v>452</v>
      </c>
      <c r="B881" s="5"/>
      <c r="C881" s="5"/>
      <c r="D881" s="5"/>
      <c r="E881" s="5"/>
      <c r="F881" s="5"/>
      <c r="G881" s="5"/>
      <c r="H881" s="5"/>
      <c r="I881" s="5"/>
      <c r="J881" s="5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2"/>
      <c r="AJ881" s="16"/>
      <c r="AK881" s="16"/>
      <c r="AL881" s="16"/>
      <c r="AM881" s="16"/>
      <c r="AN881" s="16"/>
      <c r="AO881" s="16"/>
      <c r="AP881" s="16"/>
      <c r="AQ881" s="13">
        <v>10</v>
      </c>
      <c r="AR881" s="30">
        <v>4</v>
      </c>
      <c r="AS881" s="16"/>
      <c r="AT881" s="16"/>
      <c r="AU881" s="16"/>
      <c r="AV881" s="16"/>
      <c r="AW881" s="16"/>
      <c r="AX881" s="16"/>
      <c r="AY881" s="16"/>
      <c r="AZ881" s="13">
        <v>2</v>
      </c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  <c r="DA881" s="16"/>
      <c r="DB881" s="16"/>
      <c r="DC881" s="16"/>
      <c r="DD881" s="16"/>
      <c r="DE881" s="16"/>
      <c r="DF881" s="16"/>
      <c r="DG881" s="16"/>
      <c r="DH881" s="16"/>
      <c r="DI881" s="16"/>
      <c r="DJ881" s="16"/>
      <c r="DK881" s="16"/>
      <c r="DL881" s="16"/>
      <c r="DM881" s="16"/>
      <c r="DN881" s="16"/>
      <c r="DO881" s="16"/>
      <c r="DP881" s="16"/>
      <c r="DQ881" s="16"/>
      <c r="DR881" s="16"/>
      <c r="DS881" s="16"/>
      <c r="DT881" s="16"/>
      <c r="DU881" s="16"/>
      <c r="DV881" s="16"/>
      <c r="DW881" s="16"/>
      <c r="DX881" s="16"/>
      <c r="DY881" s="16"/>
      <c r="DZ881" s="16"/>
      <c r="EA881" s="16"/>
      <c r="EB881" s="16"/>
      <c r="EC881" s="16"/>
      <c r="ED881" s="16"/>
      <c r="EE881" s="16"/>
      <c r="EF881" s="16"/>
      <c r="EG881" s="16"/>
      <c r="EH881" s="16"/>
      <c r="EI881" s="16"/>
      <c r="EJ881" s="16"/>
      <c r="EK881" s="16"/>
      <c r="EL881" s="16"/>
      <c r="EM881" s="16"/>
      <c r="EN881" s="16"/>
      <c r="EO881" s="16"/>
      <c r="EP881" s="16"/>
      <c r="EQ881" s="16"/>
      <c r="ER881" s="16"/>
      <c r="ES881" s="16"/>
      <c r="ET881" s="16"/>
      <c r="EU881" s="16"/>
      <c r="EV881" s="16"/>
      <c r="EW881" s="16"/>
      <c r="EX881" s="16"/>
      <c r="EY881" s="16"/>
      <c r="EZ881" s="16"/>
      <c r="FA881" s="16"/>
      <c r="FB881" s="16"/>
      <c r="FC881" s="16"/>
      <c r="FD881" s="16"/>
      <c r="FE881" s="16"/>
      <c r="FF881" s="16"/>
      <c r="FG881" s="16"/>
      <c r="FH881" s="16"/>
      <c r="FI881" s="16"/>
      <c r="FJ881" s="16"/>
      <c r="FK881" s="16"/>
      <c r="FL881" s="16"/>
      <c r="FM881" s="16"/>
      <c r="FN881" s="16"/>
      <c r="FO881" s="16"/>
      <c r="FP881" s="16"/>
      <c r="FQ881" s="16"/>
      <c r="FR881" s="16"/>
      <c r="FS881" s="16"/>
      <c r="FT881" s="16"/>
      <c r="FU881" s="16"/>
      <c r="FV881" s="16"/>
      <c r="FW881" s="16"/>
      <c r="FX881" s="16"/>
      <c r="FY881" s="16"/>
      <c r="FZ881" s="16"/>
      <c r="GA881" s="16"/>
      <c r="GB881" s="16"/>
      <c r="GC881" s="16"/>
      <c r="GD881" s="7"/>
      <c r="GE881" s="7"/>
      <c r="GF881" s="7"/>
      <c r="GG881" s="7"/>
      <c r="GH881" s="7"/>
      <c r="GI881" s="7"/>
      <c r="GJ881" s="7"/>
      <c r="GK881" s="7"/>
      <c r="GL881" s="7"/>
      <c r="GM881" s="7"/>
      <c r="GN881" s="7"/>
      <c r="GO881" s="7"/>
      <c r="GP881" s="7"/>
      <c r="GQ881" s="7"/>
      <c r="GR881" s="7"/>
      <c r="GS881" s="7"/>
      <c r="GT881" s="7"/>
      <c r="GU881" s="7"/>
      <c r="GV881" s="7">
        <f t="shared" si="819"/>
        <v>5.333333333333333</v>
      </c>
      <c r="GW881" s="3"/>
      <c r="GX881" s="3"/>
      <c r="GY881" s="3"/>
    </row>
    <row r="882" spans="1:207" ht="12.75" customHeight="1">
      <c r="A882" s="5" t="s">
        <v>613</v>
      </c>
      <c r="B882" s="5"/>
      <c r="C882" s="5"/>
      <c r="D882" s="5"/>
      <c r="E882" s="5"/>
      <c r="F882" s="5"/>
      <c r="G882" s="5"/>
      <c r="H882" s="5"/>
      <c r="I882" s="5"/>
      <c r="J882" s="5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2"/>
      <c r="AJ882" s="16"/>
      <c r="AK882" s="16"/>
      <c r="AL882" s="16"/>
      <c r="AM882" s="16"/>
      <c r="AN882" s="16"/>
      <c r="AO882" s="16"/>
      <c r="AP882" s="16"/>
      <c r="AQ882" s="13">
        <v>0</v>
      </c>
      <c r="AR882" s="30">
        <v>6</v>
      </c>
      <c r="AS882" s="16"/>
      <c r="AT882" s="16"/>
      <c r="AU882" s="16"/>
      <c r="AV882" s="16"/>
      <c r="AW882" s="16"/>
      <c r="AX882" s="16"/>
      <c r="AY882" s="16"/>
      <c r="AZ882" s="13">
        <v>0</v>
      </c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  <c r="DA882" s="16"/>
      <c r="DB882" s="16"/>
      <c r="DC882" s="16"/>
      <c r="DD882" s="16"/>
      <c r="DE882" s="16"/>
      <c r="DF882" s="16"/>
      <c r="DG882" s="16"/>
      <c r="DH882" s="16"/>
      <c r="DI882" s="16"/>
      <c r="DJ882" s="16"/>
      <c r="DK882" s="16"/>
      <c r="DL882" s="16"/>
      <c r="DM882" s="16"/>
      <c r="DN882" s="16"/>
      <c r="DO882" s="16"/>
      <c r="DP882" s="16"/>
      <c r="DQ882" s="16"/>
      <c r="DR882" s="16"/>
      <c r="DS882" s="16"/>
      <c r="DT882" s="16"/>
      <c r="DU882" s="16"/>
      <c r="DV882" s="16"/>
      <c r="DW882" s="16"/>
      <c r="DX882" s="16"/>
      <c r="DY882" s="16"/>
      <c r="DZ882" s="16"/>
      <c r="EA882" s="16"/>
      <c r="EB882" s="16"/>
      <c r="EC882" s="16"/>
      <c r="ED882" s="16"/>
      <c r="EE882" s="16"/>
      <c r="EF882" s="16"/>
      <c r="EG882" s="16"/>
      <c r="EH882" s="16"/>
      <c r="EI882" s="16"/>
      <c r="EJ882" s="16"/>
      <c r="EK882" s="16"/>
      <c r="EL882" s="16"/>
      <c r="EM882" s="16"/>
      <c r="EN882" s="16"/>
      <c r="EO882" s="16"/>
      <c r="EP882" s="16"/>
      <c r="EQ882" s="16"/>
      <c r="ER882" s="16"/>
      <c r="ES882" s="16"/>
      <c r="ET882" s="16"/>
      <c r="EU882" s="16"/>
      <c r="EV882" s="16"/>
      <c r="EW882" s="16"/>
      <c r="EX882" s="16"/>
      <c r="EY882" s="16"/>
      <c r="EZ882" s="16"/>
      <c r="FA882" s="16"/>
      <c r="FB882" s="16"/>
      <c r="FC882" s="16"/>
      <c r="FD882" s="16"/>
      <c r="FE882" s="16"/>
      <c r="FF882" s="16"/>
      <c r="FG882" s="16"/>
      <c r="FH882" s="16"/>
      <c r="FI882" s="16"/>
      <c r="FJ882" s="16"/>
      <c r="FK882" s="16"/>
      <c r="FL882" s="16"/>
      <c r="FM882" s="16"/>
      <c r="FN882" s="16"/>
      <c r="FO882" s="16"/>
      <c r="FP882" s="16"/>
      <c r="FQ882" s="16"/>
      <c r="FR882" s="16"/>
      <c r="FS882" s="16"/>
      <c r="FT882" s="16"/>
      <c r="FU882" s="16"/>
      <c r="FV882" s="16"/>
      <c r="FW882" s="16"/>
      <c r="FX882" s="16"/>
      <c r="FY882" s="16"/>
      <c r="FZ882" s="16"/>
      <c r="GA882" s="16"/>
      <c r="GB882" s="16"/>
      <c r="GC882" s="16"/>
      <c r="GD882" s="7"/>
      <c r="GE882" s="7"/>
      <c r="GF882" s="7"/>
      <c r="GG882" s="7"/>
      <c r="GH882" s="7"/>
      <c r="GI882" s="7"/>
      <c r="GJ882" s="7"/>
      <c r="GK882" s="7"/>
      <c r="GL882" s="7"/>
      <c r="GM882" s="7"/>
      <c r="GN882" s="7"/>
      <c r="GO882" s="7"/>
      <c r="GP882" s="7"/>
      <c r="GQ882" s="7"/>
      <c r="GR882" s="7"/>
      <c r="GS882" s="7"/>
      <c r="GT882" s="7"/>
      <c r="GU882" s="7"/>
      <c r="GV882" s="7">
        <f t="shared" si="819"/>
        <v>2</v>
      </c>
      <c r="GW882" s="3"/>
      <c r="GX882" s="3"/>
      <c r="GY882" s="3"/>
    </row>
    <row r="883" spans="1:207" ht="12.75" customHeight="1">
      <c r="A883" s="5" t="s">
        <v>614</v>
      </c>
      <c r="B883" s="5"/>
      <c r="C883" s="5"/>
      <c r="D883" s="5"/>
      <c r="E883" s="5"/>
      <c r="F883" s="5"/>
      <c r="G883" s="5"/>
      <c r="H883" s="5"/>
      <c r="I883" s="5"/>
      <c r="J883" s="5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2"/>
      <c r="AJ883" s="16"/>
      <c r="AK883" s="16"/>
      <c r="AL883" s="16"/>
      <c r="AM883" s="16"/>
      <c r="AN883" s="16"/>
      <c r="AO883" s="16"/>
      <c r="AP883" s="16"/>
      <c r="AQ883" s="13">
        <v>3</v>
      </c>
      <c r="AR883" s="30">
        <v>1</v>
      </c>
      <c r="AS883" s="16"/>
      <c r="AT883" s="16"/>
      <c r="AU883" s="16"/>
      <c r="AV883" s="16"/>
      <c r="AW883" s="16"/>
      <c r="AX883" s="16"/>
      <c r="AY883" s="16"/>
      <c r="AZ883" s="13">
        <v>0</v>
      </c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6"/>
      <c r="CX883" s="16"/>
      <c r="CY883" s="16"/>
      <c r="CZ883" s="16"/>
      <c r="DA883" s="16"/>
      <c r="DB883" s="16"/>
      <c r="DC883" s="16"/>
      <c r="DD883" s="16"/>
      <c r="DE883" s="16"/>
      <c r="DF883" s="16"/>
      <c r="DG883" s="16"/>
      <c r="DH883" s="16"/>
      <c r="DI883" s="16"/>
      <c r="DJ883" s="16"/>
      <c r="DK883" s="16"/>
      <c r="DL883" s="16"/>
      <c r="DM883" s="16"/>
      <c r="DN883" s="16"/>
      <c r="DO883" s="16"/>
      <c r="DP883" s="16"/>
      <c r="DQ883" s="16"/>
      <c r="DR883" s="16"/>
      <c r="DS883" s="16"/>
      <c r="DT883" s="16"/>
      <c r="DU883" s="16"/>
      <c r="DV883" s="16"/>
      <c r="DW883" s="16"/>
      <c r="DX883" s="16"/>
      <c r="DY883" s="16"/>
      <c r="DZ883" s="16"/>
      <c r="EA883" s="16"/>
      <c r="EB883" s="16"/>
      <c r="EC883" s="16"/>
      <c r="ED883" s="16"/>
      <c r="EE883" s="16"/>
      <c r="EF883" s="16"/>
      <c r="EG883" s="16"/>
      <c r="EH883" s="16"/>
      <c r="EI883" s="16"/>
      <c r="EJ883" s="16"/>
      <c r="EK883" s="16"/>
      <c r="EL883" s="16"/>
      <c r="EM883" s="16"/>
      <c r="EN883" s="16"/>
      <c r="EO883" s="16"/>
      <c r="EP883" s="16"/>
      <c r="EQ883" s="16"/>
      <c r="ER883" s="16"/>
      <c r="ES883" s="16"/>
      <c r="ET883" s="16"/>
      <c r="EU883" s="16"/>
      <c r="EV883" s="16"/>
      <c r="EW883" s="16"/>
      <c r="EX883" s="16"/>
      <c r="EY883" s="16"/>
      <c r="EZ883" s="16"/>
      <c r="FA883" s="16"/>
      <c r="FB883" s="16"/>
      <c r="FC883" s="16"/>
      <c r="FD883" s="16"/>
      <c r="FE883" s="16"/>
      <c r="FF883" s="16"/>
      <c r="FG883" s="16"/>
      <c r="FH883" s="16"/>
      <c r="FI883" s="16"/>
      <c r="FJ883" s="16"/>
      <c r="FK883" s="16"/>
      <c r="FL883" s="16"/>
      <c r="FM883" s="16"/>
      <c r="FN883" s="16"/>
      <c r="FO883" s="16"/>
      <c r="FP883" s="16"/>
      <c r="FQ883" s="16"/>
      <c r="FR883" s="16"/>
      <c r="FS883" s="16"/>
      <c r="FT883" s="16"/>
      <c r="FU883" s="16"/>
      <c r="FV883" s="16"/>
      <c r="FW883" s="16"/>
      <c r="FX883" s="16"/>
      <c r="FY883" s="16"/>
      <c r="FZ883" s="16"/>
      <c r="GA883" s="16"/>
      <c r="GB883" s="16"/>
      <c r="GC883" s="16"/>
      <c r="GD883" s="7"/>
      <c r="GE883" s="7"/>
      <c r="GF883" s="7"/>
      <c r="GG883" s="7"/>
      <c r="GH883" s="7"/>
      <c r="GI883" s="7"/>
      <c r="GJ883" s="7"/>
      <c r="GK883" s="7"/>
      <c r="GL883" s="7"/>
      <c r="GM883" s="7"/>
      <c r="GN883" s="7"/>
      <c r="GO883" s="7"/>
      <c r="GP883" s="7"/>
      <c r="GQ883" s="7"/>
      <c r="GR883" s="7"/>
      <c r="GS883" s="7"/>
      <c r="GT883" s="7"/>
      <c r="GU883" s="7"/>
      <c r="GV883" s="7">
        <f t="shared" si="819"/>
        <v>1.3333333333333333</v>
      </c>
      <c r="GW883" s="3"/>
      <c r="GX883" s="3"/>
      <c r="GY883" s="3"/>
    </row>
    <row r="884" spans="1:207" ht="12.75" customHeight="1">
      <c r="A884" s="5" t="s">
        <v>615</v>
      </c>
      <c r="B884" s="5"/>
      <c r="C884" s="5"/>
      <c r="D884" s="5"/>
      <c r="E884" s="5"/>
      <c r="F884" s="5"/>
      <c r="G884" s="5"/>
      <c r="H884" s="5"/>
      <c r="I884" s="5"/>
      <c r="J884" s="5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2"/>
      <c r="AJ884" s="16"/>
      <c r="AK884" s="16"/>
      <c r="AL884" s="16"/>
      <c r="AM884" s="16"/>
      <c r="AN884" s="16"/>
      <c r="AO884" s="16"/>
      <c r="AP884" s="16"/>
      <c r="AQ884" s="13">
        <v>0</v>
      </c>
      <c r="AR884" s="30">
        <v>1</v>
      </c>
      <c r="AS884" s="16"/>
      <c r="AT884" s="16"/>
      <c r="AU884" s="16"/>
      <c r="AV884" s="16"/>
      <c r="AW884" s="16"/>
      <c r="AX884" s="16"/>
      <c r="AY884" s="16"/>
      <c r="AZ884" s="13">
        <v>0</v>
      </c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6"/>
      <c r="CX884" s="16"/>
      <c r="CY884" s="16"/>
      <c r="CZ884" s="16"/>
      <c r="DA884" s="16"/>
      <c r="DB884" s="16"/>
      <c r="DC884" s="16"/>
      <c r="DD884" s="16"/>
      <c r="DE884" s="16"/>
      <c r="DF884" s="16"/>
      <c r="DG884" s="16"/>
      <c r="DH884" s="16"/>
      <c r="DI884" s="16"/>
      <c r="DJ884" s="16"/>
      <c r="DK884" s="16"/>
      <c r="DL884" s="16"/>
      <c r="DM884" s="16"/>
      <c r="DN884" s="16"/>
      <c r="DO884" s="16"/>
      <c r="DP884" s="16"/>
      <c r="DQ884" s="16"/>
      <c r="DR884" s="16"/>
      <c r="DS884" s="16"/>
      <c r="DT884" s="16"/>
      <c r="DU884" s="16"/>
      <c r="DV884" s="16"/>
      <c r="DW884" s="16"/>
      <c r="DX884" s="16"/>
      <c r="DY884" s="16"/>
      <c r="DZ884" s="16"/>
      <c r="EA884" s="16"/>
      <c r="EB884" s="16"/>
      <c r="EC884" s="16"/>
      <c r="ED884" s="16"/>
      <c r="EE884" s="16"/>
      <c r="EF884" s="16"/>
      <c r="EG884" s="16"/>
      <c r="EH884" s="16"/>
      <c r="EI884" s="16"/>
      <c r="EJ884" s="16"/>
      <c r="EK884" s="16"/>
      <c r="EL884" s="16"/>
      <c r="EM884" s="16"/>
      <c r="EN884" s="16"/>
      <c r="EO884" s="16"/>
      <c r="EP884" s="16"/>
      <c r="EQ884" s="16"/>
      <c r="ER884" s="16"/>
      <c r="ES884" s="16"/>
      <c r="ET884" s="16"/>
      <c r="EU884" s="16"/>
      <c r="EV884" s="16"/>
      <c r="EW884" s="16"/>
      <c r="EX884" s="16"/>
      <c r="EY884" s="16"/>
      <c r="EZ884" s="16"/>
      <c r="FA884" s="16"/>
      <c r="FB884" s="16"/>
      <c r="FC884" s="16"/>
      <c r="FD884" s="16"/>
      <c r="FE884" s="16"/>
      <c r="FF884" s="16"/>
      <c r="FG884" s="16"/>
      <c r="FH884" s="16"/>
      <c r="FI884" s="16"/>
      <c r="FJ884" s="16"/>
      <c r="FK884" s="16"/>
      <c r="FL884" s="16"/>
      <c r="FM884" s="16"/>
      <c r="FN884" s="16"/>
      <c r="FO884" s="16"/>
      <c r="FP884" s="16"/>
      <c r="FQ884" s="16"/>
      <c r="FR884" s="16"/>
      <c r="FS884" s="16"/>
      <c r="FT884" s="16"/>
      <c r="FU884" s="16"/>
      <c r="FV884" s="16"/>
      <c r="FW884" s="16"/>
      <c r="FX884" s="16"/>
      <c r="FY884" s="16"/>
      <c r="FZ884" s="16"/>
      <c r="GA884" s="16"/>
      <c r="GB884" s="16"/>
      <c r="GC884" s="16"/>
      <c r="GD884" s="7"/>
      <c r="GE884" s="7"/>
      <c r="GF884" s="7"/>
      <c r="GG884" s="7"/>
      <c r="GH884" s="7"/>
      <c r="GI884" s="7"/>
      <c r="GJ884" s="7"/>
      <c r="GK884" s="7"/>
      <c r="GL884" s="7"/>
      <c r="GM884" s="7"/>
      <c r="GN884" s="7"/>
      <c r="GO884" s="7"/>
      <c r="GP884" s="7"/>
      <c r="GQ884" s="7"/>
      <c r="GR884" s="7"/>
      <c r="GS884" s="7"/>
      <c r="GT884" s="7"/>
      <c r="GU884" s="7"/>
      <c r="GV884" s="7">
        <f t="shared" si="819"/>
        <v>0.33333333333333331</v>
      </c>
      <c r="GW884" s="3"/>
      <c r="GX884" s="3"/>
      <c r="GY884" s="3"/>
    </row>
    <row r="885" spans="1:207" ht="12.75" customHeight="1">
      <c r="A885" s="5" t="s">
        <v>616</v>
      </c>
      <c r="B885" s="5"/>
      <c r="C885" s="5"/>
      <c r="D885" s="5"/>
      <c r="E885" s="5"/>
      <c r="F885" s="5"/>
      <c r="G885" s="5"/>
      <c r="H885" s="5"/>
      <c r="I885" s="5"/>
      <c r="J885" s="5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2"/>
      <c r="AJ885" s="16"/>
      <c r="AK885" s="16"/>
      <c r="AL885" s="16"/>
      <c r="AM885" s="16"/>
      <c r="AN885" s="16"/>
      <c r="AO885" s="16"/>
      <c r="AP885" s="16"/>
      <c r="AQ885" s="13">
        <v>10</v>
      </c>
      <c r="AR885" s="30">
        <v>7</v>
      </c>
      <c r="AS885" s="16"/>
      <c r="AT885" s="16"/>
      <c r="AU885" s="16"/>
      <c r="AV885" s="16"/>
      <c r="AW885" s="16"/>
      <c r="AX885" s="16"/>
      <c r="AY885" s="16"/>
      <c r="AZ885" s="13">
        <v>2</v>
      </c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6"/>
      <c r="CX885" s="16"/>
      <c r="CY885" s="16"/>
      <c r="CZ885" s="16"/>
      <c r="DA885" s="16"/>
      <c r="DB885" s="16"/>
      <c r="DC885" s="16"/>
      <c r="DD885" s="16"/>
      <c r="DE885" s="16"/>
      <c r="DF885" s="16"/>
      <c r="DG885" s="16"/>
      <c r="DH885" s="16"/>
      <c r="DI885" s="16"/>
      <c r="DJ885" s="16"/>
      <c r="DK885" s="16"/>
      <c r="DL885" s="16"/>
      <c r="DM885" s="16"/>
      <c r="DN885" s="16"/>
      <c r="DO885" s="16"/>
      <c r="DP885" s="16"/>
      <c r="DQ885" s="16"/>
      <c r="DR885" s="16"/>
      <c r="DS885" s="16"/>
      <c r="DT885" s="16"/>
      <c r="DU885" s="16"/>
      <c r="DV885" s="16"/>
      <c r="DW885" s="16"/>
      <c r="DX885" s="16"/>
      <c r="DY885" s="16"/>
      <c r="DZ885" s="16"/>
      <c r="EA885" s="16"/>
      <c r="EB885" s="16"/>
      <c r="EC885" s="16"/>
      <c r="ED885" s="16"/>
      <c r="EE885" s="16"/>
      <c r="EF885" s="16"/>
      <c r="EG885" s="16"/>
      <c r="EH885" s="16"/>
      <c r="EI885" s="16"/>
      <c r="EJ885" s="16"/>
      <c r="EK885" s="16"/>
      <c r="EL885" s="16"/>
      <c r="EM885" s="16"/>
      <c r="EN885" s="16"/>
      <c r="EO885" s="16"/>
      <c r="EP885" s="16"/>
      <c r="EQ885" s="16"/>
      <c r="ER885" s="16"/>
      <c r="ES885" s="16"/>
      <c r="ET885" s="16"/>
      <c r="EU885" s="16"/>
      <c r="EV885" s="16"/>
      <c r="EW885" s="16"/>
      <c r="EX885" s="16"/>
      <c r="EY885" s="16"/>
      <c r="EZ885" s="16"/>
      <c r="FA885" s="16"/>
      <c r="FB885" s="16"/>
      <c r="FC885" s="16"/>
      <c r="FD885" s="16"/>
      <c r="FE885" s="16"/>
      <c r="FF885" s="16"/>
      <c r="FG885" s="16"/>
      <c r="FH885" s="16"/>
      <c r="FI885" s="16"/>
      <c r="FJ885" s="16"/>
      <c r="FK885" s="16"/>
      <c r="FL885" s="16"/>
      <c r="FM885" s="16"/>
      <c r="FN885" s="16"/>
      <c r="FO885" s="16"/>
      <c r="FP885" s="16"/>
      <c r="FQ885" s="16"/>
      <c r="FR885" s="16"/>
      <c r="FS885" s="16"/>
      <c r="FT885" s="16"/>
      <c r="FU885" s="16"/>
      <c r="FV885" s="16"/>
      <c r="FW885" s="16"/>
      <c r="FX885" s="16"/>
      <c r="FY885" s="16"/>
      <c r="FZ885" s="16"/>
      <c r="GA885" s="16"/>
      <c r="GB885" s="16"/>
      <c r="GC885" s="16"/>
      <c r="GD885" s="7"/>
      <c r="GE885" s="7"/>
      <c r="GF885" s="7"/>
      <c r="GG885" s="7"/>
      <c r="GH885" s="7"/>
      <c r="GI885" s="7"/>
      <c r="GJ885" s="7"/>
      <c r="GK885" s="7"/>
      <c r="GL885" s="7"/>
      <c r="GM885" s="7"/>
      <c r="GN885" s="7"/>
      <c r="GO885" s="7"/>
      <c r="GP885" s="7"/>
      <c r="GQ885" s="7"/>
      <c r="GR885" s="7"/>
      <c r="GS885" s="7"/>
      <c r="GT885" s="7"/>
      <c r="GU885" s="7"/>
      <c r="GV885" s="7">
        <f t="shared" si="819"/>
        <v>6.333333333333333</v>
      </c>
      <c r="GW885" s="3"/>
      <c r="GX885" s="3"/>
      <c r="GY885" s="3"/>
    </row>
    <row r="886" spans="1:207" ht="12.75" customHeight="1">
      <c r="A886" s="68" t="s">
        <v>395</v>
      </c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  <c r="AS886" s="69"/>
      <c r="AT886" s="69"/>
      <c r="AU886" s="69"/>
      <c r="AV886" s="69"/>
      <c r="AW886" s="69"/>
      <c r="AX886" s="69"/>
      <c r="AY886" s="69"/>
      <c r="AZ886" s="69"/>
      <c r="BA886" s="69"/>
      <c r="BB886" s="69"/>
      <c r="BC886" s="69"/>
      <c r="BD886" s="69"/>
      <c r="BE886" s="69"/>
      <c r="BF886" s="69"/>
      <c r="BG886" s="69"/>
      <c r="BH886" s="69"/>
      <c r="BI886" s="69"/>
      <c r="BJ886" s="69"/>
      <c r="BK886" s="69"/>
      <c r="BL886" s="69"/>
      <c r="BM886" s="69"/>
      <c r="BN886" s="69"/>
      <c r="BO886" s="69"/>
      <c r="BP886" s="69"/>
      <c r="BQ886" s="69"/>
      <c r="BR886" s="69"/>
      <c r="BS886" s="69"/>
      <c r="BT886" s="69"/>
      <c r="BU886" s="69"/>
      <c r="BV886" s="69"/>
      <c r="BW886" s="69"/>
      <c r="BX886" s="69"/>
      <c r="BY886" s="69"/>
      <c r="BZ886" s="69"/>
      <c r="CA886" s="69"/>
      <c r="CB886" s="69"/>
      <c r="CC886" s="69"/>
      <c r="CD886" s="69"/>
      <c r="CE886" s="69"/>
      <c r="CF886" s="69"/>
      <c r="CG886" s="69"/>
      <c r="CH886" s="69"/>
      <c r="CI886" s="69"/>
      <c r="CJ886" s="69"/>
      <c r="CK886" s="69"/>
      <c r="CL886" s="69"/>
      <c r="CM886" s="69"/>
      <c r="CN886" s="69"/>
      <c r="CO886" s="69"/>
      <c r="CP886" s="69"/>
      <c r="CQ886" s="69"/>
      <c r="CR886" s="69"/>
      <c r="CS886" s="69"/>
      <c r="CT886" s="69"/>
      <c r="CU886" s="69"/>
      <c r="CV886" s="69"/>
      <c r="CW886" s="69"/>
      <c r="CX886" s="69"/>
      <c r="CY886" s="69"/>
      <c r="CZ886" s="69"/>
      <c r="DA886" s="69"/>
      <c r="DB886" s="69"/>
      <c r="DC886" s="69"/>
      <c r="DD886" s="69"/>
      <c r="DE886" s="69"/>
      <c r="DF886" s="69"/>
      <c r="DG886" s="69"/>
      <c r="DH886" s="69"/>
      <c r="DI886" s="69"/>
      <c r="DJ886" s="69"/>
      <c r="DK886" s="69"/>
      <c r="DL886" s="69"/>
      <c r="DM886" s="69"/>
      <c r="DN886" s="69"/>
      <c r="DO886" s="69"/>
      <c r="DP886" s="69"/>
      <c r="DQ886" s="69"/>
      <c r="DR886" s="69"/>
      <c r="DS886" s="69"/>
      <c r="DT886" s="69"/>
      <c r="DU886" s="69"/>
      <c r="DV886" s="69"/>
      <c r="DW886" s="69"/>
      <c r="DX886" s="69"/>
      <c r="DY886" s="69"/>
      <c r="DZ886" s="69"/>
      <c r="EA886" s="69"/>
      <c r="EB886" s="69"/>
      <c r="EC886" s="69"/>
      <c r="ED886" s="69"/>
      <c r="EE886" s="69"/>
      <c r="EF886" s="69"/>
      <c r="EG886" s="69"/>
      <c r="EH886" s="69"/>
      <c r="EI886" s="69"/>
      <c r="EJ886" s="69"/>
      <c r="EK886" s="69"/>
      <c r="EL886" s="69"/>
      <c r="EM886" s="69"/>
      <c r="EN886" s="69"/>
      <c r="EO886" s="69"/>
      <c r="EP886" s="69"/>
      <c r="EQ886" s="69"/>
      <c r="ER886" s="69"/>
      <c r="ES886" s="69"/>
      <c r="ET886" s="69"/>
      <c r="EU886" s="69"/>
      <c r="EV886" s="69"/>
      <c r="EW886" s="69"/>
      <c r="EX886" s="69"/>
      <c r="EY886" s="69"/>
      <c r="EZ886" s="69"/>
      <c r="FA886" s="69"/>
      <c r="FB886" s="69"/>
      <c r="FC886" s="69"/>
      <c r="FD886" s="69"/>
      <c r="FE886" s="69"/>
      <c r="FF886" s="69"/>
      <c r="FG886" s="69"/>
      <c r="FH886" s="69"/>
      <c r="FI886" s="69"/>
      <c r="FJ886" s="69"/>
      <c r="FK886" s="69"/>
      <c r="FL886" s="69"/>
      <c r="FM886" s="69"/>
      <c r="FN886" s="69"/>
      <c r="FO886" s="69"/>
      <c r="FP886" s="69"/>
      <c r="FQ886" s="69"/>
      <c r="FR886" s="69"/>
      <c r="FS886" s="69"/>
      <c r="FT886" s="69"/>
      <c r="FU886" s="69"/>
      <c r="FV886" s="69"/>
      <c r="FW886" s="69"/>
      <c r="FX886" s="69"/>
      <c r="FY886" s="69"/>
      <c r="FZ886" s="69"/>
      <c r="GA886" s="69"/>
      <c r="GB886" s="69"/>
      <c r="GC886" s="69"/>
      <c r="GD886" s="70"/>
      <c r="GE886" s="70"/>
      <c r="GF886" s="70"/>
      <c r="GG886" s="70"/>
      <c r="GH886" s="70"/>
      <c r="GI886" s="70"/>
      <c r="GJ886" s="70"/>
      <c r="GK886" s="70"/>
      <c r="GL886" s="70"/>
      <c r="GM886" s="70"/>
      <c r="GN886" s="70"/>
      <c r="GO886" s="70"/>
      <c r="GP886" s="70"/>
      <c r="GQ886" s="70"/>
      <c r="GR886" s="70"/>
      <c r="GS886" s="70"/>
      <c r="GT886" s="70"/>
      <c r="GU886" s="70"/>
      <c r="GV886" s="70"/>
      <c r="GW886" s="3"/>
      <c r="GX886" s="3"/>
      <c r="GY886" s="3"/>
    </row>
    <row r="887" spans="1:207" ht="12.75" customHeight="1">
      <c r="A887" s="5" t="s">
        <v>617</v>
      </c>
      <c r="B887" s="5"/>
      <c r="C887" s="5"/>
      <c r="D887" s="5"/>
      <c r="E887" s="5"/>
      <c r="F887" s="5"/>
      <c r="G887" s="5"/>
      <c r="H887" s="5"/>
      <c r="I887" s="5"/>
      <c r="J887" s="5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2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3">
        <v>59</v>
      </c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6"/>
      <c r="CX887" s="16"/>
      <c r="CY887" s="16"/>
      <c r="CZ887" s="16"/>
      <c r="DA887" s="16"/>
      <c r="DB887" s="16"/>
      <c r="DC887" s="16"/>
      <c r="DD887" s="16"/>
      <c r="DE887" s="16"/>
      <c r="DF887" s="16"/>
      <c r="DG887" s="16"/>
      <c r="DH887" s="16"/>
      <c r="DI887" s="16"/>
      <c r="DJ887" s="16"/>
      <c r="DK887" s="16"/>
      <c r="DL887" s="16"/>
      <c r="DM887" s="16"/>
      <c r="DN887" s="16"/>
      <c r="DO887" s="16"/>
      <c r="DP887" s="16"/>
      <c r="DQ887" s="16"/>
      <c r="DR887" s="16"/>
      <c r="DS887" s="16"/>
      <c r="DT887" s="16"/>
      <c r="DU887" s="16"/>
      <c r="DV887" s="16"/>
      <c r="DW887" s="16"/>
      <c r="DX887" s="16"/>
      <c r="DY887" s="16"/>
      <c r="DZ887" s="16"/>
      <c r="EA887" s="16"/>
      <c r="EB887" s="16"/>
      <c r="EC887" s="16"/>
      <c r="ED887" s="16"/>
      <c r="EE887" s="16"/>
      <c r="EF887" s="16"/>
      <c r="EG887" s="16"/>
      <c r="EH887" s="16"/>
      <c r="EI887" s="16"/>
      <c r="EJ887" s="16"/>
      <c r="EK887" s="16"/>
      <c r="EL887" s="16"/>
      <c r="EM887" s="16"/>
      <c r="EN887" s="16"/>
      <c r="EO887" s="16"/>
      <c r="EP887" s="16"/>
      <c r="EQ887" s="16"/>
      <c r="ER887" s="16"/>
      <c r="ES887" s="16"/>
      <c r="ET887" s="16"/>
      <c r="EU887" s="16"/>
      <c r="EV887" s="16"/>
      <c r="EW887" s="16"/>
      <c r="EX887" s="16"/>
      <c r="EY887" s="16"/>
      <c r="EZ887" s="16"/>
      <c r="FA887" s="16"/>
      <c r="FB887" s="16"/>
      <c r="FC887" s="16"/>
      <c r="FD887" s="16"/>
      <c r="FE887" s="16"/>
      <c r="FF887" s="16"/>
      <c r="FG887" s="16"/>
      <c r="FH887" s="16"/>
      <c r="FI887" s="16"/>
      <c r="FJ887" s="16"/>
      <c r="FK887" s="16"/>
      <c r="FL887" s="16"/>
      <c r="FM887" s="16"/>
      <c r="FN887" s="16"/>
      <c r="FO887" s="16"/>
      <c r="FP887" s="16"/>
      <c r="FQ887" s="16"/>
      <c r="FR887" s="16"/>
      <c r="FS887" s="16"/>
      <c r="FT887" s="16"/>
      <c r="FU887" s="16"/>
      <c r="FV887" s="16"/>
      <c r="FW887" s="16"/>
      <c r="FX887" s="16"/>
      <c r="FY887" s="16"/>
      <c r="FZ887" s="16"/>
      <c r="GA887" s="16"/>
      <c r="GB887" s="16"/>
      <c r="GC887" s="16"/>
      <c r="GD887" s="7"/>
      <c r="GE887" s="7"/>
      <c r="GF887" s="7"/>
      <c r="GG887" s="7"/>
      <c r="GH887" s="7"/>
      <c r="GI887" s="7"/>
      <c r="GJ887" s="7"/>
      <c r="GK887" s="7"/>
      <c r="GL887" s="7"/>
      <c r="GM887" s="7"/>
      <c r="GN887" s="7"/>
      <c r="GO887" s="7"/>
      <c r="GP887" s="7"/>
      <c r="GQ887" s="7"/>
      <c r="GR887" s="7"/>
      <c r="GS887" s="7"/>
      <c r="GT887" s="7"/>
      <c r="GU887" s="7"/>
      <c r="GV887" s="7">
        <f t="shared" ref="GV887:GV888" si="820">AVERAGE(B887:GS887)</f>
        <v>59</v>
      </c>
      <c r="GW887" s="3"/>
      <c r="GX887" s="3"/>
      <c r="GY887" s="3"/>
    </row>
    <row r="888" spans="1:207" ht="12.75" customHeight="1">
      <c r="A888" s="5" t="s">
        <v>618</v>
      </c>
      <c r="B888" s="5"/>
      <c r="C888" s="5"/>
      <c r="D888" s="5"/>
      <c r="E888" s="5"/>
      <c r="F888" s="5"/>
      <c r="G888" s="5"/>
      <c r="H888" s="5"/>
      <c r="I888" s="5"/>
      <c r="J888" s="5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2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3">
        <v>41</v>
      </c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6"/>
      <c r="CX888" s="16"/>
      <c r="CY888" s="16"/>
      <c r="CZ888" s="16"/>
      <c r="DA888" s="16"/>
      <c r="DB888" s="16"/>
      <c r="DC888" s="16"/>
      <c r="DD888" s="16"/>
      <c r="DE888" s="16"/>
      <c r="DF888" s="16"/>
      <c r="DG888" s="16"/>
      <c r="DH888" s="16"/>
      <c r="DI888" s="16"/>
      <c r="DJ888" s="16"/>
      <c r="DK888" s="16"/>
      <c r="DL888" s="16"/>
      <c r="DM888" s="16"/>
      <c r="DN888" s="16"/>
      <c r="DO888" s="16"/>
      <c r="DP888" s="16"/>
      <c r="DQ888" s="16"/>
      <c r="DR888" s="16"/>
      <c r="DS888" s="16"/>
      <c r="DT888" s="16"/>
      <c r="DU888" s="16"/>
      <c r="DV888" s="16"/>
      <c r="DW888" s="16"/>
      <c r="DX888" s="16"/>
      <c r="DY888" s="16"/>
      <c r="DZ888" s="16"/>
      <c r="EA888" s="16"/>
      <c r="EB888" s="16"/>
      <c r="EC888" s="16"/>
      <c r="ED888" s="16"/>
      <c r="EE888" s="16"/>
      <c r="EF888" s="16"/>
      <c r="EG888" s="16"/>
      <c r="EH888" s="16"/>
      <c r="EI888" s="16"/>
      <c r="EJ888" s="16"/>
      <c r="EK888" s="16"/>
      <c r="EL888" s="16"/>
      <c r="EM888" s="16"/>
      <c r="EN888" s="16"/>
      <c r="EO888" s="16"/>
      <c r="EP888" s="16"/>
      <c r="EQ888" s="16"/>
      <c r="ER888" s="16"/>
      <c r="ES888" s="16"/>
      <c r="ET888" s="16"/>
      <c r="EU888" s="16"/>
      <c r="EV888" s="16"/>
      <c r="EW888" s="16"/>
      <c r="EX888" s="16"/>
      <c r="EY888" s="16"/>
      <c r="EZ888" s="16"/>
      <c r="FA888" s="16"/>
      <c r="FB888" s="16"/>
      <c r="FC888" s="16"/>
      <c r="FD888" s="16"/>
      <c r="FE888" s="16"/>
      <c r="FF888" s="16"/>
      <c r="FG888" s="16"/>
      <c r="FH888" s="16"/>
      <c r="FI888" s="16"/>
      <c r="FJ888" s="16"/>
      <c r="FK888" s="16"/>
      <c r="FL888" s="16"/>
      <c r="FM888" s="16"/>
      <c r="FN888" s="16"/>
      <c r="FO888" s="16"/>
      <c r="FP888" s="16"/>
      <c r="FQ888" s="16"/>
      <c r="FR888" s="16"/>
      <c r="FS888" s="16"/>
      <c r="FT888" s="16"/>
      <c r="FU888" s="16"/>
      <c r="FV888" s="16"/>
      <c r="FW888" s="16"/>
      <c r="FX888" s="16"/>
      <c r="FY888" s="16"/>
      <c r="FZ888" s="16"/>
      <c r="GA888" s="16"/>
      <c r="GB888" s="16"/>
      <c r="GC888" s="16"/>
      <c r="GD888" s="7"/>
      <c r="GE888" s="7"/>
      <c r="GF888" s="7"/>
      <c r="GG888" s="7"/>
      <c r="GH888" s="7"/>
      <c r="GI888" s="7"/>
      <c r="GJ888" s="7"/>
      <c r="GK888" s="7"/>
      <c r="GL888" s="7"/>
      <c r="GM888" s="7"/>
      <c r="GN888" s="7"/>
      <c r="GO888" s="7"/>
      <c r="GP888" s="7"/>
      <c r="GQ888" s="7"/>
      <c r="GR888" s="7"/>
      <c r="GS888" s="7"/>
      <c r="GT888" s="7"/>
      <c r="GU888" s="7"/>
      <c r="GV888" s="7">
        <f t="shared" si="820"/>
        <v>41</v>
      </c>
      <c r="GW888" s="3"/>
      <c r="GX888" s="3"/>
      <c r="GY888" s="3"/>
    </row>
    <row r="889" spans="1:207" ht="12.75" customHeight="1">
      <c r="A889" s="68" t="s">
        <v>619</v>
      </c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  <c r="AS889" s="69"/>
      <c r="AT889" s="69"/>
      <c r="AU889" s="69"/>
      <c r="AV889" s="69"/>
      <c r="AW889" s="69"/>
      <c r="AX889" s="69"/>
      <c r="AY889" s="69"/>
      <c r="AZ889" s="69"/>
      <c r="BA889" s="69"/>
      <c r="BB889" s="69"/>
      <c r="BC889" s="69"/>
      <c r="BD889" s="69"/>
      <c r="BE889" s="69"/>
      <c r="BF889" s="69"/>
      <c r="BG889" s="69"/>
      <c r="BH889" s="69"/>
      <c r="BI889" s="69"/>
      <c r="BJ889" s="69"/>
      <c r="BK889" s="69"/>
      <c r="BL889" s="69"/>
      <c r="BM889" s="69"/>
      <c r="BN889" s="69"/>
      <c r="BO889" s="69"/>
      <c r="BP889" s="69"/>
      <c r="BQ889" s="69"/>
      <c r="BR889" s="69"/>
      <c r="BS889" s="69"/>
      <c r="BT889" s="69"/>
      <c r="BU889" s="69"/>
      <c r="BV889" s="69"/>
      <c r="BW889" s="69"/>
      <c r="BX889" s="69"/>
      <c r="BY889" s="69"/>
      <c r="BZ889" s="69"/>
      <c r="CA889" s="69"/>
      <c r="CB889" s="69"/>
      <c r="CC889" s="69"/>
      <c r="CD889" s="69"/>
      <c r="CE889" s="69"/>
      <c r="CF889" s="69"/>
      <c r="CG889" s="69"/>
      <c r="CH889" s="69"/>
      <c r="CI889" s="69"/>
      <c r="CJ889" s="69"/>
      <c r="CK889" s="69"/>
      <c r="CL889" s="69"/>
      <c r="CM889" s="69"/>
      <c r="CN889" s="69"/>
      <c r="CO889" s="69"/>
      <c r="CP889" s="69"/>
      <c r="CQ889" s="69"/>
      <c r="CR889" s="69"/>
      <c r="CS889" s="69"/>
      <c r="CT889" s="69"/>
      <c r="CU889" s="69"/>
      <c r="CV889" s="69"/>
      <c r="CW889" s="69"/>
      <c r="CX889" s="69"/>
      <c r="CY889" s="69"/>
      <c r="CZ889" s="69"/>
      <c r="DA889" s="69"/>
      <c r="DB889" s="69"/>
      <c r="DC889" s="69"/>
      <c r="DD889" s="69"/>
      <c r="DE889" s="69"/>
      <c r="DF889" s="69"/>
      <c r="DG889" s="69"/>
      <c r="DH889" s="69"/>
      <c r="DI889" s="69"/>
      <c r="DJ889" s="69"/>
      <c r="DK889" s="69"/>
      <c r="DL889" s="69"/>
      <c r="DM889" s="69"/>
      <c r="DN889" s="69"/>
      <c r="DO889" s="69"/>
      <c r="DP889" s="69"/>
      <c r="DQ889" s="69"/>
      <c r="DR889" s="69"/>
      <c r="DS889" s="69"/>
      <c r="DT889" s="69"/>
      <c r="DU889" s="69"/>
      <c r="DV889" s="69"/>
      <c r="DW889" s="69"/>
      <c r="DX889" s="69"/>
      <c r="DY889" s="69"/>
      <c r="DZ889" s="69"/>
      <c r="EA889" s="69"/>
      <c r="EB889" s="69"/>
      <c r="EC889" s="69"/>
      <c r="ED889" s="69"/>
      <c r="EE889" s="69"/>
      <c r="EF889" s="69"/>
      <c r="EG889" s="69"/>
      <c r="EH889" s="69"/>
      <c r="EI889" s="69"/>
      <c r="EJ889" s="69"/>
      <c r="EK889" s="69"/>
      <c r="EL889" s="69"/>
      <c r="EM889" s="69"/>
      <c r="EN889" s="69"/>
      <c r="EO889" s="69"/>
      <c r="EP889" s="69"/>
      <c r="EQ889" s="69"/>
      <c r="ER889" s="69"/>
      <c r="ES889" s="69"/>
      <c r="ET889" s="69"/>
      <c r="EU889" s="69"/>
      <c r="EV889" s="69"/>
      <c r="EW889" s="69"/>
      <c r="EX889" s="69"/>
      <c r="EY889" s="69"/>
      <c r="EZ889" s="69"/>
      <c r="FA889" s="69"/>
      <c r="FB889" s="69"/>
      <c r="FC889" s="69"/>
      <c r="FD889" s="69"/>
      <c r="FE889" s="69"/>
      <c r="FF889" s="69"/>
      <c r="FG889" s="69"/>
      <c r="FH889" s="69"/>
      <c r="FI889" s="69"/>
      <c r="FJ889" s="69"/>
      <c r="FK889" s="69"/>
      <c r="FL889" s="69"/>
      <c r="FM889" s="69"/>
      <c r="FN889" s="69"/>
      <c r="FO889" s="69"/>
      <c r="FP889" s="69"/>
      <c r="FQ889" s="69"/>
      <c r="FR889" s="69"/>
      <c r="FS889" s="69"/>
      <c r="FT889" s="69"/>
      <c r="FU889" s="69"/>
      <c r="FV889" s="69"/>
      <c r="FW889" s="69"/>
      <c r="FX889" s="69"/>
      <c r="FY889" s="69"/>
      <c r="FZ889" s="69"/>
      <c r="GA889" s="69"/>
      <c r="GB889" s="69"/>
      <c r="GC889" s="69"/>
      <c r="GD889" s="70"/>
      <c r="GE889" s="70"/>
      <c r="GF889" s="70"/>
      <c r="GG889" s="70"/>
      <c r="GH889" s="70"/>
      <c r="GI889" s="70"/>
      <c r="GJ889" s="70"/>
      <c r="GK889" s="70"/>
      <c r="GL889" s="70"/>
      <c r="GM889" s="70"/>
      <c r="GN889" s="70"/>
      <c r="GO889" s="70"/>
      <c r="GP889" s="70"/>
      <c r="GQ889" s="70"/>
      <c r="GR889" s="70"/>
      <c r="GS889" s="70"/>
      <c r="GT889" s="70"/>
      <c r="GU889" s="70"/>
      <c r="GV889" s="70"/>
      <c r="GW889" s="3"/>
      <c r="GX889" s="3"/>
      <c r="GY889" s="3"/>
    </row>
    <row r="890" spans="1:207" ht="12.75" customHeight="1">
      <c r="A890" s="5">
        <v>1</v>
      </c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6">
        <v>2</v>
      </c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/>
      <c r="FJ890" s="5"/>
      <c r="FK890" s="5"/>
      <c r="FL890" s="5"/>
      <c r="FM890" s="5"/>
      <c r="FN890" s="5"/>
      <c r="FO890" s="5"/>
      <c r="FP890" s="5"/>
      <c r="FQ890" s="5"/>
      <c r="FR890" s="5"/>
      <c r="FS890" s="5"/>
      <c r="FT890" s="5"/>
      <c r="FU890" s="5"/>
      <c r="FV890" s="5"/>
      <c r="FW890" s="5"/>
      <c r="FX890" s="5"/>
      <c r="FY890" s="5"/>
      <c r="FZ890" s="5"/>
      <c r="GA890" s="5"/>
      <c r="GB890" s="5"/>
      <c r="GC890" s="5"/>
      <c r="GD890" s="7"/>
      <c r="GE890" s="7"/>
      <c r="GF890" s="7"/>
      <c r="GG890" s="7"/>
      <c r="GH890" s="7"/>
      <c r="GI890" s="7"/>
      <c r="GJ890" s="7"/>
      <c r="GK890" s="7"/>
      <c r="GL890" s="7"/>
      <c r="GM890" s="7"/>
      <c r="GN890" s="7"/>
      <c r="GO890" s="7"/>
      <c r="GP890" s="7"/>
      <c r="GQ890" s="7"/>
      <c r="GR890" s="7"/>
      <c r="GS890" s="7"/>
      <c r="GT890" s="7"/>
      <c r="GU890" s="7"/>
      <c r="GV890" s="7">
        <f t="shared" ref="GV890:GV894" si="821">AVERAGE(B890:GS890)</f>
        <v>2</v>
      </c>
      <c r="GW890" s="3"/>
      <c r="GX890" s="3"/>
      <c r="GY890" s="3"/>
    </row>
    <row r="891" spans="1:207" ht="12.75" customHeight="1">
      <c r="A891" s="5">
        <v>2</v>
      </c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6">
        <v>2</v>
      </c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7"/>
      <c r="GE891" s="7"/>
      <c r="GF891" s="7"/>
      <c r="GG891" s="7"/>
      <c r="GH891" s="7"/>
      <c r="GI891" s="7"/>
      <c r="GJ891" s="7"/>
      <c r="GK891" s="7"/>
      <c r="GL891" s="7"/>
      <c r="GM891" s="7"/>
      <c r="GN891" s="7"/>
      <c r="GO891" s="7"/>
      <c r="GP891" s="7"/>
      <c r="GQ891" s="7"/>
      <c r="GR891" s="7"/>
      <c r="GS891" s="7"/>
      <c r="GT891" s="7"/>
      <c r="GU891" s="7"/>
      <c r="GV891" s="7">
        <f t="shared" si="821"/>
        <v>2</v>
      </c>
      <c r="GW891" s="3"/>
      <c r="GX891" s="3"/>
      <c r="GY891" s="3"/>
    </row>
    <row r="892" spans="1:207" ht="12.75" customHeight="1">
      <c r="A892" s="5">
        <v>3</v>
      </c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6">
        <v>20</v>
      </c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  <c r="FL892" s="5"/>
      <c r="FM892" s="5"/>
      <c r="FN892" s="5"/>
      <c r="FO892" s="5"/>
      <c r="FP892" s="5"/>
      <c r="FQ892" s="5"/>
      <c r="FR892" s="5"/>
      <c r="FS892" s="5"/>
      <c r="FT892" s="5"/>
      <c r="FU892" s="5"/>
      <c r="FV892" s="5"/>
      <c r="FW892" s="5"/>
      <c r="FX892" s="5"/>
      <c r="FY892" s="5"/>
      <c r="FZ892" s="5"/>
      <c r="GA892" s="5"/>
      <c r="GB892" s="5"/>
      <c r="GC892" s="5"/>
      <c r="GD892" s="7"/>
      <c r="GE892" s="7"/>
      <c r="GF892" s="7"/>
      <c r="GG892" s="7"/>
      <c r="GH892" s="7"/>
      <c r="GI892" s="7"/>
      <c r="GJ892" s="7"/>
      <c r="GK892" s="7"/>
      <c r="GL892" s="7"/>
      <c r="GM892" s="7"/>
      <c r="GN892" s="7"/>
      <c r="GO892" s="7"/>
      <c r="GP892" s="7"/>
      <c r="GQ892" s="7"/>
      <c r="GR892" s="7"/>
      <c r="GS892" s="7"/>
      <c r="GT892" s="7"/>
      <c r="GU892" s="7"/>
      <c r="GV892" s="7">
        <f t="shared" si="821"/>
        <v>20</v>
      </c>
      <c r="GW892" s="3"/>
      <c r="GX892" s="3"/>
      <c r="GY892" s="3"/>
    </row>
    <row r="893" spans="1:207" ht="12.75" customHeight="1">
      <c r="A893" s="5">
        <v>4</v>
      </c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6">
        <v>23</v>
      </c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/>
      <c r="FL893" s="5"/>
      <c r="FM893" s="5"/>
      <c r="FN893" s="5"/>
      <c r="FO893" s="5"/>
      <c r="FP893" s="5"/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7"/>
      <c r="GE893" s="7"/>
      <c r="GF893" s="7"/>
      <c r="GG893" s="7"/>
      <c r="GH893" s="7"/>
      <c r="GI893" s="7"/>
      <c r="GJ893" s="7"/>
      <c r="GK893" s="7"/>
      <c r="GL893" s="7"/>
      <c r="GM893" s="7"/>
      <c r="GN893" s="7"/>
      <c r="GO893" s="7"/>
      <c r="GP893" s="7"/>
      <c r="GQ893" s="7"/>
      <c r="GR893" s="7"/>
      <c r="GS893" s="7"/>
      <c r="GT893" s="7"/>
      <c r="GU893" s="7"/>
      <c r="GV893" s="7">
        <f t="shared" si="821"/>
        <v>23</v>
      </c>
      <c r="GW893" s="3"/>
      <c r="GX893" s="3"/>
      <c r="GY893" s="3"/>
    </row>
    <row r="894" spans="1:207" ht="12.75" customHeight="1">
      <c r="A894" s="5" t="s">
        <v>553</v>
      </c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6">
        <v>54</v>
      </c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5"/>
      <c r="FV894" s="5"/>
      <c r="FW894" s="5"/>
      <c r="FX894" s="5"/>
      <c r="FY894" s="5"/>
      <c r="FZ894" s="5"/>
      <c r="GA894" s="5"/>
      <c r="GB894" s="5"/>
      <c r="GC894" s="5"/>
      <c r="GD894" s="7"/>
      <c r="GE894" s="7"/>
      <c r="GF894" s="7"/>
      <c r="GG894" s="7"/>
      <c r="GH894" s="7"/>
      <c r="GI894" s="7"/>
      <c r="GJ894" s="7"/>
      <c r="GK894" s="7"/>
      <c r="GL894" s="7"/>
      <c r="GM894" s="7"/>
      <c r="GN894" s="7"/>
      <c r="GO894" s="7"/>
      <c r="GP894" s="7"/>
      <c r="GQ894" s="7"/>
      <c r="GR894" s="7"/>
      <c r="GS894" s="7"/>
      <c r="GT894" s="7"/>
      <c r="GU894" s="7"/>
      <c r="GV894" s="7">
        <f t="shared" si="821"/>
        <v>54</v>
      </c>
      <c r="GW894" s="3"/>
      <c r="GX894" s="3"/>
      <c r="GY894" s="3"/>
    </row>
    <row r="895" spans="1:207" ht="12.75" customHeight="1">
      <c r="A895" s="5" t="s">
        <v>233</v>
      </c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16">
        <f>(AT890*1+AT891*2+AT892*3+AT893*4+AT894*5)/100</f>
        <v>4.28</v>
      </c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  <c r="FL895" s="5"/>
      <c r="FM895" s="5"/>
      <c r="FN895" s="5"/>
      <c r="FO895" s="5"/>
      <c r="FP895" s="5"/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/>
      <c r="GB895" s="5"/>
      <c r="GC895" s="5"/>
      <c r="GD895" s="16"/>
      <c r="GE895" s="16"/>
      <c r="GF895" s="16"/>
      <c r="GG895" s="16"/>
      <c r="GH895" s="16"/>
      <c r="GI895" s="16"/>
      <c r="GJ895" s="16"/>
      <c r="GK895" s="16"/>
      <c r="GL895" s="16"/>
      <c r="GM895" s="16"/>
      <c r="GN895" s="16"/>
      <c r="GO895" s="16"/>
      <c r="GP895" s="16"/>
      <c r="GQ895" s="16"/>
      <c r="GR895" s="16"/>
      <c r="GS895" s="16"/>
      <c r="GT895" s="16"/>
      <c r="GU895" s="16"/>
      <c r="GV895" s="16">
        <f>(GV890*1+GV891*2+GV892*3+GV893*4+GV894*5)/100</f>
        <v>4.28</v>
      </c>
      <c r="GW895" s="3"/>
      <c r="GX895" s="3"/>
      <c r="GY895" s="3"/>
    </row>
    <row r="896" spans="1:207" ht="12.75" customHeight="1">
      <c r="A896" s="68" t="s">
        <v>395</v>
      </c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  <c r="AP896" s="69"/>
      <c r="AQ896" s="69"/>
      <c r="AR896" s="69"/>
      <c r="AS896" s="69"/>
      <c r="AT896" s="69"/>
      <c r="AU896" s="69"/>
      <c r="AV896" s="69"/>
      <c r="AW896" s="69"/>
      <c r="AX896" s="69"/>
      <c r="AY896" s="69"/>
      <c r="AZ896" s="69"/>
      <c r="BA896" s="69"/>
      <c r="BB896" s="69"/>
      <c r="BC896" s="69"/>
      <c r="BD896" s="69"/>
      <c r="BE896" s="69"/>
      <c r="BF896" s="69"/>
      <c r="BG896" s="69"/>
      <c r="BH896" s="69"/>
      <c r="BI896" s="69"/>
      <c r="BJ896" s="69"/>
      <c r="BK896" s="69"/>
      <c r="BL896" s="69"/>
      <c r="BM896" s="69"/>
      <c r="BN896" s="69"/>
      <c r="BO896" s="69"/>
      <c r="BP896" s="69"/>
      <c r="BQ896" s="69"/>
      <c r="BR896" s="69"/>
      <c r="BS896" s="69"/>
      <c r="BT896" s="69"/>
      <c r="BU896" s="69"/>
      <c r="BV896" s="69"/>
      <c r="BW896" s="69"/>
      <c r="BX896" s="69"/>
      <c r="BY896" s="69"/>
      <c r="BZ896" s="69"/>
      <c r="CA896" s="69"/>
      <c r="CB896" s="69"/>
      <c r="CC896" s="69"/>
      <c r="CD896" s="69"/>
      <c r="CE896" s="69"/>
      <c r="CF896" s="69"/>
      <c r="CG896" s="69"/>
      <c r="CH896" s="69"/>
      <c r="CI896" s="69"/>
      <c r="CJ896" s="69"/>
      <c r="CK896" s="69"/>
      <c r="CL896" s="69"/>
      <c r="CM896" s="69"/>
      <c r="CN896" s="69"/>
      <c r="CO896" s="69"/>
      <c r="CP896" s="69"/>
      <c r="CQ896" s="69"/>
      <c r="CR896" s="69"/>
      <c r="CS896" s="69"/>
      <c r="CT896" s="69"/>
      <c r="CU896" s="69"/>
      <c r="CV896" s="69"/>
      <c r="CW896" s="69"/>
      <c r="CX896" s="69"/>
      <c r="CY896" s="69"/>
      <c r="CZ896" s="69"/>
      <c r="DA896" s="69"/>
      <c r="DB896" s="69"/>
      <c r="DC896" s="69"/>
      <c r="DD896" s="69"/>
      <c r="DE896" s="69"/>
      <c r="DF896" s="69"/>
      <c r="DG896" s="69"/>
      <c r="DH896" s="69"/>
      <c r="DI896" s="69"/>
      <c r="DJ896" s="69"/>
      <c r="DK896" s="69"/>
      <c r="DL896" s="69"/>
      <c r="DM896" s="69"/>
      <c r="DN896" s="69"/>
      <c r="DO896" s="69"/>
      <c r="DP896" s="69"/>
      <c r="DQ896" s="69"/>
      <c r="DR896" s="69"/>
      <c r="DS896" s="69"/>
      <c r="DT896" s="69"/>
      <c r="DU896" s="69"/>
      <c r="DV896" s="69"/>
      <c r="DW896" s="69"/>
      <c r="DX896" s="69"/>
      <c r="DY896" s="69"/>
      <c r="DZ896" s="69"/>
      <c r="EA896" s="69"/>
      <c r="EB896" s="69"/>
      <c r="EC896" s="69"/>
      <c r="ED896" s="69"/>
      <c r="EE896" s="69"/>
      <c r="EF896" s="69"/>
      <c r="EG896" s="69"/>
      <c r="EH896" s="69"/>
      <c r="EI896" s="69"/>
      <c r="EJ896" s="69"/>
      <c r="EK896" s="69"/>
      <c r="EL896" s="69"/>
      <c r="EM896" s="69"/>
      <c r="EN896" s="69"/>
      <c r="EO896" s="69"/>
      <c r="EP896" s="69"/>
      <c r="EQ896" s="69"/>
      <c r="ER896" s="69"/>
      <c r="ES896" s="69"/>
      <c r="ET896" s="69"/>
      <c r="EU896" s="69"/>
      <c r="EV896" s="69"/>
      <c r="EW896" s="69"/>
      <c r="EX896" s="69"/>
      <c r="EY896" s="69"/>
      <c r="EZ896" s="69"/>
      <c r="FA896" s="69"/>
      <c r="FB896" s="69"/>
      <c r="FC896" s="69"/>
      <c r="FD896" s="69"/>
      <c r="FE896" s="69"/>
      <c r="FF896" s="69"/>
      <c r="FG896" s="69"/>
      <c r="FH896" s="69"/>
      <c r="FI896" s="69"/>
      <c r="FJ896" s="69"/>
      <c r="FK896" s="69"/>
      <c r="FL896" s="69"/>
      <c r="FM896" s="69"/>
      <c r="FN896" s="69"/>
      <c r="FO896" s="69"/>
      <c r="FP896" s="69"/>
      <c r="FQ896" s="69"/>
      <c r="FR896" s="69"/>
      <c r="FS896" s="69"/>
      <c r="FT896" s="69"/>
      <c r="FU896" s="69"/>
      <c r="FV896" s="69"/>
      <c r="FW896" s="69"/>
      <c r="FX896" s="69"/>
      <c r="FY896" s="69"/>
      <c r="FZ896" s="69"/>
      <c r="GA896" s="69"/>
      <c r="GB896" s="69"/>
      <c r="GC896" s="69"/>
      <c r="GD896" s="70"/>
      <c r="GE896" s="70"/>
      <c r="GF896" s="70"/>
      <c r="GG896" s="70"/>
      <c r="GH896" s="70"/>
      <c r="GI896" s="70"/>
      <c r="GJ896" s="70"/>
      <c r="GK896" s="70"/>
      <c r="GL896" s="70"/>
      <c r="GM896" s="70"/>
      <c r="GN896" s="70"/>
      <c r="GO896" s="70"/>
      <c r="GP896" s="70"/>
      <c r="GQ896" s="70"/>
      <c r="GR896" s="70"/>
      <c r="GS896" s="70"/>
      <c r="GT896" s="70"/>
      <c r="GU896" s="70"/>
      <c r="GV896" s="70"/>
      <c r="GW896" s="3"/>
      <c r="GX896" s="3"/>
      <c r="GY896" s="3"/>
    </row>
    <row r="897" spans="1:207" ht="12.75" customHeight="1">
      <c r="A897" s="5" t="s">
        <v>620</v>
      </c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6">
        <v>10</v>
      </c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  <c r="FL897" s="5"/>
      <c r="FM897" s="5"/>
      <c r="FN897" s="5"/>
      <c r="FO897" s="5"/>
      <c r="FP897" s="5"/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/>
      <c r="GB897" s="5"/>
      <c r="GC897" s="5"/>
      <c r="GD897" s="7"/>
      <c r="GE897" s="7"/>
      <c r="GF897" s="7"/>
      <c r="GG897" s="7"/>
      <c r="GH897" s="7"/>
      <c r="GI897" s="7"/>
      <c r="GJ897" s="7"/>
      <c r="GK897" s="7"/>
      <c r="GL897" s="7"/>
      <c r="GM897" s="7"/>
      <c r="GN897" s="7"/>
      <c r="GO897" s="7"/>
      <c r="GP897" s="7"/>
      <c r="GQ897" s="7"/>
      <c r="GR897" s="7"/>
      <c r="GS897" s="7"/>
      <c r="GT897" s="7"/>
      <c r="GU897" s="7"/>
      <c r="GV897" s="7">
        <f t="shared" ref="GV897:GV898" si="822">AVERAGE(B897:GS897)</f>
        <v>10</v>
      </c>
      <c r="GW897" s="3"/>
      <c r="GX897" s="3"/>
      <c r="GY897" s="3"/>
    </row>
    <row r="898" spans="1:207" ht="12.75" customHeight="1">
      <c r="A898" s="5" t="s">
        <v>621</v>
      </c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6">
        <v>90</v>
      </c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  <c r="FL898" s="5"/>
      <c r="FM898" s="5"/>
      <c r="FN898" s="5"/>
      <c r="FO898" s="5"/>
      <c r="FP898" s="5"/>
      <c r="FQ898" s="5"/>
      <c r="FR898" s="5"/>
      <c r="FS898" s="5"/>
      <c r="FT898" s="5"/>
      <c r="FU898" s="5"/>
      <c r="FV898" s="5"/>
      <c r="FW898" s="5"/>
      <c r="FX898" s="5"/>
      <c r="FY898" s="5"/>
      <c r="FZ898" s="5"/>
      <c r="GA898" s="5"/>
      <c r="GB898" s="5"/>
      <c r="GC898" s="5"/>
      <c r="GD898" s="7"/>
      <c r="GE898" s="7"/>
      <c r="GF898" s="7"/>
      <c r="GG898" s="7"/>
      <c r="GH898" s="7"/>
      <c r="GI898" s="7"/>
      <c r="GJ898" s="7"/>
      <c r="GK898" s="7"/>
      <c r="GL898" s="7"/>
      <c r="GM898" s="7"/>
      <c r="GN898" s="7"/>
      <c r="GO898" s="7"/>
      <c r="GP898" s="7"/>
      <c r="GQ898" s="7"/>
      <c r="GR898" s="7"/>
      <c r="GS898" s="7"/>
      <c r="GT898" s="7"/>
      <c r="GU898" s="7"/>
      <c r="GV898" s="7">
        <f t="shared" si="822"/>
        <v>90</v>
      </c>
      <c r="GW898" s="3"/>
      <c r="GX898" s="3"/>
      <c r="GY898" s="3"/>
    </row>
    <row r="899" spans="1:207" ht="12.75" customHeight="1">
      <c r="A899" s="68" t="s">
        <v>414</v>
      </c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  <c r="AP899" s="69"/>
      <c r="AQ899" s="69"/>
      <c r="AR899" s="69"/>
      <c r="AS899" s="69"/>
      <c r="AT899" s="69"/>
      <c r="AU899" s="69"/>
      <c r="AV899" s="69"/>
      <c r="AW899" s="69"/>
      <c r="AX899" s="69"/>
      <c r="AY899" s="69"/>
      <c r="AZ899" s="69"/>
      <c r="BA899" s="69"/>
      <c r="BB899" s="69"/>
      <c r="BC899" s="69"/>
      <c r="BD899" s="69"/>
      <c r="BE899" s="69"/>
      <c r="BF899" s="69"/>
      <c r="BG899" s="69"/>
      <c r="BH899" s="69"/>
      <c r="BI899" s="69"/>
      <c r="BJ899" s="69"/>
      <c r="BK899" s="69"/>
      <c r="BL899" s="69"/>
      <c r="BM899" s="69"/>
      <c r="BN899" s="69"/>
      <c r="BO899" s="69"/>
      <c r="BP899" s="69"/>
      <c r="BQ899" s="69"/>
      <c r="BR899" s="69"/>
      <c r="BS899" s="69"/>
      <c r="BT899" s="69"/>
      <c r="BU899" s="69"/>
      <c r="BV899" s="69"/>
      <c r="BW899" s="69"/>
      <c r="BX899" s="69"/>
      <c r="BY899" s="69"/>
      <c r="BZ899" s="69"/>
      <c r="CA899" s="69"/>
      <c r="CB899" s="69"/>
      <c r="CC899" s="69"/>
      <c r="CD899" s="69"/>
      <c r="CE899" s="69"/>
      <c r="CF899" s="69"/>
      <c r="CG899" s="69"/>
      <c r="CH899" s="69"/>
      <c r="CI899" s="69"/>
      <c r="CJ899" s="69"/>
      <c r="CK899" s="69"/>
      <c r="CL899" s="69"/>
      <c r="CM899" s="69"/>
      <c r="CN899" s="69"/>
      <c r="CO899" s="69"/>
      <c r="CP899" s="69"/>
      <c r="CQ899" s="69"/>
      <c r="CR899" s="69"/>
      <c r="CS899" s="69"/>
      <c r="CT899" s="69"/>
      <c r="CU899" s="69"/>
      <c r="CV899" s="69"/>
      <c r="CW899" s="69"/>
      <c r="CX899" s="69"/>
      <c r="CY899" s="69"/>
      <c r="CZ899" s="69"/>
      <c r="DA899" s="69"/>
      <c r="DB899" s="69"/>
      <c r="DC899" s="69"/>
      <c r="DD899" s="69"/>
      <c r="DE899" s="69"/>
      <c r="DF899" s="69"/>
      <c r="DG899" s="69"/>
      <c r="DH899" s="69"/>
      <c r="DI899" s="69"/>
      <c r="DJ899" s="69"/>
      <c r="DK899" s="69"/>
      <c r="DL899" s="69"/>
      <c r="DM899" s="69"/>
      <c r="DN899" s="69"/>
      <c r="DO899" s="69"/>
      <c r="DP899" s="69"/>
      <c r="DQ899" s="69"/>
      <c r="DR899" s="69"/>
      <c r="DS899" s="69"/>
      <c r="DT899" s="69"/>
      <c r="DU899" s="69"/>
      <c r="DV899" s="69"/>
      <c r="DW899" s="69"/>
      <c r="DX899" s="69"/>
      <c r="DY899" s="69"/>
      <c r="DZ899" s="69"/>
      <c r="EA899" s="69"/>
      <c r="EB899" s="69"/>
      <c r="EC899" s="69"/>
      <c r="ED899" s="69"/>
      <c r="EE899" s="69"/>
      <c r="EF899" s="69"/>
      <c r="EG899" s="69"/>
      <c r="EH899" s="69"/>
      <c r="EI899" s="69"/>
      <c r="EJ899" s="69"/>
      <c r="EK899" s="69"/>
      <c r="EL899" s="69"/>
      <c r="EM899" s="69"/>
      <c r="EN899" s="69"/>
      <c r="EO899" s="69"/>
      <c r="EP899" s="69"/>
      <c r="EQ899" s="69"/>
      <c r="ER899" s="69"/>
      <c r="ES899" s="69"/>
      <c r="ET899" s="69"/>
      <c r="EU899" s="69"/>
      <c r="EV899" s="69"/>
      <c r="EW899" s="69"/>
      <c r="EX899" s="69"/>
      <c r="EY899" s="69"/>
      <c r="EZ899" s="69"/>
      <c r="FA899" s="69"/>
      <c r="FB899" s="69"/>
      <c r="FC899" s="69"/>
      <c r="FD899" s="69"/>
      <c r="FE899" s="69"/>
      <c r="FF899" s="69"/>
      <c r="FG899" s="69"/>
      <c r="FH899" s="69"/>
      <c r="FI899" s="69"/>
      <c r="FJ899" s="69"/>
      <c r="FK899" s="69"/>
      <c r="FL899" s="69"/>
      <c r="FM899" s="69"/>
      <c r="FN899" s="69"/>
      <c r="FO899" s="69"/>
      <c r="FP899" s="69"/>
      <c r="FQ899" s="69"/>
      <c r="FR899" s="69"/>
      <c r="FS899" s="69"/>
      <c r="FT899" s="69"/>
      <c r="FU899" s="69"/>
      <c r="FV899" s="69"/>
      <c r="FW899" s="69"/>
      <c r="FX899" s="69"/>
      <c r="FY899" s="69"/>
      <c r="FZ899" s="69"/>
      <c r="GA899" s="69"/>
      <c r="GB899" s="69"/>
      <c r="GC899" s="69"/>
      <c r="GD899" s="70"/>
      <c r="GE899" s="70"/>
      <c r="GF899" s="70"/>
      <c r="GG899" s="70"/>
      <c r="GH899" s="70"/>
      <c r="GI899" s="70"/>
      <c r="GJ899" s="70"/>
      <c r="GK899" s="70"/>
      <c r="GL899" s="70"/>
      <c r="GM899" s="70"/>
      <c r="GN899" s="70"/>
      <c r="GO899" s="70"/>
      <c r="GP899" s="70"/>
      <c r="GQ899" s="70"/>
      <c r="GR899" s="70"/>
      <c r="GS899" s="70"/>
      <c r="GT899" s="70"/>
      <c r="GU899" s="70"/>
      <c r="GV899" s="70"/>
      <c r="GW899" s="3"/>
      <c r="GX899" s="3"/>
      <c r="GY899" s="3"/>
    </row>
    <row r="900" spans="1:207" ht="12.75" customHeight="1">
      <c r="A900" s="5" t="s">
        <v>622</v>
      </c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6">
        <v>66</v>
      </c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5"/>
      <c r="FV900" s="5"/>
      <c r="FW900" s="5"/>
      <c r="FX900" s="5"/>
      <c r="FY900" s="5"/>
      <c r="FZ900" s="5"/>
      <c r="GA900" s="5"/>
      <c r="GB900" s="5"/>
      <c r="GC900" s="5"/>
      <c r="GD900" s="7"/>
      <c r="GE900" s="7"/>
      <c r="GF900" s="7"/>
      <c r="GG900" s="7"/>
      <c r="GH900" s="7"/>
      <c r="GI900" s="7"/>
      <c r="GJ900" s="7"/>
      <c r="GK900" s="7"/>
      <c r="GL900" s="7"/>
      <c r="GM900" s="7"/>
      <c r="GN900" s="7"/>
      <c r="GO900" s="7"/>
      <c r="GP900" s="7"/>
      <c r="GQ900" s="7"/>
      <c r="GR900" s="7"/>
      <c r="GS900" s="7"/>
      <c r="GT900" s="7"/>
      <c r="GU900" s="7"/>
      <c r="GV900" s="7">
        <f t="shared" ref="GV900:GV901" si="823">AVERAGE(B900:GS900)</f>
        <v>66</v>
      </c>
      <c r="GW900" s="3"/>
      <c r="GX900" s="3"/>
      <c r="GY900" s="3"/>
    </row>
    <row r="901" spans="1:207" ht="12.75" customHeight="1">
      <c r="A901" s="5" t="s">
        <v>623</v>
      </c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6">
        <v>34</v>
      </c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7"/>
      <c r="GE901" s="7"/>
      <c r="GF901" s="7"/>
      <c r="GG901" s="7"/>
      <c r="GH901" s="7"/>
      <c r="GI901" s="7"/>
      <c r="GJ901" s="7"/>
      <c r="GK901" s="7"/>
      <c r="GL901" s="7"/>
      <c r="GM901" s="7"/>
      <c r="GN901" s="7"/>
      <c r="GO901" s="7"/>
      <c r="GP901" s="7"/>
      <c r="GQ901" s="7"/>
      <c r="GR901" s="7"/>
      <c r="GS901" s="7"/>
      <c r="GT901" s="7"/>
      <c r="GU901" s="7"/>
      <c r="GV901" s="7">
        <f t="shared" si="823"/>
        <v>34</v>
      </c>
      <c r="GW901" s="3"/>
      <c r="GX901" s="3"/>
      <c r="GY901" s="3"/>
    </row>
    <row r="902" spans="1:207" ht="12.75" customHeight="1">
      <c r="A902" s="68" t="s">
        <v>624</v>
      </c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/>
      <c r="AR902" s="69"/>
      <c r="AS902" s="69"/>
      <c r="AT902" s="69"/>
      <c r="AU902" s="69"/>
      <c r="AV902" s="69"/>
      <c r="AW902" s="69"/>
      <c r="AX902" s="69"/>
      <c r="AY902" s="69"/>
      <c r="AZ902" s="69"/>
      <c r="BA902" s="69"/>
      <c r="BB902" s="69"/>
      <c r="BC902" s="69"/>
      <c r="BD902" s="69"/>
      <c r="BE902" s="69"/>
      <c r="BF902" s="69"/>
      <c r="BG902" s="69"/>
      <c r="BH902" s="69"/>
      <c r="BI902" s="69"/>
      <c r="BJ902" s="69"/>
      <c r="BK902" s="69"/>
      <c r="BL902" s="69"/>
      <c r="BM902" s="69"/>
      <c r="BN902" s="69"/>
      <c r="BO902" s="69"/>
      <c r="BP902" s="69"/>
      <c r="BQ902" s="69"/>
      <c r="BR902" s="69"/>
      <c r="BS902" s="69"/>
      <c r="BT902" s="69"/>
      <c r="BU902" s="69"/>
      <c r="BV902" s="69"/>
      <c r="BW902" s="69"/>
      <c r="BX902" s="69"/>
      <c r="BY902" s="69"/>
      <c r="BZ902" s="69"/>
      <c r="CA902" s="69"/>
      <c r="CB902" s="69"/>
      <c r="CC902" s="69"/>
      <c r="CD902" s="69"/>
      <c r="CE902" s="69"/>
      <c r="CF902" s="69"/>
      <c r="CG902" s="69"/>
      <c r="CH902" s="69"/>
      <c r="CI902" s="69"/>
      <c r="CJ902" s="69"/>
      <c r="CK902" s="69"/>
      <c r="CL902" s="69"/>
      <c r="CM902" s="69"/>
      <c r="CN902" s="69"/>
      <c r="CO902" s="69"/>
      <c r="CP902" s="69"/>
      <c r="CQ902" s="69"/>
      <c r="CR902" s="69"/>
      <c r="CS902" s="69"/>
      <c r="CT902" s="69"/>
      <c r="CU902" s="69"/>
      <c r="CV902" s="69"/>
      <c r="CW902" s="69"/>
      <c r="CX902" s="69"/>
      <c r="CY902" s="69"/>
      <c r="CZ902" s="69"/>
      <c r="DA902" s="69"/>
      <c r="DB902" s="69"/>
      <c r="DC902" s="69"/>
      <c r="DD902" s="69"/>
      <c r="DE902" s="69"/>
      <c r="DF902" s="69"/>
      <c r="DG902" s="69"/>
      <c r="DH902" s="69"/>
      <c r="DI902" s="69"/>
      <c r="DJ902" s="69"/>
      <c r="DK902" s="69"/>
      <c r="DL902" s="69"/>
      <c r="DM902" s="69"/>
      <c r="DN902" s="69"/>
      <c r="DO902" s="69"/>
      <c r="DP902" s="69"/>
      <c r="DQ902" s="69"/>
      <c r="DR902" s="69"/>
      <c r="DS902" s="69"/>
      <c r="DT902" s="69"/>
      <c r="DU902" s="69"/>
      <c r="DV902" s="69"/>
      <c r="DW902" s="69"/>
      <c r="DX902" s="69"/>
      <c r="DY902" s="69"/>
      <c r="DZ902" s="69"/>
      <c r="EA902" s="69"/>
      <c r="EB902" s="69"/>
      <c r="EC902" s="69"/>
      <c r="ED902" s="69"/>
      <c r="EE902" s="69"/>
      <c r="EF902" s="69"/>
      <c r="EG902" s="69"/>
      <c r="EH902" s="69"/>
      <c r="EI902" s="69"/>
      <c r="EJ902" s="69"/>
      <c r="EK902" s="69"/>
      <c r="EL902" s="69"/>
      <c r="EM902" s="69"/>
      <c r="EN902" s="69"/>
      <c r="EO902" s="69"/>
      <c r="EP902" s="69"/>
      <c r="EQ902" s="69"/>
      <c r="ER902" s="69"/>
      <c r="ES902" s="69"/>
      <c r="ET902" s="69"/>
      <c r="EU902" s="69"/>
      <c r="EV902" s="69"/>
      <c r="EW902" s="69"/>
      <c r="EX902" s="69"/>
      <c r="EY902" s="69"/>
      <c r="EZ902" s="69"/>
      <c r="FA902" s="69"/>
      <c r="FB902" s="69"/>
      <c r="FC902" s="69"/>
      <c r="FD902" s="69"/>
      <c r="FE902" s="69"/>
      <c r="FF902" s="69"/>
      <c r="FG902" s="69"/>
      <c r="FH902" s="69"/>
      <c r="FI902" s="69"/>
      <c r="FJ902" s="69"/>
      <c r="FK902" s="69"/>
      <c r="FL902" s="69"/>
      <c r="FM902" s="69"/>
      <c r="FN902" s="69"/>
      <c r="FO902" s="69"/>
      <c r="FP902" s="69"/>
      <c r="FQ902" s="69"/>
      <c r="FR902" s="69"/>
      <c r="FS902" s="69"/>
      <c r="FT902" s="69"/>
      <c r="FU902" s="69"/>
      <c r="FV902" s="69"/>
      <c r="FW902" s="69"/>
      <c r="FX902" s="69"/>
      <c r="FY902" s="69"/>
      <c r="FZ902" s="69"/>
      <c r="GA902" s="69"/>
      <c r="GB902" s="69"/>
      <c r="GC902" s="69"/>
      <c r="GD902" s="70"/>
      <c r="GE902" s="70"/>
      <c r="GF902" s="70"/>
      <c r="GG902" s="70"/>
      <c r="GH902" s="70"/>
      <c r="GI902" s="70"/>
      <c r="GJ902" s="70"/>
      <c r="GK902" s="70"/>
      <c r="GL902" s="70"/>
      <c r="GM902" s="70"/>
      <c r="GN902" s="70"/>
      <c r="GO902" s="70"/>
      <c r="GP902" s="70"/>
      <c r="GQ902" s="70"/>
      <c r="GR902" s="70"/>
      <c r="GS902" s="70"/>
      <c r="GT902" s="70"/>
      <c r="GU902" s="70"/>
      <c r="GV902" s="70"/>
      <c r="GW902" s="3"/>
      <c r="GX902" s="3"/>
      <c r="GY902" s="3"/>
    </row>
    <row r="903" spans="1:207" ht="12.75" customHeight="1">
      <c r="A903" s="5" t="s">
        <v>625</v>
      </c>
      <c r="B903" s="6">
        <v>27</v>
      </c>
      <c r="C903" s="6">
        <v>37</v>
      </c>
      <c r="D903" s="6"/>
      <c r="E903" s="6">
        <v>81</v>
      </c>
      <c r="F903" s="5"/>
      <c r="G903" s="5"/>
      <c r="H903" s="5">
        <v>38</v>
      </c>
      <c r="I903" s="5"/>
      <c r="J903" s="5"/>
      <c r="K903" s="12"/>
      <c r="L903" s="12"/>
      <c r="M903" s="12"/>
      <c r="N903" s="12"/>
      <c r="O903" s="12"/>
      <c r="P903" s="12"/>
      <c r="Q903" s="12"/>
      <c r="R903" s="12"/>
      <c r="S903" s="12">
        <v>51</v>
      </c>
      <c r="T903" s="12"/>
      <c r="U903" s="12">
        <v>41</v>
      </c>
      <c r="V903" s="12">
        <v>56</v>
      </c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>
        <v>49</v>
      </c>
      <c r="AK903" s="12">
        <v>60</v>
      </c>
      <c r="AL903" s="12">
        <v>59</v>
      </c>
      <c r="AM903" s="12">
        <v>57</v>
      </c>
      <c r="AN903" s="12">
        <v>56</v>
      </c>
      <c r="AO903" s="12"/>
      <c r="AP903" s="12"/>
      <c r="AQ903" s="12"/>
      <c r="AR903" s="12">
        <v>54</v>
      </c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  <c r="FM903" s="12"/>
      <c r="FN903" s="12"/>
      <c r="FO903" s="12"/>
      <c r="FP903" s="12"/>
      <c r="FQ903" s="12"/>
      <c r="FR903" s="12"/>
      <c r="FS903" s="12"/>
      <c r="FT903" s="12"/>
      <c r="FU903" s="12"/>
      <c r="FV903" s="12"/>
      <c r="FW903" s="12"/>
      <c r="FX903" s="12"/>
      <c r="FY903" s="12"/>
      <c r="FZ903" s="12"/>
      <c r="GA903" s="12"/>
      <c r="GB903" s="12"/>
      <c r="GC903" s="12"/>
      <c r="GD903" s="7"/>
      <c r="GE903" s="7"/>
      <c r="GF903" s="7"/>
      <c r="GG903" s="7"/>
      <c r="GH903" s="7"/>
      <c r="GI903" s="7"/>
      <c r="GJ903" s="7"/>
      <c r="GK903" s="7"/>
      <c r="GL903" s="7"/>
      <c r="GM903" s="7"/>
      <c r="GN903" s="7"/>
      <c r="GO903" s="7"/>
      <c r="GP903" s="7"/>
      <c r="GQ903" s="7"/>
      <c r="GR903" s="7"/>
      <c r="GS903" s="7"/>
      <c r="GT903" s="7"/>
      <c r="GU903" s="7"/>
      <c r="GV903" s="7">
        <f t="shared" ref="GV903:GV904" si="824">AVERAGE(B903:GS903)</f>
        <v>51.230769230769234</v>
      </c>
      <c r="GW903" s="3"/>
      <c r="GX903" s="3"/>
      <c r="GY903" s="3"/>
    </row>
    <row r="904" spans="1:207" ht="12.75" customHeight="1">
      <c r="A904" s="5" t="s">
        <v>626</v>
      </c>
      <c r="B904" s="6">
        <v>73</v>
      </c>
      <c r="C904" s="6">
        <v>63</v>
      </c>
      <c r="D904" s="6"/>
      <c r="E904" s="6">
        <v>19</v>
      </c>
      <c r="F904" s="5"/>
      <c r="G904" s="5"/>
      <c r="H904" s="5">
        <v>62</v>
      </c>
      <c r="I904" s="5"/>
      <c r="J904" s="5"/>
      <c r="K904" s="12"/>
      <c r="L904" s="12"/>
      <c r="M904" s="12"/>
      <c r="N904" s="12"/>
      <c r="O904" s="12"/>
      <c r="P904" s="12"/>
      <c r="Q904" s="12"/>
      <c r="R904" s="12"/>
      <c r="S904" s="12">
        <v>49</v>
      </c>
      <c r="T904" s="12"/>
      <c r="U904" s="12">
        <v>59</v>
      </c>
      <c r="V904" s="12">
        <v>44</v>
      </c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>
        <v>51</v>
      </c>
      <c r="AK904" s="12">
        <v>40</v>
      </c>
      <c r="AL904" s="12">
        <v>41</v>
      </c>
      <c r="AM904" s="12">
        <v>43</v>
      </c>
      <c r="AN904" s="12">
        <v>44</v>
      </c>
      <c r="AO904" s="12"/>
      <c r="AP904" s="12"/>
      <c r="AQ904" s="12"/>
      <c r="AR904" s="12">
        <v>46</v>
      </c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  <c r="FM904" s="12"/>
      <c r="FN904" s="12"/>
      <c r="FO904" s="12"/>
      <c r="FP904" s="12"/>
      <c r="FQ904" s="12"/>
      <c r="FR904" s="12"/>
      <c r="FS904" s="12"/>
      <c r="FT904" s="12"/>
      <c r="FU904" s="12"/>
      <c r="FV904" s="12"/>
      <c r="FW904" s="12"/>
      <c r="FX904" s="12"/>
      <c r="FY904" s="12"/>
      <c r="FZ904" s="12"/>
      <c r="GA904" s="12"/>
      <c r="GB904" s="12"/>
      <c r="GC904" s="12"/>
      <c r="GD904" s="7"/>
      <c r="GE904" s="7"/>
      <c r="GF904" s="7"/>
      <c r="GG904" s="7"/>
      <c r="GH904" s="7"/>
      <c r="GI904" s="7"/>
      <c r="GJ904" s="7"/>
      <c r="GK904" s="7"/>
      <c r="GL904" s="7"/>
      <c r="GM904" s="7"/>
      <c r="GN904" s="7"/>
      <c r="GO904" s="7"/>
      <c r="GP904" s="7"/>
      <c r="GQ904" s="7"/>
      <c r="GR904" s="7"/>
      <c r="GS904" s="7"/>
      <c r="GT904" s="7"/>
      <c r="GU904" s="7"/>
      <c r="GV904" s="7">
        <f t="shared" si="824"/>
        <v>48.769230769230766</v>
      </c>
      <c r="GW904" s="3"/>
      <c r="GX904" s="3"/>
      <c r="GY904" s="3"/>
    </row>
    <row r="905" spans="1:207" ht="12.75" customHeight="1">
      <c r="A905" s="68" t="s">
        <v>627</v>
      </c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/>
      <c r="AQ905" s="69"/>
      <c r="AR905" s="69"/>
      <c r="AS905" s="69"/>
      <c r="AT905" s="69"/>
      <c r="AU905" s="69"/>
      <c r="AV905" s="69"/>
      <c r="AW905" s="69"/>
      <c r="AX905" s="69"/>
      <c r="AY905" s="69"/>
      <c r="AZ905" s="69"/>
      <c r="BA905" s="69"/>
      <c r="BB905" s="69"/>
      <c r="BC905" s="69"/>
      <c r="BD905" s="69"/>
      <c r="BE905" s="69"/>
      <c r="BF905" s="69"/>
      <c r="BG905" s="69"/>
      <c r="BH905" s="69"/>
      <c r="BI905" s="69"/>
      <c r="BJ905" s="69"/>
      <c r="BK905" s="69"/>
      <c r="BL905" s="69"/>
      <c r="BM905" s="69"/>
      <c r="BN905" s="69"/>
      <c r="BO905" s="69"/>
      <c r="BP905" s="69"/>
      <c r="BQ905" s="69"/>
      <c r="BR905" s="69"/>
      <c r="BS905" s="69"/>
      <c r="BT905" s="69"/>
      <c r="BU905" s="69"/>
      <c r="BV905" s="69"/>
      <c r="BW905" s="69"/>
      <c r="BX905" s="69"/>
      <c r="BY905" s="69"/>
      <c r="BZ905" s="69"/>
      <c r="CA905" s="69"/>
      <c r="CB905" s="69"/>
      <c r="CC905" s="69"/>
      <c r="CD905" s="69"/>
      <c r="CE905" s="69"/>
      <c r="CF905" s="69"/>
      <c r="CG905" s="69"/>
      <c r="CH905" s="69"/>
      <c r="CI905" s="69"/>
      <c r="CJ905" s="69"/>
      <c r="CK905" s="69"/>
      <c r="CL905" s="69"/>
      <c r="CM905" s="69"/>
      <c r="CN905" s="69"/>
      <c r="CO905" s="69"/>
      <c r="CP905" s="69"/>
      <c r="CQ905" s="69"/>
      <c r="CR905" s="69"/>
      <c r="CS905" s="69"/>
      <c r="CT905" s="69"/>
      <c r="CU905" s="69"/>
      <c r="CV905" s="69"/>
      <c r="CW905" s="69"/>
      <c r="CX905" s="69"/>
      <c r="CY905" s="69"/>
      <c r="CZ905" s="69"/>
      <c r="DA905" s="69"/>
      <c r="DB905" s="69"/>
      <c r="DC905" s="69"/>
      <c r="DD905" s="69"/>
      <c r="DE905" s="69"/>
      <c r="DF905" s="69"/>
      <c r="DG905" s="69"/>
      <c r="DH905" s="69"/>
      <c r="DI905" s="69"/>
      <c r="DJ905" s="69"/>
      <c r="DK905" s="69"/>
      <c r="DL905" s="69"/>
      <c r="DM905" s="69"/>
      <c r="DN905" s="69"/>
      <c r="DO905" s="69"/>
      <c r="DP905" s="69"/>
      <c r="DQ905" s="69"/>
      <c r="DR905" s="69"/>
      <c r="DS905" s="69"/>
      <c r="DT905" s="69"/>
      <c r="DU905" s="69"/>
      <c r="DV905" s="69"/>
      <c r="DW905" s="69"/>
      <c r="DX905" s="69"/>
      <c r="DY905" s="69"/>
      <c r="DZ905" s="69"/>
      <c r="EA905" s="69"/>
      <c r="EB905" s="69"/>
      <c r="EC905" s="69"/>
      <c r="ED905" s="69"/>
      <c r="EE905" s="69"/>
      <c r="EF905" s="69"/>
      <c r="EG905" s="69"/>
      <c r="EH905" s="69"/>
      <c r="EI905" s="69"/>
      <c r="EJ905" s="69"/>
      <c r="EK905" s="69"/>
      <c r="EL905" s="69"/>
      <c r="EM905" s="69"/>
      <c r="EN905" s="69"/>
      <c r="EO905" s="69"/>
      <c r="EP905" s="69"/>
      <c r="EQ905" s="69"/>
      <c r="ER905" s="69"/>
      <c r="ES905" s="69"/>
      <c r="ET905" s="69"/>
      <c r="EU905" s="69"/>
      <c r="EV905" s="69"/>
      <c r="EW905" s="69"/>
      <c r="EX905" s="69"/>
      <c r="EY905" s="69"/>
      <c r="EZ905" s="69"/>
      <c r="FA905" s="69"/>
      <c r="FB905" s="69"/>
      <c r="FC905" s="69"/>
      <c r="FD905" s="69"/>
      <c r="FE905" s="69"/>
      <c r="FF905" s="69"/>
      <c r="FG905" s="69"/>
      <c r="FH905" s="69"/>
      <c r="FI905" s="69"/>
      <c r="FJ905" s="69"/>
      <c r="FK905" s="69"/>
      <c r="FL905" s="69"/>
      <c r="FM905" s="69"/>
      <c r="FN905" s="69"/>
      <c r="FO905" s="69"/>
      <c r="FP905" s="69"/>
      <c r="FQ905" s="69"/>
      <c r="FR905" s="69"/>
      <c r="FS905" s="69"/>
      <c r="FT905" s="69"/>
      <c r="FU905" s="69"/>
      <c r="FV905" s="69"/>
      <c r="FW905" s="69"/>
      <c r="FX905" s="69"/>
      <c r="FY905" s="69"/>
      <c r="FZ905" s="69"/>
      <c r="GA905" s="69"/>
      <c r="GB905" s="69"/>
      <c r="GC905" s="69"/>
      <c r="GD905" s="70"/>
      <c r="GE905" s="70"/>
      <c r="GF905" s="70"/>
      <c r="GG905" s="70"/>
      <c r="GH905" s="70"/>
      <c r="GI905" s="70"/>
      <c r="GJ905" s="70"/>
      <c r="GK905" s="70"/>
      <c r="GL905" s="70"/>
      <c r="GM905" s="70"/>
      <c r="GN905" s="70"/>
      <c r="GO905" s="70"/>
      <c r="GP905" s="70"/>
      <c r="GQ905" s="70"/>
      <c r="GR905" s="70"/>
      <c r="GS905" s="70"/>
      <c r="GT905" s="70"/>
      <c r="GU905" s="70"/>
      <c r="GV905" s="70"/>
      <c r="GW905" s="3"/>
      <c r="GX905" s="3"/>
      <c r="GY905" s="3"/>
    </row>
    <row r="906" spans="1:207" ht="12.75" customHeight="1">
      <c r="A906" s="5" t="s">
        <v>628</v>
      </c>
      <c r="B906" s="5"/>
      <c r="C906" s="5"/>
      <c r="D906" s="5"/>
      <c r="E906" s="5"/>
      <c r="F906" s="5"/>
      <c r="G906" s="5"/>
      <c r="H906" s="5"/>
      <c r="I906" s="5"/>
      <c r="J906" s="5"/>
      <c r="K906" s="12"/>
      <c r="L906" s="12"/>
      <c r="M906" s="12"/>
      <c r="N906" s="12"/>
      <c r="O906" s="12"/>
      <c r="P906" s="12">
        <v>23</v>
      </c>
      <c r="Q906" s="12"/>
      <c r="R906" s="12"/>
      <c r="S906" s="12"/>
      <c r="T906" s="12"/>
      <c r="U906" s="12"/>
      <c r="V906" s="12">
        <v>39</v>
      </c>
      <c r="W906" s="12"/>
      <c r="X906" s="12"/>
      <c r="Y906" s="12"/>
      <c r="Z906" s="12"/>
      <c r="AA906" s="12"/>
      <c r="AB906" s="12"/>
      <c r="AC906" s="12">
        <v>35</v>
      </c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  <c r="FM906" s="12"/>
      <c r="FN906" s="12"/>
      <c r="FO906" s="12"/>
      <c r="FP906" s="12"/>
      <c r="FQ906" s="12"/>
      <c r="FR906" s="12"/>
      <c r="FS906" s="12"/>
      <c r="FT906" s="12"/>
      <c r="FU906" s="12"/>
      <c r="FV906" s="12"/>
      <c r="FW906" s="12"/>
      <c r="FX906" s="12"/>
      <c r="FY906" s="12"/>
      <c r="FZ906" s="12"/>
      <c r="GA906" s="12"/>
      <c r="GB906" s="12"/>
      <c r="GC906" s="12"/>
      <c r="GD906" s="7"/>
      <c r="GE906" s="7"/>
      <c r="GF906" s="7"/>
      <c r="GG906" s="7"/>
      <c r="GH906" s="7"/>
      <c r="GI906" s="7"/>
      <c r="GJ906" s="7"/>
      <c r="GK906" s="7"/>
      <c r="GL906" s="7"/>
      <c r="GM906" s="7"/>
      <c r="GN906" s="7"/>
      <c r="GO906" s="7"/>
      <c r="GP906" s="7"/>
      <c r="GQ906" s="7"/>
      <c r="GR906" s="7"/>
      <c r="GS906" s="7"/>
      <c r="GT906" s="7"/>
      <c r="GU906" s="7"/>
      <c r="GV906" s="7">
        <f t="shared" ref="GV906:GV909" si="825">AVERAGE(B906:GS906)</f>
        <v>32.333333333333336</v>
      </c>
      <c r="GW906" s="3"/>
      <c r="GX906" s="3"/>
      <c r="GY906" s="3"/>
    </row>
    <row r="907" spans="1:207" ht="12.75" customHeight="1">
      <c r="A907" s="5" t="s">
        <v>629</v>
      </c>
      <c r="B907" s="5"/>
      <c r="C907" s="5"/>
      <c r="D907" s="5"/>
      <c r="E907" s="5"/>
      <c r="F907" s="5"/>
      <c r="G907" s="5"/>
      <c r="H907" s="5"/>
      <c r="I907" s="5"/>
      <c r="J907" s="5"/>
      <c r="K907" s="12"/>
      <c r="L907" s="12"/>
      <c r="M907" s="12"/>
      <c r="N907" s="12"/>
      <c r="O907" s="12"/>
      <c r="P907" s="12">
        <v>38</v>
      </c>
      <c r="Q907" s="12"/>
      <c r="R907" s="12"/>
      <c r="S907" s="12"/>
      <c r="T907" s="12"/>
      <c r="U907" s="12"/>
      <c r="V907" s="12">
        <v>37</v>
      </c>
      <c r="W907" s="12"/>
      <c r="X907" s="12"/>
      <c r="Y907" s="12"/>
      <c r="Z907" s="12"/>
      <c r="AA907" s="12"/>
      <c r="AB907" s="12"/>
      <c r="AC907" s="12">
        <v>38</v>
      </c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  <c r="FM907" s="12"/>
      <c r="FN907" s="12"/>
      <c r="FO907" s="12"/>
      <c r="FP907" s="12"/>
      <c r="FQ907" s="12"/>
      <c r="FR907" s="12"/>
      <c r="FS907" s="12"/>
      <c r="FT907" s="12"/>
      <c r="FU907" s="12"/>
      <c r="FV907" s="12"/>
      <c r="FW907" s="12"/>
      <c r="FX907" s="12"/>
      <c r="FY907" s="12"/>
      <c r="FZ907" s="12"/>
      <c r="GA907" s="12"/>
      <c r="GB907" s="12"/>
      <c r="GC907" s="12"/>
      <c r="GD907" s="7"/>
      <c r="GE907" s="7"/>
      <c r="GF907" s="7"/>
      <c r="GG907" s="7"/>
      <c r="GH907" s="7"/>
      <c r="GI907" s="7"/>
      <c r="GJ907" s="7"/>
      <c r="GK907" s="7"/>
      <c r="GL907" s="7"/>
      <c r="GM907" s="7"/>
      <c r="GN907" s="7"/>
      <c r="GO907" s="7"/>
      <c r="GP907" s="7"/>
      <c r="GQ907" s="7"/>
      <c r="GR907" s="7"/>
      <c r="GS907" s="7"/>
      <c r="GT907" s="7"/>
      <c r="GU907" s="7"/>
      <c r="GV907" s="7">
        <f t="shared" si="825"/>
        <v>37.666666666666664</v>
      </c>
      <c r="GW907" s="3"/>
      <c r="GX907" s="3"/>
      <c r="GY907" s="3"/>
    </row>
    <row r="908" spans="1:207" ht="12.75" customHeight="1">
      <c r="A908" s="5" t="s">
        <v>630</v>
      </c>
      <c r="B908" s="5"/>
      <c r="C908" s="5"/>
      <c r="D908" s="5"/>
      <c r="E908" s="5"/>
      <c r="F908" s="5"/>
      <c r="G908" s="5"/>
      <c r="H908" s="5"/>
      <c r="I908" s="5"/>
      <c r="J908" s="5"/>
      <c r="K908" s="12"/>
      <c r="L908" s="12"/>
      <c r="M908" s="12"/>
      <c r="N908" s="12"/>
      <c r="O908" s="12"/>
      <c r="P908" s="12">
        <v>26</v>
      </c>
      <c r="Q908" s="12"/>
      <c r="R908" s="12"/>
      <c r="S908" s="12"/>
      <c r="T908" s="12"/>
      <c r="U908" s="12"/>
      <c r="V908" s="12">
        <v>18</v>
      </c>
      <c r="W908" s="12"/>
      <c r="X908" s="12"/>
      <c r="Y908" s="12"/>
      <c r="Z908" s="12"/>
      <c r="AA908" s="12"/>
      <c r="AB908" s="12"/>
      <c r="AC908" s="12">
        <v>18</v>
      </c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  <c r="FM908" s="12"/>
      <c r="FN908" s="12"/>
      <c r="FO908" s="12"/>
      <c r="FP908" s="12"/>
      <c r="FQ908" s="12"/>
      <c r="FR908" s="12"/>
      <c r="FS908" s="12"/>
      <c r="FT908" s="12"/>
      <c r="FU908" s="12"/>
      <c r="FV908" s="12"/>
      <c r="FW908" s="12"/>
      <c r="FX908" s="12"/>
      <c r="FY908" s="12"/>
      <c r="FZ908" s="12"/>
      <c r="GA908" s="12"/>
      <c r="GB908" s="12"/>
      <c r="GC908" s="12"/>
      <c r="GD908" s="7"/>
      <c r="GE908" s="7"/>
      <c r="GF908" s="7"/>
      <c r="GG908" s="7"/>
      <c r="GH908" s="7"/>
      <c r="GI908" s="7"/>
      <c r="GJ908" s="7"/>
      <c r="GK908" s="7"/>
      <c r="GL908" s="7"/>
      <c r="GM908" s="7"/>
      <c r="GN908" s="7"/>
      <c r="GO908" s="7"/>
      <c r="GP908" s="7"/>
      <c r="GQ908" s="7"/>
      <c r="GR908" s="7"/>
      <c r="GS908" s="7"/>
      <c r="GT908" s="7"/>
      <c r="GU908" s="7"/>
      <c r="GV908" s="7">
        <f t="shared" si="825"/>
        <v>20.666666666666668</v>
      </c>
      <c r="GW908" s="3"/>
      <c r="GX908" s="3"/>
      <c r="GY908" s="3"/>
    </row>
    <row r="909" spans="1:207" ht="12.75" customHeight="1">
      <c r="A909" s="5" t="s">
        <v>631</v>
      </c>
      <c r="B909" s="5"/>
      <c r="C909" s="5"/>
      <c r="D909" s="5"/>
      <c r="E909" s="5"/>
      <c r="F909" s="5"/>
      <c r="G909" s="5"/>
      <c r="H909" s="5"/>
      <c r="I909" s="5"/>
      <c r="J909" s="5"/>
      <c r="K909" s="12"/>
      <c r="L909" s="12"/>
      <c r="M909" s="12"/>
      <c r="N909" s="12"/>
      <c r="O909" s="12"/>
      <c r="P909" s="12">
        <v>13</v>
      </c>
      <c r="Q909" s="12"/>
      <c r="R909" s="12"/>
      <c r="S909" s="12"/>
      <c r="T909" s="12"/>
      <c r="U909" s="12"/>
      <c r="V909" s="12">
        <v>7</v>
      </c>
      <c r="W909" s="12"/>
      <c r="X909" s="12"/>
      <c r="Y909" s="12"/>
      <c r="Z909" s="12"/>
      <c r="AA909" s="12"/>
      <c r="AB909" s="12"/>
      <c r="AC909" s="12">
        <v>9</v>
      </c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  <c r="FM909" s="12"/>
      <c r="FN909" s="12"/>
      <c r="FO909" s="12"/>
      <c r="FP909" s="12"/>
      <c r="FQ909" s="12"/>
      <c r="FR909" s="12"/>
      <c r="FS909" s="12"/>
      <c r="FT909" s="12"/>
      <c r="FU909" s="12"/>
      <c r="FV909" s="12"/>
      <c r="FW909" s="12"/>
      <c r="FX909" s="12"/>
      <c r="FY909" s="12"/>
      <c r="FZ909" s="12"/>
      <c r="GA909" s="12"/>
      <c r="GB909" s="12"/>
      <c r="GC909" s="12"/>
      <c r="GD909" s="7"/>
      <c r="GE909" s="7"/>
      <c r="GF909" s="7"/>
      <c r="GG909" s="7"/>
      <c r="GH909" s="7"/>
      <c r="GI909" s="7"/>
      <c r="GJ909" s="7"/>
      <c r="GK909" s="7"/>
      <c r="GL909" s="7"/>
      <c r="GM909" s="7"/>
      <c r="GN909" s="7"/>
      <c r="GO909" s="7"/>
      <c r="GP909" s="7"/>
      <c r="GQ909" s="7"/>
      <c r="GR909" s="7"/>
      <c r="GS909" s="7"/>
      <c r="GT909" s="7"/>
      <c r="GU909" s="7"/>
      <c r="GV909" s="7">
        <f t="shared" si="825"/>
        <v>9.6666666666666661</v>
      </c>
      <c r="GW909" s="3"/>
      <c r="GX909" s="3"/>
      <c r="GY909" s="3"/>
    </row>
    <row r="910" spans="1:207" ht="12.75" customHeight="1">
      <c r="A910" s="68" t="s">
        <v>632</v>
      </c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  <c r="AP910" s="69"/>
      <c r="AQ910" s="69"/>
      <c r="AR910" s="69"/>
      <c r="AS910" s="69"/>
      <c r="AT910" s="69"/>
      <c r="AU910" s="69"/>
      <c r="AV910" s="69"/>
      <c r="AW910" s="69"/>
      <c r="AX910" s="69"/>
      <c r="AY910" s="69"/>
      <c r="AZ910" s="69"/>
      <c r="BA910" s="69"/>
      <c r="BB910" s="69"/>
      <c r="BC910" s="69"/>
      <c r="BD910" s="69"/>
      <c r="BE910" s="69"/>
      <c r="BF910" s="69"/>
      <c r="BG910" s="69"/>
      <c r="BH910" s="69"/>
      <c r="BI910" s="69"/>
      <c r="BJ910" s="69"/>
      <c r="BK910" s="69"/>
      <c r="BL910" s="69"/>
      <c r="BM910" s="69"/>
      <c r="BN910" s="69"/>
      <c r="BO910" s="69"/>
      <c r="BP910" s="69"/>
      <c r="BQ910" s="69"/>
      <c r="BR910" s="69"/>
      <c r="BS910" s="69"/>
      <c r="BT910" s="69"/>
      <c r="BU910" s="69"/>
      <c r="BV910" s="69"/>
      <c r="BW910" s="69"/>
      <c r="BX910" s="69"/>
      <c r="BY910" s="69"/>
      <c r="BZ910" s="69"/>
      <c r="CA910" s="69"/>
      <c r="CB910" s="69"/>
      <c r="CC910" s="69"/>
      <c r="CD910" s="69"/>
      <c r="CE910" s="69"/>
      <c r="CF910" s="69"/>
      <c r="CG910" s="69"/>
      <c r="CH910" s="69"/>
      <c r="CI910" s="69"/>
      <c r="CJ910" s="69"/>
      <c r="CK910" s="69"/>
      <c r="CL910" s="69"/>
      <c r="CM910" s="69"/>
      <c r="CN910" s="69"/>
      <c r="CO910" s="69"/>
      <c r="CP910" s="69"/>
      <c r="CQ910" s="69"/>
      <c r="CR910" s="69"/>
      <c r="CS910" s="69"/>
      <c r="CT910" s="69"/>
      <c r="CU910" s="69"/>
      <c r="CV910" s="69"/>
      <c r="CW910" s="69"/>
      <c r="CX910" s="69"/>
      <c r="CY910" s="69"/>
      <c r="CZ910" s="69"/>
      <c r="DA910" s="69"/>
      <c r="DB910" s="69"/>
      <c r="DC910" s="69"/>
      <c r="DD910" s="69"/>
      <c r="DE910" s="69"/>
      <c r="DF910" s="69"/>
      <c r="DG910" s="69"/>
      <c r="DH910" s="69"/>
      <c r="DI910" s="69"/>
      <c r="DJ910" s="69"/>
      <c r="DK910" s="69"/>
      <c r="DL910" s="69"/>
      <c r="DM910" s="69"/>
      <c r="DN910" s="69"/>
      <c r="DO910" s="69"/>
      <c r="DP910" s="69"/>
      <c r="DQ910" s="69"/>
      <c r="DR910" s="69"/>
      <c r="DS910" s="69"/>
      <c r="DT910" s="69"/>
      <c r="DU910" s="69"/>
      <c r="DV910" s="69"/>
      <c r="DW910" s="69"/>
      <c r="DX910" s="69"/>
      <c r="DY910" s="69"/>
      <c r="DZ910" s="69"/>
      <c r="EA910" s="69"/>
      <c r="EB910" s="69"/>
      <c r="EC910" s="69"/>
      <c r="ED910" s="69"/>
      <c r="EE910" s="69"/>
      <c r="EF910" s="69"/>
      <c r="EG910" s="69"/>
      <c r="EH910" s="69"/>
      <c r="EI910" s="69"/>
      <c r="EJ910" s="69"/>
      <c r="EK910" s="69"/>
      <c r="EL910" s="69"/>
      <c r="EM910" s="69"/>
      <c r="EN910" s="69"/>
      <c r="EO910" s="69"/>
      <c r="EP910" s="69"/>
      <c r="EQ910" s="69"/>
      <c r="ER910" s="69"/>
      <c r="ES910" s="69"/>
      <c r="ET910" s="69"/>
      <c r="EU910" s="69"/>
      <c r="EV910" s="69"/>
      <c r="EW910" s="69"/>
      <c r="EX910" s="69"/>
      <c r="EY910" s="69"/>
      <c r="EZ910" s="69"/>
      <c r="FA910" s="69"/>
      <c r="FB910" s="69"/>
      <c r="FC910" s="69"/>
      <c r="FD910" s="69"/>
      <c r="FE910" s="69"/>
      <c r="FF910" s="69"/>
      <c r="FG910" s="69"/>
      <c r="FH910" s="69"/>
      <c r="FI910" s="69"/>
      <c r="FJ910" s="69"/>
      <c r="FK910" s="69"/>
      <c r="FL910" s="69"/>
      <c r="FM910" s="69"/>
      <c r="FN910" s="69"/>
      <c r="FO910" s="69"/>
      <c r="FP910" s="69"/>
      <c r="FQ910" s="69"/>
      <c r="FR910" s="69"/>
      <c r="FS910" s="69"/>
      <c r="FT910" s="69"/>
      <c r="FU910" s="69"/>
      <c r="FV910" s="69"/>
      <c r="FW910" s="69"/>
      <c r="FX910" s="69"/>
      <c r="FY910" s="69"/>
      <c r="FZ910" s="69"/>
      <c r="GA910" s="69"/>
      <c r="GB910" s="69"/>
      <c r="GC910" s="69"/>
      <c r="GD910" s="70"/>
      <c r="GE910" s="70"/>
      <c r="GF910" s="70"/>
      <c r="GG910" s="70"/>
      <c r="GH910" s="70"/>
      <c r="GI910" s="70"/>
      <c r="GJ910" s="70"/>
      <c r="GK910" s="70"/>
      <c r="GL910" s="70"/>
      <c r="GM910" s="70"/>
      <c r="GN910" s="70"/>
      <c r="GO910" s="70"/>
      <c r="GP910" s="70"/>
      <c r="GQ910" s="70"/>
      <c r="GR910" s="70"/>
      <c r="GS910" s="70"/>
      <c r="GT910" s="70"/>
      <c r="GU910" s="70"/>
      <c r="GV910" s="70"/>
      <c r="GW910" s="3"/>
      <c r="GX910" s="3"/>
      <c r="GY910" s="3"/>
    </row>
    <row r="911" spans="1:207" ht="12.75" customHeight="1">
      <c r="A911" s="5">
        <v>1</v>
      </c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6">
        <v>50</v>
      </c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/>
      <c r="GD911" s="7"/>
      <c r="GE911" s="7"/>
      <c r="GF911" s="7"/>
      <c r="GG911" s="7"/>
      <c r="GH911" s="7"/>
      <c r="GI911" s="7"/>
      <c r="GJ911" s="7"/>
      <c r="GK911" s="7"/>
      <c r="GL911" s="7"/>
      <c r="GM911" s="7"/>
      <c r="GN911" s="7"/>
      <c r="GO911" s="7"/>
      <c r="GP911" s="7"/>
      <c r="GQ911" s="7"/>
      <c r="GR911" s="7"/>
      <c r="GS911" s="7"/>
      <c r="GT911" s="7"/>
      <c r="GU911" s="7"/>
      <c r="GV911" s="7">
        <f t="shared" ref="GV911:GV915" si="826">AVERAGE(B911:GS911)</f>
        <v>50</v>
      </c>
      <c r="GW911" s="3"/>
      <c r="GX911" s="3"/>
      <c r="GY911" s="3"/>
    </row>
    <row r="912" spans="1:207" ht="12.75" customHeight="1">
      <c r="A912" s="5">
        <v>2</v>
      </c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6">
        <v>28</v>
      </c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  <c r="FO912" s="5"/>
      <c r="FP912" s="5"/>
      <c r="FQ912" s="5"/>
      <c r="FR912" s="5"/>
      <c r="FS912" s="5"/>
      <c r="FT912" s="5"/>
      <c r="FU912" s="5"/>
      <c r="FV912" s="5"/>
      <c r="FW912" s="5"/>
      <c r="FX912" s="5"/>
      <c r="FY912" s="5"/>
      <c r="FZ912" s="5"/>
      <c r="GA912" s="5"/>
      <c r="GB912" s="5"/>
      <c r="GC912" s="5"/>
      <c r="GD912" s="7"/>
      <c r="GE912" s="7"/>
      <c r="GF912" s="7"/>
      <c r="GG912" s="7"/>
      <c r="GH912" s="7"/>
      <c r="GI912" s="7"/>
      <c r="GJ912" s="7"/>
      <c r="GK912" s="7"/>
      <c r="GL912" s="7"/>
      <c r="GM912" s="7"/>
      <c r="GN912" s="7"/>
      <c r="GO912" s="7"/>
      <c r="GP912" s="7"/>
      <c r="GQ912" s="7"/>
      <c r="GR912" s="7"/>
      <c r="GS912" s="7"/>
      <c r="GT912" s="7"/>
      <c r="GU912" s="7"/>
      <c r="GV912" s="7">
        <f t="shared" si="826"/>
        <v>28</v>
      </c>
      <c r="GW912" s="3"/>
      <c r="GX912" s="3"/>
      <c r="GY912" s="3"/>
    </row>
    <row r="913" spans="1:207" ht="12.75" customHeight="1">
      <c r="A913" s="5">
        <v>3</v>
      </c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6">
        <v>17</v>
      </c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  <c r="FL913" s="5"/>
      <c r="FM913" s="5"/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7"/>
      <c r="GE913" s="7"/>
      <c r="GF913" s="7"/>
      <c r="GG913" s="7"/>
      <c r="GH913" s="7"/>
      <c r="GI913" s="7"/>
      <c r="GJ913" s="7"/>
      <c r="GK913" s="7"/>
      <c r="GL913" s="7"/>
      <c r="GM913" s="7"/>
      <c r="GN913" s="7"/>
      <c r="GO913" s="7"/>
      <c r="GP913" s="7"/>
      <c r="GQ913" s="7"/>
      <c r="GR913" s="7"/>
      <c r="GS913" s="7"/>
      <c r="GT913" s="7"/>
      <c r="GU913" s="7"/>
      <c r="GV913" s="7">
        <f t="shared" si="826"/>
        <v>17</v>
      </c>
      <c r="GW913" s="3"/>
      <c r="GX913" s="3"/>
      <c r="GY913" s="3"/>
    </row>
    <row r="914" spans="1:207" ht="12.75" customHeight="1">
      <c r="A914" s="5">
        <v>4</v>
      </c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6">
        <v>6</v>
      </c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5"/>
      <c r="FV914" s="5"/>
      <c r="FW914" s="5"/>
      <c r="FX914" s="5"/>
      <c r="FY914" s="5"/>
      <c r="FZ914" s="5"/>
      <c r="GA914" s="5"/>
      <c r="GB914" s="5"/>
      <c r="GC914" s="5"/>
      <c r="GD914" s="7"/>
      <c r="GE914" s="7"/>
      <c r="GF914" s="7"/>
      <c r="GG914" s="7"/>
      <c r="GH914" s="7"/>
      <c r="GI914" s="7"/>
      <c r="GJ914" s="7"/>
      <c r="GK914" s="7"/>
      <c r="GL914" s="7"/>
      <c r="GM914" s="7"/>
      <c r="GN914" s="7"/>
      <c r="GO914" s="7"/>
      <c r="GP914" s="7"/>
      <c r="GQ914" s="7"/>
      <c r="GR914" s="7"/>
      <c r="GS914" s="7"/>
      <c r="GT914" s="7"/>
      <c r="GU914" s="7"/>
      <c r="GV914" s="7">
        <f t="shared" si="826"/>
        <v>6</v>
      </c>
      <c r="GW914" s="3"/>
      <c r="GX914" s="3"/>
      <c r="GY914" s="3"/>
    </row>
    <row r="915" spans="1:207" ht="12.75" customHeight="1">
      <c r="A915" s="5" t="s">
        <v>553</v>
      </c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6">
        <v>0</v>
      </c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7"/>
      <c r="GE915" s="7"/>
      <c r="GF915" s="7"/>
      <c r="GG915" s="7"/>
      <c r="GH915" s="7"/>
      <c r="GI915" s="7"/>
      <c r="GJ915" s="7"/>
      <c r="GK915" s="7"/>
      <c r="GL915" s="7"/>
      <c r="GM915" s="7"/>
      <c r="GN915" s="7"/>
      <c r="GO915" s="7"/>
      <c r="GP915" s="7"/>
      <c r="GQ915" s="7"/>
      <c r="GR915" s="7"/>
      <c r="GS915" s="7"/>
      <c r="GT915" s="7"/>
      <c r="GU915" s="7"/>
      <c r="GV915" s="7">
        <f t="shared" si="826"/>
        <v>0</v>
      </c>
      <c r="GW915" s="3"/>
      <c r="GX915" s="3"/>
      <c r="GY915" s="3"/>
    </row>
    <row r="916" spans="1:207" ht="12.75" customHeight="1">
      <c r="A916" s="5" t="s">
        <v>233</v>
      </c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/>
      <c r="FN916" s="5"/>
      <c r="FO916" s="5"/>
      <c r="FP916" s="5"/>
      <c r="FQ916" s="5"/>
      <c r="FR916" s="5"/>
      <c r="FS916" s="5"/>
      <c r="FT916" s="5"/>
      <c r="FU916" s="5"/>
      <c r="FV916" s="5"/>
      <c r="FW916" s="5"/>
      <c r="FX916" s="5"/>
      <c r="FY916" s="5"/>
      <c r="FZ916" s="5"/>
      <c r="GA916" s="5"/>
      <c r="GB916" s="5"/>
      <c r="GC916" s="5"/>
      <c r="GD916" s="16"/>
      <c r="GE916" s="16"/>
      <c r="GF916" s="16"/>
      <c r="GG916" s="16"/>
      <c r="GH916" s="16"/>
      <c r="GI916" s="16"/>
      <c r="GJ916" s="16"/>
      <c r="GK916" s="16"/>
      <c r="GL916" s="16"/>
      <c r="GM916" s="16"/>
      <c r="GN916" s="16"/>
      <c r="GO916" s="16"/>
      <c r="GP916" s="16"/>
      <c r="GQ916" s="16"/>
      <c r="GR916" s="16"/>
      <c r="GS916" s="16"/>
      <c r="GT916" s="16"/>
      <c r="GU916" s="16"/>
      <c r="GV916" s="16">
        <f>(GV911*1+GV912*2+GV913*3+GV914*4+GV915*5)/100</f>
        <v>1.81</v>
      </c>
      <c r="GW916" s="3"/>
      <c r="GX916" s="3"/>
      <c r="GY916" s="3"/>
    </row>
    <row r="917" spans="1:207" ht="12.75" customHeight="1">
      <c r="A917" s="68" t="s">
        <v>633</v>
      </c>
      <c r="B917" s="69"/>
      <c r="C917" s="69"/>
      <c r="D917" s="69"/>
      <c r="E917" s="69"/>
      <c r="F917" s="69"/>
      <c r="G917" s="69"/>
      <c r="H917" s="69"/>
      <c r="I917" s="69"/>
      <c r="J917" s="69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69"/>
      <c r="AI917" s="73"/>
      <c r="AJ917" s="69"/>
      <c r="AK917" s="69"/>
      <c r="AL917" s="69"/>
      <c r="AM917" s="69"/>
      <c r="AN917" s="69"/>
      <c r="AO917" s="69"/>
      <c r="AP917" s="69"/>
      <c r="AQ917" s="69"/>
      <c r="AR917" s="69"/>
      <c r="AS917" s="69"/>
      <c r="AT917" s="69"/>
      <c r="AU917" s="73"/>
      <c r="AV917" s="73"/>
      <c r="AW917" s="73"/>
      <c r="AX917" s="69"/>
      <c r="AY917" s="69"/>
      <c r="AZ917" s="69"/>
      <c r="BA917" s="69"/>
      <c r="BB917" s="69"/>
      <c r="BC917" s="69"/>
      <c r="BD917" s="69"/>
      <c r="BE917" s="69"/>
      <c r="BF917" s="69"/>
      <c r="BG917" s="69"/>
      <c r="BH917" s="69"/>
      <c r="BI917" s="69"/>
      <c r="BJ917" s="69"/>
      <c r="BK917" s="69"/>
      <c r="BL917" s="69"/>
      <c r="BM917" s="69"/>
      <c r="BN917" s="69"/>
      <c r="BO917" s="69"/>
      <c r="BP917" s="69"/>
      <c r="BQ917" s="69"/>
      <c r="BR917" s="69"/>
      <c r="BS917" s="69"/>
      <c r="BT917" s="69"/>
      <c r="BU917" s="69"/>
      <c r="BV917" s="69"/>
      <c r="BW917" s="69"/>
      <c r="BX917" s="69"/>
      <c r="BY917" s="69"/>
      <c r="BZ917" s="69"/>
      <c r="CA917" s="69"/>
      <c r="CB917" s="69"/>
      <c r="CC917" s="69"/>
      <c r="CD917" s="69"/>
      <c r="CE917" s="69"/>
      <c r="CF917" s="69"/>
      <c r="CG917" s="69"/>
      <c r="CH917" s="69"/>
      <c r="CI917" s="69"/>
      <c r="CJ917" s="69"/>
      <c r="CK917" s="69"/>
      <c r="CL917" s="69"/>
      <c r="CM917" s="69"/>
      <c r="CN917" s="69"/>
      <c r="CO917" s="69"/>
      <c r="CP917" s="69"/>
      <c r="CQ917" s="69"/>
      <c r="CR917" s="69"/>
      <c r="CS917" s="69"/>
      <c r="CT917" s="69"/>
      <c r="CU917" s="69"/>
      <c r="CV917" s="69"/>
      <c r="CW917" s="69"/>
      <c r="CX917" s="69"/>
      <c r="CY917" s="69"/>
      <c r="CZ917" s="69"/>
      <c r="DA917" s="69"/>
      <c r="DB917" s="69"/>
      <c r="DC917" s="69"/>
      <c r="DD917" s="69"/>
      <c r="DE917" s="69"/>
      <c r="DF917" s="69"/>
      <c r="DG917" s="69"/>
      <c r="DH917" s="69"/>
      <c r="DI917" s="69"/>
      <c r="DJ917" s="69"/>
      <c r="DK917" s="69"/>
      <c r="DL917" s="69"/>
      <c r="DM917" s="69"/>
      <c r="DN917" s="69"/>
      <c r="DO917" s="69"/>
      <c r="DP917" s="69"/>
      <c r="DQ917" s="69"/>
      <c r="DR917" s="69"/>
      <c r="DS917" s="69"/>
      <c r="DT917" s="69"/>
      <c r="DU917" s="69"/>
      <c r="DV917" s="69"/>
      <c r="DW917" s="69"/>
      <c r="DX917" s="69"/>
      <c r="DY917" s="69"/>
      <c r="DZ917" s="69"/>
      <c r="EA917" s="69"/>
      <c r="EB917" s="69"/>
      <c r="EC917" s="69"/>
      <c r="ED917" s="69"/>
      <c r="EE917" s="69"/>
      <c r="EF917" s="69"/>
      <c r="EG917" s="69"/>
      <c r="EH917" s="69"/>
      <c r="EI917" s="69"/>
      <c r="EJ917" s="69"/>
      <c r="EK917" s="69"/>
      <c r="EL917" s="69"/>
      <c r="EM917" s="69"/>
      <c r="EN917" s="69"/>
      <c r="EO917" s="69"/>
      <c r="EP917" s="69"/>
      <c r="EQ917" s="69"/>
      <c r="ER917" s="69"/>
      <c r="ES917" s="69"/>
      <c r="ET917" s="69"/>
      <c r="EU917" s="69"/>
      <c r="EV917" s="69"/>
      <c r="EW917" s="69"/>
      <c r="EX917" s="69"/>
      <c r="EY917" s="69"/>
      <c r="EZ917" s="69"/>
      <c r="FA917" s="69"/>
      <c r="FB917" s="69"/>
      <c r="FC917" s="69"/>
      <c r="FD917" s="69"/>
      <c r="FE917" s="69"/>
      <c r="FF917" s="69"/>
      <c r="FG917" s="69"/>
      <c r="FH917" s="69"/>
      <c r="FI917" s="69"/>
      <c r="FJ917" s="69"/>
      <c r="FK917" s="69"/>
      <c r="FL917" s="69"/>
      <c r="FM917" s="69"/>
      <c r="FN917" s="69"/>
      <c r="FO917" s="69"/>
      <c r="FP917" s="69"/>
      <c r="FQ917" s="69"/>
      <c r="FR917" s="69"/>
      <c r="FS917" s="69"/>
      <c r="FT917" s="69"/>
      <c r="FU917" s="69"/>
      <c r="FV917" s="69"/>
      <c r="FW917" s="69"/>
      <c r="FX917" s="69"/>
      <c r="FY917" s="69"/>
      <c r="FZ917" s="69"/>
      <c r="GA917" s="69"/>
      <c r="GB917" s="69"/>
      <c r="GC917" s="69"/>
      <c r="GD917" s="69"/>
      <c r="GE917" s="69"/>
      <c r="GF917" s="69"/>
      <c r="GG917" s="69"/>
      <c r="GH917" s="69"/>
      <c r="GI917" s="69"/>
      <c r="GJ917" s="69"/>
      <c r="GK917" s="69"/>
      <c r="GL917" s="69"/>
      <c r="GM917" s="69"/>
      <c r="GN917" s="69"/>
      <c r="GO917" s="69"/>
      <c r="GP917" s="69"/>
      <c r="GQ917" s="69"/>
      <c r="GR917" s="69"/>
      <c r="GS917" s="69"/>
      <c r="GT917" s="69"/>
      <c r="GU917" s="69"/>
      <c r="GV917" s="69"/>
      <c r="GW917" s="3"/>
      <c r="GX917" s="3"/>
      <c r="GY917" s="3"/>
    </row>
    <row r="918" spans="1:207" ht="12.75" customHeight="1">
      <c r="A918" s="5" t="s">
        <v>634</v>
      </c>
      <c r="B918" s="5"/>
      <c r="C918" s="5"/>
      <c r="D918" s="5"/>
      <c r="E918" s="5"/>
      <c r="F918" s="5"/>
      <c r="G918" s="5"/>
      <c r="H918" s="5"/>
      <c r="I918" s="5"/>
      <c r="J918" s="5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>
        <v>7</v>
      </c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>
        <v>0</v>
      </c>
      <c r="AV918" s="12">
        <v>6</v>
      </c>
      <c r="AW918" s="12"/>
      <c r="AX918" s="12"/>
      <c r="AY918" s="12">
        <v>11</v>
      </c>
      <c r="AZ918" s="12"/>
      <c r="BA918" s="12">
        <v>0</v>
      </c>
      <c r="BB918" s="12"/>
      <c r="BC918" s="12"/>
      <c r="BD918" s="12"/>
      <c r="BE918" s="12"/>
      <c r="BF918" s="12"/>
      <c r="BG918" s="12"/>
      <c r="BH918" s="12"/>
      <c r="BI918" s="12">
        <v>8</v>
      </c>
      <c r="BJ918" s="12"/>
      <c r="BK918" s="12"/>
      <c r="BL918" s="12">
        <v>1</v>
      </c>
      <c r="BM918" s="12"/>
      <c r="BN918" s="12">
        <v>38</v>
      </c>
      <c r="BO918" s="12"/>
      <c r="BP918" s="12">
        <v>9</v>
      </c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>
        <v>0</v>
      </c>
      <c r="CB918" s="12"/>
      <c r="CC918" s="12"/>
      <c r="CD918" s="12"/>
      <c r="CE918" s="12"/>
      <c r="CF918" s="12"/>
      <c r="CG918" s="12"/>
      <c r="CH918" s="12"/>
      <c r="CI918" s="12"/>
      <c r="CJ918" s="12">
        <v>2</v>
      </c>
      <c r="CK918" s="12"/>
      <c r="CL918" s="12"/>
      <c r="CM918" s="12"/>
      <c r="CN918" s="12"/>
      <c r="CO918" s="12"/>
      <c r="CP918" s="12">
        <v>16</v>
      </c>
      <c r="CQ918" s="12"/>
      <c r="CR918" s="12"/>
      <c r="CS918" s="12"/>
      <c r="CT918" s="12"/>
      <c r="CU918" s="12"/>
      <c r="CV918" s="12"/>
      <c r="CW918" s="12"/>
      <c r="CX918" s="12"/>
      <c r="CY918" s="12">
        <v>12</v>
      </c>
      <c r="CZ918" s="12">
        <v>4</v>
      </c>
      <c r="DA918" s="12"/>
      <c r="DB918" s="12"/>
      <c r="DC918" s="12">
        <v>14</v>
      </c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  <c r="FM918" s="12"/>
      <c r="FN918" s="12"/>
      <c r="FO918" s="12"/>
      <c r="FP918" s="12"/>
      <c r="FQ918" s="12"/>
      <c r="FR918" s="12"/>
      <c r="FS918" s="12"/>
      <c r="FT918" s="12"/>
      <c r="FU918" s="12"/>
      <c r="FV918" s="12"/>
      <c r="FW918" s="12"/>
      <c r="FX918" s="12"/>
      <c r="FY918" s="12"/>
      <c r="FZ918" s="12"/>
      <c r="GA918" s="12"/>
      <c r="GB918" s="12"/>
      <c r="GC918" s="12"/>
      <c r="GD918" s="7"/>
      <c r="GE918" s="7"/>
      <c r="GF918" s="7"/>
      <c r="GG918" s="7"/>
      <c r="GH918" s="7"/>
      <c r="GI918" s="7"/>
      <c r="GJ918" s="7"/>
      <c r="GK918" s="7"/>
      <c r="GL918" s="7"/>
      <c r="GM918" s="7"/>
      <c r="GN918" s="7"/>
      <c r="GO918" s="7"/>
      <c r="GP918" s="7"/>
      <c r="GQ918" s="7"/>
      <c r="GR918" s="7"/>
      <c r="GS918" s="7"/>
      <c r="GT918" s="7"/>
      <c r="GU918" s="7"/>
      <c r="GV918" s="7">
        <f t="shared" ref="GV918:GV926" si="827">AVERAGE(B918:GS918)</f>
        <v>8.5333333333333332</v>
      </c>
      <c r="GW918" s="3"/>
      <c r="GX918" s="3"/>
      <c r="GY918" s="3"/>
    </row>
    <row r="919" spans="1:207" ht="12.75" customHeight="1">
      <c r="A919" s="5" t="s">
        <v>635</v>
      </c>
      <c r="B919" s="5"/>
      <c r="C919" s="5"/>
      <c r="D919" s="5"/>
      <c r="E919" s="5"/>
      <c r="F919" s="5"/>
      <c r="G919" s="5"/>
      <c r="H919" s="5"/>
      <c r="I919" s="5"/>
      <c r="J919" s="5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>
        <v>11</v>
      </c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>
        <v>50</v>
      </c>
      <c r="AV919" s="12">
        <v>25</v>
      </c>
      <c r="AW919" s="12"/>
      <c r="AX919" s="12"/>
      <c r="AY919" s="12">
        <v>21</v>
      </c>
      <c r="AZ919" s="12"/>
      <c r="BA919" s="12">
        <v>27</v>
      </c>
      <c r="BB919" s="12"/>
      <c r="BC919" s="12"/>
      <c r="BD919" s="12"/>
      <c r="BE919" s="12"/>
      <c r="BF919" s="12"/>
      <c r="BG919" s="12"/>
      <c r="BH919" s="12"/>
      <c r="BI919" s="12">
        <v>26</v>
      </c>
      <c r="BJ919" s="12"/>
      <c r="BK919" s="12"/>
      <c r="BL919" s="12">
        <v>38</v>
      </c>
      <c r="BM919" s="12"/>
      <c r="BN919" s="12">
        <v>31</v>
      </c>
      <c r="BO919" s="12"/>
      <c r="BP919" s="12">
        <v>14</v>
      </c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>
        <v>9</v>
      </c>
      <c r="CB919" s="12"/>
      <c r="CC919" s="12"/>
      <c r="CD919" s="12"/>
      <c r="CE919" s="12"/>
      <c r="CF919" s="12"/>
      <c r="CG919" s="12"/>
      <c r="CH919" s="12"/>
      <c r="CI919" s="12"/>
      <c r="CJ919" s="12">
        <v>56</v>
      </c>
      <c r="CK919" s="12"/>
      <c r="CL919" s="12"/>
      <c r="CM919" s="12"/>
      <c r="CN919" s="12"/>
      <c r="CO919" s="12"/>
      <c r="CP919" s="12">
        <v>5</v>
      </c>
      <c r="CQ919" s="12"/>
      <c r="CR919" s="12"/>
      <c r="CS919" s="12"/>
      <c r="CT919" s="12"/>
      <c r="CU919" s="12"/>
      <c r="CV919" s="12"/>
      <c r="CW919" s="12"/>
      <c r="CX919" s="12"/>
      <c r="CY919" s="12">
        <v>9</v>
      </c>
      <c r="CZ919" s="12">
        <v>22</v>
      </c>
      <c r="DA919" s="12"/>
      <c r="DB919" s="12"/>
      <c r="DC919" s="12">
        <v>14</v>
      </c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  <c r="FM919" s="12"/>
      <c r="FN919" s="12"/>
      <c r="FO919" s="12"/>
      <c r="FP919" s="12"/>
      <c r="FQ919" s="12"/>
      <c r="FR919" s="12"/>
      <c r="FS919" s="12"/>
      <c r="FT919" s="12"/>
      <c r="FU919" s="12"/>
      <c r="FV919" s="12"/>
      <c r="FW919" s="12"/>
      <c r="FX919" s="12"/>
      <c r="FY919" s="12"/>
      <c r="FZ919" s="12"/>
      <c r="GA919" s="12"/>
      <c r="GB919" s="12"/>
      <c r="GC919" s="12"/>
      <c r="GD919" s="7"/>
      <c r="GE919" s="7"/>
      <c r="GF919" s="7"/>
      <c r="GG919" s="7"/>
      <c r="GH919" s="7"/>
      <c r="GI919" s="7"/>
      <c r="GJ919" s="7"/>
      <c r="GK919" s="7"/>
      <c r="GL919" s="7"/>
      <c r="GM919" s="7"/>
      <c r="GN919" s="7"/>
      <c r="GO919" s="7"/>
      <c r="GP919" s="7"/>
      <c r="GQ919" s="7"/>
      <c r="GR919" s="7"/>
      <c r="GS919" s="7"/>
      <c r="GT919" s="7"/>
      <c r="GU919" s="7"/>
      <c r="GV919" s="7">
        <f t="shared" si="827"/>
        <v>23.866666666666667</v>
      </c>
      <c r="GW919" s="3"/>
      <c r="GX919" s="3"/>
      <c r="GY919" s="3"/>
    </row>
    <row r="920" spans="1:207" ht="12.75" customHeight="1">
      <c r="A920" s="5" t="s">
        <v>636</v>
      </c>
      <c r="B920" s="5"/>
      <c r="C920" s="5"/>
      <c r="D920" s="5"/>
      <c r="E920" s="5"/>
      <c r="F920" s="5"/>
      <c r="G920" s="5"/>
      <c r="H920" s="5"/>
      <c r="I920" s="5"/>
      <c r="J920" s="5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>
        <v>64</v>
      </c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>
        <v>39</v>
      </c>
      <c r="AV920" s="12">
        <v>27</v>
      </c>
      <c r="AW920" s="12"/>
      <c r="AX920" s="12"/>
      <c r="AY920" s="12">
        <v>32</v>
      </c>
      <c r="AZ920" s="12"/>
      <c r="BA920" s="12">
        <v>60</v>
      </c>
      <c r="BB920" s="12"/>
      <c r="BC920" s="12"/>
      <c r="BD920" s="12"/>
      <c r="BE920" s="12"/>
      <c r="BF920" s="12"/>
      <c r="BG920" s="12"/>
      <c r="BH920" s="12"/>
      <c r="BI920" s="12">
        <v>37</v>
      </c>
      <c r="BJ920" s="12"/>
      <c r="BK920" s="12"/>
      <c r="BL920" s="12">
        <v>43</v>
      </c>
      <c r="BM920" s="12"/>
      <c r="BN920" s="12">
        <v>25</v>
      </c>
      <c r="BO920" s="12"/>
      <c r="BP920" s="12">
        <v>49</v>
      </c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>
        <v>63</v>
      </c>
      <c r="CB920" s="12"/>
      <c r="CC920" s="12"/>
      <c r="CD920" s="12"/>
      <c r="CE920" s="12"/>
      <c r="CF920" s="12"/>
      <c r="CG920" s="12"/>
      <c r="CH920" s="12"/>
      <c r="CI920" s="12"/>
      <c r="CJ920" s="12">
        <v>22</v>
      </c>
      <c r="CK920" s="12"/>
      <c r="CL920" s="12"/>
      <c r="CM920" s="12"/>
      <c r="CN920" s="12"/>
      <c r="CO920" s="12"/>
      <c r="CP920" s="12">
        <v>8</v>
      </c>
      <c r="CQ920" s="12"/>
      <c r="CR920" s="12"/>
      <c r="CS920" s="12"/>
      <c r="CT920" s="12"/>
      <c r="CU920" s="12"/>
      <c r="CV920" s="12"/>
      <c r="CW920" s="12"/>
      <c r="CX920" s="12"/>
      <c r="CY920" s="12">
        <v>28</v>
      </c>
      <c r="CZ920" s="12">
        <v>30</v>
      </c>
      <c r="DA920" s="12"/>
      <c r="DB920" s="12"/>
      <c r="DC920" s="12">
        <v>29</v>
      </c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  <c r="FM920" s="12"/>
      <c r="FN920" s="12"/>
      <c r="FO920" s="12"/>
      <c r="FP920" s="12"/>
      <c r="FQ920" s="12"/>
      <c r="FR920" s="12"/>
      <c r="FS920" s="12"/>
      <c r="FT920" s="12"/>
      <c r="FU920" s="12"/>
      <c r="FV920" s="12"/>
      <c r="FW920" s="12"/>
      <c r="FX920" s="12"/>
      <c r="FY920" s="12"/>
      <c r="FZ920" s="12"/>
      <c r="GA920" s="12"/>
      <c r="GB920" s="12"/>
      <c r="GC920" s="12"/>
      <c r="GD920" s="7"/>
      <c r="GE920" s="7"/>
      <c r="GF920" s="7"/>
      <c r="GG920" s="7"/>
      <c r="GH920" s="7"/>
      <c r="GI920" s="7"/>
      <c r="GJ920" s="7"/>
      <c r="GK920" s="7"/>
      <c r="GL920" s="7"/>
      <c r="GM920" s="7"/>
      <c r="GN920" s="7"/>
      <c r="GO920" s="7"/>
      <c r="GP920" s="7"/>
      <c r="GQ920" s="7"/>
      <c r="GR920" s="7"/>
      <c r="GS920" s="7"/>
      <c r="GT920" s="7"/>
      <c r="GU920" s="7"/>
      <c r="GV920" s="7">
        <f t="shared" si="827"/>
        <v>37.06666666666667</v>
      </c>
      <c r="GW920" s="3"/>
      <c r="GX920" s="3"/>
      <c r="GY920" s="3"/>
    </row>
    <row r="921" spans="1:207" ht="12.75" customHeight="1">
      <c r="A921" s="5" t="s">
        <v>637</v>
      </c>
      <c r="B921" s="5"/>
      <c r="C921" s="5"/>
      <c r="D921" s="5"/>
      <c r="E921" s="5"/>
      <c r="F921" s="5"/>
      <c r="G921" s="5"/>
      <c r="H921" s="5"/>
      <c r="I921" s="5"/>
      <c r="J921" s="5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>
        <v>15</v>
      </c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>
        <v>6</v>
      </c>
      <c r="AV921" s="12">
        <v>27</v>
      </c>
      <c r="AW921" s="12"/>
      <c r="AX921" s="12"/>
      <c r="AY921" s="12">
        <v>25</v>
      </c>
      <c r="AZ921" s="12"/>
      <c r="BA921" s="12">
        <v>7</v>
      </c>
      <c r="BB921" s="12"/>
      <c r="BC921" s="12"/>
      <c r="BD921" s="12"/>
      <c r="BE921" s="12"/>
      <c r="BF921" s="12"/>
      <c r="BG921" s="12"/>
      <c r="BH921" s="12"/>
      <c r="BI921" s="12">
        <v>20</v>
      </c>
      <c r="BJ921" s="12"/>
      <c r="BK921" s="12"/>
      <c r="BL921" s="12">
        <v>12</v>
      </c>
      <c r="BM921" s="12"/>
      <c r="BN921" s="12">
        <v>6</v>
      </c>
      <c r="BO921" s="12"/>
      <c r="BP921" s="12">
        <v>14</v>
      </c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>
        <v>13</v>
      </c>
      <c r="CB921" s="12"/>
      <c r="CC921" s="12"/>
      <c r="CD921" s="12"/>
      <c r="CE921" s="12"/>
      <c r="CF921" s="12"/>
      <c r="CG921" s="12"/>
      <c r="CH921" s="12"/>
      <c r="CI921" s="12"/>
      <c r="CJ921" s="12">
        <v>10</v>
      </c>
      <c r="CK921" s="12"/>
      <c r="CL921" s="12"/>
      <c r="CM921" s="12"/>
      <c r="CN921" s="12"/>
      <c r="CO921" s="12"/>
      <c r="CP921" s="12">
        <v>23</v>
      </c>
      <c r="CQ921" s="12"/>
      <c r="CR921" s="12"/>
      <c r="CS921" s="12"/>
      <c r="CT921" s="12"/>
      <c r="CU921" s="12"/>
      <c r="CV921" s="12"/>
      <c r="CW921" s="12"/>
      <c r="CX921" s="12"/>
      <c r="CY921" s="12">
        <v>17</v>
      </c>
      <c r="CZ921" s="12">
        <v>26</v>
      </c>
      <c r="DA921" s="12"/>
      <c r="DB921" s="12"/>
      <c r="DC921" s="12">
        <v>29</v>
      </c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  <c r="FM921" s="12"/>
      <c r="FN921" s="12"/>
      <c r="FO921" s="12"/>
      <c r="FP921" s="12"/>
      <c r="FQ921" s="12"/>
      <c r="FR921" s="12"/>
      <c r="FS921" s="12"/>
      <c r="FT921" s="12"/>
      <c r="FU921" s="12"/>
      <c r="FV921" s="12"/>
      <c r="FW921" s="12"/>
      <c r="FX921" s="12"/>
      <c r="FY921" s="12"/>
      <c r="FZ921" s="12"/>
      <c r="GA921" s="12"/>
      <c r="GB921" s="12"/>
      <c r="GC921" s="12"/>
      <c r="GD921" s="7"/>
      <c r="GE921" s="7"/>
      <c r="GF921" s="7"/>
      <c r="GG921" s="7"/>
      <c r="GH921" s="7"/>
      <c r="GI921" s="7"/>
      <c r="GJ921" s="7"/>
      <c r="GK921" s="7"/>
      <c r="GL921" s="7"/>
      <c r="GM921" s="7"/>
      <c r="GN921" s="7"/>
      <c r="GO921" s="7"/>
      <c r="GP921" s="7"/>
      <c r="GQ921" s="7"/>
      <c r="GR921" s="7"/>
      <c r="GS921" s="7"/>
      <c r="GT921" s="7"/>
      <c r="GU921" s="7"/>
      <c r="GV921" s="7">
        <f t="shared" si="827"/>
        <v>16.666666666666668</v>
      </c>
      <c r="GW921" s="3"/>
      <c r="GX921" s="3"/>
      <c r="GY921" s="3"/>
    </row>
    <row r="922" spans="1:207" ht="12.75" customHeight="1">
      <c r="A922" s="5" t="s">
        <v>638</v>
      </c>
      <c r="B922" s="5"/>
      <c r="C922" s="5"/>
      <c r="D922" s="5"/>
      <c r="E922" s="5"/>
      <c r="F922" s="5"/>
      <c r="G922" s="5"/>
      <c r="H922" s="5"/>
      <c r="I922" s="5"/>
      <c r="J922" s="5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>
        <v>4</v>
      </c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>
        <v>0</v>
      </c>
      <c r="AV922" s="12">
        <v>2</v>
      </c>
      <c r="AW922" s="12"/>
      <c r="AX922" s="12"/>
      <c r="AY922" s="12">
        <v>0</v>
      </c>
      <c r="AZ922" s="12"/>
      <c r="BA922" s="12">
        <v>7</v>
      </c>
      <c r="BB922" s="12"/>
      <c r="BC922" s="12"/>
      <c r="BD922" s="12"/>
      <c r="BE922" s="12"/>
      <c r="BF922" s="12"/>
      <c r="BG922" s="12"/>
      <c r="BH922" s="12"/>
      <c r="BI922" s="12">
        <v>8</v>
      </c>
      <c r="BJ922" s="12"/>
      <c r="BK922" s="12"/>
      <c r="BL922" s="12">
        <v>1</v>
      </c>
      <c r="BM922" s="12"/>
      <c r="BN922" s="12">
        <v>0</v>
      </c>
      <c r="BO922" s="12"/>
      <c r="BP922" s="12">
        <v>5</v>
      </c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>
        <v>3</v>
      </c>
      <c r="CB922" s="12"/>
      <c r="CC922" s="12"/>
      <c r="CD922" s="12"/>
      <c r="CE922" s="12"/>
      <c r="CF922" s="12"/>
      <c r="CG922" s="12"/>
      <c r="CH922" s="12"/>
      <c r="CI922" s="12"/>
      <c r="CJ922" s="12">
        <v>2</v>
      </c>
      <c r="CK922" s="12"/>
      <c r="CL922" s="12"/>
      <c r="CM922" s="12"/>
      <c r="CN922" s="12"/>
      <c r="CO922" s="12"/>
      <c r="CP922" s="12">
        <v>36</v>
      </c>
      <c r="CQ922" s="12"/>
      <c r="CR922" s="12"/>
      <c r="CS922" s="12"/>
      <c r="CT922" s="12"/>
      <c r="CU922" s="12"/>
      <c r="CV922" s="12"/>
      <c r="CW922" s="12"/>
      <c r="CX922" s="12"/>
      <c r="CY922" s="12">
        <v>24</v>
      </c>
      <c r="CZ922" s="12">
        <v>17</v>
      </c>
      <c r="DA922" s="12"/>
      <c r="DB922" s="12"/>
      <c r="DC922" s="12">
        <v>0</v>
      </c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/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7"/>
      <c r="GE922" s="7"/>
      <c r="GF922" s="7"/>
      <c r="GG922" s="7"/>
      <c r="GH922" s="7"/>
      <c r="GI922" s="7"/>
      <c r="GJ922" s="7"/>
      <c r="GK922" s="7"/>
      <c r="GL922" s="7"/>
      <c r="GM922" s="7"/>
      <c r="GN922" s="7"/>
      <c r="GO922" s="7"/>
      <c r="GP922" s="7"/>
      <c r="GQ922" s="7"/>
      <c r="GR922" s="7"/>
      <c r="GS922" s="7"/>
      <c r="GT922" s="7"/>
      <c r="GU922" s="7"/>
      <c r="GV922" s="7">
        <f t="shared" si="827"/>
        <v>7.2666666666666666</v>
      </c>
      <c r="GW922" s="3"/>
      <c r="GX922" s="3"/>
      <c r="GY922" s="3"/>
    </row>
    <row r="923" spans="1:207" ht="12.75" customHeight="1">
      <c r="A923" s="5" t="s">
        <v>639</v>
      </c>
      <c r="B923" s="5"/>
      <c r="C923" s="5"/>
      <c r="D923" s="5"/>
      <c r="E923" s="5"/>
      <c r="F923" s="5"/>
      <c r="G923" s="5"/>
      <c r="H923" s="5"/>
      <c r="I923" s="5"/>
      <c r="J923" s="5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>
        <v>0</v>
      </c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>
        <v>0</v>
      </c>
      <c r="AV923" s="12">
        <v>6</v>
      </c>
      <c r="AW923" s="12"/>
      <c r="AX923" s="12"/>
      <c r="AY923" s="12">
        <v>4</v>
      </c>
      <c r="AZ923" s="12"/>
      <c r="BA923" s="12">
        <v>0</v>
      </c>
      <c r="BB923" s="12"/>
      <c r="BC923" s="12"/>
      <c r="BD923" s="12"/>
      <c r="BE923" s="12"/>
      <c r="BF923" s="12"/>
      <c r="BG923" s="12"/>
      <c r="BH923" s="12"/>
      <c r="BI923" s="12">
        <v>1</v>
      </c>
      <c r="BJ923" s="12"/>
      <c r="BK923" s="12"/>
      <c r="BL923" s="12">
        <v>5</v>
      </c>
      <c r="BM923" s="12"/>
      <c r="BN923" s="12">
        <v>0</v>
      </c>
      <c r="BO923" s="12"/>
      <c r="BP923" s="12">
        <v>4</v>
      </c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>
        <v>12</v>
      </c>
      <c r="CB923" s="12"/>
      <c r="CC923" s="12"/>
      <c r="CD923" s="12"/>
      <c r="CE923" s="12"/>
      <c r="CF923" s="12"/>
      <c r="CG923" s="12"/>
      <c r="CH923" s="12"/>
      <c r="CI923" s="12"/>
      <c r="CJ923" s="12">
        <v>7</v>
      </c>
      <c r="CK923" s="12"/>
      <c r="CL923" s="12"/>
      <c r="CM923" s="12"/>
      <c r="CN923" s="12"/>
      <c r="CO923" s="12"/>
      <c r="CP923" s="12">
        <v>11</v>
      </c>
      <c r="CQ923" s="12"/>
      <c r="CR923" s="12"/>
      <c r="CS923" s="12"/>
      <c r="CT923" s="12"/>
      <c r="CU923" s="12"/>
      <c r="CV923" s="12"/>
      <c r="CW923" s="12"/>
      <c r="CX923" s="12"/>
      <c r="CY923" s="12">
        <v>10</v>
      </c>
      <c r="CZ923" s="12">
        <v>0</v>
      </c>
      <c r="DA923" s="12"/>
      <c r="DB923" s="12"/>
      <c r="DC923" s="12">
        <v>14</v>
      </c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  <c r="FM923" s="12"/>
      <c r="FN923" s="12"/>
      <c r="FO923" s="12"/>
      <c r="FP923" s="12"/>
      <c r="FQ923" s="12"/>
      <c r="FR923" s="12"/>
      <c r="FS923" s="12"/>
      <c r="FT923" s="12"/>
      <c r="FU923" s="12"/>
      <c r="FV923" s="12"/>
      <c r="FW923" s="12"/>
      <c r="FX923" s="12"/>
      <c r="FY923" s="12"/>
      <c r="FZ923" s="12"/>
      <c r="GA923" s="12"/>
      <c r="GB923" s="12"/>
      <c r="GC923" s="12"/>
      <c r="GD923" s="7"/>
      <c r="GE923" s="7"/>
      <c r="GF923" s="7"/>
      <c r="GG923" s="7"/>
      <c r="GH923" s="7"/>
      <c r="GI923" s="7"/>
      <c r="GJ923" s="7"/>
      <c r="GK923" s="7"/>
      <c r="GL923" s="7"/>
      <c r="GM923" s="7"/>
      <c r="GN923" s="7"/>
      <c r="GO923" s="7"/>
      <c r="GP923" s="7"/>
      <c r="GQ923" s="7"/>
      <c r="GR923" s="7"/>
      <c r="GS923" s="7"/>
      <c r="GT923" s="7"/>
      <c r="GU923" s="7"/>
      <c r="GV923" s="7">
        <f t="shared" si="827"/>
        <v>4.9333333333333336</v>
      </c>
      <c r="GW923" s="3"/>
      <c r="GX923" s="3"/>
      <c r="GY923" s="3"/>
    </row>
    <row r="924" spans="1:207" ht="12.75" customHeight="1">
      <c r="A924" s="5" t="s">
        <v>640</v>
      </c>
      <c r="B924" s="5"/>
      <c r="C924" s="5"/>
      <c r="D924" s="5"/>
      <c r="E924" s="5"/>
      <c r="F924" s="5"/>
      <c r="G924" s="5"/>
      <c r="H924" s="5"/>
      <c r="I924" s="5"/>
      <c r="J924" s="5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>
        <v>0</v>
      </c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>
        <v>0</v>
      </c>
      <c r="AV924" s="12">
        <v>0</v>
      </c>
      <c r="AW924" s="12"/>
      <c r="AX924" s="12"/>
      <c r="AY924" s="12">
        <v>4</v>
      </c>
      <c r="AZ924" s="12"/>
      <c r="BA924" s="12">
        <v>0</v>
      </c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>
        <v>0</v>
      </c>
      <c r="BO924" s="12"/>
      <c r="BP924" s="12">
        <v>0</v>
      </c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>
        <v>0</v>
      </c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  <c r="FM924" s="12"/>
      <c r="FN924" s="12"/>
      <c r="FO924" s="12"/>
      <c r="FP924" s="12"/>
      <c r="FQ924" s="12"/>
      <c r="FR924" s="12"/>
      <c r="FS924" s="12"/>
      <c r="FT924" s="12"/>
      <c r="FU924" s="12"/>
      <c r="FV924" s="12"/>
      <c r="FW924" s="12"/>
      <c r="FX924" s="12"/>
      <c r="FY924" s="12"/>
      <c r="FZ924" s="12"/>
      <c r="GA924" s="12"/>
      <c r="GB924" s="12"/>
      <c r="GC924" s="12"/>
      <c r="GD924" s="7"/>
      <c r="GE924" s="7"/>
      <c r="GF924" s="7"/>
      <c r="GG924" s="7"/>
      <c r="GH924" s="7"/>
      <c r="GI924" s="7"/>
      <c r="GJ924" s="7"/>
      <c r="GK924" s="7"/>
      <c r="GL924" s="7"/>
      <c r="GM924" s="7"/>
      <c r="GN924" s="7"/>
      <c r="GO924" s="7"/>
      <c r="GP924" s="7"/>
      <c r="GQ924" s="7"/>
      <c r="GR924" s="7"/>
      <c r="GS924" s="7"/>
      <c r="GT924" s="7"/>
      <c r="GU924" s="7"/>
      <c r="GV924" s="7">
        <f t="shared" si="827"/>
        <v>0.5</v>
      </c>
      <c r="GW924" s="3"/>
      <c r="GX924" s="3"/>
      <c r="GY924" s="3"/>
    </row>
    <row r="925" spans="1:207" ht="12.75" customHeight="1">
      <c r="A925" s="5" t="s">
        <v>641</v>
      </c>
      <c r="B925" s="5"/>
      <c r="C925" s="5"/>
      <c r="D925" s="5"/>
      <c r="E925" s="5"/>
      <c r="F925" s="5"/>
      <c r="G925" s="5"/>
      <c r="H925" s="5"/>
      <c r="I925" s="5"/>
      <c r="J925" s="5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>
        <v>0</v>
      </c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>
        <v>0</v>
      </c>
      <c r="AV925" s="12">
        <v>0</v>
      </c>
      <c r="AW925" s="12"/>
      <c r="AX925" s="12"/>
      <c r="AY925" s="12">
        <v>0</v>
      </c>
      <c r="AZ925" s="12"/>
      <c r="BA925" s="12">
        <v>0</v>
      </c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>
        <v>0</v>
      </c>
      <c r="BO925" s="12"/>
      <c r="BP925" s="12">
        <v>1</v>
      </c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>
        <v>0</v>
      </c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  <c r="FM925" s="12"/>
      <c r="FN925" s="12"/>
      <c r="FO925" s="12"/>
      <c r="FP925" s="12"/>
      <c r="FQ925" s="12"/>
      <c r="FR925" s="12"/>
      <c r="FS925" s="12"/>
      <c r="FT925" s="12"/>
      <c r="FU925" s="12"/>
      <c r="FV925" s="12"/>
      <c r="FW925" s="12"/>
      <c r="FX925" s="12"/>
      <c r="FY925" s="12"/>
      <c r="FZ925" s="12"/>
      <c r="GA925" s="12"/>
      <c r="GB925" s="12"/>
      <c r="GC925" s="12"/>
      <c r="GD925" s="7"/>
      <c r="GE925" s="7"/>
      <c r="GF925" s="7"/>
      <c r="GG925" s="7"/>
      <c r="GH925" s="7"/>
      <c r="GI925" s="7"/>
      <c r="GJ925" s="7"/>
      <c r="GK925" s="7"/>
      <c r="GL925" s="7"/>
      <c r="GM925" s="7"/>
      <c r="GN925" s="7"/>
      <c r="GO925" s="7"/>
      <c r="GP925" s="7"/>
      <c r="GQ925" s="7"/>
      <c r="GR925" s="7"/>
      <c r="GS925" s="7"/>
      <c r="GT925" s="7"/>
      <c r="GU925" s="7"/>
      <c r="GV925" s="7">
        <f t="shared" si="827"/>
        <v>0.125</v>
      </c>
      <c r="GW925" s="3"/>
      <c r="GX925" s="3"/>
      <c r="GY925" s="3"/>
    </row>
    <row r="926" spans="1:207" ht="12.75" customHeight="1">
      <c r="A926" s="5" t="s">
        <v>642</v>
      </c>
      <c r="B926" s="5"/>
      <c r="C926" s="5"/>
      <c r="D926" s="5"/>
      <c r="E926" s="5"/>
      <c r="F926" s="5"/>
      <c r="G926" s="5"/>
      <c r="H926" s="5"/>
      <c r="I926" s="5"/>
      <c r="J926" s="5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>
        <v>0</v>
      </c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>
        <v>6</v>
      </c>
      <c r="AV926" s="12">
        <v>6</v>
      </c>
      <c r="AW926" s="12"/>
      <c r="AX926" s="12"/>
      <c r="AY926" s="12">
        <v>4</v>
      </c>
      <c r="AZ926" s="12"/>
      <c r="BA926" s="12">
        <v>0</v>
      </c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>
        <v>0</v>
      </c>
      <c r="BO926" s="12"/>
      <c r="BP926" s="12">
        <v>4</v>
      </c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>
        <v>0</v>
      </c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  <c r="FM926" s="12"/>
      <c r="FN926" s="12"/>
      <c r="FO926" s="12"/>
      <c r="FP926" s="12"/>
      <c r="FQ926" s="12"/>
      <c r="FR926" s="12"/>
      <c r="FS926" s="12"/>
      <c r="FT926" s="12"/>
      <c r="FU926" s="12"/>
      <c r="FV926" s="12"/>
      <c r="FW926" s="12"/>
      <c r="FX926" s="12"/>
      <c r="FY926" s="12"/>
      <c r="FZ926" s="12"/>
      <c r="GA926" s="12"/>
      <c r="GB926" s="12"/>
      <c r="GC926" s="12"/>
      <c r="GD926" s="7"/>
      <c r="GE926" s="7"/>
      <c r="GF926" s="7"/>
      <c r="GG926" s="7"/>
      <c r="GH926" s="7"/>
      <c r="GI926" s="7"/>
      <c r="GJ926" s="7"/>
      <c r="GK926" s="7"/>
      <c r="GL926" s="7"/>
      <c r="GM926" s="7"/>
      <c r="GN926" s="7"/>
      <c r="GO926" s="7"/>
      <c r="GP926" s="7"/>
      <c r="GQ926" s="7"/>
      <c r="GR926" s="7"/>
      <c r="GS926" s="7"/>
      <c r="GT926" s="7"/>
      <c r="GU926" s="7"/>
      <c r="GV926" s="7">
        <f t="shared" si="827"/>
        <v>2.5</v>
      </c>
      <c r="GW926" s="3"/>
      <c r="GX926" s="3"/>
      <c r="GY926" s="3"/>
    </row>
    <row r="927" spans="1:207" ht="12.75" customHeight="1">
      <c r="A927" s="5" t="s">
        <v>233</v>
      </c>
      <c r="B927" s="5"/>
      <c r="C927" s="5"/>
      <c r="D927" s="5"/>
      <c r="E927" s="5"/>
      <c r="F927" s="5"/>
      <c r="G927" s="5"/>
      <c r="H927" s="5"/>
      <c r="I927" s="5"/>
      <c r="J927" s="5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5">
        <f>(AD918*2+AD919*3+AD920*4+AD921*5+AD922*6+AD923*7+AD924*8+AD925*9+AD926*10)/100</f>
        <v>4.0199999999999996</v>
      </c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5">
        <f t="shared" ref="AU927:AV927" si="828">(AU918*2+AU919*3+AU920*4+AU921*5+AU922*6+AU923*7+AU924*8+AU925*9+AU926*10)/100</f>
        <v>3.96</v>
      </c>
      <c r="AV927" s="5">
        <f t="shared" si="828"/>
        <v>4.4400000000000004</v>
      </c>
      <c r="AW927" s="12"/>
      <c r="AX927" s="12"/>
      <c r="AY927" s="12">
        <f>(AY918*2+AY919*3+AY920*4+AY921*5+AY922*6+AY923*7+AY924*8+AY925*9+AY926*10)/100</f>
        <v>4.38</v>
      </c>
      <c r="AZ927" s="12"/>
      <c r="BA927" s="12">
        <f>(BA918*2+BA919*3+BA920*4+BA921*5+BA922*6+BA923*7+BA924*8+BA925*9+BA926*10)/100</f>
        <v>3.98</v>
      </c>
      <c r="BB927" s="12"/>
      <c r="BC927" s="12"/>
      <c r="BD927" s="12"/>
      <c r="BE927" s="12"/>
      <c r="BF927" s="12"/>
      <c r="BG927" s="12"/>
      <c r="BH927" s="12"/>
      <c r="BI927" s="12">
        <f>(BI918*2+BI919*3+BI920*4+BI921*5+BI922*6+BI923*7+BI924*8+BI925*9+BI926*10)/100</f>
        <v>3.97</v>
      </c>
      <c r="BJ927" s="12"/>
      <c r="BK927" s="12"/>
      <c r="BL927" s="12">
        <f>(BL918*2+BL919*3+BL920*4+BL921*5+BL922*6+BL923*7+BL924*8+BL925*9+BL926*10)/100</f>
        <v>3.89</v>
      </c>
      <c r="BM927" s="12"/>
      <c r="BN927" s="16">
        <f>(BN918*2+BN919*3+BN920*4+BN921*5+BN922*6+BN923*7+BN924*8+BN925*9+BN926*10)/100</f>
        <v>2.99</v>
      </c>
      <c r="BO927" s="16"/>
      <c r="BP927" s="16">
        <f>(BP918*2+BP919*3+BP920*4+BP921*5+BP922*6+BP923*7+BP924*8+BP925*9+BP926*10)/100</f>
        <v>4.33</v>
      </c>
      <c r="BQ927" s="16"/>
      <c r="BR927" s="16"/>
      <c r="BS927" s="16"/>
      <c r="BT927" s="16"/>
      <c r="BU927" s="16"/>
      <c r="BV927" s="16"/>
      <c r="BW927" s="12"/>
      <c r="BX927" s="12"/>
      <c r="BY927" s="12"/>
      <c r="BZ927" s="12"/>
      <c r="CA927" s="16">
        <f>(CA918*2+CA919*3+CA920*4+CA921*5+CA922*6+CA923*7+CA924*8+CA925*9+CA926*10)/100</f>
        <v>4.46</v>
      </c>
      <c r="CB927" s="12"/>
      <c r="CC927" s="12"/>
      <c r="CD927" s="12"/>
      <c r="CE927" s="12"/>
      <c r="CF927" s="12"/>
      <c r="CG927" s="12"/>
      <c r="CH927" s="12"/>
      <c r="CI927" s="12"/>
      <c r="CJ927" s="12">
        <f>(CJ918*2+CJ919*3+CJ920*4+CJ921*5+CJ922*6+CJ923*7+CJ924*8+CJ925*9+CJ926*10)/100</f>
        <v>3.71</v>
      </c>
      <c r="CK927" s="12"/>
      <c r="CL927" s="16"/>
      <c r="CM927" s="16"/>
      <c r="CN927" s="16"/>
      <c r="CO927" s="16"/>
      <c r="CP927" s="16">
        <f>(CP918*2+CP919*3+CP920*4+CP921*5+CP922*6+CP923*7+CP924*8+CP925*9+CP926*10)/100</f>
        <v>4.87</v>
      </c>
      <c r="CQ927" s="16"/>
      <c r="CR927" s="16"/>
      <c r="CS927" s="16"/>
      <c r="CT927" s="16"/>
      <c r="CU927" s="16"/>
      <c r="CV927" s="16"/>
      <c r="CW927" s="16"/>
      <c r="CX927" s="16"/>
      <c r="CY927" s="16">
        <f t="shared" ref="CY927:CZ927" si="829">(CY918*2+CY919*3+CY920*4+CY921*5+CY922*6+CY923*7+CY924*8+CY925*9+CY926*10)/100</f>
        <v>4.62</v>
      </c>
      <c r="CZ927" s="16">
        <f t="shared" si="829"/>
        <v>4.26</v>
      </c>
      <c r="DA927" s="16"/>
      <c r="DB927" s="16"/>
      <c r="DC927" s="16">
        <f>(DC918*2+DC919*3+DC920*4+DC921*5+DC922*6+DC923*7+DC924*8+DC925*9+DC926*10)/100</f>
        <v>4.29</v>
      </c>
      <c r="DD927" s="16"/>
      <c r="DE927" s="16"/>
      <c r="DF927" s="16"/>
      <c r="DG927" s="16"/>
      <c r="DH927" s="16"/>
      <c r="DI927" s="16"/>
      <c r="DJ927" s="16"/>
      <c r="DK927" s="16"/>
      <c r="DL927" s="16"/>
      <c r="DM927" s="16"/>
      <c r="DN927" s="16"/>
      <c r="DO927" s="16"/>
      <c r="DP927" s="16"/>
      <c r="DQ927" s="16"/>
      <c r="DR927" s="16"/>
      <c r="DS927" s="16"/>
      <c r="DT927" s="16"/>
      <c r="DU927" s="16"/>
      <c r="DV927" s="16"/>
      <c r="DW927" s="16"/>
      <c r="DX927" s="16"/>
      <c r="DY927" s="16"/>
      <c r="DZ927" s="16"/>
      <c r="EA927" s="16"/>
      <c r="EB927" s="16"/>
      <c r="EC927" s="16"/>
      <c r="ED927" s="16"/>
      <c r="EE927" s="16"/>
      <c r="EF927" s="16"/>
      <c r="EG927" s="16"/>
      <c r="EH927" s="16"/>
      <c r="EI927" s="16"/>
      <c r="EJ927" s="16"/>
      <c r="EK927" s="16"/>
      <c r="EL927" s="16"/>
      <c r="EM927" s="16"/>
      <c r="EN927" s="16"/>
      <c r="EO927" s="16"/>
      <c r="EP927" s="16"/>
      <c r="EQ927" s="16"/>
      <c r="ER927" s="16"/>
      <c r="ES927" s="16"/>
      <c r="ET927" s="16"/>
      <c r="EU927" s="16"/>
      <c r="EV927" s="16"/>
      <c r="EW927" s="16"/>
      <c r="EX927" s="16"/>
      <c r="EY927" s="16"/>
      <c r="EZ927" s="16"/>
      <c r="FA927" s="16"/>
      <c r="FB927" s="16"/>
      <c r="FC927" s="16"/>
      <c r="FD927" s="16"/>
      <c r="FE927" s="16"/>
      <c r="FF927" s="16"/>
      <c r="FG927" s="16"/>
      <c r="FH927" s="16"/>
      <c r="FI927" s="16"/>
      <c r="FJ927" s="16"/>
      <c r="FK927" s="16"/>
      <c r="FL927" s="16"/>
      <c r="FM927" s="16"/>
      <c r="FN927" s="16"/>
      <c r="FO927" s="16"/>
      <c r="FP927" s="16"/>
      <c r="FQ927" s="16"/>
      <c r="FR927" s="16"/>
      <c r="FS927" s="16"/>
      <c r="FT927" s="16"/>
      <c r="FU927" s="16"/>
      <c r="FV927" s="16"/>
      <c r="FW927" s="16"/>
      <c r="FX927" s="16"/>
      <c r="FY927" s="16"/>
      <c r="FZ927" s="16"/>
      <c r="GA927" s="16"/>
      <c r="GB927" s="16"/>
      <c r="GC927" s="16"/>
      <c r="GD927" s="16"/>
      <c r="GE927" s="16"/>
      <c r="GF927" s="16"/>
      <c r="GG927" s="16"/>
      <c r="GH927" s="16"/>
      <c r="GI927" s="16"/>
      <c r="GJ927" s="16"/>
      <c r="GK927" s="16"/>
      <c r="GL927" s="16"/>
      <c r="GM927" s="16"/>
      <c r="GN927" s="16"/>
      <c r="GO927" s="16"/>
      <c r="GP927" s="16"/>
      <c r="GQ927" s="16"/>
      <c r="GR927" s="16"/>
      <c r="GS927" s="16"/>
      <c r="GT927" s="16"/>
      <c r="GU927" s="16"/>
      <c r="GV927" s="16">
        <f>(GV918*2+GV919*3+GV920*4+GV921*5+GV922*6+GV923*7+GV924*8+GV925*9+GV926*10)/100</f>
        <v>4.2852499999999996</v>
      </c>
      <c r="GW927" s="3"/>
      <c r="GX927" s="3"/>
      <c r="GY927" s="3"/>
    </row>
    <row r="928" spans="1:207" ht="12.75" customHeight="1">
      <c r="A928" s="68" t="s">
        <v>643</v>
      </c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  <c r="AP928" s="69"/>
      <c r="AQ928" s="69"/>
      <c r="AR928" s="69"/>
      <c r="AS928" s="69"/>
      <c r="AT928" s="69"/>
      <c r="AU928" s="69"/>
      <c r="AV928" s="69"/>
      <c r="AW928" s="69"/>
      <c r="AX928" s="69"/>
      <c r="AY928" s="69"/>
      <c r="AZ928" s="69"/>
      <c r="BA928" s="69"/>
      <c r="BB928" s="69"/>
      <c r="BC928" s="69"/>
      <c r="BD928" s="69"/>
      <c r="BE928" s="69"/>
      <c r="BF928" s="69"/>
      <c r="BG928" s="69"/>
      <c r="BH928" s="69"/>
      <c r="BI928" s="69"/>
      <c r="BJ928" s="69"/>
      <c r="BK928" s="69"/>
      <c r="BL928" s="69"/>
      <c r="BM928" s="69"/>
      <c r="BN928" s="69"/>
      <c r="BO928" s="69"/>
      <c r="BP928" s="69"/>
      <c r="BQ928" s="69"/>
      <c r="BR928" s="69"/>
      <c r="BS928" s="69"/>
      <c r="BT928" s="69"/>
      <c r="BU928" s="69"/>
      <c r="BV928" s="69"/>
      <c r="BW928" s="69"/>
      <c r="BX928" s="69"/>
      <c r="BY928" s="69"/>
      <c r="BZ928" s="69"/>
      <c r="CA928" s="69"/>
      <c r="CB928" s="69"/>
      <c r="CC928" s="69"/>
      <c r="CD928" s="69"/>
      <c r="CE928" s="69"/>
      <c r="CF928" s="69"/>
      <c r="CG928" s="69"/>
      <c r="CH928" s="69"/>
      <c r="CI928" s="69"/>
      <c r="CJ928" s="69"/>
      <c r="CK928" s="69"/>
      <c r="CL928" s="69"/>
      <c r="CM928" s="69"/>
      <c r="CN928" s="69"/>
      <c r="CO928" s="69"/>
      <c r="CP928" s="69"/>
      <c r="CQ928" s="69"/>
      <c r="CR928" s="69"/>
      <c r="CS928" s="69"/>
      <c r="CT928" s="69"/>
      <c r="CU928" s="69"/>
      <c r="CV928" s="69"/>
      <c r="CW928" s="69"/>
      <c r="CX928" s="69"/>
      <c r="CY928" s="69"/>
      <c r="CZ928" s="69"/>
      <c r="DA928" s="69"/>
      <c r="DB928" s="69"/>
      <c r="DC928" s="69"/>
      <c r="DD928" s="69"/>
      <c r="DE928" s="69"/>
      <c r="DF928" s="69"/>
      <c r="DG928" s="69"/>
      <c r="DH928" s="69"/>
      <c r="DI928" s="69"/>
      <c r="DJ928" s="69"/>
      <c r="DK928" s="69"/>
      <c r="DL928" s="69"/>
      <c r="DM928" s="69"/>
      <c r="DN928" s="69"/>
      <c r="DO928" s="69"/>
      <c r="DP928" s="69"/>
      <c r="DQ928" s="69"/>
      <c r="DR928" s="69"/>
      <c r="DS928" s="69"/>
      <c r="DT928" s="69"/>
      <c r="DU928" s="69"/>
      <c r="DV928" s="69"/>
      <c r="DW928" s="69"/>
      <c r="DX928" s="69"/>
      <c r="DY928" s="69"/>
      <c r="DZ928" s="69"/>
      <c r="EA928" s="69"/>
      <c r="EB928" s="69"/>
      <c r="EC928" s="69"/>
      <c r="ED928" s="69"/>
      <c r="EE928" s="69"/>
      <c r="EF928" s="69"/>
      <c r="EG928" s="69"/>
      <c r="EH928" s="69"/>
      <c r="EI928" s="69"/>
      <c r="EJ928" s="69"/>
      <c r="EK928" s="69"/>
      <c r="EL928" s="69"/>
      <c r="EM928" s="69"/>
      <c r="EN928" s="69"/>
      <c r="EO928" s="69"/>
      <c r="EP928" s="69"/>
      <c r="EQ928" s="69"/>
      <c r="ER928" s="69"/>
      <c r="ES928" s="69"/>
      <c r="ET928" s="69"/>
      <c r="EU928" s="69"/>
      <c r="EV928" s="69"/>
      <c r="EW928" s="69"/>
      <c r="EX928" s="69"/>
      <c r="EY928" s="69"/>
      <c r="EZ928" s="69"/>
      <c r="FA928" s="69"/>
      <c r="FB928" s="69"/>
      <c r="FC928" s="69"/>
      <c r="FD928" s="69"/>
      <c r="FE928" s="69"/>
      <c r="FF928" s="69"/>
      <c r="FG928" s="69"/>
      <c r="FH928" s="69"/>
      <c r="FI928" s="69"/>
      <c r="FJ928" s="69"/>
      <c r="FK928" s="69"/>
      <c r="FL928" s="69"/>
      <c r="FM928" s="69"/>
      <c r="FN928" s="69"/>
      <c r="FO928" s="69"/>
      <c r="FP928" s="69"/>
      <c r="FQ928" s="69"/>
      <c r="FR928" s="69"/>
      <c r="FS928" s="69"/>
      <c r="FT928" s="69"/>
      <c r="FU928" s="69"/>
      <c r="FV928" s="69"/>
      <c r="FW928" s="69"/>
      <c r="FX928" s="69"/>
      <c r="FY928" s="69"/>
      <c r="FZ928" s="69"/>
      <c r="GA928" s="69"/>
      <c r="GB928" s="69"/>
      <c r="GC928" s="69"/>
      <c r="GD928" s="70"/>
      <c r="GE928" s="70"/>
      <c r="GF928" s="70"/>
      <c r="GG928" s="70"/>
      <c r="GH928" s="70"/>
      <c r="GI928" s="70"/>
      <c r="GJ928" s="70"/>
      <c r="GK928" s="70"/>
      <c r="GL928" s="70"/>
      <c r="GM928" s="70"/>
      <c r="GN928" s="70"/>
      <c r="GO928" s="70"/>
      <c r="GP928" s="70"/>
      <c r="GQ928" s="70"/>
      <c r="GR928" s="70"/>
      <c r="GS928" s="70"/>
      <c r="GT928" s="70"/>
      <c r="GU928" s="70"/>
      <c r="GV928" s="70"/>
      <c r="GW928" s="3"/>
      <c r="GX928" s="3"/>
      <c r="GY928" s="3"/>
    </row>
    <row r="929" spans="1:207" ht="12.75" customHeight="1">
      <c r="A929" s="5" t="s">
        <v>644</v>
      </c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6">
        <v>39</v>
      </c>
      <c r="AV929" s="6">
        <v>58</v>
      </c>
      <c r="AW929" s="5"/>
      <c r="AX929" s="5"/>
      <c r="AY929" s="13">
        <v>58</v>
      </c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/>
      <c r="FG929" s="5"/>
      <c r="FH929" s="5"/>
      <c r="FI929" s="5"/>
      <c r="FJ929" s="5"/>
      <c r="FK929" s="5"/>
      <c r="FL929" s="5"/>
      <c r="FM929" s="5"/>
      <c r="FN929" s="5"/>
      <c r="FO929" s="5"/>
      <c r="FP929" s="5"/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/>
      <c r="GB929" s="5"/>
      <c r="GC929" s="5"/>
      <c r="GD929" s="7"/>
      <c r="GE929" s="7"/>
      <c r="GF929" s="7"/>
      <c r="GG929" s="7"/>
      <c r="GH929" s="7"/>
      <c r="GI929" s="7"/>
      <c r="GJ929" s="7"/>
      <c r="GK929" s="7"/>
      <c r="GL929" s="7"/>
      <c r="GM929" s="7"/>
      <c r="GN929" s="7"/>
      <c r="GO929" s="7"/>
      <c r="GP929" s="7"/>
      <c r="GQ929" s="7"/>
      <c r="GR929" s="7"/>
      <c r="GS929" s="7"/>
      <c r="GT929" s="7"/>
      <c r="GU929" s="7"/>
      <c r="GV929" s="7">
        <f t="shared" ref="GV929:GV931" si="830">AVERAGE(B929:GS929)</f>
        <v>51.666666666666664</v>
      </c>
      <c r="GW929" s="3"/>
      <c r="GX929" s="3"/>
      <c r="GY929" s="3"/>
    </row>
    <row r="930" spans="1:207" ht="12.75" customHeight="1">
      <c r="A930" s="5" t="s">
        <v>645</v>
      </c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6">
        <v>50</v>
      </c>
      <c r="AV930" s="6">
        <v>27</v>
      </c>
      <c r="AW930" s="5"/>
      <c r="AX930" s="5"/>
      <c r="AY930" s="13">
        <v>32</v>
      </c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/>
      <c r="FD930" s="5"/>
      <c r="FE930" s="5"/>
      <c r="FF930" s="5"/>
      <c r="FG930" s="5"/>
      <c r="FH930" s="5"/>
      <c r="FI930" s="5"/>
      <c r="FJ930" s="5"/>
      <c r="FK930" s="5"/>
      <c r="FL930" s="5"/>
      <c r="FM930" s="5"/>
      <c r="FN930" s="5"/>
      <c r="FO930" s="5"/>
      <c r="FP930" s="5"/>
      <c r="FQ930" s="5"/>
      <c r="FR930" s="5"/>
      <c r="FS930" s="5"/>
      <c r="FT930" s="5"/>
      <c r="FU930" s="5"/>
      <c r="FV930" s="5"/>
      <c r="FW930" s="5"/>
      <c r="FX930" s="5"/>
      <c r="FY930" s="5"/>
      <c r="FZ930" s="5"/>
      <c r="GA930" s="5"/>
      <c r="GB930" s="5"/>
      <c r="GC930" s="5"/>
      <c r="GD930" s="7"/>
      <c r="GE930" s="7"/>
      <c r="GF930" s="7"/>
      <c r="GG930" s="7"/>
      <c r="GH930" s="7"/>
      <c r="GI930" s="7"/>
      <c r="GJ930" s="7"/>
      <c r="GK930" s="7"/>
      <c r="GL930" s="7"/>
      <c r="GM930" s="7"/>
      <c r="GN930" s="7"/>
      <c r="GO930" s="7"/>
      <c r="GP930" s="7"/>
      <c r="GQ930" s="7"/>
      <c r="GR930" s="7"/>
      <c r="GS930" s="7"/>
      <c r="GT930" s="7"/>
      <c r="GU930" s="7"/>
      <c r="GV930" s="7">
        <f t="shared" si="830"/>
        <v>36.333333333333336</v>
      </c>
      <c r="GW930" s="3"/>
      <c r="GX930" s="3"/>
      <c r="GY930" s="3"/>
    </row>
    <row r="931" spans="1:207" ht="12.75" customHeight="1">
      <c r="A931" s="5" t="s">
        <v>646</v>
      </c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6">
        <v>11</v>
      </c>
      <c r="AV931" s="6">
        <v>14</v>
      </c>
      <c r="AW931" s="5"/>
      <c r="AX931" s="5"/>
      <c r="AY931" s="13">
        <v>10</v>
      </c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7"/>
      <c r="GE931" s="7"/>
      <c r="GF931" s="7"/>
      <c r="GG931" s="7"/>
      <c r="GH931" s="7"/>
      <c r="GI931" s="7"/>
      <c r="GJ931" s="7"/>
      <c r="GK931" s="7"/>
      <c r="GL931" s="7"/>
      <c r="GM931" s="7"/>
      <c r="GN931" s="7"/>
      <c r="GO931" s="7"/>
      <c r="GP931" s="7"/>
      <c r="GQ931" s="7"/>
      <c r="GR931" s="7"/>
      <c r="GS931" s="7"/>
      <c r="GT931" s="7"/>
      <c r="GU931" s="7"/>
      <c r="GV931" s="7">
        <f t="shared" si="830"/>
        <v>11.666666666666666</v>
      </c>
      <c r="GW931" s="3"/>
      <c r="GX931" s="3"/>
      <c r="GY931" s="3"/>
    </row>
    <row r="932" spans="1:207" ht="12.75" customHeight="1">
      <c r="A932" s="68" t="s">
        <v>647</v>
      </c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  <c r="AP932" s="69"/>
      <c r="AQ932" s="69"/>
      <c r="AR932" s="69"/>
      <c r="AS932" s="69"/>
      <c r="AT932" s="69"/>
      <c r="AU932" s="71"/>
      <c r="AV932" s="69"/>
      <c r="AW932" s="69"/>
      <c r="AX932" s="69"/>
      <c r="AY932" s="79"/>
      <c r="AZ932" s="69"/>
      <c r="BA932" s="69"/>
      <c r="BB932" s="69"/>
      <c r="BC932" s="69"/>
      <c r="BD932" s="69"/>
      <c r="BE932" s="69"/>
      <c r="BF932" s="69"/>
      <c r="BG932" s="69"/>
      <c r="BH932" s="69"/>
      <c r="BI932" s="69"/>
      <c r="BJ932" s="69"/>
      <c r="BK932" s="69"/>
      <c r="BL932" s="69"/>
      <c r="BM932" s="69"/>
      <c r="BN932" s="69"/>
      <c r="BO932" s="69"/>
      <c r="BP932" s="69"/>
      <c r="BQ932" s="69"/>
      <c r="BR932" s="69"/>
      <c r="BS932" s="69"/>
      <c r="BT932" s="69"/>
      <c r="BU932" s="69"/>
      <c r="BV932" s="69"/>
      <c r="BW932" s="69"/>
      <c r="BX932" s="69"/>
      <c r="BY932" s="69"/>
      <c r="BZ932" s="69"/>
      <c r="CA932" s="69"/>
      <c r="CB932" s="69"/>
      <c r="CC932" s="69"/>
      <c r="CD932" s="69"/>
      <c r="CE932" s="69"/>
      <c r="CF932" s="69"/>
      <c r="CG932" s="69"/>
      <c r="CH932" s="69"/>
      <c r="CI932" s="69"/>
      <c r="CJ932" s="69"/>
      <c r="CK932" s="69"/>
      <c r="CL932" s="69"/>
      <c r="CM932" s="69"/>
      <c r="CN932" s="69"/>
      <c r="CO932" s="69"/>
      <c r="CP932" s="69"/>
      <c r="CQ932" s="69"/>
      <c r="CR932" s="69"/>
      <c r="CS932" s="69"/>
      <c r="CT932" s="69"/>
      <c r="CU932" s="69"/>
      <c r="CV932" s="69"/>
      <c r="CW932" s="69"/>
      <c r="CX932" s="69"/>
      <c r="CY932" s="69"/>
      <c r="CZ932" s="69"/>
      <c r="DA932" s="69"/>
      <c r="DB932" s="69"/>
      <c r="DC932" s="69"/>
      <c r="DD932" s="69"/>
      <c r="DE932" s="69"/>
      <c r="DF932" s="69"/>
      <c r="DG932" s="69"/>
      <c r="DH932" s="69"/>
      <c r="DI932" s="69"/>
      <c r="DJ932" s="69"/>
      <c r="DK932" s="69"/>
      <c r="DL932" s="69"/>
      <c r="DM932" s="69"/>
      <c r="DN932" s="69"/>
      <c r="DO932" s="69"/>
      <c r="DP932" s="69"/>
      <c r="DQ932" s="69"/>
      <c r="DR932" s="69"/>
      <c r="DS932" s="69"/>
      <c r="DT932" s="69"/>
      <c r="DU932" s="69"/>
      <c r="DV932" s="69"/>
      <c r="DW932" s="69"/>
      <c r="DX932" s="69"/>
      <c r="DY932" s="69"/>
      <c r="DZ932" s="69"/>
      <c r="EA932" s="69"/>
      <c r="EB932" s="69"/>
      <c r="EC932" s="69"/>
      <c r="ED932" s="69"/>
      <c r="EE932" s="69"/>
      <c r="EF932" s="69"/>
      <c r="EG932" s="69"/>
      <c r="EH932" s="69"/>
      <c r="EI932" s="69"/>
      <c r="EJ932" s="69"/>
      <c r="EK932" s="69"/>
      <c r="EL932" s="69"/>
      <c r="EM932" s="69"/>
      <c r="EN932" s="69"/>
      <c r="EO932" s="69"/>
      <c r="EP932" s="69"/>
      <c r="EQ932" s="69"/>
      <c r="ER932" s="69"/>
      <c r="ES932" s="69"/>
      <c r="ET932" s="69"/>
      <c r="EU932" s="69"/>
      <c r="EV932" s="69"/>
      <c r="EW932" s="69"/>
      <c r="EX932" s="69"/>
      <c r="EY932" s="69"/>
      <c r="EZ932" s="69"/>
      <c r="FA932" s="69"/>
      <c r="FB932" s="69"/>
      <c r="FC932" s="69"/>
      <c r="FD932" s="69"/>
      <c r="FE932" s="69"/>
      <c r="FF932" s="69"/>
      <c r="FG932" s="69"/>
      <c r="FH932" s="69"/>
      <c r="FI932" s="69"/>
      <c r="FJ932" s="69"/>
      <c r="FK932" s="69"/>
      <c r="FL932" s="69"/>
      <c r="FM932" s="69"/>
      <c r="FN932" s="69"/>
      <c r="FO932" s="69"/>
      <c r="FP932" s="69"/>
      <c r="FQ932" s="69"/>
      <c r="FR932" s="69"/>
      <c r="FS932" s="69"/>
      <c r="FT932" s="69"/>
      <c r="FU932" s="69"/>
      <c r="FV932" s="69"/>
      <c r="FW932" s="69"/>
      <c r="FX932" s="69"/>
      <c r="FY932" s="69"/>
      <c r="FZ932" s="69"/>
      <c r="GA932" s="69"/>
      <c r="GB932" s="69"/>
      <c r="GC932" s="69"/>
      <c r="GD932" s="70"/>
      <c r="GE932" s="70"/>
      <c r="GF932" s="70"/>
      <c r="GG932" s="70"/>
      <c r="GH932" s="70"/>
      <c r="GI932" s="70"/>
      <c r="GJ932" s="70"/>
      <c r="GK932" s="70"/>
      <c r="GL932" s="70"/>
      <c r="GM932" s="70"/>
      <c r="GN932" s="70"/>
      <c r="GO932" s="70"/>
      <c r="GP932" s="70"/>
      <c r="GQ932" s="70"/>
      <c r="GR932" s="70"/>
      <c r="GS932" s="70"/>
      <c r="GT932" s="70"/>
      <c r="GU932" s="70"/>
      <c r="GV932" s="70"/>
      <c r="GW932" s="3"/>
      <c r="GX932" s="3"/>
      <c r="GY932" s="3"/>
    </row>
    <row r="933" spans="1:207" ht="12.75" customHeight="1">
      <c r="A933" s="5" t="s">
        <v>648</v>
      </c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6">
        <v>89</v>
      </c>
      <c r="AV933" s="6">
        <v>75</v>
      </c>
      <c r="AW933" s="6">
        <v>47</v>
      </c>
      <c r="AX933" s="5"/>
      <c r="AY933" s="13">
        <v>67</v>
      </c>
      <c r="AZ933" s="5"/>
      <c r="BA933" s="6">
        <v>92</v>
      </c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/>
      <c r="FJ933" s="5"/>
      <c r="FK933" s="5"/>
      <c r="FL933" s="5"/>
      <c r="FM933" s="5"/>
      <c r="FN933" s="5"/>
      <c r="FO933" s="5"/>
      <c r="FP933" s="5"/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/>
      <c r="GB933" s="5"/>
      <c r="GC933" s="5"/>
      <c r="GD933" s="7"/>
      <c r="GE933" s="7"/>
      <c r="GF933" s="7"/>
      <c r="GG933" s="7"/>
      <c r="GH933" s="7"/>
      <c r="GI933" s="7"/>
      <c r="GJ933" s="7"/>
      <c r="GK933" s="7"/>
      <c r="GL933" s="7"/>
      <c r="GM933" s="7"/>
      <c r="GN933" s="7"/>
      <c r="GO933" s="7"/>
      <c r="GP933" s="7"/>
      <c r="GQ933" s="7"/>
      <c r="GR933" s="7"/>
      <c r="GS933" s="7"/>
      <c r="GT933" s="7"/>
      <c r="GU933" s="7"/>
      <c r="GV933" s="7">
        <f t="shared" ref="GV933:GV934" si="831">AVERAGE(B933:GS933)</f>
        <v>74</v>
      </c>
      <c r="GW933" s="3"/>
      <c r="GX933" s="3"/>
      <c r="GY933" s="3"/>
    </row>
    <row r="934" spans="1:207" ht="12.75" customHeight="1">
      <c r="A934" s="5" t="s">
        <v>649</v>
      </c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6">
        <v>11</v>
      </c>
      <c r="AV934" s="6">
        <v>25</v>
      </c>
      <c r="AW934" s="6">
        <v>53</v>
      </c>
      <c r="AX934" s="5"/>
      <c r="AY934" s="13">
        <v>33</v>
      </c>
      <c r="AZ934" s="5"/>
      <c r="BA934" s="6">
        <v>8</v>
      </c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5"/>
      <c r="FV934" s="5"/>
      <c r="FW934" s="5"/>
      <c r="FX934" s="5"/>
      <c r="FY934" s="5"/>
      <c r="FZ934" s="5"/>
      <c r="GA934" s="5"/>
      <c r="GB934" s="5"/>
      <c r="GC934" s="5"/>
      <c r="GD934" s="7"/>
      <c r="GE934" s="7"/>
      <c r="GF934" s="7"/>
      <c r="GG934" s="7"/>
      <c r="GH934" s="7"/>
      <c r="GI934" s="7"/>
      <c r="GJ934" s="7"/>
      <c r="GK934" s="7"/>
      <c r="GL934" s="7"/>
      <c r="GM934" s="7"/>
      <c r="GN934" s="7"/>
      <c r="GO934" s="7"/>
      <c r="GP934" s="7"/>
      <c r="GQ934" s="7"/>
      <c r="GR934" s="7"/>
      <c r="GS934" s="7"/>
      <c r="GT934" s="7"/>
      <c r="GU934" s="7"/>
      <c r="GV934" s="7">
        <f t="shared" si="831"/>
        <v>26</v>
      </c>
      <c r="GW934" s="3"/>
      <c r="GX934" s="3"/>
      <c r="GY934" s="3"/>
    </row>
    <row r="935" spans="1:207" ht="12.75" customHeight="1">
      <c r="A935" s="68" t="s">
        <v>650</v>
      </c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  <c r="AP935" s="69"/>
      <c r="AQ935" s="69"/>
      <c r="AR935" s="69"/>
      <c r="AS935" s="69"/>
      <c r="AT935" s="69"/>
      <c r="AU935" s="71"/>
      <c r="AV935" s="69"/>
      <c r="AW935" s="69"/>
      <c r="AX935" s="69"/>
      <c r="AY935" s="79"/>
      <c r="AZ935" s="69"/>
      <c r="BA935" s="69"/>
      <c r="BB935" s="69"/>
      <c r="BC935" s="69"/>
      <c r="BD935" s="69"/>
      <c r="BE935" s="69"/>
      <c r="BF935" s="69"/>
      <c r="BG935" s="69"/>
      <c r="BH935" s="69"/>
      <c r="BI935" s="69"/>
      <c r="BJ935" s="69"/>
      <c r="BK935" s="69"/>
      <c r="BL935" s="69"/>
      <c r="BM935" s="69"/>
      <c r="BN935" s="69"/>
      <c r="BO935" s="69"/>
      <c r="BP935" s="69"/>
      <c r="BQ935" s="69"/>
      <c r="BR935" s="69"/>
      <c r="BS935" s="69"/>
      <c r="BT935" s="69"/>
      <c r="BU935" s="69"/>
      <c r="BV935" s="69"/>
      <c r="BW935" s="69"/>
      <c r="BX935" s="69"/>
      <c r="BY935" s="69"/>
      <c r="BZ935" s="69"/>
      <c r="CA935" s="69"/>
      <c r="CB935" s="69"/>
      <c r="CC935" s="69"/>
      <c r="CD935" s="69"/>
      <c r="CE935" s="69"/>
      <c r="CF935" s="69"/>
      <c r="CG935" s="69"/>
      <c r="CH935" s="69"/>
      <c r="CI935" s="69"/>
      <c r="CJ935" s="69"/>
      <c r="CK935" s="69"/>
      <c r="CL935" s="69"/>
      <c r="CM935" s="69"/>
      <c r="CN935" s="69"/>
      <c r="CO935" s="69"/>
      <c r="CP935" s="69"/>
      <c r="CQ935" s="69"/>
      <c r="CR935" s="69"/>
      <c r="CS935" s="69"/>
      <c r="CT935" s="69"/>
      <c r="CU935" s="69"/>
      <c r="CV935" s="69"/>
      <c r="CW935" s="69"/>
      <c r="CX935" s="69"/>
      <c r="CY935" s="69"/>
      <c r="CZ935" s="69"/>
      <c r="DA935" s="69"/>
      <c r="DB935" s="69"/>
      <c r="DC935" s="69"/>
      <c r="DD935" s="69"/>
      <c r="DE935" s="69"/>
      <c r="DF935" s="69"/>
      <c r="DG935" s="69"/>
      <c r="DH935" s="69"/>
      <c r="DI935" s="69"/>
      <c r="DJ935" s="69"/>
      <c r="DK935" s="69"/>
      <c r="DL935" s="69"/>
      <c r="DM935" s="69"/>
      <c r="DN935" s="69"/>
      <c r="DO935" s="69"/>
      <c r="DP935" s="69"/>
      <c r="DQ935" s="69"/>
      <c r="DR935" s="69"/>
      <c r="DS935" s="69"/>
      <c r="DT935" s="69"/>
      <c r="DU935" s="69"/>
      <c r="DV935" s="69"/>
      <c r="DW935" s="69"/>
      <c r="DX935" s="69"/>
      <c r="DY935" s="69"/>
      <c r="DZ935" s="69"/>
      <c r="EA935" s="69"/>
      <c r="EB935" s="69"/>
      <c r="EC935" s="69"/>
      <c r="ED935" s="69"/>
      <c r="EE935" s="69"/>
      <c r="EF935" s="69"/>
      <c r="EG935" s="69"/>
      <c r="EH935" s="69"/>
      <c r="EI935" s="69"/>
      <c r="EJ935" s="69"/>
      <c r="EK935" s="69"/>
      <c r="EL935" s="69"/>
      <c r="EM935" s="69"/>
      <c r="EN935" s="69"/>
      <c r="EO935" s="69"/>
      <c r="EP935" s="69"/>
      <c r="EQ935" s="69"/>
      <c r="ER935" s="69"/>
      <c r="ES935" s="69"/>
      <c r="ET935" s="69"/>
      <c r="EU935" s="69"/>
      <c r="EV935" s="69"/>
      <c r="EW935" s="69"/>
      <c r="EX935" s="69"/>
      <c r="EY935" s="69"/>
      <c r="EZ935" s="69"/>
      <c r="FA935" s="69"/>
      <c r="FB935" s="69"/>
      <c r="FC935" s="69"/>
      <c r="FD935" s="69"/>
      <c r="FE935" s="69"/>
      <c r="FF935" s="69"/>
      <c r="FG935" s="69"/>
      <c r="FH935" s="69"/>
      <c r="FI935" s="69"/>
      <c r="FJ935" s="69"/>
      <c r="FK935" s="69"/>
      <c r="FL935" s="69"/>
      <c r="FM935" s="69"/>
      <c r="FN935" s="69"/>
      <c r="FO935" s="69"/>
      <c r="FP935" s="69"/>
      <c r="FQ935" s="69"/>
      <c r="FR935" s="69"/>
      <c r="FS935" s="69"/>
      <c r="FT935" s="69"/>
      <c r="FU935" s="69"/>
      <c r="FV935" s="69"/>
      <c r="FW935" s="69"/>
      <c r="FX935" s="69"/>
      <c r="FY935" s="69"/>
      <c r="FZ935" s="69"/>
      <c r="GA935" s="69"/>
      <c r="GB935" s="69"/>
      <c r="GC935" s="69"/>
      <c r="GD935" s="70"/>
      <c r="GE935" s="70"/>
      <c r="GF935" s="70"/>
      <c r="GG935" s="70"/>
      <c r="GH935" s="70"/>
      <c r="GI935" s="70"/>
      <c r="GJ935" s="70"/>
      <c r="GK935" s="70"/>
      <c r="GL935" s="70"/>
      <c r="GM935" s="70"/>
      <c r="GN935" s="70"/>
      <c r="GO935" s="70"/>
      <c r="GP935" s="70"/>
      <c r="GQ935" s="70"/>
      <c r="GR935" s="70"/>
      <c r="GS935" s="70"/>
      <c r="GT935" s="70"/>
      <c r="GU935" s="70"/>
      <c r="GV935" s="70"/>
      <c r="GW935" s="3"/>
      <c r="GX935" s="3"/>
      <c r="GY935" s="3"/>
    </row>
    <row r="936" spans="1:207" ht="12.75" customHeight="1">
      <c r="A936" s="5" t="s">
        <v>236</v>
      </c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6">
        <v>61</v>
      </c>
      <c r="AV936" s="6">
        <v>45</v>
      </c>
      <c r="AW936" s="6">
        <v>28</v>
      </c>
      <c r="AX936" s="6">
        <v>54</v>
      </c>
      <c r="AY936" s="13">
        <v>45</v>
      </c>
      <c r="AZ936" s="5"/>
      <c r="BA936" s="6">
        <v>50</v>
      </c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  <c r="FL936" s="5"/>
      <c r="FM936" s="5"/>
      <c r="FN936" s="5"/>
      <c r="FO936" s="5"/>
      <c r="FP936" s="5"/>
      <c r="FQ936" s="5"/>
      <c r="FR936" s="5"/>
      <c r="FS936" s="5"/>
      <c r="FT936" s="5"/>
      <c r="FU936" s="5"/>
      <c r="FV936" s="5"/>
      <c r="FW936" s="5"/>
      <c r="FX936" s="5"/>
      <c r="FY936" s="5"/>
      <c r="FZ936" s="5"/>
      <c r="GA936" s="5"/>
      <c r="GB936" s="5"/>
      <c r="GC936" s="5"/>
      <c r="GD936" s="7"/>
      <c r="GE936" s="7"/>
      <c r="GF936" s="7"/>
      <c r="GG936" s="7"/>
      <c r="GH936" s="7"/>
      <c r="GI936" s="7"/>
      <c r="GJ936" s="7"/>
      <c r="GK936" s="7"/>
      <c r="GL936" s="7"/>
      <c r="GM936" s="7"/>
      <c r="GN936" s="7"/>
      <c r="GO936" s="7"/>
      <c r="GP936" s="7"/>
      <c r="GQ936" s="7"/>
      <c r="GR936" s="7"/>
      <c r="GS936" s="7"/>
      <c r="GT936" s="7"/>
      <c r="GU936" s="7"/>
      <c r="GV936" s="7">
        <f t="shared" ref="GV936:GV938" si="832">AVERAGE(B936:GS936)</f>
        <v>47.166666666666664</v>
      </c>
      <c r="GW936" s="3"/>
      <c r="GX936" s="3"/>
      <c r="GY936" s="3"/>
    </row>
    <row r="937" spans="1:207" ht="12.75" customHeight="1">
      <c r="A937" s="5" t="s">
        <v>237</v>
      </c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6">
        <v>17</v>
      </c>
      <c r="AV937" s="6">
        <v>9</v>
      </c>
      <c r="AW937" s="6">
        <v>22</v>
      </c>
      <c r="AX937" s="6">
        <v>7</v>
      </c>
      <c r="AY937" s="13">
        <v>23</v>
      </c>
      <c r="AZ937" s="5"/>
      <c r="BA937" s="6">
        <v>19</v>
      </c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  <c r="FL937" s="5"/>
      <c r="FM937" s="5"/>
      <c r="FN937" s="5"/>
      <c r="FO937" s="5"/>
      <c r="FP937" s="5"/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/>
      <c r="GB937" s="5"/>
      <c r="GC937" s="5"/>
      <c r="GD937" s="7"/>
      <c r="GE937" s="7"/>
      <c r="GF937" s="7"/>
      <c r="GG937" s="7"/>
      <c r="GH937" s="7"/>
      <c r="GI937" s="7"/>
      <c r="GJ937" s="7"/>
      <c r="GK937" s="7"/>
      <c r="GL937" s="7"/>
      <c r="GM937" s="7"/>
      <c r="GN937" s="7"/>
      <c r="GO937" s="7"/>
      <c r="GP937" s="7"/>
      <c r="GQ937" s="7"/>
      <c r="GR937" s="7"/>
      <c r="GS937" s="7"/>
      <c r="GT937" s="7"/>
      <c r="GU937" s="7"/>
      <c r="GV937" s="7">
        <f t="shared" si="832"/>
        <v>16.166666666666668</v>
      </c>
      <c r="GW937" s="3"/>
      <c r="GX937" s="3"/>
      <c r="GY937" s="3"/>
    </row>
    <row r="938" spans="1:207" ht="12.75" customHeight="1">
      <c r="A938" s="5" t="s">
        <v>651</v>
      </c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6">
        <v>22</v>
      </c>
      <c r="AV938" s="6">
        <v>45</v>
      </c>
      <c r="AW938" s="6">
        <v>50</v>
      </c>
      <c r="AX938" s="6">
        <v>39</v>
      </c>
      <c r="AY938" s="13">
        <v>32</v>
      </c>
      <c r="AZ938" s="5"/>
      <c r="BA938" s="6">
        <v>31</v>
      </c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5"/>
      <c r="FB938" s="5"/>
      <c r="FC938" s="5"/>
      <c r="FD938" s="5"/>
      <c r="FE938" s="5"/>
      <c r="FF938" s="5"/>
      <c r="FG938" s="5"/>
      <c r="FH938" s="5"/>
      <c r="FI938" s="5"/>
      <c r="FJ938" s="5"/>
      <c r="FK938" s="5"/>
      <c r="FL938" s="5"/>
      <c r="FM938" s="5"/>
      <c r="FN938" s="5"/>
      <c r="FO938" s="5"/>
      <c r="FP938" s="5"/>
      <c r="FQ938" s="5"/>
      <c r="FR938" s="5"/>
      <c r="FS938" s="5"/>
      <c r="FT938" s="5"/>
      <c r="FU938" s="5"/>
      <c r="FV938" s="5"/>
      <c r="FW938" s="5"/>
      <c r="FX938" s="5"/>
      <c r="FY938" s="5"/>
      <c r="FZ938" s="5"/>
      <c r="GA938" s="5"/>
      <c r="GB938" s="5"/>
      <c r="GC938" s="5"/>
      <c r="GD938" s="7"/>
      <c r="GE938" s="7"/>
      <c r="GF938" s="7"/>
      <c r="GG938" s="7"/>
      <c r="GH938" s="7"/>
      <c r="GI938" s="7"/>
      <c r="GJ938" s="7"/>
      <c r="GK938" s="7"/>
      <c r="GL938" s="7"/>
      <c r="GM938" s="7"/>
      <c r="GN938" s="7"/>
      <c r="GO938" s="7"/>
      <c r="GP938" s="7"/>
      <c r="GQ938" s="7"/>
      <c r="GR938" s="7"/>
      <c r="GS938" s="7"/>
      <c r="GT938" s="7"/>
      <c r="GU938" s="7"/>
      <c r="GV938" s="7">
        <f t="shared" si="832"/>
        <v>36.5</v>
      </c>
      <c r="GW938" s="3"/>
      <c r="GX938" s="3"/>
      <c r="GY938" s="3"/>
    </row>
    <row r="939" spans="1:207" ht="12.75" customHeight="1">
      <c r="A939" s="68" t="s">
        <v>624</v>
      </c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  <c r="AP939" s="69"/>
      <c r="AQ939" s="69"/>
      <c r="AR939" s="69"/>
      <c r="AS939" s="69"/>
      <c r="AT939" s="69"/>
      <c r="AU939" s="69"/>
      <c r="AV939" s="69"/>
      <c r="AW939" s="69"/>
      <c r="AX939" s="69"/>
      <c r="AY939" s="79"/>
      <c r="AZ939" s="69"/>
      <c r="BA939" s="69"/>
      <c r="BB939" s="69"/>
      <c r="BC939" s="69"/>
      <c r="BD939" s="69"/>
      <c r="BE939" s="69"/>
      <c r="BF939" s="69"/>
      <c r="BG939" s="69"/>
      <c r="BH939" s="69"/>
      <c r="BI939" s="69"/>
      <c r="BJ939" s="69"/>
      <c r="BK939" s="69"/>
      <c r="BL939" s="69"/>
      <c r="BM939" s="69"/>
      <c r="BN939" s="69"/>
      <c r="BO939" s="69"/>
      <c r="BP939" s="69"/>
      <c r="BQ939" s="69"/>
      <c r="BR939" s="69"/>
      <c r="BS939" s="69"/>
      <c r="BT939" s="69"/>
      <c r="BU939" s="69"/>
      <c r="BV939" s="69"/>
      <c r="BW939" s="69"/>
      <c r="BX939" s="69"/>
      <c r="BY939" s="69"/>
      <c r="BZ939" s="69"/>
      <c r="CA939" s="69"/>
      <c r="CB939" s="69"/>
      <c r="CC939" s="69"/>
      <c r="CD939" s="69"/>
      <c r="CE939" s="69"/>
      <c r="CF939" s="69"/>
      <c r="CG939" s="69"/>
      <c r="CH939" s="69"/>
      <c r="CI939" s="69"/>
      <c r="CJ939" s="69"/>
      <c r="CK939" s="69"/>
      <c r="CL939" s="69"/>
      <c r="CM939" s="69"/>
      <c r="CN939" s="69"/>
      <c r="CO939" s="69"/>
      <c r="CP939" s="69"/>
      <c r="CQ939" s="69"/>
      <c r="CR939" s="69"/>
      <c r="CS939" s="69"/>
      <c r="CT939" s="69"/>
      <c r="CU939" s="69"/>
      <c r="CV939" s="69"/>
      <c r="CW939" s="69"/>
      <c r="CX939" s="69"/>
      <c r="CY939" s="69"/>
      <c r="CZ939" s="69"/>
      <c r="DA939" s="69"/>
      <c r="DB939" s="69"/>
      <c r="DC939" s="69"/>
      <c r="DD939" s="69"/>
      <c r="DE939" s="69"/>
      <c r="DF939" s="69"/>
      <c r="DG939" s="69"/>
      <c r="DH939" s="69"/>
      <c r="DI939" s="69"/>
      <c r="DJ939" s="69"/>
      <c r="DK939" s="69"/>
      <c r="DL939" s="69"/>
      <c r="DM939" s="69"/>
      <c r="DN939" s="69"/>
      <c r="DO939" s="69"/>
      <c r="DP939" s="69"/>
      <c r="DQ939" s="69"/>
      <c r="DR939" s="69"/>
      <c r="DS939" s="69"/>
      <c r="DT939" s="69"/>
      <c r="DU939" s="69"/>
      <c r="DV939" s="69"/>
      <c r="DW939" s="69"/>
      <c r="DX939" s="69"/>
      <c r="DY939" s="69"/>
      <c r="DZ939" s="69"/>
      <c r="EA939" s="69"/>
      <c r="EB939" s="69"/>
      <c r="EC939" s="69"/>
      <c r="ED939" s="69"/>
      <c r="EE939" s="69"/>
      <c r="EF939" s="69"/>
      <c r="EG939" s="69"/>
      <c r="EH939" s="69"/>
      <c r="EI939" s="69"/>
      <c r="EJ939" s="69"/>
      <c r="EK939" s="69"/>
      <c r="EL939" s="69"/>
      <c r="EM939" s="69"/>
      <c r="EN939" s="69"/>
      <c r="EO939" s="69"/>
      <c r="EP939" s="69"/>
      <c r="EQ939" s="69"/>
      <c r="ER939" s="69"/>
      <c r="ES939" s="69"/>
      <c r="ET939" s="69"/>
      <c r="EU939" s="69"/>
      <c r="EV939" s="69"/>
      <c r="EW939" s="69"/>
      <c r="EX939" s="69"/>
      <c r="EY939" s="69"/>
      <c r="EZ939" s="69"/>
      <c r="FA939" s="69"/>
      <c r="FB939" s="69"/>
      <c r="FC939" s="69"/>
      <c r="FD939" s="69"/>
      <c r="FE939" s="69"/>
      <c r="FF939" s="69"/>
      <c r="FG939" s="69"/>
      <c r="FH939" s="69"/>
      <c r="FI939" s="69"/>
      <c r="FJ939" s="69"/>
      <c r="FK939" s="69"/>
      <c r="FL939" s="69"/>
      <c r="FM939" s="69"/>
      <c r="FN939" s="69"/>
      <c r="FO939" s="69"/>
      <c r="FP939" s="69"/>
      <c r="FQ939" s="69"/>
      <c r="FR939" s="69"/>
      <c r="FS939" s="69"/>
      <c r="FT939" s="69"/>
      <c r="FU939" s="69"/>
      <c r="FV939" s="69"/>
      <c r="FW939" s="69"/>
      <c r="FX939" s="69"/>
      <c r="FY939" s="69"/>
      <c r="FZ939" s="69"/>
      <c r="GA939" s="69"/>
      <c r="GB939" s="69"/>
      <c r="GC939" s="69"/>
      <c r="GD939" s="70"/>
      <c r="GE939" s="70"/>
      <c r="GF939" s="70"/>
      <c r="GG939" s="70"/>
      <c r="GH939" s="70"/>
      <c r="GI939" s="70"/>
      <c r="GJ939" s="70"/>
      <c r="GK939" s="70"/>
      <c r="GL939" s="70"/>
      <c r="GM939" s="70"/>
      <c r="GN939" s="70"/>
      <c r="GO939" s="70"/>
      <c r="GP939" s="70"/>
      <c r="GQ939" s="70"/>
      <c r="GR939" s="70"/>
      <c r="GS939" s="70"/>
      <c r="GT939" s="70"/>
      <c r="GU939" s="70"/>
      <c r="GV939" s="70"/>
      <c r="GW939" s="3"/>
      <c r="GX939" s="3"/>
      <c r="GY939" s="3"/>
    </row>
    <row r="940" spans="1:207" ht="12.75" customHeight="1">
      <c r="A940" s="5" t="s">
        <v>652</v>
      </c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6">
        <v>56</v>
      </c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13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5"/>
      <c r="FC940" s="5"/>
      <c r="FD940" s="5"/>
      <c r="FE940" s="5"/>
      <c r="FF940" s="5"/>
      <c r="FG940" s="5"/>
      <c r="FH940" s="5"/>
      <c r="FI940" s="5"/>
      <c r="FJ940" s="5"/>
      <c r="FK940" s="5"/>
      <c r="FL940" s="5"/>
      <c r="FM940" s="5"/>
      <c r="FN940" s="5"/>
      <c r="FO940" s="5"/>
      <c r="FP940" s="5"/>
      <c r="FQ940" s="5"/>
      <c r="FR940" s="5"/>
      <c r="FS940" s="5"/>
      <c r="FT940" s="5"/>
      <c r="FU940" s="5"/>
      <c r="FV940" s="5"/>
      <c r="FW940" s="5"/>
      <c r="FX940" s="5"/>
      <c r="FY940" s="5"/>
      <c r="FZ940" s="5"/>
      <c r="GA940" s="5"/>
      <c r="GB940" s="5"/>
      <c r="GC940" s="5"/>
      <c r="GD940" s="7"/>
      <c r="GE940" s="7"/>
      <c r="GF940" s="7"/>
      <c r="GG940" s="7"/>
      <c r="GH940" s="7"/>
      <c r="GI940" s="7"/>
      <c r="GJ940" s="7"/>
      <c r="GK940" s="7"/>
      <c r="GL940" s="7"/>
      <c r="GM940" s="7"/>
      <c r="GN940" s="7"/>
      <c r="GO940" s="7"/>
      <c r="GP940" s="7"/>
      <c r="GQ940" s="7"/>
      <c r="GR940" s="7"/>
      <c r="GS940" s="7"/>
      <c r="GT940" s="7"/>
      <c r="GU940" s="7"/>
      <c r="GV940" s="7">
        <f t="shared" ref="GV940:GV941" si="833">AVERAGE(B940:GS940)</f>
        <v>56</v>
      </c>
      <c r="GW940" s="3"/>
      <c r="GX940" s="3"/>
      <c r="GY940" s="3"/>
    </row>
    <row r="941" spans="1:207" ht="12.75" customHeight="1">
      <c r="A941" s="5" t="s">
        <v>653</v>
      </c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6">
        <v>44</v>
      </c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13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  <c r="FL941" s="5"/>
      <c r="FM941" s="5"/>
      <c r="FN941" s="5"/>
      <c r="FO941" s="5"/>
      <c r="FP941" s="5"/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/>
      <c r="GB941" s="5"/>
      <c r="GC941" s="5"/>
      <c r="GD941" s="7"/>
      <c r="GE941" s="7"/>
      <c r="GF941" s="7"/>
      <c r="GG941" s="7"/>
      <c r="GH941" s="7"/>
      <c r="GI941" s="7"/>
      <c r="GJ941" s="7"/>
      <c r="GK941" s="7"/>
      <c r="GL941" s="7"/>
      <c r="GM941" s="7"/>
      <c r="GN941" s="7"/>
      <c r="GO941" s="7"/>
      <c r="GP941" s="7"/>
      <c r="GQ941" s="7"/>
      <c r="GR941" s="7"/>
      <c r="GS941" s="7"/>
      <c r="GT941" s="7"/>
      <c r="GU941" s="7"/>
      <c r="GV941" s="7">
        <f t="shared" si="833"/>
        <v>44</v>
      </c>
      <c r="GW941" s="3"/>
      <c r="GX941" s="3"/>
      <c r="GY941" s="3"/>
    </row>
    <row r="942" spans="1:207" ht="12.75" customHeight="1">
      <c r="A942" s="68" t="s">
        <v>654</v>
      </c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  <c r="AP942" s="69"/>
      <c r="AQ942" s="69"/>
      <c r="AR942" s="69"/>
      <c r="AS942" s="69"/>
      <c r="AT942" s="69"/>
      <c r="AU942" s="69"/>
      <c r="AV942" s="69"/>
      <c r="AW942" s="69"/>
      <c r="AX942" s="69"/>
      <c r="AY942" s="79"/>
      <c r="AZ942" s="69"/>
      <c r="BA942" s="69"/>
      <c r="BB942" s="69"/>
      <c r="BC942" s="69"/>
      <c r="BD942" s="69"/>
      <c r="BE942" s="69"/>
      <c r="BF942" s="69"/>
      <c r="BG942" s="69"/>
      <c r="BH942" s="69"/>
      <c r="BI942" s="69"/>
      <c r="BJ942" s="69"/>
      <c r="BK942" s="69"/>
      <c r="BL942" s="69"/>
      <c r="BM942" s="69"/>
      <c r="BN942" s="69"/>
      <c r="BO942" s="69"/>
      <c r="BP942" s="69"/>
      <c r="BQ942" s="69"/>
      <c r="BR942" s="69"/>
      <c r="BS942" s="69"/>
      <c r="BT942" s="69"/>
      <c r="BU942" s="69"/>
      <c r="BV942" s="69"/>
      <c r="BW942" s="69"/>
      <c r="BX942" s="69"/>
      <c r="BY942" s="69"/>
      <c r="BZ942" s="69"/>
      <c r="CA942" s="69"/>
      <c r="CB942" s="69"/>
      <c r="CC942" s="69"/>
      <c r="CD942" s="69"/>
      <c r="CE942" s="69"/>
      <c r="CF942" s="69"/>
      <c r="CG942" s="69"/>
      <c r="CH942" s="69"/>
      <c r="CI942" s="69"/>
      <c r="CJ942" s="69"/>
      <c r="CK942" s="69"/>
      <c r="CL942" s="69"/>
      <c r="CM942" s="69"/>
      <c r="CN942" s="69"/>
      <c r="CO942" s="69"/>
      <c r="CP942" s="69"/>
      <c r="CQ942" s="69"/>
      <c r="CR942" s="69"/>
      <c r="CS942" s="69"/>
      <c r="CT942" s="69"/>
      <c r="CU942" s="69"/>
      <c r="CV942" s="69"/>
      <c r="CW942" s="69"/>
      <c r="CX942" s="69"/>
      <c r="CY942" s="69"/>
      <c r="CZ942" s="69"/>
      <c r="DA942" s="69"/>
      <c r="DB942" s="69"/>
      <c r="DC942" s="69"/>
      <c r="DD942" s="69"/>
      <c r="DE942" s="69"/>
      <c r="DF942" s="69"/>
      <c r="DG942" s="69"/>
      <c r="DH942" s="69"/>
      <c r="DI942" s="69"/>
      <c r="DJ942" s="69"/>
      <c r="DK942" s="69"/>
      <c r="DL942" s="69"/>
      <c r="DM942" s="69"/>
      <c r="DN942" s="69"/>
      <c r="DO942" s="69"/>
      <c r="DP942" s="69"/>
      <c r="DQ942" s="69"/>
      <c r="DR942" s="69"/>
      <c r="DS942" s="69"/>
      <c r="DT942" s="69"/>
      <c r="DU942" s="69"/>
      <c r="DV942" s="69"/>
      <c r="DW942" s="69"/>
      <c r="DX942" s="69"/>
      <c r="DY942" s="69"/>
      <c r="DZ942" s="69"/>
      <c r="EA942" s="69"/>
      <c r="EB942" s="69"/>
      <c r="EC942" s="69"/>
      <c r="ED942" s="69"/>
      <c r="EE942" s="69"/>
      <c r="EF942" s="69"/>
      <c r="EG942" s="69"/>
      <c r="EH942" s="69"/>
      <c r="EI942" s="69"/>
      <c r="EJ942" s="69"/>
      <c r="EK942" s="69"/>
      <c r="EL942" s="69"/>
      <c r="EM942" s="69"/>
      <c r="EN942" s="69"/>
      <c r="EO942" s="69"/>
      <c r="EP942" s="69"/>
      <c r="EQ942" s="69"/>
      <c r="ER942" s="69"/>
      <c r="ES942" s="69"/>
      <c r="ET942" s="69"/>
      <c r="EU942" s="69"/>
      <c r="EV942" s="69"/>
      <c r="EW942" s="69"/>
      <c r="EX942" s="69"/>
      <c r="EY942" s="69"/>
      <c r="EZ942" s="69"/>
      <c r="FA942" s="69"/>
      <c r="FB942" s="69"/>
      <c r="FC942" s="69"/>
      <c r="FD942" s="69"/>
      <c r="FE942" s="69"/>
      <c r="FF942" s="69"/>
      <c r="FG942" s="69"/>
      <c r="FH942" s="69"/>
      <c r="FI942" s="69"/>
      <c r="FJ942" s="69"/>
      <c r="FK942" s="69"/>
      <c r="FL942" s="69"/>
      <c r="FM942" s="69"/>
      <c r="FN942" s="69"/>
      <c r="FO942" s="69"/>
      <c r="FP942" s="69"/>
      <c r="FQ942" s="69"/>
      <c r="FR942" s="69"/>
      <c r="FS942" s="69"/>
      <c r="FT942" s="69"/>
      <c r="FU942" s="69"/>
      <c r="FV942" s="69"/>
      <c r="FW942" s="69"/>
      <c r="FX942" s="69"/>
      <c r="FY942" s="69"/>
      <c r="FZ942" s="69"/>
      <c r="GA942" s="69"/>
      <c r="GB942" s="69"/>
      <c r="GC942" s="69"/>
      <c r="GD942" s="70"/>
      <c r="GE942" s="70"/>
      <c r="GF942" s="70"/>
      <c r="GG942" s="70"/>
      <c r="GH942" s="70"/>
      <c r="GI942" s="70"/>
      <c r="GJ942" s="70"/>
      <c r="GK942" s="70"/>
      <c r="GL942" s="70"/>
      <c r="GM942" s="70"/>
      <c r="GN942" s="70"/>
      <c r="GO942" s="70"/>
      <c r="GP942" s="70"/>
      <c r="GQ942" s="70"/>
      <c r="GR942" s="70"/>
      <c r="GS942" s="70"/>
      <c r="GT942" s="70"/>
      <c r="GU942" s="70"/>
      <c r="GV942" s="70"/>
      <c r="GW942" s="3"/>
      <c r="GX942" s="3"/>
      <c r="GY942" s="3"/>
    </row>
    <row r="943" spans="1:207" ht="12.75" customHeight="1">
      <c r="A943" s="5" t="s">
        <v>405</v>
      </c>
      <c r="B943" s="5"/>
      <c r="C943" s="5"/>
      <c r="D943" s="5"/>
      <c r="E943" s="5"/>
      <c r="F943" s="5"/>
      <c r="G943" s="6">
        <v>21.2</v>
      </c>
      <c r="H943" s="6">
        <v>66</v>
      </c>
      <c r="I943" s="6">
        <v>52</v>
      </c>
      <c r="J943" s="5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3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  <c r="FM943" s="12"/>
      <c r="FN943" s="12"/>
      <c r="FO943" s="12"/>
      <c r="FP943" s="12"/>
      <c r="FQ943" s="12"/>
      <c r="FR943" s="12"/>
      <c r="FS943" s="12"/>
      <c r="FT943" s="12"/>
      <c r="FU943" s="12"/>
      <c r="FV943" s="12"/>
      <c r="FW943" s="12"/>
      <c r="FX943" s="12"/>
      <c r="FY943" s="12"/>
      <c r="FZ943" s="12"/>
      <c r="GA943" s="12"/>
      <c r="GB943" s="12"/>
      <c r="GC943" s="12"/>
      <c r="GD943" s="7"/>
      <c r="GE943" s="7"/>
      <c r="GF943" s="7"/>
      <c r="GG943" s="7"/>
      <c r="GH943" s="7"/>
      <c r="GI943" s="7"/>
      <c r="GJ943" s="7"/>
      <c r="GK943" s="7"/>
      <c r="GL943" s="7"/>
      <c r="GM943" s="7"/>
      <c r="GN943" s="7"/>
      <c r="GO943" s="7"/>
      <c r="GP943" s="7"/>
      <c r="GQ943" s="7"/>
      <c r="GR943" s="7"/>
      <c r="GS943" s="7"/>
      <c r="GT943" s="7"/>
      <c r="GU943" s="7"/>
      <c r="GV943" s="7">
        <f t="shared" ref="GV943:GV945" si="834">AVERAGE(B943:GS943)</f>
        <v>46.4</v>
      </c>
      <c r="GW943" s="3"/>
      <c r="GX943" s="3"/>
      <c r="GY943" s="3"/>
    </row>
    <row r="944" spans="1:207" ht="12.75" customHeight="1">
      <c r="A944" s="5" t="s">
        <v>655</v>
      </c>
      <c r="B944" s="5"/>
      <c r="C944" s="5"/>
      <c r="D944" s="5"/>
      <c r="E944" s="5"/>
      <c r="F944" s="5"/>
      <c r="G944" s="6">
        <v>9.5</v>
      </c>
      <c r="H944" s="6">
        <v>21</v>
      </c>
      <c r="I944" s="6">
        <v>14</v>
      </c>
      <c r="J944" s="5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3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  <c r="FM944" s="12"/>
      <c r="FN944" s="12"/>
      <c r="FO944" s="12"/>
      <c r="FP944" s="12"/>
      <c r="FQ944" s="12"/>
      <c r="FR944" s="12"/>
      <c r="FS944" s="12"/>
      <c r="FT944" s="12"/>
      <c r="FU944" s="12"/>
      <c r="FV944" s="12"/>
      <c r="FW944" s="12"/>
      <c r="FX944" s="12"/>
      <c r="FY944" s="12"/>
      <c r="FZ944" s="12"/>
      <c r="GA944" s="12"/>
      <c r="GB944" s="12"/>
      <c r="GC944" s="12"/>
      <c r="GD944" s="7"/>
      <c r="GE944" s="7"/>
      <c r="GF944" s="7"/>
      <c r="GG944" s="7"/>
      <c r="GH944" s="7"/>
      <c r="GI944" s="7"/>
      <c r="GJ944" s="7"/>
      <c r="GK944" s="7"/>
      <c r="GL944" s="7"/>
      <c r="GM944" s="7"/>
      <c r="GN944" s="7"/>
      <c r="GO944" s="7"/>
      <c r="GP944" s="7"/>
      <c r="GQ944" s="7"/>
      <c r="GR944" s="7"/>
      <c r="GS944" s="7"/>
      <c r="GT944" s="7"/>
      <c r="GU944" s="7"/>
      <c r="GV944" s="7">
        <f t="shared" si="834"/>
        <v>14.833333333333334</v>
      </c>
      <c r="GW944" s="3"/>
      <c r="GX944" s="3"/>
      <c r="GY944" s="3"/>
    </row>
    <row r="945" spans="1:207" ht="12.75" customHeight="1">
      <c r="A945" s="5" t="s">
        <v>407</v>
      </c>
      <c r="B945" s="5"/>
      <c r="C945" s="5"/>
      <c r="D945" s="5"/>
      <c r="E945" s="5"/>
      <c r="F945" s="5"/>
      <c r="G945" s="6">
        <v>69.3</v>
      </c>
      <c r="H945" s="6">
        <v>12</v>
      </c>
      <c r="I945" s="6">
        <v>35</v>
      </c>
      <c r="J945" s="5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3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/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7"/>
      <c r="GE945" s="7"/>
      <c r="GF945" s="7"/>
      <c r="GG945" s="7"/>
      <c r="GH945" s="7"/>
      <c r="GI945" s="7"/>
      <c r="GJ945" s="7"/>
      <c r="GK945" s="7"/>
      <c r="GL945" s="7"/>
      <c r="GM945" s="7"/>
      <c r="GN945" s="7"/>
      <c r="GO945" s="7"/>
      <c r="GP945" s="7"/>
      <c r="GQ945" s="7"/>
      <c r="GR945" s="7"/>
      <c r="GS945" s="7"/>
      <c r="GT945" s="7"/>
      <c r="GU945" s="7"/>
      <c r="GV945" s="7">
        <f t="shared" si="834"/>
        <v>38.766666666666666</v>
      </c>
      <c r="GW945" s="3"/>
      <c r="GX945" s="3"/>
      <c r="GY945" s="3"/>
    </row>
    <row r="946" spans="1:207" ht="12.75" customHeight="1">
      <c r="A946" s="68" t="s">
        <v>656</v>
      </c>
      <c r="B946" s="69"/>
      <c r="C946" s="69"/>
      <c r="D946" s="69"/>
      <c r="E946" s="69"/>
      <c r="F946" s="69"/>
      <c r="G946" s="71"/>
      <c r="H946" s="71"/>
      <c r="I946" s="71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  <c r="AP946" s="69"/>
      <c r="AQ946" s="69"/>
      <c r="AR946" s="69"/>
      <c r="AS946" s="69"/>
      <c r="AT946" s="69"/>
      <c r="AU946" s="69"/>
      <c r="AV946" s="69"/>
      <c r="AW946" s="69"/>
      <c r="AX946" s="69"/>
      <c r="AY946" s="79"/>
      <c r="AZ946" s="69"/>
      <c r="BA946" s="69"/>
      <c r="BB946" s="69"/>
      <c r="BC946" s="69"/>
      <c r="BD946" s="69"/>
      <c r="BE946" s="69"/>
      <c r="BF946" s="69"/>
      <c r="BG946" s="69"/>
      <c r="BH946" s="69"/>
      <c r="BI946" s="69"/>
      <c r="BJ946" s="69"/>
      <c r="BK946" s="69"/>
      <c r="BL946" s="69"/>
      <c r="BM946" s="69"/>
      <c r="BN946" s="69"/>
      <c r="BO946" s="69"/>
      <c r="BP946" s="69"/>
      <c r="BQ946" s="69"/>
      <c r="BR946" s="69"/>
      <c r="BS946" s="69"/>
      <c r="BT946" s="69"/>
      <c r="BU946" s="69"/>
      <c r="BV946" s="69"/>
      <c r="BW946" s="69"/>
      <c r="BX946" s="69"/>
      <c r="BY946" s="69"/>
      <c r="BZ946" s="69"/>
      <c r="CA946" s="69"/>
      <c r="CB946" s="69"/>
      <c r="CC946" s="69"/>
      <c r="CD946" s="69"/>
      <c r="CE946" s="69"/>
      <c r="CF946" s="69"/>
      <c r="CG946" s="69"/>
      <c r="CH946" s="69"/>
      <c r="CI946" s="69"/>
      <c r="CJ946" s="69"/>
      <c r="CK946" s="69"/>
      <c r="CL946" s="69"/>
      <c r="CM946" s="69"/>
      <c r="CN946" s="69"/>
      <c r="CO946" s="69"/>
      <c r="CP946" s="69"/>
      <c r="CQ946" s="69"/>
      <c r="CR946" s="69"/>
      <c r="CS946" s="69"/>
      <c r="CT946" s="69"/>
      <c r="CU946" s="69"/>
      <c r="CV946" s="69"/>
      <c r="CW946" s="69"/>
      <c r="CX946" s="69"/>
      <c r="CY946" s="69"/>
      <c r="CZ946" s="69"/>
      <c r="DA946" s="69"/>
      <c r="DB946" s="69"/>
      <c r="DC946" s="69"/>
      <c r="DD946" s="69"/>
      <c r="DE946" s="69"/>
      <c r="DF946" s="69"/>
      <c r="DG946" s="69"/>
      <c r="DH946" s="69"/>
      <c r="DI946" s="69"/>
      <c r="DJ946" s="69"/>
      <c r="DK946" s="69"/>
      <c r="DL946" s="69"/>
      <c r="DM946" s="69"/>
      <c r="DN946" s="69"/>
      <c r="DO946" s="69"/>
      <c r="DP946" s="69"/>
      <c r="DQ946" s="69"/>
      <c r="DR946" s="69"/>
      <c r="DS946" s="69"/>
      <c r="DT946" s="69"/>
      <c r="DU946" s="69"/>
      <c r="DV946" s="69"/>
      <c r="DW946" s="69"/>
      <c r="DX946" s="69"/>
      <c r="DY946" s="69"/>
      <c r="DZ946" s="69"/>
      <c r="EA946" s="69"/>
      <c r="EB946" s="69"/>
      <c r="EC946" s="69"/>
      <c r="ED946" s="69"/>
      <c r="EE946" s="69"/>
      <c r="EF946" s="69"/>
      <c r="EG946" s="69"/>
      <c r="EH946" s="69"/>
      <c r="EI946" s="69"/>
      <c r="EJ946" s="69"/>
      <c r="EK946" s="69"/>
      <c r="EL946" s="69"/>
      <c r="EM946" s="69"/>
      <c r="EN946" s="69"/>
      <c r="EO946" s="69"/>
      <c r="EP946" s="69"/>
      <c r="EQ946" s="69"/>
      <c r="ER946" s="69"/>
      <c r="ES946" s="69"/>
      <c r="ET946" s="69"/>
      <c r="EU946" s="69"/>
      <c r="EV946" s="69"/>
      <c r="EW946" s="69"/>
      <c r="EX946" s="69"/>
      <c r="EY946" s="69"/>
      <c r="EZ946" s="69"/>
      <c r="FA946" s="69"/>
      <c r="FB946" s="69"/>
      <c r="FC946" s="69"/>
      <c r="FD946" s="69"/>
      <c r="FE946" s="69"/>
      <c r="FF946" s="69"/>
      <c r="FG946" s="69"/>
      <c r="FH946" s="69"/>
      <c r="FI946" s="69"/>
      <c r="FJ946" s="69"/>
      <c r="FK946" s="69"/>
      <c r="FL946" s="69"/>
      <c r="FM946" s="69"/>
      <c r="FN946" s="69"/>
      <c r="FO946" s="69"/>
      <c r="FP946" s="69"/>
      <c r="FQ946" s="69"/>
      <c r="FR946" s="69"/>
      <c r="FS946" s="69"/>
      <c r="FT946" s="69"/>
      <c r="FU946" s="69"/>
      <c r="FV946" s="69"/>
      <c r="FW946" s="69"/>
      <c r="FX946" s="69"/>
      <c r="FY946" s="69"/>
      <c r="FZ946" s="69"/>
      <c r="GA946" s="69"/>
      <c r="GB946" s="69"/>
      <c r="GC946" s="69"/>
      <c r="GD946" s="70"/>
      <c r="GE946" s="70"/>
      <c r="GF946" s="70"/>
      <c r="GG946" s="70"/>
      <c r="GH946" s="70"/>
      <c r="GI946" s="70"/>
      <c r="GJ946" s="70"/>
      <c r="GK946" s="70"/>
      <c r="GL946" s="70"/>
      <c r="GM946" s="70"/>
      <c r="GN946" s="70"/>
      <c r="GO946" s="70"/>
      <c r="GP946" s="70"/>
      <c r="GQ946" s="70"/>
      <c r="GR946" s="70"/>
      <c r="GS946" s="70"/>
      <c r="GT946" s="70"/>
      <c r="GU946" s="70"/>
      <c r="GV946" s="70"/>
      <c r="GW946" s="3"/>
      <c r="GX946" s="3"/>
      <c r="GY946" s="3"/>
    </row>
    <row r="947" spans="1:207" ht="12.75" customHeight="1">
      <c r="A947" s="5" t="s">
        <v>236</v>
      </c>
      <c r="B947" s="5"/>
      <c r="C947" s="5"/>
      <c r="D947" s="5"/>
      <c r="E947" s="5"/>
      <c r="F947" s="5"/>
      <c r="G947" s="6">
        <v>44.6</v>
      </c>
      <c r="H947" s="6"/>
      <c r="I947" s="6"/>
      <c r="J947" s="5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3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  <c r="FM947" s="12"/>
      <c r="FN947" s="12"/>
      <c r="FO947" s="12"/>
      <c r="FP947" s="12"/>
      <c r="FQ947" s="12"/>
      <c r="FR947" s="12"/>
      <c r="FS947" s="12"/>
      <c r="FT947" s="12"/>
      <c r="FU947" s="12"/>
      <c r="FV947" s="12"/>
      <c r="FW947" s="12"/>
      <c r="FX947" s="12"/>
      <c r="FY947" s="12"/>
      <c r="FZ947" s="12"/>
      <c r="GA947" s="12"/>
      <c r="GB947" s="12"/>
      <c r="GC947" s="12"/>
      <c r="GD947" s="7"/>
      <c r="GE947" s="7"/>
      <c r="GF947" s="7"/>
      <c r="GG947" s="7"/>
      <c r="GH947" s="7"/>
      <c r="GI947" s="7"/>
      <c r="GJ947" s="7"/>
      <c r="GK947" s="7"/>
      <c r="GL947" s="7"/>
      <c r="GM947" s="7"/>
      <c r="GN947" s="7"/>
      <c r="GO947" s="7"/>
      <c r="GP947" s="7"/>
      <c r="GQ947" s="7"/>
      <c r="GR947" s="7"/>
      <c r="GS947" s="7"/>
      <c r="GT947" s="7"/>
      <c r="GU947" s="7"/>
      <c r="GV947" s="7">
        <f t="shared" ref="GV947:GV948" si="835">AVERAGE(B947:GS947)</f>
        <v>44.6</v>
      </c>
      <c r="GW947" s="3"/>
      <c r="GX947" s="3"/>
      <c r="GY947" s="3"/>
    </row>
    <row r="948" spans="1:207" ht="12.75" customHeight="1">
      <c r="A948" s="5" t="s">
        <v>237</v>
      </c>
      <c r="B948" s="5"/>
      <c r="C948" s="5"/>
      <c r="D948" s="5"/>
      <c r="E948" s="5"/>
      <c r="F948" s="5"/>
      <c r="G948" s="6">
        <v>55.4</v>
      </c>
      <c r="H948" s="6"/>
      <c r="I948" s="6"/>
      <c r="J948" s="5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3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  <c r="FM948" s="12"/>
      <c r="FN948" s="12"/>
      <c r="FO948" s="12"/>
      <c r="FP948" s="12"/>
      <c r="FQ948" s="12"/>
      <c r="FR948" s="12"/>
      <c r="FS948" s="12"/>
      <c r="FT948" s="12"/>
      <c r="FU948" s="12"/>
      <c r="FV948" s="12"/>
      <c r="FW948" s="12"/>
      <c r="FX948" s="12"/>
      <c r="FY948" s="12"/>
      <c r="FZ948" s="12"/>
      <c r="GA948" s="12"/>
      <c r="GB948" s="12"/>
      <c r="GC948" s="12"/>
      <c r="GD948" s="7"/>
      <c r="GE948" s="7"/>
      <c r="GF948" s="7"/>
      <c r="GG948" s="7"/>
      <c r="GH948" s="7"/>
      <c r="GI948" s="7"/>
      <c r="GJ948" s="7"/>
      <c r="GK948" s="7"/>
      <c r="GL948" s="7"/>
      <c r="GM948" s="7"/>
      <c r="GN948" s="7"/>
      <c r="GO948" s="7"/>
      <c r="GP948" s="7"/>
      <c r="GQ948" s="7"/>
      <c r="GR948" s="7"/>
      <c r="GS948" s="7"/>
      <c r="GT948" s="7"/>
      <c r="GU948" s="7"/>
      <c r="GV948" s="7">
        <f t="shared" si="835"/>
        <v>55.4</v>
      </c>
      <c r="GW948" s="3"/>
      <c r="GX948" s="3"/>
      <c r="GY948" s="3"/>
    </row>
    <row r="949" spans="1:207" ht="12.75" customHeight="1">
      <c r="A949" s="68" t="s">
        <v>657</v>
      </c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  <c r="AP949" s="69"/>
      <c r="AQ949" s="69"/>
      <c r="AR949" s="69"/>
      <c r="AS949" s="69"/>
      <c r="AT949" s="69"/>
      <c r="AU949" s="69"/>
      <c r="AV949" s="69"/>
      <c r="AW949" s="69"/>
      <c r="AX949" s="69"/>
      <c r="AY949" s="79"/>
      <c r="AZ949" s="69"/>
      <c r="BA949" s="69"/>
      <c r="BB949" s="69"/>
      <c r="BC949" s="69"/>
      <c r="BD949" s="69"/>
      <c r="BE949" s="69"/>
      <c r="BF949" s="69"/>
      <c r="BG949" s="69"/>
      <c r="BH949" s="69"/>
      <c r="BI949" s="69"/>
      <c r="BJ949" s="69"/>
      <c r="BK949" s="69"/>
      <c r="BL949" s="69"/>
      <c r="BM949" s="69"/>
      <c r="BN949" s="69"/>
      <c r="BO949" s="69"/>
      <c r="BP949" s="69"/>
      <c r="BQ949" s="69"/>
      <c r="BR949" s="69"/>
      <c r="BS949" s="69"/>
      <c r="BT949" s="69"/>
      <c r="BU949" s="69"/>
      <c r="BV949" s="69"/>
      <c r="BW949" s="69"/>
      <c r="BX949" s="69"/>
      <c r="BY949" s="69"/>
      <c r="BZ949" s="69"/>
      <c r="CA949" s="69"/>
      <c r="CB949" s="69"/>
      <c r="CC949" s="69"/>
      <c r="CD949" s="69"/>
      <c r="CE949" s="69"/>
      <c r="CF949" s="69"/>
      <c r="CG949" s="69"/>
      <c r="CH949" s="69"/>
      <c r="CI949" s="69"/>
      <c r="CJ949" s="69"/>
      <c r="CK949" s="69"/>
      <c r="CL949" s="69"/>
      <c r="CM949" s="69"/>
      <c r="CN949" s="69"/>
      <c r="CO949" s="69"/>
      <c r="CP949" s="69"/>
      <c r="CQ949" s="69"/>
      <c r="CR949" s="69"/>
      <c r="CS949" s="69"/>
      <c r="CT949" s="69"/>
      <c r="CU949" s="69"/>
      <c r="CV949" s="69"/>
      <c r="CW949" s="69"/>
      <c r="CX949" s="69"/>
      <c r="CY949" s="69"/>
      <c r="CZ949" s="69"/>
      <c r="DA949" s="69"/>
      <c r="DB949" s="69"/>
      <c r="DC949" s="69"/>
      <c r="DD949" s="69"/>
      <c r="DE949" s="69"/>
      <c r="DF949" s="69"/>
      <c r="DG949" s="69"/>
      <c r="DH949" s="69"/>
      <c r="DI949" s="69"/>
      <c r="DJ949" s="69"/>
      <c r="DK949" s="69"/>
      <c r="DL949" s="69"/>
      <c r="DM949" s="69"/>
      <c r="DN949" s="69"/>
      <c r="DO949" s="69"/>
      <c r="DP949" s="69"/>
      <c r="DQ949" s="69"/>
      <c r="DR949" s="69"/>
      <c r="DS949" s="69"/>
      <c r="DT949" s="69"/>
      <c r="DU949" s="69"/>
      <c r="DV949" s="69"/>
      <c r="DW949" s="69"/>
      <c r="DX949" s="69"/>
      <c r="DY949" s="69"/>
      <c r="DZ949" s="69"/>
      <c r="EA949" s="69"/>
      <c r="EB949" s="69"/>
      <c r="EC949" s="69"/>
      <c r="ED949" s="69"/>
      <c r="EE949" s="69"/>
      <c r="EF949" s="69"/>
      <c r="EG949" s="69"/>
      <c r="EH949" s="69"/>
      <c r="EI949" s="69"/>
      <c r="EJ949" s="69"/>
      <c r="EK949" s="69"/>
      <c r="EL949" s="69"/>
      <c r="EM949" s="69"/>
      <c r="EN949" s="69"/>
      <c r="EO949" s="69"/>
      <c r="EP949" s="69"/>
      <c r="EQ949" s="69"/>
      <c r="ER949" s="69"/>
      <c r="ES949" s="69"/>
      <c r="ET949" s="69"/>
      <c r="EU949" s="69"/>
      <c r="EV949" s="69"/>
      <c r="EW949" s="69"/>
      <c r="EX949" s="69"/>
      <c r="EY949" s="69"/>
      <c r="EZ949" s="69"/>
      <c r="FA949" s="69"/>
      <c r="FB949" s="69"/>
      <c r="FC949" s="69"/>
      <c r="FD949" s="69"/>
      <c r="FE949" s="69"/>
      <c r="FF949" s="69"/>
      <c r="FG949" s="69"/>
      <c r="FH949" s="69"/>
      <c r="FI949" s="69"/>
      <c r="FJ949" s="69"/>
      <c r="FK949" s="69"/>
      <c r="FL949" s="69"/>
      <c r="FM949" s="69"/>
      <c r="FN949" s="69"/>
      <c r="FO949" s="69"/>
      <c r="FP949" s="69"/>
      <c r="FQ949" s="69"/>
      <c r="FR949" s="69"/>
      <c r="FS949" s="69"/>
      <c r="FT949" s="69"/>
      <c r="FU949" s="69"/>
      <c r="FV949" s="69"/>
      <c r="FW949" s="69"/>
      <c r="FX949" s="69"/>
      <c r="FY949" s="69"/>
      <c r="FZ949" s="69"/>
      <c r="GA949" s="69"/>
      <c r="GB949" s="69"/>
      <c r="GC949" s="69"/>
      <c r="GD949" s="70"/>
      <c r="GE949" s="70"/>
      <c r="GF949" s="70"/>
      <c r="GG949" s="70"/>
      <c r="GH949" s="70"/>
      <c r="GI949" s="70"/>
      <c r="GJ949" s="70"/>
      <c r="GK949" s="70"/>
      <c r="GL949" s="70"/>
      <c r="GM949" s="70"/>
      <c r="GN949" s="70"/>
      <c r="GO949" s="70"/>
      <c r="GP949" s="70"/>
      <c r="GQ949" s="70"/>
      <c r="GR949" s="70"/>
      <c r="GS949" s="70"/>
      <c r="GT949" s="70"/>
      <c r="GU949" s="70"/>
      <c r="GV949" s="70"/>
      <c r="GW949" s="3"/>
      <c r="GX949" s="3"/>
      <c r="GY949" s="3"/>
    </row>
    <row r="950" spans="1:207" ht="12.75" customHeight="1">
      <c r="A950" s="5" t="s">
        <v>658</v>
      </c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6">
        <v>43</v>
      </c>
      <c r="AR950" s="5"/>
      <c r="AS950" s="5"/>
      <c r="AT950" s="5"/>
      <c r="AU950" s="5"/>
      <c r="AV950" s="5"/>
      <c r="AW950" s="5"/>
      <c r="AX950" s="5"/>
      <c r="AY950" s="13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5"/>
      <c r="FC950" s="5"/>
      <c r="FD950" s="5"/>
      <c r="FE950" s="5"/>
      <c r="FF950" s="5"/>
      <c r="FG950" s="5"/>
      <c r="FH950" s="5"/>
      <c r="FI950" s="5"/>
      <c r="FJ950" s="5"/>
      <c r="FK950" s="5"/>
      <c r="FL950" s="5"/>
      <c r="FM950" s="5"/>
      <c r="FN950" s="5"/>
      <c r="FO950" s="5"/>
      <c r="FP950" s="5"/>
      <c r="FQ950" s="5"/>
      <c r="FR950" s="5"/>
      <c r="FS950" s="5"/>
      <c r="FT950" s="5"/>
      <c r="FU950" s="5"/>
      <c r="FV950" s="5"/>
      <c r="FW950" s="5"/>
      <c r="FX950" s="5"/>
      <c r="FY950" s="5"/>
      <c r="FZ950" s="5"/>
      <c r="GA950" s="5"/>
      <c r="GB950" s="5"/>
      <c r="GC950" s="5"/>
      <c r="GD950" s="7"/>
      <c r="GE950" s="7"/>
      <c r="GF950" s="7"/>
      <c r="GG950" s="7"/>
      <c r="GH950" s="7"/>
      <c r="GI950" s="7"/>
      <c r="GJ950" s="7"/>
      <c r="GK950" s="7"/>
      <c r="GL950" s="7"/>
      <c r="GM950" s="7"/>
      <c r="GN950" s="7"/>
      <c r="GO950" s="7"/>
      <c r="GP950" s="7"/>
      <c r="GQ950" s="7"/>
      <c r="GR950" s="7"/>
      <c r="GS950" s="7"/>
      <c r="GT950" s="7"/>
      <c r="GU950" s="7"/>
      <c r="GV950" s="7">
        <f t="shared" ref="GV950:GV958" si="836">AVERAGE(B950:GS950)</f>
        <v>43</v>
      </c>
      <c r="GW950" s="3"/>
      <c r="GX950" s="3"/>
      <c r="GY950" s="3"/>
    </row>
    <row r="951" spans="1:207" ht="12.75" customHeight="1">
      <c r="A951" s="5" t="s">
        <v>659</v>
      </c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6">
        <v>25</v>
      </c>
      <c r="AR951" s="5"/>
      <c r="AS951" s="5"/>
      <c r="AT951" s="5"/>
      <c r="AU951" s="5"/>
      <c r="AV951" s="5"/>
      <c r="AW951" s="5"/>
      <c r="AX951" s="5"/>
      <c r="AY951" s="13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/>
      <c r="FG951" s="5"/>
      <c r="FH951" s="5"/>
      <c r="FI951" s="5"/>
      <c r="FJ951" s="5"/>
      <c r="FK951" s="5"/>
      <c r="FL951" s="5"/>
      <c r="FM951" s="5"/>
      <c r="FN951" s="5"/>
      <c r="FO951" s="5"/>
      <c r="FP951" s="5"/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7"/>
      <c r="GE951" s="7"/>
      <c r="GF951" s="7"/>
      <c r="GG951" s="7"/>
      <c r="GH951" s="7"/>
      <c r="GI951" s="7"/>
      <c r="GJ951" s="7"/>
      <c r="GK951" s="7"/>
      <c r="GL951" s="7"/>
      <c r="GM951" s="7"/>
      <c r="GN951" s="7"/>
      <c r="GO951" s="7"/>
      <c r="GP951" s="7"/>
      <c r="GQ951" s="7"/>
      <c r="GR951" s="7"/>
      <c r="GS951" s="7"/>
      <c r="GT951" s="7"/>
      <c r="GU951" s="7"/>
      <c r="GV951" s="7">
        <f t="shared" si="836"/>
        <v>25</v>
      </c>
      <c r="GW951" s="3"/>
      <c r="GX951" s="3"/>
      <c r="GY951" s="3"/>
    </row>
    <row r="952" spans="1:207" ht="12.75" customHeight="1">
      <c r="A952" s="5" t="s">
        <v>660</v>
      </c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6">
        <v>36</v>
      </c>
      <c r="AR952" s="5"/>
      <c r="AS952" s="5"/>
      <c r="AT952" s="5"/>
      <c r="AU952" s="5"/>
      <c r="AV952" s="5"/>
      <c r="AW952" s="5"/>
      <c r="AX952" s="5"/>
      <c r="AY952" s="13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/>
      <c r="FI952" s="5"/>
      <c r="FJ952" s="5"/>
      <c r="FK952" s="5"/>
      <c r="FL952" s="5"/>
      <c r="FM952" s="5"/>
      <c r="FN952" s="5"/>
      <c r="FO952" s="5"/>
      <c r="FP952" s="5"/>
      <c r="FQ952" s="5"/>
      <c r="FR952" s="5"/>
      <c r="FS952" s="5"/>
      <c r="FT952" s="5"/>
      <c r="FU952" s="5"/>
      <c r="FV952" s="5"/>
      <c r="FW952" s="5"/>
      <c r="FX952" s="5"/>
      <c r="FY952" s="5"/>
      <c r="FZ952" s="5"/>
      <c r="GA952" s="5"/>
      <c r="GB952" s="5"/>
      <c r="GC952" s="5"/>
      <c r="GD952" s="7"/>
      <c r="GE952" s="7"/>
      <c r="GF952" s="7"/>
      <c r="GG952" s="7"/>
      <c r="GH952" s="7"/>
      <c r="GI952" s="7"/>
      <c r="GJ952" s="7"/>
      <c r="GK952" s="7"/>
      <c r="GL952" s="7"/>
      <c r="GM952" s="7"/>
      <c r="GN952" s="7"/>
      <c r="GO952" s="7"/>
      <c r="GP952" s="7"/>
      <c r="GQ952" s="7"/>
      <c r="GR952" s="7"/>
      <c r="GS952" s="7"/>
      <c r="GT952" s="7"/>
      <c r="GU952" s="7"/>
      <c r="GV952" s="7">
        <f t="shared" si="836"/>
        <v>36</v>
      </c>
      <c r="GW952" s="3"/>
      <c r="GX952" s="3"/>
      <c r="GY952" s="3"/>
    </row>
    <row r="953" spans="1:207" ht="12.75" customHeight="1">
      <c r="A953" s="5" t="s">
        <v>661</v>
      </c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6">
        <v>36</v>
      </c>
      <c r="AR953" s="5"/>
      <c r="AS953" s="5"/>
      <c r="AT953" s="5"/>
      <c r="AU953" s="5"/>
      <c r="AV953" s="5"/>
      <c r="AW953" s="5"/>
      <c r="AX953" s="5"/>
      <c r="AY953" s="13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  <c r="FO953" s="5"/>
      <c r="FP953" s="5"/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7"/>
      <c r="GE953" s="7"/>
      <c r="GF953" s="7"/>
      <c r="GG953" s="7"/>
      <c r="GH953" s="7"/>
      <c r="GI953" s="7"/>
      <c r="GJ953" s="7"/>
      <c r="GK953" s="7"/>
      <c r="GL953" s="7"/>
      <c r="GM953" s="7"/>
      <c r="GN953" s="7"/>
      <c r="GO953" s="7"/>
      <c r="GP953" s="7"/>
      <c r="GQ953" s="7"/>
      <c r="GR953" s="7"/>
      <c r="GS953" s="7"/>
      <c r="GT953" s="7"/>
      <c r="GU953" s="7"/>
      <c r="GV953" s="7">
        <f t="shared" si="836"/>
        <v>36</v>
      </c>
      <c r="GW953" s="3"/>
      <c r="GX953" s="3"/>
      <c r="GY953" s="3"/>
    </row>
    <row r="954" spans="1:207" ht="12.75" customHeight="1">
      <c r="A954" s="5" t="s">
        <v>662</v>
      </c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6">
        <v>21</v>
      </c>
      <c r="AR954" s="5"/>
      <c r="AS954" s="5"/>
      <c r="AT954" s="5"/>
      <c r="AU954" s="5"/>
      <c r="AV954" s="5"/>
      <c r="AW954" s="5"/>
      <c r="AX954" s="5"/>
      <c r="AY954" s="13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5"/>
      <c r="FC954" s="5"/>
      <c r="FD954" s="5"/>
      <c r="FE954" s="5"/>
      <c r="FF954" s="5"/>
      <c r="FG954" s="5"/>
      <c r="FH954" s="5"/>
      <c r="FI954" s="5"/>
      <c r="FJ954" s="5"/>
      <c r="FK954" s="5"/>
      <c r="FL954" s="5"/>
      <c r="FM954" s="5"/>
      <c r="FN954" s="5"/>
      <c r="FO954" s="5"/>
      <c r="FP954" s="5"/>
      <c r="FQ954" s="5"/>
      <c r="FR954" s="5"/>
      <c r="FS954" s="5"/>
      <c r="FT954" s="5"/>
      <c r="FU954" s="5"/>
      <c r="FV954" s="5"/>
      <c r="FW954" s="5"/>
      <c r="FX954" s="5"/>
      <c r="FY954" s="5"/>
      <c r="FZ954" s="5"/>
      <c r="GA954" s="5"/>
      <c r="GB954" s="5"/>
      <c r="GC954" s="5"/>
      <c r="GD954" s="7"/>
      <c r="GE954" s="7"/>
      <c r="GF954" s="7"/>
      <c r="GG954" s="7"/>
      <c r="GH954" s="7"/>
      <c r="GI954" s="7"/>
      <c r="GJ954" s="7"/>
      <c r="GK954" s="7"/>
      <c r="GL954" s="7"/>
      <c r="GM954" s="7"/>
      <c r="GN954" s="7"/>
      <c r="GO954" s="7"/>
      <c r="GP954" s="7"/>
      <c r="GQ954" s="7"/>
      <c r="GR954" s="7"/>
      <c r="GS954" s="7"/>
      <c r="GT954" s="7"/>
      <c r="GU954" s="7"/>
      <c r="GV954" s="7">
        <f t="shared" si="836"/>
        <v>21</v>
      </c>
      <c r="GW954" s="3"/>
      <c r="GX954" s="3"/>
      <c r="GY954" s="3"/>
    </row>
    <row r="955" spans="1:207" ht="12.75" customHeight="1">
      <c r="A955" s="5" t="s">
        <v>663</v>
      </c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6">
        <v>25</v>
      </c>
      <c r="AR955" s="5"/>
      <c r="AS955" s="5"/>
      <c r="AT955" s="5"/>
      <c r="AU955" s="5"/>
      <c r="AV955" s="5"/>
      <c r="AW955" s="5"/>
      <c r="AX955" s="5"/>
      <c r="AY955" s="13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7"/>
      <c r="GE955" s="7"/>
      <c r="GF955" s="7"/>
      <c r="GG955" s="7"/>
      <c r="GH955" s="7"/>
      <c r="GI955" s="7"/>
      <c r="GJ955" s="7"/>
      <c r="GK955" s="7"/>
      <c r="GL955" s="7"/>
      <c r="GM955" s="7"/>
      <c r="GN955" s="7"/>
      <c r="GO955" s="7"/>
      <c r="GP955" s="7"/>
      <c r="GQ955" s="7"/>
      <c r="GR955" s="7"/>
      <c r="GS955" s="7"/>
      <c r="GT955" s="7"/>
      <c r="GU955" s="7"/>
      <c r="GV955" s="7">
        <f t="shared" si="836"/>
        <v>25</v>
      </c>
      <c r="GW955" s="3"/>
      <c r="GX955" s="3"/>
      <c r="GY955" s="3"/>
    </row>
    <row r="956" spans="1:207" ht="12.75" customHeight="1">
      <c r="A956" s="5" t="s">
        <v>664</v>
      </c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6">
        <v>11</v>
      </c>
      <c r="AR956" s="5"/>
      <c r="AS956" s="5"/>
      <c r="AT956" s="5"/>
      <c r="AU956" s="5"/>
      <c r="AV956" s="5"/>
      <c r="AW956" s="5"/>
      <c r="AX956" s="5"/>
      <c r="AY956" s="13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5"/>
      <c r="FC956" s="5"/>
      <c r="FD956" s="5"/>
      <c r="FE956" s="5"/>
      <c r="FF956" s="5"/>
      <c r="FG956" s="5"/>
      <c r="FH956" s="5"/>
      <c r="FI956" s="5"/>
      <c r="FJ956" s="5"/>
      <c r="FK956" s="5"/>
      <c r="FL956" s="5"/>
      <c r="FM956" s="5"/>
      <c r="FN956" s="5"/>
      <c r="FO956" s="5"/>
      <c r="FP956" s="5"/>
      <c r="FQ956" s="5"/>
      <c r="FR956" s="5"/>
      <c r="FS956" s="5"/>
      <c r="FT956" s="5"/>
      <c r="FU956" s="5"/>
      <c r="FV956" s="5"/>
      <c r="FW956" s="5"/>
      <c r="FX956" s="5"/>
      <c r="FY956" s="5"/>
      <c r="FZ956" s="5"/>
      <c r="GA956" s="5"/>
      <c r="GB956" s="5"/>
      <c r="GC956" s="5"/>
      <c r="GD956" s="7"/>
      <c r="GE956" s="7"/>
      <c r="GF956" s="7"/>
      <c r="GG956" s="7"/>
      <c r="GH956" s="7"/>
      <c r="GI956" s="7"/>
      <c r="GJ956" s="7"/>
      <c r="GK956" s="7"/>
      <c r="GL956" s="7"/>
      <c r="GM956" s="7"/>
      <c r="GN956" s="7"/>
      <c r="GO956" s="7"/>
      <c r="GP956" s="7"/>
      <c r="GQ956" s="7"/>
      <c r="GR956" s="7"/>
      <c r="GS956" s="7"/>
      <c r="GT956" s="7"/>
      <c r="GU956" s="7"/>
      <c r="GV956" s="7">
        <f t="shared" si="836"/>
        <v>11</v>
      </c>
      <c r="GW956" s="3"/>
      <c r="GX956" s="3"/>
      <c r="GY956" s="3"/>
    </row>
    <row r="957" spans="1:207" ht="12.75" customHeight="1">
      <c r="A957" s="5" t="s">
        <v>665</v>
      </c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6">
        <v>21</v>
      </c>
      <c r="AR957" s="5"/>
      <c r="AS957" s="5"/>
      <c r="AT957" s="5"/>
      <c r="AU957" s="5"/>
      <c r="AV957" s="5"/>
      <c r="AW957" s="5"/>
      <c r="AX957" s="5"/>
      <c r="AY957" s="13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/>
      <c r="FG957" s="5"/>
      <c r="FH957" s="5"/>
      <c r="FI957" s="5"/>
      <c r="FJ957" s="5"/>
      <c r="FK957" s="5"/>
      <c r="FL957" s="5"/>
      <c r="FM957" s="5"/>
      <c r="FN957" s="5"/>
      <c r="FO957" s="5"/>
      <c r="FP957" s="5"/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/>
      <c r="GB957" s="5"/>
      <c r="GC957" s="5"/>
      <c r="GD957" s="7"/>
      <c r="GE957" s="7"/>
      <c r="GF957" s="7"/>
      <c r="GG957" s="7"/>
      <c r="GH957" s="7"/>
      <c r="GI957" s="7"/>
      <c r="GJ957" s="7"/>
      <c r="GK957" s="7"/>
      <c r="GL957" s="7"/>
      <c r="GM957" s="7"/>
      <c r="GN957" s="7"/>
      <c r="GO957" s="7"/>
      <c r="GP957" s="7"/>
      <c r="GQ957" s="7"/>
      <c r="GR957" s="7"/>
      <c r="GS957" s="7"/>
      <c r="GT957" s="7"/>
      <c r="GU957" s="7"/>
      <c r="GV957" s="7">
        <f t="shared" si="836"/>
        <v>21</v>
      </c>
      <c r="GW957" s="3"/>
      <c r="GX957" s="3"/>
      <c r="GY957" s="3"/>
    </row>
    <row r="958" spans="1:207" ht="12.75" customHeight="1">
      <c r="A958" s="5" t="s">
        <v>666</v>
      </c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6">
        <v>18</v>
      </c>
      <c r="AR958" s="5"/>
      <c r="AS958" s="5"/>
      <c r="AT958" s="5"/>
      <c r="AU958" s="5"/>
      <c r="AV958" s="5"/>
      <c r="AW958" s="5"/>
      <c r="AX958" s="5"/>
      <c r="AY958" s="13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5"/>
      <c r="FC958" s="5"/>
      <c r="FD958" s="5"/>
      <c r="FE958" s="5"/>
      <c r="FF958" s="5"/>
      <c r="FG958" s="5"/>
      <c r="FH958" s="5"/>
      <c r="FI958" s="5"/>
      <c r="FJ958" s="5"/>
      <c r="FK958" s="5"/>
      <c r="FL958" s="5"/>
      <c r="FM958" s="5"/>
      <c r="FN958" s="5"/>
      <c r="FO958" s="5"/>
      <c r="FP958" s="5"/>
      <c r="FQ958" s="5"/>
      <c r="FR958" s="5"/>
      <c r="FS958" s="5"/>
      <c r="FT958" s="5"/>
      <c r="FU958" s="5"/>
      <c r="FV958" s="5"/>
      <c r="FW958" s="5"/>
      <c r="FX958" s="5"/>
      <c r="FY958" s="5"/>
      <c r="FZ958" s="5"/>
      <c r="GA958" s="5"/>
      <c r="GB958" s="5"/>
      <c r="GC958" s="5"/>
      <c r="GD958" s="7"/>
      <c r="GE958" s="7"/>
      <c r="GF958" s="7"/>
      <c r="GG958" s="7"/>
      <c r="GH958" s="7"/>
      <c r="GI958" s="7"/>
      <c r="GJ958" s="7"/>
      <c r="GK958" s="7"/>
      <c r="GL958" s="7"/>
      <c r="GM958" s="7"/>
      <c r="GN958" s="7"/>
      <c r="GO958" s="7"/>
      <c r="GP958" s="7"/>
      <c r="GQ958" s="7"/>
      <c r="GR958" s="7"/>
      <c r="GS958" s="7"/>
      <c r="GT958" s="7"/>
      <c r="GU958" s="7"/>
      <c r="GV958" s="7">
        <f t="shared" si="836"/>
        <v>18</v>
      </c>
      <c r="GW958" s="3"/>
      <c r="GX958" s="3"/>
      <c r="GY958" s="3"/>
    </row>
    <row r="959" spans="1:207" ht="12.75" customHeight="1">
      <c r="A959" s="68" t="s">
        <v>667</v>
      </c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  <c r="AP959" s="69"/>
      <c r="AQ959" s="69"/>
      <c r="AR959" s="69"/>
      <c r="AS959" s="69"/>
      <c r="AT959" s="69"/>
      <c r="AU959" s="69"/>
      <c r="AV959" s="69"/>
      <c r="AW959" s="69"/>
      <c r="AX959" s="69"/>
      <c r="AY959" s="79"/>
      <c r="AZ959" s="69"/>
      <c r="BA959" s="69"/>
      <c r="BB959" s="69"/>
      <c r="BC959" s="69"/>
      <c r="BD959" s="69"/>
      <c r="BE959" s="69"/>
      <c r="BF959" s="69"/>
      <c r="BG959" s="69"/>
      <c r="BH959" s="69"/>
      <c r="BI959" s="69"/>
      <c r="BJ959" s="69"/>
      <c r="BK959" s="69"/>
      <c r="BL959" s="69"/>
      <c r="BM959" s="69"/>
      <c r="BN959" s="69"/>
      <c r="BO959" s="69"/>
      <c r="BP959" s="69"/>
      <c r="BQ959" s="69"/>
      <c r="BR959" s="69"/>
      <c r="BS959" s="69"/>
      <c r="BT959" s="69"/>
      <c r="BU959" s="69"/>
      <c r="BV959" s="69"/>
      <c r="BW959" s="69"/>
      <c r="BX959" s="69"/>
      <c r="BY959" s="69"/>
      <c r="BZ959" s="69"/>
      <c r="CA959" s="69"/>
      <c r="CB959" s="69"/>
      <c r="CC959" s="69"/>
      <c r="CD959" s="69"/>
      <c r="CE959" s="69"/>
      <c r="CF959" s="69"/>
      <c r="CG959" s="69"/>
      <c r="CH959" s="69"/>
      <c r="CI959" s="69"/>
      <c r="CJ959" s="69"/>
      <c r="CK959" s="69"/>
      <c r="CL959" s="69"/>
      <c r="CM959" s="69"/>
      <c r="CN959" s="69"/>
      <c r="CO959" s="69"/>
      <c r="CP959" s="69"/>
      <c r="CQ959" s="69"/>
      <c r="CR959" s="69"/>
      <c r="CS959" s="69"/>
      <c r="CT959" s="69"/>
      <c r="CU959" s="69"/>
      <c r="CV959" s="69"/>
      <c r="CW959" s="69"/>
      <c r="CX959" s="69"/>
      <c r="CY959" s="69"/>
      <c r="CZ959" s="69"/>
      <c r="DA959" s="69"/>
      <c r="DB959" s="69"/>
      <c r="DC959" s="69"/>
      <c r="DD959" s="69"/>
      <c r="DE959" s="69"/>
      <c r="DF959" s="69"/>
      <c r="DG959" s="69"/>
      <c r="DH959" s="69"/>
      <c r="DI959" s="69"/>
      <c r="DJ959" s="69"/>
      <c r="DK959" s="69"/>
      <c r="DL959" s="69"/>
      <c r="DM959" s="69"/>
      <c r="DN959" s="69"/>
      <c r="DO959" s="69"/>
      <c r="DP959" s="69"/>
      <c r="DQ959" s="69"/>
      <c r="DR959" s="69"/>
      <c r="DS959" s="69"/>
      <c r="DT959" s="69"/>
      <c r="DU959" s="69"/>
      <c r="DV959" s="69"/>
      <c r="DW959" s="69"/>
      <c r="DX959" s="69"/>
      <c r="DY959" s="69"/>
      <c r="DZ959" s="69"/>
      <c r="EA959" s="69"/>
      <c r="EB959" s="69"/>
      <c r="EC959" s="69"/>
      <c r="ED959" s="69"/>
      <c r="EE959" s="69"/>
      <c r="EF959" s="69"/>
      <c r="EG959" s="69"/>
      <c r="EH959" s="69"/>
      <c r="EI959" s="69"/>
      <c r="EJ959" s="69"/>
      <c r="EK959" s="69"/>
      <c r="EL959" s="69"/>
      <c r="EM959" s="69"/>
      <c r="EN959" s="69"/>
      <c r="EO959" s="69"/>
      <c r="EP959" s="69"/>
      <c r="EQ959" s="69"/>
      <c r="ER959" s="69"/>
      <c r="ES959" s="69"/>
      <c r="ET959" s="69"/>
      <c r="EU959" s="69"/>
      <c r="EV959" s="69"/>
      <c r="EW959" s="69"/>
      <c r="EX959" s="69"/>
      <c r="EY959" s="69"/>
      <c r="EZ959" s="69"/>
      <c r="FA959" s="69"/>
      <c r="FB959" s="69"/>
      <c r="FC959" s="69"/>
      <c r="FD959" s="69"/>
      <c r="FE959" s="69"/>
      <c r="FF959" s="69"/>
      <c r="FG959" s="69"/>
      <c r="FH959" s="69"/>
      <c r="FI959" s="69"/>
      <c r="FJ959" s="69"/>
      <c r="FK959" s="69"/>
      <c r="FL959" s="69"/>
      <c r="FM959" s="69"/>
      <c r="FN959" s="69"/>
      <c r="FO959" s="69"/>
      <c r="FP959" s="69"/>
      <c r="FQ959" s="69"/>
      <c r="FR959" s="69"/>
      <c r="FS959" s="69"/>
      <c r="FT959" s="69"/>
      <c r="FU959" s="69"/>
      <c r="FV959" s="69"/>
      <c r="FW959" s="69"/>
      <c r="FX959" s="69"/>
      <c r="FY959" s="69"/>
      <c r="FZ959" s="69"/>
      <c r="GA959" s="69"/>
      <c r="GB959" s="69"/>
      <c r="GC959" s="69"/>
      <c r="GD959" s="70"/>
      <c r="GE959" s="70"/>
      <c r="GF959" s="70"/>
      <c r="GG959" s="70"/>
      <c r="GH959" s="70"/>
      <c r="GI959" s="70"/>
      <c r="GJ959" s="70"/>
      <c r="GK959" s="70"/>
      <c r="GL959" s="70"/>
      <c r="GM959" s="70"/>
      <c r="GN959" s="70"/>
      <c r="GO959" s="70"/>
      <c r="GP959" s="70"/>
      <c r="GQ959" s="70"/>
      <c r="GR959" s="70"/>
      <c r="GS959" s="70"/>
      <c r="GT959" s="70"/>
      <c r="GU959" s="70"/>
      <c r="GV959" s="70"/>
      <c r="GW959" s="3"/>
      <c r="GX959" s="3"/>
      <c r="GY959" s="3"/>
    </row>
    <row r="960" spans="1:207" ht="12.75" customHeight="1">
      <c r="A960" s="20" t="s">
        <v>668</v>
      </c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>
        <v>19</v>
      </c>
      <c r="AB960" s="13"/>
      <c r="AC960" s="13"/>
      <c r="AD960" s="13"/>
      <c r="AE960" s="13"/>
      <c r="AF960" s="13">
        <v>46</v>
      </c>
      <c r="AG960" s="13">
        <v>31</v>
      </c>
      <c r="AH960" s="13">
        <v>16</v>
      </c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>
        <v>28</v>
      </c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>
        <v>33</v>
      </c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>
        <v>17</v>
      </c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3"/>
      <c r="EJ960" s="13"/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  <c r="EV960" s="13"/>
      <c r="EW960" s="13"/>
      <c r="EX960" s="13"/>
      <c r="EY960" s="13"/>
      <c r="EZ960" s="13"/>
      <c r="FA960" s="13"/>
      <c r="FB960" s="13"/>
      <c r="FC960" s="13"/>
      <c r="FD960" s="13"/>
      <c r="FE960" s="13"/>
      <c r="FF960" s="13"/>
      <c r="FG960" s="13"/>
      <c r="FH960" s="13"/>
      <c r="FI960" s="13"/>
      <c r="FJ960" s="13"/>
      <c r="FK960" s="13"/>
      <c r="FL960" s="13"/>
      <c r="FM960" s="13"/>
      <c r="FN960" s="13"/>
      <c r="FO960" s="13"/>
      <c r="FP960" s="13"/>
      <c r="FQ960" s="13"/>
      <c r="FR960" s="13"/>
      <c r="FS960" s="13"/>
      <c r="FT960" s="13"/>
      <c r="FU960" s="13"/>
      <c r="FV960" s="13"/>
      <c r="FW960" s="13"/>
      <c r="FX960" s="13"/>
      <c r="FY960" s="13"/>
      <c r="FZ960" s="13"/>
      <c r="GA960" s="13"/>
      <c r="GB960" s="13"/>
      <c r="GC960" s="13"/>
      <c r="GD960" s="7"/>
      <c r="GE960" s="7"/>
      <c r="GF960" s="7"/>
      <c r="GG960" s="7"/>
      <c r="GH960" s="7"/>
      <c r="GI960" s="7"/>
      <c r="GJ960" s="7"/>
      <c r="GK960" s="7"/>
      <c r="GL960" s="7"/>
      <c r="GM960" s="7"/>
      <c r="GN960" s="7"/>
      <c r="GO960" s="7"/>
      <c r="GP960" s="7"/>
      <c r="GQ960" s="7"/>
      <c r="GR960" s="7"/>
      <c r="GS960" s="7"/>
      <c r="GT960" s="7"/>
      <c r="GU960" s="7"/>
      <c r="GV960" s="7">
        <f t="shared" ref="GV960:GV962" si="837">AVERAGE(B960:GS960)</f>
        <v>27.142857142857142</v>
      </c>
      <c r="GW960" s="3"/>
      <c r="GX960" s="3"/>
      <c r="GY960" s="3"/>
    </row>
    <row r="961" spans="1:207" ht="12.75" customHeight="1">
      <c r="A961" s="20" t="s">
        <v>669</v>
      </c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>
        <v>9</v>
      </c>
      <c r="AB961" s="13"/>
      <c r="AC961" s="13"/>
      <c r="AD961" s="13"/>
      <c r="AE961" s="13"/>
      <c r="AF961" s="13"/>
      <c r="AG961" s="13" t="s">
        <v>222</v>
      </c>
      <c r="AH961" s="13" t="s">
        <v>222</v>
      </c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3"/>
      <c r="EJ961" s="13"/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3"/>
      <c r="FB961" s="13"/>
      <c r="FC961" s="13"/>
      <c r="FD961" s="13"/>
      <c r="FE961" s="13"/>
      <c r="FF961" s="13"/>
      <c r="FG961" s="13"/>
      <c r="FH961" s="13"/>
      <c r="FI961" s="13"/>
      <c r="FJ961" s="13"/>
      <c r="FK961" s="13"/>
      <c r="FL961" s="13"/>
      <c r="FM961" s="13"/>
      <c r="FN961" s="13"/>
      <c r="FO961" s="13"/>
      <c r="FP961" s="13"/>
      <c r="FQ961" s="13"/>
      <c r="FR961" s="13"/>
      <c r="FS961" s="13"/>
      <c r="FT961" s="13"/>
      <c r="FU961" s="13"/>
      <c r="FV961" s="13"/>
      <c r="FW961" s="13"/>
      <c r="FX961" s="13"/>
      <c r="FY961" s="13"/>
      <c r="FZ961" s="13"/>
      <c r="GA961" s="13"/>
      <c r="GB961" s="13"/>
      <c r="GC961" s="13"/>
      <c r="GD961" s="7"/>
      <c r="GE961" s="7"/>
      <c r="GF961" s="7"/>
      <c r="GG961" s="7"/>
      <c r="GH961" s="7"/>
      <c r="GI961" s="7"/>
      <c r="GJ961" s="7"/>
      <c r="GK961" s="7"/>
      <c r="GL961" s="7"/>
      <c r="GM961" s="7"/>
      <c r="GN961" s="7"/>
      <c r="GO961" s="7"/>
      <c r="GP961" s="7"/>
      <c r="GQ961" s="7"/>
      <c r="GR961" s="7"/>
      <c r="GS961" s="7"/>
      <c r="GT961" s="7"/>
      <c r="GU961" s="7"/>
      <c r="GV961" s="7">
        <f t="shared" si="837"/>
        <v>9</v>
      </c>
      <c r="GW961" s="3"/>
      <c r="GX961" s="3"/>
      <c r="GY961" s="3"/>
    </row>
    <row r="962" spans="1:207" ht="12.75" customHeight="1">
      <c r="A962" s="20" t="s">
        <v>670</v>
      </c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>
        <v>66</v>
      </c>
      <c r="AB962" s="13"/>
      <c r="AC962" s="13"/>
      <c r="AD962" s="13"/>
      <c r="AE962" s="13"/>
      <c r="AF962" s="13">
        <v>54</v>
      </c>
      <c r="AG962" s="13">
        <v>69</v>
      </c>
      <c r="AH962" s="13">
        <v>84</v>
      </c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>
        <v>72</v>
      </c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>
        <v>67</v>
      </c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>
        <v>83</v>
      </c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  <c r="DK962" s="13"/>
      <c r="DL962" s="13"/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3"/>
      <c r="ED962" s="13"/>
      <c r="EE962" s="13"/>
      <c r="EF962" s="13"/>
      <c r="EG962" s="13"/>
      <c r="EH962" s="13"/>
      <c r="EI962" s="13"/>
      <c r="EJ962" s="13"/>
      <c r="EK962" s="13"/>
      <c r="EL962" s="13"/>
      <c r="EM962" s="13"/>
      <c r="EN962" s="13"/>
      <c r="EO962" s="13"/>
      <c r="EP962" s="13"/>
      <c r="EQ962" s="13"/>
      <c r="ER962" s="13"/>
      <c r="ES962" s="13"/>
      <c r="ET962" s="13"/>
      <c r="EU962" s="13"/>
      <c r="EV962" s="13"/>
      <c r="EW962" s="13"/>
      <c r="EX962" s="13"/>
      <c r="EY962" s="13"/>
      <c r="EZ962" s="13"/>
      <c r="FA962" s="13"/>
      <c r="FB962" s="13"/>
      <c r="FC962" s="13"/>
      <c r="FD962" s="13"/>
      <c r="FE962" s="13"/>
      <c r="FF962" s="13"/>
      <c r="FG962" s="13"/>
      <c r="FH962" s="13"/>
      <c r="FI962" s="13"/>
      <c r="FJ962" s="13"/>
      <c r="FK962" s="13"/>
      <c r="FL962" s="13"/>
      <c r="FM962" s="13"/>
      <c r="FN962" s="13"/>
      <c r="FO962" s="13"/>
      <c r="FP962" s="13"/>
      <c r="FQ962" s="13"/>
      <c r="FR962" s="13"/>
      <c r="FS962" s="13"/>
      <c r="FT962" s="13"/>
      <c r="FU962" s="13"/>
      <c r="FV962" s="13"/>
      <c r="FW962" s="13"/>
      <c r="FX962" s="13"/>
      <c r="FY962" s="13"/>
      <c r="FZ962" s="13"/>
      <c r="GA962" s="13"/>
      <c r="GB962" s="13"/>
      <c r="GC962" s="13"/>
      <c r="GD962" s="7"/>
      <c r="GE962" s="7"/>
      <c r="GF962" s="7"/>
      <c r="GG962" s="7"/>
      <c r="GH962" s="7"/>
      <c r="GI962" s="7"/>
      <c r="GJ962" s="7"/>
      <c r="GK962" s="7"/>
      <c r="GL962" s="7"/>
      <c r="GM962" s="7"/>
      <c r="GN962" s="7"/>
      <c r="GO962" s="7"/>
      <c r="GP962" s="7"/>
      <c r="GQ962" s="7"/>
      <c r="GR962" s="7"/>
      <c r="GS962" s="7"/>
      <c r="GT962" s="7"/>
      <c r="GU962" s="7"/>
      <c r="GV962" s="7">
        <f t="shared" si="837"/>
        <v>70.714285714285708</v>
      </c>
      <c r="GW962" s="3"/>
      <c r="GX962" s="3"/>
      <c r="GY962" s="3"/>
    </row>
    <row r="963" spans="1:207" ht="12.75" customHeight="1">
      <c r="A963" s="68" t="s">
        <v>671</v>
      </c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9"/>
      <c r="AU963" s="69"/>
      <c r="AV963" s="69"/>
      <c r="AW963" s="69"/>
      <c r="AX963" s="69"/>
      <c r="AY963" s="79"/>
      <c r="AZ963" s="69"/>
      <c r="BA963" s="69"/>
      <c r="BB963" s="69"/>
      <c r="BC963" s="69"/>
      <c r="BD963" s="69"/>
      <c r="BE963" s="69"/>
      <c r="BF963" s="69"/>
      <c r="BG963" s="69"/>
      <c r="BH963" s="69"/>
      <c r="BI963" s="69"/>
      <c r="BJ963" s="69"/>
      <c r="BK963" s="69"/>
      <c r="BL963" s="69"/>
      <c r="BM963" s="69"/>
      <c r="BN963" s="69"/>
      <c r="BO963" s="69"/>
      <c r="BP963" s="69"/>
      <c r="BQ963" s="69"/>
      <c r="BR963" s="69"/>
      <c r="BS963" s="69"/>
      <c r="BT963" s="69"/>
      <c r="BU963" s="69"/>
      <c r="BV963" s="69"/>
      <c r="BW963" s="69"/>
      <c r="BX963" s="69"/>
      <c r="BY963" s="69"/>
      <c r="BZ963" s="69"/>
      <c r="CA963" s="69"/>
      <c r="CB963" s="69"/>
      <c r="CC963" s="69"/>
      <c r="CD963" s="69"/>
      <c r="CE963" s="69"/>
      <c r="CF963" s="69"/>
      <c r="CG963" s="69"/>
      <c r="CH963" s="69"/>
      <c r="CI963" s="69"/>
      <c r="CJ963" s="69"/>
      <c r="CK963" s="69"/>
      <c r="CL963" s="69"/>
      <c r="CM963" s="69"/>
      <c r="CN963" s="69"/>
      <c r="CO963" s="69"/>
      <c r="CP963" s="69"/>
      <c r="CQ963" s="69"/>
      <c r="CR963" s="69"/>
      <c r="CS963" s="69"/>
      <c r="CT963" s="69"/>
      <c r="CU963" s="69"/>
      <c r="CV963" s="69"/>
      <c r="CW963" s="69"/>
      <c r="CX963" s="69"/>
      <c r="CY963" s="69"/>
      <c r="CZ963" s="69"/>
      <c r="DA963" s="69"/>
      <c r="DB963" s="69"/>
      <c r="DC963" s="69"/>
      <c r="DD963" s="69"/>
      <c r="DE963" s="69"/>
      <c r="DF963" s="69"/>
      <c r="DG963" s="69"/>
      <c r="DH963" s="69"/>
      <c r="DI963" s="69"/>
      <c r="DJ963" s="69"/>
      <c r="DK963" s="69"/>
      <c r="DL963" s="69"/>
      <c r="DM963" s="69"/>
      <c r="DN963" s="69"/>
      <c r="DO963" s="69"/>
      <c r="DP963" s="69"/>
      <c r="DQ963" s="69"/>
      <c r="DR963" s="69"/>
      <c r="DS963" s="69"/>
      <c r="DT963" s="69"/>
      <c r="DU963" s="69"/>
      <c r="DV963" s="69"/>
      <c r="DW963" s="69"/>
      <c r="DX963" s="69"/>
      <c r="DY963" s="69"/>
      <c r="DZ963" s="69"/>
      <c r="EA963" s="69"/>
      <c r="EB963" s="69"/>
      <c r="EC963" s="69"/>
      <c r="ED963" s="69"/>
      <c r="EE963" s="69"/>
      <c r="EF963" s="69"/>
      <c r="EG963" s="69"/>
      <c r="EH963" s="69"/>
      <c r="EI963" s="69"/>
      <c r="EJ963" s="69"/>
      <c r="EK963" s="69"/>
      <c r="EL963" s="69"/>
      <c r="EM963" s="69"/>
      <c r="EN963" s="69"/>
      <c r="EO963" s="69"/>
      <c r="EP963" s="69"/>
      <c r="EQ963" s="69"/>
      <c r="ER963" s="69"/>
      <c r="ES963" s="69"/>
      <c r="ET963" s="69"/>
      <c r="EU963" s="69"/>
      <c r="EV963" s="69"/>
      <c r="EW963" s="69"/>
      <c r="EX963" s="69"/>
      <c r="EY963" s="69"/>
      <c r="EZ963" s="69"/>
      <c r="FA963" s="69"/>
      <c r="FB963" s="69"/>
      <c r="FC963" s="69"/>
      <c r="FD963" s="69"/>
      <c r="FE963" s="69"/>
      <c r="FF963" s="69"/>
      <c r="FG963" s="69"/>
      <c r="FH963" s="69"/>
      <c r="FI963" s="69"/>
      <c r="FJ963" s="69"/>
      <c r="FK963" s="69"/>
      <c r="FL963" s="69"/>
      <c r="FM963" s="69"/>
      <c r="FN963" s="69"/>
      <c r="FO963" s="69"/>
      <c r="FP963" s="69"/>
      <c r="FQ963" s="69"/>
      <c r="FR963" s="69"/>
      <c r="FS963" s="69"/>
      <c r="FT963" s="69"/>
      <c r="FU963" s="69"/>
      <c r="FV963" s="69"/>
      <c r="FW963" s="69"/>
      <c r="FX963" s="69"/>
      <c r="FY963" s="69"/>
      <c r="FZ963" s="69"/>
      <c r="GA963" s="69"/>
      <c r="GB963" s="69"/>
      <c r="GC963" s="69"/>
      <c r="GD963" s="70"/>
      <c r="GE963" s="70"/>
      <c r="GF963" s="70"/>
      <c r="GG963" s="70"/>
      <c r="GH963" s="70"/>
      <c r="GI963" s="70"/>
      <c r="GJ963" s="70"/>
      <c r="GK963" s="70"/>
      <c r="GL963" s="70"/>
      <c r="GM963" s="70"/>
      <c r="GN963" s="70"/>
      <c r="GO963" s="70"/>
      <c r="GP963" s="70"/>
      <c r="GQ963" s="70"/>
      <c r="GR963" s="70"/>
      <c r="GS963" s="70"/>
      <c r="GT963" s="70"/>
      <c r="GU963" s="70"/>
      <c r="GV963" s="70"/>
      <c r="GW963" s="3"/>
      <c r="GX963" s="3"/>
      <c r="GY963" s="3"/>
    </row>
    <row r="964" spans="1:207" ht="12.75" customHeight="1">
      <c r="A964" s="5" t="s">
        <v>672</v>
      </c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6">
        <v>4</v>
      </c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13">
        <v>21</v>
      </c>
      <c r="AV964" s="6">
        <v>68</v>
      </c>
      <c r="AW964" s="5"/>
      <c r="AX964" s="6">
        <v>28</v>
      </c>
      <c r="AY964" s="13">
        <v>48</v>
      </c>
      <c r="AZ964" s="5"/>
      <c r="BA964" s="6">
        <v>14</v>
      </c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6">
        <v>28</v>
      </c>
      <c r="BM964" s="6"/>
      <c r="BN964" s="6"/>
      <c r="BO964" s="6"/>
      <c r="BP964" s="6">
        <v>34</v>
      </c>
      <c r="BQ964" s="6"/>
      <c r="BR964" s="6"/>
      <c r="BS964" s="6"/>
      <c r="BT964" s="6"/>
      <c r="BU964" s="6"/>
      <c r="BV964" s="6"/>
      <c r="BW964" s="6"/>
      <c r="BX964" s="6">
        <v>16</v>
      </c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>
        <v>17</v>
      </c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6"/>
      <c r="DW964" s="6"/>
      <c r="DX964" s="6"/>
      <c r="DY964" s="6"/>
      <c r="DZ964" s="6"/>
      <c r="EA964" s="6"/>
      <c r="EB964" s="6"/>
      <c r="EC964" s="6"/>
      <c r="ED964" s="6"/>
      <c r="EE964" s="6"/>
      <c r="EF964" s="6"/>
      <c r="EG964" s="6"/>
      <c r="EH964" s="6"/>
      <c r="EI964" s="6"/>
      <c r="EJ964" s="6"/>
      <c r="EK964" s="6"/>
      <c r="EL964" s="6"/>
      <c r="EM964" s="6"/>
      <c r="EN964" s="6"/>
      <c r="EO964" s="6"/>
      <c r="EP964" s="6"/>
      <c r="EQ964" s="6"/>
      <c r="ER964" s="6"/>
      <c r="ES964" s="6"/>
      <c r="ET964" s="6"/>
      <c r="EU964" s="6"/>
      <c r="EV964" s="6"/>
      <c r="EW964" s="6"/>
      <c r="EX964" s="6"/>
      <c r="EY964" s="6"/>
      <c r="EZ964" s="6"/>
      <c r="FA964" s="6"/>
      <c r="FB964" s="6"/>
      <c r="FC964" s="6"/>
      <c r="FD964" s="6"/>
      <c r="FE964" s="6"/>
      <c r="FF964" s="6"/>
      <c r="FG964" s="6"/>
      <c r="FH964" s="6"/>
      <c r="FI964" s="6"/>
      <c r="FJ964" s="6"/>
      <c r="FK964" s="6"/>
      <c r="FL964" s="6"/>
      <c r="FM964" s="6"/>
      <c r="FN964" s="6"/>
      <c r="FO964" s="6"/>
      <c r="FP964" s="6"/>
      <c r="FQ964" s="6"/>
      <c r="FR964" s="6"/>
      <c r="FS964" s="6"/>
      <c r="FT964" s="6"/>
      <c r="FU964" s="6"/>
      <c r="FV964" s="6"/>
      <c r="FW964" s="6"/>
      <c r="FX964" s="6"/>
      <c r="FY964" s="6"/>
      <c r="FZ964" s="6"/>
      <c r="GA964" s="6"/>
      <c r="GB964" s="6"/>
      <c r="GC964" s="6"/>
      <c r="GD964" s="7"/>
      <c r="GE964" s="7"/>
      <c r="GF964" s="7"/>
      <c r="GG964" s="7"/>
      <c r="GH964" s="7"/>
      <c r="GI964" s="7"/>
      <c r="GJ964" s="7"/>
      <c r="GK964" s="7"/>
      <c r="GL964" s="7"/>
      <c r="GM964" s="7"/>
      <c r="GN964" s="7"/>
      <c r="GO964" s="7"/>
      <c r="GP964" s="7"/>
      <c r="GQ964" s="7"/>
      <c r="GR964" s="7"/>
      <c r="GS964" s="7"/>
      <c r="GT964" s="7"/>
      <c r="GU964" s="7"/>
      <c r="GV964" s="7">
        <f t="shared" ref="GV964:GV965" si="838">AVERAGE(B964:GS964)</f>
        <v>27.8</v>
      </c>
      <c r="GW964" s="3"/>
      <c r="GX964" s="3"/>
      <c r="GY964" s="3"/>
    </row>
    <row r="965" spans="1:207" ht="12.75" customHeight="1">
      <c r="A965" s="5" t="s">
        <v>673</v>
      </c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6">
        <v>96</v>
      </c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13">
        <v>79</v>
      </c>
      <c r="AV965" s="6">
        <v>32</v>
      </c>
      <c r="AW965" s="5"/>
      <c r="AX965" s="6">
        <v>72</v>
      </c>
      <c r="AY965" s="13">
        <v>52</v>
      </c>
      <c r="AZ965" s="5"/>
      <c r="BA965" s="6">
        <v>86</v>
      </c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6">
        <v>72</v>
      </c>
      <c r="BM965" s="6"/>
      <c r="BN965" s="6"/>
      <c r="BO965" s="6"/>
      <c r="BP965" s="6">
        <v>66</v>
      </c>
      <c r="BQ965" s="6"/>
      <c r="BR965" s="6"/>
      <c r="BS965" s="6"/>
      <c r="BT965" s="6"/>
      <c r="BU965" s="6"/>
      <c r="BV965" s="6"/>
      <c r="BW965" s="6"/>
      <c r="BX965" s="6">
        <v>84</v>
      </c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>
        <v>83</v>
      </c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6"/>
      <c r="DY965" s="6"/>
      <c r="DZ965" s="6"/>
      <c r="EA965" s="6"/>
      <c r="EB965" s="6"/>
      <c r="EC965" s="6"/>
      <c r="ED965" s="6"/>
      <c r="EE965" s="6"/>
      <c r="EF965" s="6"/>
      <c r="EG965" s="6"/>
      <c r="EH965" s="6"/>
      <c r="EI965" s="6"/>
      <c r="EJ965" s="6"/>
      <c r="EK965" s="6"/>
      <c r="EL965" s="6"/>
      <c r="EM965" s="6"/>
      <c r="EN965" s="6"/>
      <c r="EO965" s="6"/>
      <c r="EP965" s="6"/>
      <c r="EQ965" s="6"/>
      <c r="ER965" s="6"/>
      <c r="ES965" s="6"/>
      <c r="ET965" s="6"/>
      <c r="EU965" s="6"/>
      <c r="EV965" s="6"/>
      <c r="EW965" s="6"/>
      <c r="EX965" s="6"/>
      <c r="EY965" s="6"/>
      <c r="EZ965" s="6"/>
      <c r="FA965" s="6"/>
      <c r="FB965" s="6"/>
      <c r="FC965" s="6"/>
      <c r="FD965" s="6"/>
      <c r="FE965" s="6"/>
      <c r="FF965" s="6"/>
      <c r="FG965" s="6"/>
      <c r="FH965" s="6"/>
      <c r="FI965" s="6"/>
      <c r="FJ965" s="6"/>
      <c r="FK965" s="6"/>
      <c r="FL965" s="6"/>
      <c r="FM965" s="6"/>
      <c r="FN965" s="6"/>
      <c r="FO965" s="6"/>
      <c r="FP965" s="6"/>
      <c r="FQ965" s="6"/>
      <c r="FR965" s="6"/>
      <c r="FS965" s="6"/>
      <c r="FT965" s="6"/>
      <c r="FU965" s="6"/>
      <c r="FV965" s="6"/>
      <c r="FW965" s="6"/>
      <c r="FX965" s="6"/>
      <c r="FY965" s="6"/>
      <c r="FZ965" s="6"/>
      <c r="GA965" s="6"/>
      <c r="GB965" s="6"/>
      <c r="GC965" s="6"/>
      <c r="GD965" s="7"/>
      <c r="GE965" s="7"/>
      <c r="GF965" s="7"/>
      <c r="GG965" s="7"/>
      <c r="GH965" s="7"/>
      <c r="GI965" s="7"/>
      <c r="GJ965" s="7"/>
      <c r="GK965" s="7"/>
      <c r="GL965" s="7"/>
      <c r="GM965" s="7"/>
      <c r="GN965" s="7"/>
      <c r="GO965" s="7"/>
      <c r="GP965" s="7"/>
      <c r="GQ965" s="7"/>
      <c r="GR965" s="7"/>
      <c r="GS965" s="7"/>
      <c r="GT965" s="7"/>
      <c r="GU965" s="7"/>
      <c r="GV965" s="7">
        <f t="shared" si="838"/>
        <v>72.2</v>
      </c>
      <c r="GW965" s="3"/>
      <c r="GX965" s="3"/>
      <c r="GY965" s="3"/>
    </row>
    <row r="966" spans="1:207" ht="12.75" customHeight="1">
      <c r="A966" s="68" t="s">
        <v>674</v>
      </c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  <c r="AP966" s="69"/>
      <c r="AQ966" s="69"/>
      <c r="AR966" s="69"/>
      <c r="AS966" s="69"/>
      <c r="AT966" s="69"/>
      <c r="AU966" s="79"/>
      <c r="AV966" s="71"/>
      <c r="AW966" s="69"/>
      <c r="AX966" s="71"/>
      <c r="AY966" s="79"/>
      <c r="AZ966" s="69"/>
      <c r="BA966" s="69"/>
      <c r="BB966" s="69"/>
      <c r="BC966" s="69"/>
      <c r="BD966" s="69"/>
      <c r="BE966" s="69"/>
      <c r="BF966" s="69"/>
      <c r="BG966" s="69"/>
      <c r="BH966" s="69"/>
      <c r="BI966" s="69"/>
      <c r="BJ966" s="69"/>
      <c r="BK966" s="69"/>
      <c r="BL966" s="69"/>
      <c r="BM966" s="69"/>
      <c r="BN966" s="69"/>
      <c r="BO966" s="69"/>
      <c r="BP966" s="69"/>
      <c r="BQ966" s="69"/>
      <c r="BR966" s="69"/>
      <c r="BS966" s="69"/>
      <c r="BT966" s="69"/>
      <c r="BU966" s="69"/>
      <c r="BV966" s="69"/>
      <c r="BW966" s="69"/>
      <c r="BX966" s="69"/>
      <c r="BY966" s="69"/>
      <c r="BZ966" s="69"/>
      <c r="CA966" s="69"/>
      <c r="CB966" s="69"/>
      <c r="CC966" s="69"/>
      <c r="CD966" s="69"/>
      <c r="CE966" s="69"/>
      <c r="CF966" s="69"/>
      <c r="CG966" s="69"/>
      <c r="CH966" s="69"/>
      <c r="CI966" s="69"/>
      <c r="CJ966" s="69"/>
      <c r="CK966" s="69"/>
      <c r="CL966" s="69"/>
      <c r="CM966" s="69"/>
      <c r="CN966" s="69"/>
      <c r="CO966" s="69"/>
      <c r="CP966" s="69"/>
      <c r="CQ966" s="69"/>
      <c r="CR966" s="69"/>
      <c r="CS966" s="69"/>
      <c r="CT966" s="69"/>
      <c r="CU966" s="69"/>
      <c r="CV966" s="69"/>
      <c r="CW966" s="69"/>
      <c r="CX966" s="69"/>
      <c r="CY966" s="69"/>
      <c r="CZ966" s="69"/>
      <c r="DA966" s="69"/>
      <c r="DB966" s="69"/>
      <c r="DC966" s="69"/>
      <c r="DD966" s="69"/>
      <c r="DE966" s="69"/>
      <c r="DF966" s="69"/>
      <c r="DG966" s="69"/>
      <c r="DH966" s="69"/>
      <c r="DI966" s="69"/>
      <c r="DJ966" s="69"/>
      <c r="DK966" s="69"/>
      <c r="DL966" s="69"/>
      <c r="DM966" s="69"/>
      <c r="DN966" s="69"/>
      <c r="DO966" s="69"/>
      <c r="DP966" s="69"/>
      <c r="DQ966" s="69"/>
      <c r="DR966" s="69"/>
      <c r="DS966" s="69"/>
      <c r="DT966" s="69"/>
      <c r="DU966" s="69"/>
      <c r="DV966" s="69"/>
      <c r="DW966" s="69"/>
      <c r="DX966" s="69"/>
      <c r="DY966" s="69"/>
      <c r="DZ966" s="69"/>
      <c r="EA966" s="69"/>
      <c r="EB966" s="69"/>
      <c r="EC966" s="69"/>
      <c r="ED966" s="69"/>
      <c r="EE966" s="69"/>
      <c r="EF966" s="69"/>
      <c r="EG966" s="69"/>
      <c r="EH966" s="69"/>
      <c r="EI966" s="69"/>
      <c r="EJ966" s="69"/>
      <c r="EK966" s="69"/>
      <c r="EL966" s="69"/>
      <c r="EM966" s="69"/>
      <c r="EN966" s="69"/>
      <c r="EO966" s="69"/>
      <c r="EP966" s="69"/>
      <c r="EQ966" s="69"/>
      <c r="ER966" s="69"/>
      <c r="ES966" s="69"/>
      <c r="ET966" s="69"/>
      <c r="EU966" s="69"/>
      <c r="EV966" s="69"/>
      <c r="EW966" s="69"/>
      <c r="EX966" s="69"/>
      <c r="EY966" s="69"/>
      <c r="EZ966" s="69"/>
      <c r="FA966" s="69"/>
      <c r="FB966" s="69"/>
      <c r="FC966" s="69"/>
      <c r="FD966" s="69"/>
      <c r="FE966" s="69"/>
      <c r="FF966" s="69"/>
      <c r="FG966" s="69"/>
      <c r="FH966" s="69"/>
      <c r="FI966" s="69"/>
      <c r="FJ966" s="69"/>
      <c r="FK966" s="69"/>
      <c r="FL966" s="69"/>
      <c r="FM966" s="69"/>
      <c r="FN966" s="69"/>
      <c r="FO966" s="69"/>
      <c r="FP966" s="69"/>
      <c r="FQ966" s="69"/>
      <c r="FR966" s="69"/>
      <c r="FS966" s="69"/>
      <c r="FT966" s="69"/>
      <c r="FU966" s="69"/>
      <c r="FV966" s="69"/>
      <c r="FW966" s="69"/>
      <c r="FX966" s="69"/>
      <c r="FY966" s="69"/>
      <c r="FZ966" s="69"/>
      <c r="GA966" s="69"/>
      <c r="GB966" s="69"/>
      <c r="GC966" s="69"/>
      <c r="GD966" s="70"/>
      <c r="GE966" s="70"/>
      <c r="GF966" s="70"/>
      <c r="GG966" s="70"/>
      <c r="GH966" s="70"/>
      <c r="GI966" s="70"/>
      <c r="GJ966" s="70"/>
      <c r="GK966" s="70"/>
      <c r="GL966" s="70"/>
      <c r="GM966" s="70"/>
      <c r="GN966" s="70"/>
      <c r="GO966" s="70"/>
      <c r="GP966" s="70"/>
      <c r="GQ966" s="70"/>
      <c r="GR966" s="70"/>
      <c r="GS966" s="70"/>
      <c r="GT966" s="70"/>
      <c r="GU966" s="70"/>
      <c r="GV966" s="70"/>
      <c r="GW966" s="3"/>
      <c r="GX966" s="3"/>
      <c r="GY966" s="3"/>
    </row>
    <row r="967" spans="1:207" ht="12.75" customHeight="1">
      <c r="A967" s="5" t="s">
        <v>675</v>
      </c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13">
        <v>53</v>
      </c>
      <c r="AV967" s="6">
        <v>76</v>
      </c>
      <c r="AW967" s="5"/>
      <c r="AX967" s="6">
        <v>46</v>
      </c>
      <c r="AY967" s="13">
        <v>64</v>
      </c>
      <c r="AZ967" s="5"/>
      <c r="BA967" s="6">
        <v>43</v>
      </c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  <c r="FL967" s="5"/>
      <c r="FM967" s="5"/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7"/>
      <c r="GE967" s="7"/>
      <c r="GF967" s="7"/>
      <c r="GG967" s="7"/>
      <c r="GH967" s="7"/>
      <c r="GI967" s="7"/>
      <c r="GJ967" s="7"/>
      <c r="GK967" s="7"/>
      <c r="GL967" s="7"/>
      <c r="GM967" s="7"/>
      <c r="GN967" s="7"/>
      <c r="GO967" s="7"/>
      <c r="GP967" s="7"/>
      <c r="GQ967" s="7"/>
      <c r="GR967" s="7"/>
      <c r="GS967" s="7"/>
      <c r="GT967" s="7"/>
      <c r="GU967" s="7"/>
      <c r="GV967" s="7">
        <f t="shared" ref="GV967:GV968" si="839">AVERAGE(B967:GS967)</f>
        <v>56.4</v>
      </c>
      <c r="GW967" s="3"/>
      <c r="GX967" s="3"/>
      <c r="GY967" s="3"/>
    </row>
    <row r="968" spans="1:207" ht="12.75" customHeight="1">
      <c r="A968" s="5" t="s">
        <v>676</v>
      </c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13">
        <v>47</v>
      </c>
      <c r="AV968" s="6">
        <v>24</v>
      </c>
      <c r="AW968" s="5"/>
      <c r="AX968" s="6">
        <v>54</v>
      </c>
      <c r="AY968" s="13">
        <v>36</v>
      </c>
      <c r="AZ968" s="5"/>
      <c r="BA968" s="6">
        <v>57</v>
      </c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5"/>
      <c r="FC968" s="5"/>
      <c r="FD968" s="5"/>
      <c r="FE968" s="5"/>
      <c r="FF968" s="5"/>
      <c r="FG968" s="5"/>
      <c r="FH968" s="5"/>
      <c r="FI968" s="5"/>
      <c r="FJ968" s="5"/>
      <c r="FK968" s="5"/>
      <c r="FL968" s="5"/>
      <c r="FM968" s="5"/>
      <c r="FN968" s="5"/>
      <c r="FO968" s="5"/>
      <c r="FP968" s="5"/>
      <c r="FQ968" s="5"/>
      <c r="FR968" s="5"/>
      <c r="FS968" s="5"/>
      <c r="FT968" s="5"/>
      <c r="FU968" s="5"/>
      <c r="FV968" s="5"/>
      <c r="FW968" s="5"/>
      <c r="FX968" s="5"/>
      <c r="FY968" s="5"/>
      <c r="FZ968" s="5"/>
      <c r="GA968" s="5"/>
      <c r="GB968" s="5"/>
      <c r="GC968" s="5"/>
      <c r="GD968" s="7"/>
      <c r="GE968" s="7"/>
      <c r="GF968" s="7"/>
      <c r="GG968" s="7"/>
      <c r="GH968" s="7"/>
      <c r="GI968" s="7"/>
      <c r="GJ968" s="7"/>
      <c r="GK968" s="7"/>
      <c r="GL968" s="7"/>
      <c r="GM968" s="7"/>
      <c r="GN968" s="7"/>
      <c r="GO968" s="7"/>
      <c r="GP968" s="7"/>
      <c r="GQ968" s="7"/>
      <c r="GR968" s="7"/>
      <c r="GS968" s="7"/>
      <c r="GT968" s="7"/>
      <c r="GU968" s="7"/>
      <c r="GV968" s="7">
        <f t="shared" si="839"/>
        <v>43.6</v>
      </c>
      <c r="GW968" s="3"/>
      <c r="GX968" s="3"/>
      <c r="GY968" s="3"/>
    </row>
    <row r="969" spans="1:207" ht="12.75" customHeight="1">
      <c r="A969" s="68" t="s">
        <v>677</v>
      </c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  <c r="AP969" s="69"/>
      <c r="AQ969" s="69"/>
      <c r="AR969" s="69"/>
      <c r="AS969" s="69"/>
      <c r="AT969" s="69"/>
      <c r="AU969" s="79"/>
      <c r="AV969" s="69"/>
      <c r="AW969" s="69"/>
      <c r="AX969" s="69"/>
      <c r="AY969" s="79"/>
      <c r="AZ969" s="69"/>
      <c r="BA969" s="69"/>
      <c r="BB969" s="69"/>
      <c r="BC969" s="69"/>
      <c r="BD969" s="69"/>
      <c r="BE969" s="69"/>
      <c r="BF969" s="69"/>
      <c r="BG969" s="69"/>
      <c r="BH969" s="69"/>
      <c r="BI969" s="69"/>
      <c r="BJ969" s="69"/>
      <c r="BK969" s="69"/>
      <c r="BL969" s="69"/>
      <c r="BM969" s="69"/>
      <c r="BN969" s="69"/>
      <c r="BO969" s="69"/>
      <c r="BP969" s="69"/>
      <c r="BQ969" s="69"/>
      <c r="BR969" s="69"/>
      <c r="BS969" s="69"/>
      <c r="BT969" s="69"/>
      <c r="BU969" s="69"/>
      <c r="BV969" s="69"/>
      <c r="BW969" s="69"/>
      <c r="BX969" s="69"/>
      <c r="BY969" s="69"/>
      <c r="BZ969" s="69"/>
      <c r="CA969" s="69"/>
      <c r="CB969" s="69"/>
      <c r="CC969" s="69"/>
      <c r="CD969" s="69"/>
      <c r="CE969" s="69"/>
      <c r="CF969" s="69"/>
      <c r="CG969" s="69"/>
      <c r="CH969" s="69"/>
      <c r="CI969" s="69"/>
      <c r="CJ969" s="69"/>
      <c r="CK969" s="69"/>
      <c r="CL969" s="69"/>
      <c r="CM969" s="69"/>
      <c r="CN969" s="69"/>
      <c r="CO969" s="69"/>
      <c r="CP969" s="69"/>
      <c r="CQ969" s="69"/>
      <c r="CR969" s="69"/>
      <c r="CS969" s="69"/>
      <c r="CT969" s="69"/>
      <c r="CU969" s="69"/>
      <c r="CV969" s="69"/>
      <c r="CW969" s="69"/>
      <c r="CX969" s="69"/>
      <c r="CY969" s="69"/>
      <c r="CZ969" s="69"/>
      <c r="DA969" s="69"/>
      <c r="DB969" s="69"/>
      <c r="DC969" s="69"/>
      <c r="DD969" s="69"/>
      <c r="DE969" s="69"/>
      <c r="DF969" s="69"/>
      <c r="DG969" s="69"/>
      <c r="DH969" s="69"/>
      <c r="DI969" s="69"/>
      <c r="DJ969" s="69"/>
      <c r="DK969" s="69"/>
      <c r="DL969" s="69"/>
      <c r="DM969" s="69"/>
      <c r="DN969" s="69"/>
      <c r="DO969" s="69"/>
      <c r="DP969" s="69"/>
      <c r="DQ969" s="69"/>
      <c r="DR969" s="69"/>
      <c r="DS969" s="69"/>
      <c r="DT969" s="69"/>
      <c r="DU969" s="69"/>
      <c r="DV969" s="69"/>
      <c r="DW969" s="69"/>
      <c r="DX969" s="69"/>
      <c r="DY969" s="69"/>
      <c r="DZ969" s="69"/>
      <c r="EA969" s="69"/>
      <c r="EB969" s="69"/>
      <c r="EC969" s="69"/>
      <c r="ED969" s="69"/>
      <c r="EE969" s="69"/>
      <c r="EF969" s="69"/>
      <c r="EG969" s="69"/>
      <c r="EH969" s="69"/>
      <c r="EI969" s="69"/>
      <c r="EJ969" s="69"/>
      <c r="EK969" s="69"/>
      <c r="EL969" s="69"/>
      <c r="EM969" s="69"/>
      <c r="EN969" s="69"/>
      <c r="EO969" s="69"/>
      <c r="EP969" s="69"/>
      <c r="EQ969" s="69"/>
      <c r="ER969" s="69"/>
      <c r="ES969" s="69"/>
      <c r="ET969" s="69"/>
      <c r="EU969" s="69"/>
      <c r="EV969" s="69"/>
      <c r="EW969" s="69"/>
      <c r="EX969" s="69"/>
      <c r="EY969" s="69"/>
      <c r="EZ969" s="69"/>
      <c r="FA969" s="69"/>
      <c r="FB969" s="69"/>
      <c r="FC969" s="69"/>
      <c r="FD969" s="69"/>
      <c r="FE969" s="69"/>
      <c r="FF969" s="69"/>
      <c r="FG969" s="69"/>
      <c r="FH969" s="69"/>
      <c r="FI969" s="69"/>
      <c r="FJ969" s="69"/>
      <c r="FK969" s="69"/>
      <c r="FL969" s="69"/>
      <c r="FM969" s="69"/>
      <c r="FN969" s="69"/>
      <c r="FO969" s="69"/>
      <c r="FP969" s="69"/>
      <c r="FQ969" s="69"/>
      <c r="FR969" s="69"/>
      <c r="FS969" s="69"/>
      <c r="FT969" s="69"/>
      <c r="FU969" s="69"/>
      <c r="FV969" s="69"/>
      <c r="FW969" s="69"/>
      <c r="FX969" s="69"/>
      <c r="FY969" s="69"/>
      <c r="FZ969" s="69"/>
      <c r="GA969" s="69"/>
      <c r="GB969" s="69"/>
      <c r="GC969" s="69"/>
      <c r="GD969" s="70"/>
      <c r="GE969" s="70"/>
      <c r="GF969" s="70"/>
      <c r="GG969" s="70"/>
      <c r="GH969" s="70"/>
      <c r="GI969" s="70"/>
      <c r="GJ969" s="70"/>
      <c r="GK969" s="70"/>
      <c r="GL969" s="70"/>
      <c r="GM969" s="70"/>
      <c r="GN969" s="70"/>
      <c r="GO969" s="70"/>
      <c r="GP969" s="70"/>
      <c r="GQ969" s="70"/>
      <c r="GR969" s="70"/>
      <c r="GS969" s="70"/>
      <c r="GT969" s="70"/>
      <c r="GU969" s="70"/>
      <c r="GV969" s="70"/>
      <c r="GW969" s="3"/>
      <c r="GX969" s="3"/>
      <c r="GY969" s="3"/>
    </row>
    <row r="970" spans="1:207" ht="12.75" customHeight="1">
      <c r="A970" s="5" t="s">
        <v>236</v>
      </c>
      <c r="B970" s="5"/>
      <c r="C970" s="5"/>
      <c r="D970" s="5"/>
      <c r="E970" s="5"/>
      <c r="F970" s="5"/>
      <c r="G970" s="5"/>
      <c r="H970" s="5"/>
      <c r="I970" s="5"/>
      <c r="J970" s="5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2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3">
        <v>67</v>
      </c>
      <c r="AV970" s="13">
        <v>52</v>
      </c>
      <c r="AW970" s="13">
        <v>75</v>
      </c>
      <c r="AX970" s="16"/>
      <c r="AY970" s="13">
        <v>70</v>
      </c>
      <c r="AZ970" s="16"/>
      <c r="BA970" s="13">
        <v>80</v>
      </c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6"/>
      <c r="CH970" s="16"/>
      <c r="CI970" s="16"/>
      <c r="CJ970" s="16"/>
      <c r="CK970" s="16"/>
      <c r="CL970" s="16"/>
      <c r="CM970" s="16"/>
      <c r="CN970" s="16"/>
      <c r="CO970" s="16"/>
      <c r="CP970" s="16"/>
      <c r="CQ970" s="16"/>
      <c r="CR970" s="16"/>
      <c r="CS970" s="16"/>
      <c r="CT970" s="16"/>
      <c r="CU970" s="16"/>
      <c r="CV970" s="16"/>
      <c r="CW970" s="16"/>
      <c r="CX970" s="16"/>
      <c r="CY970" s="16"/>
      <c r="CZ970" s="16"/>
      <c r="DA970" s="16"/>
      <c r="DB970" s="16"/>
      <c r="DC970" s="16"/>
      <c r="DD970" s="16"/>
      <c r="DE970" s="16"/>
      <c r="DF970" s="16"/>
      <c r="DG970" s="16"/>
      <c r="DH970" s="16"/>
      <c r="DI970" s="16"/>
      <c r="DJ970" s="16"/>
      <c r="DK970" s="16"/>
      <c r="DL970" s="16"/>
      <c r="DM970" s="16"/>
      <c r="DN970" s="16"/>
      <c r="DO970" s="16"/>
      <c r="DP970" s="16"/>
      <c r="DQ970" s="16"/>
      <c r="DR970" s="16"/>
      <c r="DS970" s="16"/>
      <c r="DT970" s="16"/>
      <c r="DU970" s="16"/>
      <c r="DV970" s="16"/>
      <c r="DW970" s="16"/>
      <c r="DX970" s="16"/>
      <c r="DY970" s="16"/>
      <c r="DZ970" s="16"/>
      <c r="EA970" s="16"/>
      <c r="EB970" s="16"/>
      <c r="EC970" s="16"/>
      <c r="ED970" s="16"/>
      <c r="EE970" s="16"/>
      <c r="EF970" s="16"/>
      <c r="EG970" s="16"/>
      <c r="EH970" s="16"/>
      <c r="EI970" s="16"/>
      <c r="EJ970" s="16"/>
      <c r="EK970" s="16"/>
      <c r="EL970" s="16"/>
      <c r="EM970" s="16"/>
      <c r="EN970" s="16"/>
      <c r="EO970" s="16"/>
      <c r="EP970" s="16"/>
      <c r="EQ970" s="16"/>
      <c r="ER970" s="16"/>
      <c r="ES970" s="16"/>
      <c r="ET970" s="16"/>
      <c r="EU970" s="16"/>
      <c r="EV970" s="16"/>
      <c r="EW970" s="16"/>
      <c r="EX970" s="16"/>
      <c r="EY970" s="16"/>
      <c r="EZ970" s="16"/>
      <c r="FA970" s="16"/>
      <c r="FB970" s="16"/>
      <c r="FC970" s="16"/>
      <c r="FD970" s="16"/>
      <c r="FE970" s="16"/>
      <c r="FF970" s="16"/>
      <c r="FG970" s="16"/>
      <c r="FH970" s="16"/>
      <c r="FI970" s="16"/>
      <c r="FJ970" s="16"/>
      <c r="FK970" s="16"/>
      <c r="FL970" s="16"/>
      <c r="FM970" s="16"/>
      <c r="FN970" s="16"/>
      <c r="FO970" s="16"/>
      <c r="FP970" s="16"/>
      <c r="FQ970" s="16"/>
      <c r="FR970" s="16"/>
      <c r="FS970" s="16"/>
      <c r="FT970" s="16"/>
      <c r="FU970" s="16"/>
      <c r="FV970" s="16"/>
      <c r="FW970" s="16"/>
      <c r="FX970" s="16"/>
      <c r="FY970" s="16"/>
      <c r="FZ970" s="16"/>
      <c r="GA970" s="16"/>
      <c r="GB970" s="16"/>
      <c r="GC970" s="16"/>
      <c r="GD970" s="7"/>
      <c r="GE970" s="7"/>
      <c r="GF970" s="7"/>
      <c r="GG970" s="7"/>
      <c r="GH970" s="7"/>
      <c r="GI970" s="7"/>
      <c r="GJ970" s="7"/>
      <c r="GK970" s="7"/>
      <c r="GL970" s="7"/>
      <c r="GM970" s="7"/>
      <c r="GN970" s="7"/>
      <c r="GO970" s="7"/>
      <c r="GP970" s="7"/>
      <c r="GQ970" s="7"/>
      <c r="GR970" s="7"/>
      <c r="GS970" s="7"/>
      <c r="GT970" s="7"/>
      <c r="GU970" s="7"/>
      <c r="GV970" s="7">
        <f t="shared" ref="GV970:GV971" si="840">AVERAGE(B970:GS970)</f>
        <v>68.8</v>
      </c>
      <c r="GW970" s="3"/>
      <c r="GX970" s="3"/>
      <c r="GY970" s="3"/>
    </row>
    <row r="971" spans="1:207" ht="12.75" customHeight="1">
      <c r="A971" s="5" t="s">
        <v>237</v>
      </c>
      <c r="B971" s="5"/>
      <c r="C971" s="5"/>
      <c r="D971" s="5"/>
      <c r="E971" s="5"/>
      <c r="F971" s="5"/>
      <c r="G971" s="5"/>
      <c r="H971" s="5"/>
      <c r="I971" s="5"/>
      <c r="J971" s="5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2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3">
        <v>33</v>
      </c>
      <c r="AV971" s="13">
        <v>48</v>
      </c>
      <c r="AW971" s="13">
        <v>25</v>
      </c>
      <c r="AX971" s="16"/>
      <c r="AY971" s="13">
        <v>30</v>
      </c>
      <c r="AZ971" s="16"/>
      <c r="BA971" s="13">
        <v>20</v>
      </c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6"/>
      <c r="CG971" s="16"/>
      <c r="CH971" s="16"/>
      <c r="CI971" s="16"/>
      <c r="CJ971" s="16"/>
      <c r="CK971" s="16"/>
      <c r="CL971" s="16"/>
      <c r="CM971" s="16"/>
      <c r="CN971" s="16"/>
      <c r="CO971" s="16"/>
      <c r="CP971" s="16"/>
      <c r="CQ971" s="16"/>
      <c r="CR971" s="16"/>
      <c r="CS971" s="16"/>
      <c r="CT971" s="16"/>
      <c r="CU971" s="16"/>
      <c r="CV971" s="16"/>
      <c r="CW971" s="16"/>
      <c r="CX971" s="16"/>
      <c r="CY971" s="16"/>
      <c r="CZ971" s="16"/>
      <c r="DA971" s="16"/>
      <c r="DB971" s="16"/>
      <c r="DC971" s="16"/>
      <c r="DD971" s="16"/>
      <c r="DE971" s="16"/>
      <c r="DF971" s="16"/>
      <c r="DG971" s="16"/>
      <c r="DH971" s="16"/>
      <c r="DI971" s="16"/>
      <c r="DJ971" s="16"/>
      <c r="DK971" s="16"/>
      <c r="DL971" s="16"/>
      <c r="DM971" s="16"/>
      <c r="DN971" s="16"/>
      <c r="DO971" s="16"/>
      <c r="DP971" s="16"/>
      <c r="DQ971" s="16"/>
      <c r="DR971" s="16"/>
      <c r="DS971" s="16"/>
      <c r="DT971" s="16"/>
      <c r="DU971" s="16"/>
      <c r="DV971" s="16"/>
      <c r="DW971" s="16"/>
      <c r="DX971" s="16"/>
      <c r="DY971" s="16"/>
      <c r="DZ971" s="16"/>
      <c r="EA971" s="16"/>
      <c r="EB971" s="16"/>
      <c r="EC971" s="16"/>
      <c r="ED971" s="16"/>
      <c r="EE971" s="16"/>
      <c r="EF971" s="16"/>
      <c r="EG971" s="16"/>
      <c r="EH971" s="16"/>
      <c r="EI971" s="16"/>
      <c r="EJ971" s="16"/>
      <c r="EK971" s="16"/>
      <c r="EL971" s="16"/>
      <c r="EM971" s="16"/>
      <c r="EN971" s="16"/>
      <c r="EO971" s="16"/>
      <c r="EP971" s="16"/>
      <c r="EQ971" s="16"/>
      <c r="ER971" s="16"/>
      <c r="ES971" s="16"/>
      <c r="ET971" s="16"/>
      <c r="EU971" s="16"/>
      <c r="EV971" s="16"/>
      <c r="EW971" s="16"/>
      <c r="EX971" s="16"/>
      <c r="EY971" s="16"/>
      <c r="EZ971" s="16"/>
      <c r="FA971" s="16"/>
      <c r="FB971" s="16"/>
      <c r="FC971" s="16"/>
      <c r="FD971" s="16"/>
      <c r="FE971" s="16"/>
      <c r="FF971" s="16"/>
      <c r="FG971" s="16"/>
      <c r="FH971" s="16"/>
      <c r="FI971" s="16"/>
      <c r="FJ971" s="16"/>
      <c r="FK971" s="16"/>
      <c r="FL971" s="16"/>
      <c r="FM971" s="16"/>
      <c r="FN971" s="16"/>
      <c r="FO971" s="16"/>
      <c r="FP971" s="16"/>
      <c r="FQ971" s="16"/>
      <c r="FR971" s="16"/>
      <c r="FS971" s="16"/>
      <c r="FT971" s="16"/>
      <c r="FU971" s="16"/>
      <c r="FV971" s="16"/>
      <c r="FW971" s="16"/>
      <c r="FX971" s="16"/>
      <c r="FY971" s="16"/>
      <c r="FZ971" s="16"/>
      <c r="GA971" s="16"/>
      <c r="GB971" s="16"/>
      <c r="GC971" s="16"/>
      <c r="GD971" s="7"/>
      <c r="GE971" s="7"/>
      <c r="GF971" s="7"/>
      <c r="GG971" s="7"/>
      <c r="GH971" s="7"/>
      <c r="GI971" s="7"/>
      <c r="GJ971" s="7"/>
      <c r="GK971" s="7"/>
      <c r="GL971" s="7"/>
      <c r="GM971" s="7"/>
      <c r="GN971" s="7"/>
      <c r="GO971" s="7"/>
      <c r="GP971" s="7"/>
      <c r="GQ971" s="7"/>
      <c r="GR971" s="7"/>
      <c r="GS971" s="7"/>
      <c r="GT971" s="7"/>
      <c r="GU971" s="7"/>
      <c r="GV971" s="7">
        <f t="shared" si="840"/>
        <v>31.2</v>
      </c>
      <c r="GW971" s="3"/>
      <c r="GX971" s="3"/>
      <c r="GY971" s="3"/>
    </row>
    <row r="972" spans="1:207" ht="12.75" customHeight="1">
      <c r="A972" s="68" t="s">
        <v>678</v>
      </c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  <c r="AP972" s="69"/>
      <c r="AQ972" s="69"/>
      <c r="AR972" s="69"/>
      <c r="AS972" s="69"/>
      <c r="AT972" s="69"/>
      <c r="AU972" s="79"/>
      <c r="AV972" s="79"/>
      <c r="AW972" s="79"/>
      <c r="AX972" s="69"/>
      <c r="AY972" s="79"/>
      <c r="AZ972" s="69"/>
      <c r="BA972" s="79"/>
      <c r="BB972" s="69"/>
      <c r="BC972" s="69"/>
      <c r="BD972" s="69"/>
      <c r="BE972" s="69"/>
      <c r="BF972" s="69"/>
      <c r="BG972" s="69"/>
      <c r="BH972" s="69"/>
      <c r="BI972" s="69"/>
      <c r="BJ972" s="69"/>
      <c r="BK972" s="69"/>
      <c r="BL972" s="69"/>
      <c r="BM972" s="69"/>
      <c r="BN972" s="69"/>
      <c r="BO972" s="69"/>
      <c r="BP972" s="69"/>
      <c r="BQ972" s="69"/>
      <c r="BR972" s="69"/>
      <c r="BS972" s="69"/>
      <c r="BT972" s="69"/>
      <c r="BU972" s="69"/>
      <c r="BV972" s="69"/>
      <c r="BW972" s="69"/>
      <c r="BX972" s="69"/>
      <c r="BY972" s="69"/>
      <c r="BZ972" s="69"/>
      <c r="CA972" s="69"/>
      <c r="CB972" s="69"/>
      <c r="CC972" s="69"/>
      <c r="CD972" s="69"/>
      <c r="CE972" s="69"/>
      <c r="CF972" s="69"/>
      <c r="CG972" s="69"/>
      <c r="CH972" s="69"/>
      <c r="CI972" s="69"/>
      <c r="CJ972" s="69"/>
      <c r="CK972" s="69"/>
      <c r="CL972" s="69"/>
      <c r="CM972" s="69"/>
      <c r="CN972" s="69"/>
      <c r="CO972" s="69"/>
      <c r="CP972" s="69"/>
      <c r="CQ972" s="69"/>
      <c r="CR972" s="69"/>
      <c r="CS972" s="69"/>
      <c r="CT972" s="69"/>
      <c r="CU972" s="69"/>
      <c r="CV972" s="69"/>
      <c r="CW972" s="69"/>
      <c r="CX972" s="69"/>
      <c r="CY972" s="69"/>
      <c r="CZ972" s="69"/>
      <c r="DA972" s="69"/>
      <c r="DB972" s="69"/>
      <c r="DC972" s="69"/>
      <c r="DD972" s="69"/>
      <c r="DE972" s="69"/>
      <c r="DF972" s="69"/>
      <c r="DG972" s="69"/>
      <c r="DH972" s="69"/>
      <c r="DI972" s="69"/>
      <c r="DJ972" s="69"/>
      <c r="DK972" s="69"/>
      <c r="DL972" s="69"/>
      <c r="DM972" s="69"/>
      <c r="DN972" s="69"/>
      <c r="DO972" s="69"/>
      <c r="DP972" s="69"/>
      <c r="DQ972" s="69"/>
      <c r="DR972" s="69"/>
      <c r="DS972" s="69"/>
      <c r="DT972" s="69"/>
      <c r="DU972" s="69"/>
      <c r="DV972" s="69"/>
      <c r="DW972" s="69"/>
      <c r="DX972" s="69"/>
      <c r="DY972" s="69"/>
      <c r="DZ972" s="69"/>
      <c r="EA972" s="69"/>
      <c r="EB972" s="69"/>
      <c r="EC972" s="69"/>
      <c r="ED972" s="69"/>
      <c r="EE972" s="69"/>
      <c r="EF972" s="69"/>
      <c r="EG972" s="69"/>
      <c r="EH972" s="69"/>
      <c r="EI972" s="69"/>
      <c r="EJ972" s="69"/>
      <c r="EK972" s="69"/>
      <c r="EL972" s="69"/>
      <c r="EM972" s="69"/>
      <c r="EN972" s="69"/>
      <c r="EO972" s="69"/>
      <c r="EP972" s="69"/>
      <c r="EQ972" s="69"/>
      <c r="ER972" s="69"/>
      <c r="ES972" s="69"/>
      <c r="ET972" s="69"/>
      <c r="EU972" s="69"/>
      <c r="EV972" s="69"/>
      <c r="EW972" s="69"/>
      <c r="EX972" s="69"/>
      <c r="EY972" s="69"/>
      <c r="EZ972" s="69"/>
      <c r="FA972" s="69"/>
      <c r="FB972" s="69"/>
      <c r="FC972" s="69"/>
      <c r="FD972" s="69"/>
      <c r="FE972" s="69"/>
      <c r="FF972" s="69"/>
      <c r="FG972" s="69"/>
      <c r="FH972" s="69"/>
      <c r="FI972" s="69"/>
      <c r="FJ972" s="69"/>
      <c r="FK972" s="69"/>
      <c r="FL972" s="69"/>
      <c r="FM972" s="69"/>
      <c r="FN972" s="69"/>
      <c r="FO972" s="69"/>
      <c r="FP972" s="69"/>
      <c r="FQ972" s="69"/>
      <c r="FR972" s="69"/>
      <c r="FS972" s="69"/>
      <c r="FT972" s="69"/>
      <c r="FU972" s="69"/>
      <c r="FV972" s="69"/>
      <c r="FW972" s="69"/>
      <c r="FX972" s="69"/>
      <c r="FY972" s="69"/>
      <c r="FZ972" s="69"/>
      <c r="GA972" s="69"/>
      <c r="GB972" s="69"/>
      <c r="GC972" s="69"/>
      <c r="GD972" s="70"/>
      <c r="GE972" s="70"/>
      <c r="GF972" s="70"/>
      <c r="GG972" s="70"/>
      <c r="GH972" s="70"/>
      <c r="GI972" s="70"/>
      <c r="GJ972" s="70"/>
      <c r="GK972" s="70"/>
      <c r="GL972" s="70"/>
      <c r="GM972" s="70"/>
      <c r="GN972" s="70"/>
      <c r="GO972" s="70"/>
      <c r="GP972" s="70"/>
      <c r="GQ972" s="70"/>
      <c r="GR972" s="70"/>
      <c r="GS972" s="70"/>
      <c r="GT972" s="70"/>
      <c r="GU972" s="70"/>
      <c r="GV972" s="70"/>
      <c r="GW972" s="3"/>
      <c r="GX972" s="3"/>
      <c r="GY972" s="3"/>
    </row>
    <row r="973" spans="1:207" ht="12.75" customHeight="1">
      <c r="A973" s="5" t="s">
        <v>236</v>
      </c>
      <c r="B973" s="5"/>
      <c r="C973" s="5"/>
      <c r="D973" s="5"/>
      <c r="E973" s="5"/>
      <c r="F973" s="5"/>
      <c r="G973" s="5"/>
      <c r="H973" s="5"/>
      <c r="I973" s="5"/>
      <c r="J973" s="5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2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3">
        <v>33</v>
      </c>
      <c r="AV973" s="13">
        <v>37</v>
      </c>
      <c r="AW973" s="13">
        <v>43</v>
      </c>
      <c r="AX973" s="16"/>
      <c r="AY973" s="13">
        <v>50</v>
      </c>
      <c r="AZ973" s="16"/>
      <c r="BA973" s="13">
        <v>60</v>
      </c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6"/>
      <c r="CH973" s="16"/>
      <c r="CI973" s="16"/>
      <c r="CJ973" s="16"/>
      <c r="CK973" s="16"/>
      <c r="CL973" s="16"/>
      <c r="CM973" s="16"/>
      <c r="CN973" s="16"/>
      <c r="CO973" s="16"/>
      <c r="CP973" s="16"/>
      <c r="CQ973" s="16"/>
      <c r="CR973" s="16"/>
      <c r="CS973" s="16"/>
      <c r="CT973" s="16"/>
      <c r="CU973" s="16"/>
      <c r="CV973" s="16"/>
      <c r="CW973" s="16"/>
      <c r="CX973" s="16"/>
      <c r="CY973" s="16"/>
      <c r="CZ973" s="16"/>
      <c r="DA973" s="16"/>
      <c r="DB973" s="16"/>
      <c r="DC973" s="16"/>
      <c r="DD973" s="16"/>
      <c r="DE973" s="16"/>
      <c r="DF973" s="16"/>
      <c r="DG973" s="16"/>
      <c r="DH973" s="16"/>
      <c r="DI973" s="16"/>
      <c r="DJ973" s="16"/>
      <c r="DK973" s="16"/>
      <c r="DL973" s="16"/>
      <c r="DM973" s="16"/>
      <c r="DN973" s="16"/>
      <c r="DO973" s="16"/>
      <c r="DP973" s="16"/>
      <c r="DQ973" s="16"/>
      <c r="DR973" s="16"/>
      <c r="DS973" s="16"/>
      <c r="DT973" s="16"/>
      <c r="DU973" s="16"/>
      <c r="DV973" s="16"/>
      <c r="DW973" s="16"/>
      <c r="DX973" s="16"/>
      <c r="DY973" s="16"/>
      <c r="DZ973" s="16"/>
      <c r="EA973" s="16"/>
      <c r="EB973" s="16"/>
      <c r="EC973" s="16"/>
      <c r="ED973" s="16"/>
      <c r="EE973" s="16"/>
      <c r="EF973" s="16"/>
      <c r="EG973" s="16"/>
      <c r="EH973" s="16"/>
      <c r="EI973" s="16"/>
      <c r="EJ973" s="16"/>
      <c r="EK973" s="16"/>
      <c r="EL973" s="16"/>
      <c r="EM973" s="16"/>
      <c r="EN973" s="16"/>
      <c r="EO973" s="16"/>
      <c r="EP973" s="16"/>
      <c r="EQ973" s="16"/>
      <c r="ER973" s="16"/>
      <c r="ES973" s="16"/>
      <c r="ET973" s="16"/>
      <c r="EU973" s="16"/>
      <c r="EV973" s="16"/>
      <c r="EW973" s="16"/>
      <c r="EX973" s="16"/>
      <c r="EY973" s="16"/>
      <c r="EZ973" s="16"/>
      <c r="FA973" s="16"/>
      <c r="FB973" s="16"/>
      <c r="FC973" s="16"/>
      <c r="FD973" s="16"/>
      <c r="FE973" s="16"/>
      <c r="FF973" s="16"/>
      <c r="FG973" s="16"/>
      <c r="FH973" s="16"/>
      <c r="FI973" s="16"/>
      <c r="FJ973" s="16"/>
      <c r="FK973" s="16"/>
      <c r="FL973" s="16"/>
      <c r="FM973" s="16"/>
      <c r="FN973" s="16"/>
      <c r="FO973" s="16"/>
      <c r="FP973" s="16"/>
      <c r="FQ973" s="16"/>
      <c r="FR973" s="16"/>
      <c r="FS973" s="16"/>
      <c r="FT973" s="16"/>
      <c r="FU973" s="16"/>
      <c r="FV973" s="16"/>
      <c r="FW973" s="16"/>
      <c r="FX973" s="16"/>
      <c r="FY973" s="16"/>
      <c r="FZ973" s="16"/>
      <c r="GA973" s="16"/>
      <c r="GB973" s="16"/>
      <c r="GC973" s="16"/>
      <c r="GD973" s="7"/>
      <c r="GE973" s="7"/>
      <c r="GF973" s="7"/>
      <c r="GG973" s="7"/>
      <c r="GH973" s="7"/>
      <c r="GI973" s="7"/>
      <c r="GJ973" s="7"/>
      <c r="GK973" s="7"/>
      <c r="GL973" s="7"/>
      <c r="GM973" s="7"/>
      <c r="GN973" s="7"/>
      <c r="GO973" s="7"/>
      <c r="GP973" s="7"/>
      <c r="GQ973" s="7"/>
      <c r="GR973" s="7"/>
      <c r="GS973" s="7"/>
      <c r="GT973" s="7"/>
      <c r="GU973" s="7"/>
      <c r="GV973" s="7">
        <f t="shared" ref="GV973:GV974" si="841">AVERAGE(B973:GS973)</f>
        <v>44.6</v>
      </c>
      <c r="GW973" s="3"/>
      <c r="GX973" s="3"/>
      <c r="GY973" s="3"/>
    </row>
    <row r="974" spans="1:207" ht="12.75" customHeight="1">
      <c r="A974" s="5" t="s">
        <v>237</v>
      </c>
      <c r="B974" s="5"/>
      <c r="C974" s="5"/>
      <c r="D974" s="5"/>
      <c r="E974" s="5"/>
      <c r="F974" s="5"/>
      <c r="G974" s="5"/>
      <c r="H974" s="5"/>
      <c r="I974" s="5"/>
      <c r="J974" s="5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2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3">
        <v>67</v>
      </c>
      <c r="AV974" s="13">
        <v>63</v>
      </c>
      <c r="AW974" s="13">
        <v>57</v>
      </c>
      <c r="AX974" s="16"/>
      <c r="AY974" s="13">
        <v>50</v>
      </c>
      <c r="AZ974" s="16"/>
      <c r="BA974" s="13">
        <v>40</v>
      </c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6"/>
      <c r="CW974" s="16"/>
      <c r="CX974" s="16"/>
      <c r="CY974" s="16"/>
      <c r="CZ974" s="16"/>
      <c r="DA974" s="16"/>
      <c r="DB974" s="16"/>
      <c r="DC974" s="16"/>
      <c r="DD974" s="16"/>
      <c r="DE974" s="16"/>
      <c r="DF974" s="16"/>
      <c r="DG974" s="16"/>
      <c r="DH974" s="16"/>
      <c r="DI974" s="16"/>
      <c r="DJ974" s="16"/>
      <c r="DK974" s="16"/>
      <c r="DL974" s="16"/>
      <c r="DM974" s="16"/>
      <c r="DN974" s="16"/>
      <c r="DO974" s="16"/>
      <c r="DP974" s="16"/>
      <c r="DQ974" s="16"/>
      <c r="DR974" s="16"/>
      <c r="DS974" s="16"/>
      <c r="DT974" s="16"/>
      <c r="DU974" s="16"/>
      <c r="DV974" s="16"/>
      <c r="DW974" s="16"/>
      <c r="DX974" s="16"/>
      <c r="DY974" s="16"/>
      <c r="DZ974" s="16"/>
      <c r="EA974" s="16"/>
      <c r="EB974" s="16"/>
      <c r="EC974" s="16"/>
      <c r="ED974" s="16"/>
      <c r="EE974" s="16"/>
      <c r="EF974" s="16"/>
      <c r="EG974" s="16"/>
      <c r="EH974" s="16"/>
      <c r="EI974" s="16"/>
      <c r="EJ974" s="16"/>
      <c r="EK974" s="16"/>
      <c r="EL974" s="16"/>
      <c r="EM974" s="16"/>
      <c r="EN974" s="16"/>
      <c r="EO974" s="16"/>
      <c r="EP974" s="16"/>
      <c r="EQ974" s="16"/>
      <c r="ER974" s="16"/>
      <c r="ES974" s="16"/>
      <c r="ET974" s="16"/>
      <c r="EU974" s="16"/>
      <c r="EV974" s="16"/>
      <c r="EW974" s="16"/>
      <c r="EX974" s="16"/>
      <c r="EY974" s="16"/>
      <c r="EZ974" s="16"/>
      <c r="FA974" s="16"/>
      <c r="FB974" s="16"/>
      <c r="FC974" s="16"/>
      <c r="FD974" s="16"/>
      <c r="FE974" s="16"/>
      <c r="FF974" s="16"/>
      <c r="FG974" s="16"/>
      <c r="FH974" s="16"/>
      <c r="FI974" s="16"/>
      <c r="FJ974" s="16"/>
      <c r="FK974" s="16"/>
      <c r="FL974" s="16"/>
      <c r="FM974" s="16"/>
      <c r="FN974" s="16"/>
      <c r="FO974" s="16"/>
      <c r="FP974" s="16"/>
      <c r="FQ974" s="16"/>
      <c r="FR974" s="16"/>
      <c r="FS974" s="16"/>
      <c r="FT974" s="16"/>
      <c r="FU974" s="16"/>
      <c r="FV974" s="16"/>
      <c r="FW974" s="16"/>
      <c r="FX974" s="16"/>
      <c r="FY974" s="16"/>
      <c r="FZ974" s="16"/>
      <c r="GA974" s="16"/>
      <c r="GB974" s="16"/>
      <c r="GC974" s="16"/>
      <c r="GD974" s="7"/>
      <c r="GE974" s="7"/>
      <c r="GF974" s="7"/>
      <c r="GG974" s="7"/>
      <c r="GH974" s="7"/>
      <c r="GI974" s="7"/>
      <c r="GJ974" s="7"/>
      <c r="GK974" s="7"/>
      <c r="GL974" s="7"/>
      <c r="GM974" s="7"/>
      <c r="GN974" s="7"/>
      <c r="GO974" s="7"/>
      <c r="GP974" s="7"/>
      <c r="GQ974" s="7"/>
      <c r="GR974" s="7"/>
      <c r="GS974" s="7"/>
      <c r="GT974" s="7"/>
      <c r="GU974" s="7"/>
      <c r="GV974" s="7">
        <f t="shared" si="841"/>
        <v>55.4</v>
      </c>
      <c r="GW974" s="3"/>
      <c r="GX974" s="3"/>
      <c r="GY974" s="3"/>
    </row>
    <row r="975" spans="1:207" ht="12.75" customHeight="1">
      <c r="A975" s="68" t="s">
        <v>679</v>
      </c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  <c r="AP975" s="69"/>
      <c r="AQ975" s="69"/>
      <c r="AR975" s="69"/>
      <c r="AS975" s="69"/>
      <c r="AT975" s="69"/>
      <c r="AU975" s="79"/>
      <c r="AV975" s="79"/>
      <c r="AW975" s="79"/>
      <c r="AX975" s="69"/>
      <c r="AY975" s="79"/>
      <c r="AZ975" s="69"/>
      <c r="BA975" s="79"/>
      <c r="BB975" s="69"/>
      <c r="BC975" s="69"/>
      <c r="BD975" s="69"/>
      <c r="BE975" s="69"/>
      <c r="BF975" s="69"/>
      <c r="BG975" s="69"/>
      <c r="BH975" s="69"/>
      <c r="BI975" s="69"/>
      <c r="BJ975" s="69"/>
      <c r="BK975" s="69"/>
      <c r="BL975" s="69"/>
      <c r="BM975" s="69"/>
      <c r="BN975" s="69"/>
      <c r="BO975" s="69"/>
      <c r="BP975" s="69"/>
      <c r="BQ975" s="69"/>
      <c r="BR975" s="69"/>
      <c r="BS975" s="69"/>
      <c r="BT975" s="69"/>
      <c r="BU975" s="69"/>
      <c r="BV975" s="69"/>
      <c r="BW975" s="69"/>
      <c r="BX975" s="69"/>
      <c r="BY975" s="69"/>
      <c r="BZ975" s="69"/>
      <c r="CA975" s="69"/>
      <c r="CB975" s="69"/>
      <c r="CC975" s="69"/>
      <c r="CD975" s="69"/>
      <c r="CE975" s="69"/>
      <c r="CF975" s="69"/>
      <c r="CG975" s="69"/>
      <c r="CH975" s="69"/>
      <c r="CI975" s="69"/>
      <c r="CJ975" s="69"/>
      <c r="CK975" s="69"/>
      <c r="CL975" s="69"/>
      <c r="CM975" s="69"/>
      <c r="CN975" s="69"/>
      <c r="CO975" s="69"/>
      <c r="CP975" s="69"/>
      <c r="CQ975" s="69"/>
      <c r="CR975" s="69"/>
      <c r="CS975" s="69"/>
      <c r="CT975" s="69"/>
      <c r="CU975" s="69"/>
      <c r="CV975" s="69"/>
      <c r="CW975" s="69"/>
      <c r="CX975" s="69"/>
      <c r="CY975" s="69"/>
      <c r="CZ975" s="69"/>
      <c r="DA975" s="69"/>
      <c r="DB975" s="69"/>
      <c r="DC975" s="69"/>
      <c r="DD975" s="69"/>
      <c r="DE975" s="69"/>
      <c r="DF975" s="69"/>
      <c r="DG975" s="69"/>
      <c r="DH975" s="69"/>
      <c r="DI975" s="69"/>
      <c r="DJ975" s="69"/>
      <c r="DK975" s="69"/>
      <c r="DL975" s="69"/>
      <c r="DM975" s="69"/>
      <c r="DN975" s="69"/>
      <c r="DO975" s="69"/>
      <c r="DP975" s="69"/>
      <c r="DQ975" s="69"/>
      <c r="DR975" s="69"/>
      <c r="DS975" s="69"/>
      <c r="DT975" s="69"/>
      <c r="DU975" s="69"/>
      <c r="DV975" s="69"/>
      <c r="DW975" s="69"/>
      <c r="DX975" s="69"/>
      <c r="DY975" s="69"/>
      <c r="DZ975" s="69"/>
      <c r="EA975" s="69"/>
      <c r="EB975" s="69"/>
      <c r="EC975" s="69"/>
      <c r="ED975" s="69"/>
      <c r="EE975" s="69"/>
      <c r="EF975" s="69"/>
      <c r="EG975" s="69"/>
      <c r="EH975" s="69"/>
      <c r="EI975" s="69"/>
      <c r="EJ975" s="69"/>
      <c r="EK975" s="69"/>
      <c r="EL975" s="69"/>
      <c r="EM975" s="69"/>
      <c r="EN975" s="69"/>
      <c r="EO975" s="69"/>
      <c r="EP975" s="69"/>
      <c r="EQ975" s="69"/>
      <c r="ER975" s="69"/>
      <c r="ES975" s="69"/>
      <c r="ET975" s="69"/>
      <c r="EU975" s="69"/>
      <c r="EV975" s="69"/>
      <c r="EW975" s="69"/>
      <c r="EX975" s="69"/>
      <c r="EY975" s="69"/>
      <c r="EZ975" s="69"/>
      <c r="FA975" s="69"/>
      <c r="FB975" s="69"/>
      <c r="FC975" s="69"/>
      <c r="FD975" s="69"/>
      <c r="FE975" s="69"/>
      <c r="FF975" s="69"/>
      <c r="FG975" s="69"/>
      <c r="FH975" s="69"/>
      <c r="FI975" s="69"/>
      <c r="FJ975" s="69"/>
      <c r="FK975" s="69"/>
      <c r="FL975" s="69"/>
      <c r="FM975" s="69"/>
      <c r="FN975" s="69"/>
      <c r="FO975" s="69"/>
      <c r="FP975" s="69"/>
      <c r="FQ975" s="69"/>
      <c r="FR975" s="69"/>
      <c r="FS975" s="69"/>
      <c r="FT975" s="69"/>
      <c r="FU975" s="69"/>
      <c r="FV975" s="69"/>
      <c r="FW975" s="69"/>
      <c r="FX975" s="69"/>
      <c r="FY975" s="69"/>
      <c r="FZ975" s="69"/>
      <c r="GA975" s="69"/>
      <c r="GB975" s="69"/>
      <c r="GC975" s="69"/>
      <c r="GD975" s="70"/>
      <c r="GE975" s="70"/>
      <c r="GF975" s="70"/>
      <c r="GG975" s="70"/>
      <c r="GH975" s="70"/>
      <c r="GI975" s="70"/>
      <c r="GJ975" s="70"/>
      <c r="GK975" s="70"/>
      <c r="GL975" s="70"/>
      <c r="GM975" s="70"/>
      <c r="GN975" s="70"/>
      <c r="GO975" s="70"/>
      <c r="GP975" s="70"/>
      <c r="GQ975" s="70"/>
      <c r="GR975" s="70"/>
      <c r="GS975" s="70"/>
      <c r="GT975" s="70"/>
      <c r="GU975" s="70"/>
      <c r="GV975" s="70"/>
      <c r="GW975" s="3"/>
      <c r="GX975" s="3"/>
      <c r="GY975" s="3"/>
    </row>
    <row r="976" spans="1:207" ht="12.75" customHeight="1">
      <c r="A976" s="5" t="s">
        <v>236</v>
      </c>
      <c r="B976" s="5"/>
      <c r="C976" s="5"/>
      <c r="D976" s="5"/>
      <c r="E976" s="5"/>
      <c r="F976" s="5"/>
      <c r="G976" s="5"/>
      <c r="H976" s="5"/>
      <c r="I976" s="5"/>
      <c r="J976" s="5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2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3">
        <v>50</v>
      </c>
      <c r="AV976" s="13">
        <v>36</v>
      </c>
      <c r="AW976" s="13">
        <v>53</v>
      </c>
      <c r="AX976" s="16"/>
      <c r="AY976" s="13">
        <v>50</v>
      </c>
      <c r="AZ976" s="16"/>
      <c r="BA976" s="13">
        <v>40</v>
      </c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6"/>
      <c r="CW976" s="16"/>
      <c r="CX976" s="16"/>
      <c r="CY976" s="16"/>
      <c r="CZ976" s="16"/>
      <c r="DA976" s="16"/>
      <c r="DB976" s="16"/>
      <c r="DC976" s="16"/>
      <c r="DD976" s="16"/>
      <c r="DE976" s="16"/>
      <c r="DF976" s="16"/>
      <c r="DG976" s="16"/>
      <c r="DH976" s="16"/>
      <c r="DI976" s="16"/>
      <c r="DJ976" s="16"/>
      <c r="DK976" s="16"/>
      <c r="DL976" s="16"/>
      <c r="DM976" s="16"/>
      <c r="DN976" s="16"/>
      <c r="DO976" s="16"/>
      <c r="DP976" s="16"/>
      <c r="DQ976" s="16"/>
      <c r="DR976" s="16"/>
      <c r="DS976" s="16"/>
      <c r="DT976" s="16"/>
      <c r="DU976" s="16"/>
      <c r="DV976" s="16"/>
      <c r="DW976" s="16"/>
      <c r="DX976" s="16"/>
      <c r="DY976" s="16"/>
      <c r="DZ976" s="16"/>
      <c r="EA976" s="16"/>
      <c r="EB976" s="16"/>
      <c r="EC976" s="16"/>
      <c r="ED976" s="16"/>
      <c r="EE976" s="16"/>
      <c r="EF976" s="16"/>
      <c r="EG976" s="16"/>
      <c r="EH976" s="16"/>
      <c r="EI976" s="16"/>
      <c r="EJ976" s="16"/>
      <c r="EK976" s="16"/>
      <c r="EL976" s="16"/>
      <c r="EM976" s="16"/>
      <c r="EN976" s="16"/>
      <c r="EO976" s="16"/>
      <c r="EP976" s="16"/>
      <c r="EQ976" s="16"/>
      <c r="ER976" s="16"/>
      <c r="ES976" s="16"/>
      <c r="ET976" s="16"/>
      <c r="EU976" s="16"/>
      <c r="EV976" s="16"/>
      <c r="EW976" s="16"/>
      <c r="EX976" s="16"/>
      <c r="EY976" s="16"/>
      <c r="EZ976" s="16"/>
      <c r="FA976" s="16"/>
      <c r="FB976" s="16"/>
      <c r="FC976" s="16"/>
      <c r="FD976" s="16"/>
      <c r="FE976" s="16"/>
      <c r="FF976" s="16"/>
      <c r="FG976" s="16"/>
      <c r="FH976" s="16"/>
      <c r="FI976" s="16"/>
      <c r="FJ976" s="16"/>
      <c r="FK976" s="16"/>
      <c r="FL976" s="16"/>
      <c r="FM976" s="16"/>
      <c r="FN976" s="16"/>
      <c r="FO976" s="16"/>
      <c r="FP976" s="16"/>
      <c r="FQ976" s="16"/>
      <c r="FR976" s="16"/>
      <c r="FS976" s="16"/>
      <c r="FT976" s="16"/>
      <c r="FU976" s="16"/>
      <c r="FV976" s="16"/>
      <c r="FW976" s="16"/>
      <c r="FX976" s="16"/>
      <c r="FY976" s="16"/>
      <c r="FZ976" s="16"/>
      <c r="GA976" s="16"/>
      <c r="GB976" s="16"/>
      <c r="GC976" s="16"/>
      <c r="GD976" s="7"/>
      <c r="GE976" s="7"/>
      <c r="GF976" s="7"/>
      <c r="GG976" s="7"/>
      <c r="GH976" s="7"/>
      <c r="GI976" s="7"/>
      <c r="GJ976" s="7"/>
      <c r="GK976" s="7"/>
      <c r="GL976" s="7"/>
      <c r="GM976" s="7"/>
      <c r="GN976" s="7"/>
      <c r="GO976" s="7"/>
      <c r="GP976" s="7"/>
      <c r="GQ976" s="7"/>
      <c r="GR976" s="7"/>
      <c r="GS976" s="7"/>
      <c r="GT976" s="7"/>
      <c r="GU976" s="7"/>
      <c r="GV976" s="7">
        <f t="shared" ref="GV976:GV977" si="842">AVERAGE(B976:GS976)</f>
        <v>45.8</v>
      </c>
      <c r="GW976" s="3"/>
      <c r="GX976" s="3"/>
      <c r="GY976" s="3"/>
    </row>
    <row r="977" spans="1:207" ht="12.75" customHeight="1">
      <c r="A977" s="5" t="s">
        <v>237</v>
      </c>
      <c r="B977" s="5"/>
      <c r="C977" s="5"/>
      <c r="D977" s="5"/>
      <c r="E977" s="5"/>
      <c r="F977" s="5"/>
      <c r="G977" s="5"/>
      <c r="H977" s="5"/>
      <c r="I977" s="5"/>
      <c r="J977" s="5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2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3">
        <v>50</v>
      </c>
      <c r="AV977" s="13">
        <v>64</v>
      </c>
      <c r="AW977" s="13">
        <v>47</v>
      </c>
      <c r="AX977" s="16"/>
      <c r="AY977" s="13">
        <v>50</v>
      </c>
      <c r="AZ977" s="16"/>
      <c r="BA977" s="13">
        <v>60</v>
      </c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6"/>
      <c r="CG977" s="16"/>
      <c r="CH977" s="16"/>
      <c r="CI977" s="16"/>
      <c r="CJ977" s="16"/>
      <c r="CK977" s="16"/>
      <c r="CL977" s="16"/>
      <c r="CM977" s="16"/>
      <c r="CN977" s="16"/>
      <c r="CO977" s="16"/>
      <c r="CP977" s="16"/>
      <c r="CQ977" s="16"/>
      <c r="CR977" s="16"/>
      <c r="CS977" s="16"/>
      <c r="CT977" s="16"/>
      <c r="CU977" s="16"/>
      <c r="CV977" s="16"/>
      <c r="CW977" s="16"/>
      <c r="CX977" s="16"/>
      <c r="CY977" s="16"/>
      <c r="CZ977" s="16"/>
      <c r="DA977" s="16"/>
      <c r="DB977" s="16"/>
      <c r="DC977" s="16"/>
      <c r="DD977" s="16"/>
      <c r="DE977" s="16"/>
      <c r="DF977" s="16"/>
      <c r="DG977" s="16"/>
      <c r="DH977" s="16"/>
      <c r="DI977" s="16"/>
      <c r="DJ977" s="16"/>
      <c r="DK977" s="16"/>
      <c r="DL977" s="16"/>
      <c r="DM977" s="16"/>
      <c r="DN977" s="16"/>
      <c r="DO977" s="16"/>
      <c r="DP977" s="16"/>
      <c r="DQ977" s="16"/>
      <c r="DR977" s="16"/>
      <c r="DS977" s="16"/>
      <c r="DT977" s="16"/>
      <c r="DU977" s="16"/>
      <c r="DV977" s="16"/>
      <c r="DW977" s="16"/>
      <c r="DX977" s="16"/>
      <c r="DY977" s="16"/>
      <c r="DZ977" s="16"/>
      <c r="EA977" s="16"/>
      <c r="EB977" s="16"/>
      <c r="EC977" s="16"/>
      <c r="ED977" s="16"/>
      <c r="EE977" s="16"/>
      <c r="EF977" s="16"/>
      <c r="EG977" s="16"/>
      <c r="EH977" s="16"/>
      <c r="EI977" s="16"/>
      <c r="EJ977" s="16"/>
      <c r="EK977" s="16"/>
      <c r="EL977" s="16"/>
      <c r="EM977" s="16"/>
      <c r="EN977" s="16"/>
      <c r="EO977" s="16"/>
      <c r="EP977" s="16"/>
      <c r="EQ977" s="16"/>
      <c r="ER977" s="16"/>
      <c r="ES977" s="16"/>
      <c r="ET977" s="16"/>
      <c r="EU977" s="16"/>
      <c r="EV977" s="16"/>
      <c r="EW977" s="16"/>
      <c r="EX977" s="16"/>
      <c r="EY977" s="16"/>
      <c r="EZ977" s="16"/>
      <c r="FA977" s="16"/>
      <c r="FB977" s="16"/>
      <c r="FC977" s="16"/>
      <c r="FD977" s="16"/>
      <c r="FE977" s="16"/>
      <c r="FF977" s="16"/>
      <c r="FG977" s="16"/>
      <c r="FH977" s="16"/>
      <c r="FI977" s="16"/>
      <c r="FJ977" s="16"/>
      <c r="FK977" s="16"/>
      <c r="FL977" s="16"/>
      <c r="FM977" s="16"/>
      <c r="FN977" s="16"/>
      <c r="FO977" s="16"/>
      <c r="FP977" s="16"/>
      <c r="FQ977" s="16"/>
      <c r="FR977" s="16"/>
      <c r="FS977" s="16"/>
      <c r="FT977" s="16"/>
      <c r="FU977" s="16"/>
      <c r="FV977" s="16"/>
      <c r="FW977" s="16"/>
      <c r="FX977" s="16"/>
      <c r="FY977" s="16"/>
      <c r="FZ977" s="16"/>
      <c r="GA977" s="16"/>
      <c r="GB977" s="16"/>
      <c r="GC977" s="16"/>
      <c r="GD977" s="7"/>
      <c r="GE977" s="7"/>
      <c r="GF977" s="7"/>
      <c r="GG977" s="7"/>
      <c r="GH977" s="7"/>
      <c r="GI977" s="7"/>
      <c r="GJ977" s="7"/>
      <c r="GK977" s="7"/>
      <c r="GL977" s="7"/>
      <c r="GM977" s="7"/>
      <c r="GN977" s="7"/>
      <c r="GO977" s="7"/>
      <c r="GP977" s="7"/>
      <c r="GQ977" s="7"/>
      <c r="GR977" s="7"/>
      <c r="GS977" s="7"/>
      <c r="GT977" s="7"/>
      <c r="GU977" s="7"/>
      <c r="GV977" s="7">
        <f t="shared" si="842"/>
        <v>54.2</v>
      </c>
      <c r="GW977" s="3"/>
      <c r="GX977" s="3"/>
      <c r="GY977" s="3"/>
    </row>
    <row r="978" spans="1:207" ht="12.75" customHeight="1">
      <c r="A978" s="68" t="s">
        <v>680</v>
      </c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69"/>
      <c r="AJ978" s="69"/>
      <c r="AK978" s="69"/>
      <c r="AL978" s="69"/>
      <c r="AM978" s="69"/>
      <c r="AN978" s="69"/>
      <c r="AO978" s="69"/>
      <c r="AP978" s="69"/>
      <c r="AQ978" s="69"/>
      <c r="AR978" s="69"/>
      <c r="AS978" s="69"/>
      <c r="AT978" s="69"/>
      <c r="AU978" s="79"/>
      <c r="AV978" s="69"/>
      <c r="AW978" s="69"/>
      <c r="AX978" s="69"/>
      <c r="AY978" s="79"/>
      <c r="AZ978" s="69"/>
      <c r="BA978" s="79"/>
      <c r="BB978" s="69"/>
      <c r="BC978" s="69"/>
      <c r="BD978" s="69"/>
      <c r="BE978" s="69"/>
      <c r="BF978" s="69"/>
      <c r="BG978" s="69"/>
      <c r="BH978" s="69"/>
      <c r="BI978" s="69"/>
      <c r="BJ978" s="69"/>
      <c r="BK978" s="69"/>
      <c r="BL978" s="69"/>
      <c r="BM978" s="69"/>
      <c r="BN978" s="69"/>
      <c r="BO978" s="69"/>
      <c r="BP978" s="69"/>
      <c r="BQ978" s="69"/>
      <c r="BR978" s="69"/>
      <c r="BS978" s="69"/>
      <c r="BT978" s="69"/>
      <c r="BU978" s="69"/>
      <c r="BV978" s="69"/>
      <c r="BW978" s="69"/>
      <c r="BX978" s="69"/>
      <c r="BY978" s="69"/>
      <c r="BZ978" s="69"/>
      <c r="CA978" s="69"/>
      <c r="CB978" s="69"/>
      <c r="CC978" s="69"/>
      <c r="CD978" s="69"/>
      <c r="CE978" s="69"/>
      <c r="CF978" s="69"/>
      <c r="CG978" s="69"/>
      <c r="CH978" s="69"/>
      <c r="CI978" s="69"/>
      <c r="CJ978" s="69"/>
      <c r="CK978" s="69"/>
      <c r="CL978" s="69"/>
      <c r="CM978" s="69"/>
      <c r="CN978" s="69"/>
      <c r="CO978" s="69"/>
      <c r="CP978" s="69"/>
      <c r="CQ978" s="69"/>
      <c r="CR978" s="69"/>
      <c r="CS978" s="69"/>
      <c r="CT978" s="69"/>
      <c r="CU978" s="69"/>
      <c r="CV978" s="69"/>
      <c r="CW978" s="69"/>
      <c r="CX978" s="69"/>
      <c r="CY978" s="69"/>
      <c r="CZ978" s="69"/>
      <c r="DA978" s="69"/>
      <c r="DB978" s="69"/>
      <c r="DC978" s="69"/>
      <c r="DD978" s="69"/>
      <c r="DE978" s="69"/>
      <c r="DF978" s="69"/>
      <c r="DG978" s="69"/>
      <c r="DH978" s="69"/>
      <c r="DI978" s="69"/>
      <c r="DJ978" s="69"/>
      <c r="DK978" s="69"/>
      <c r="DL978" s="69"/>
      <c r="DM978" s="69"/>
      <c r="DN978" s="69"/>
      <c r="DO978" s="69"/>
      <c r="DP978" s="69"/>
      <c r="DQ978" s="69"/>
      <c r="DR978" s="69"/>
      <c r="DS978" s="69"/>
      <c r="DT978" s="69"/>
      <c r="DU978" s="69"/>
      <c r="DV978" s="69"/>
      <c r="DW978" s="69"/>
      <c r="DX978" s="69"/>
      <c r="DY978" s="69"/>
      <c r="DZ978" s="69"/>
      <c r="EA978" s="69"/>
      <c r="EB978" s="69"/>
      <c r="EC978" s="69"/>
      <c r="ED978" s="69"/>
      <c r="EE978" s="69"/>
      <c r="EF978" s="69"/>
      <c r="EG978" s="69"/>
      <c r="EH978" s="69"/>
      <c r="EI978" s="69"/>
      <c r="EJ978" s="69"/>
      <c r="EK978" s="69"/>
      <c r="EL978" s="69"/>
      <c r="EM978" s="69"/>
      <c r="EN978" s="69"/>
      <c r="EO978" s="69"/>
      <c r="EP978" s="69"/>
      <c r="EQ978" s="69"/>
      <c r="ER978" s="69"/>
      <c r="ES978" s="69"/>
      <c r="ET978" s="69"/>
      <c r="EU978" s="69"/>
      <c r="EV978" s="69"/>
      <c r="EW978" s="69"/>
      <c r="EX978" s="69"/>
      <c r="EY978" s="69"/>
      <c r="EZ978" s="69"/>
      <c r="FA978" s="69"/>
      <c r="FB978" s="69"/>
      <c r="FC978" s="69"/>
      <c r="FD978" s="69"/>
      <c r="FE978" s="69"/>
      <c r="FF978" s="69"/>
      <c r="FG978" s="69"/>
      <c r="FH978" s="69"/>
      <c r="FI978" s="69"/>
      <c r="FJ978" s="69"/>
      <c r="FK978" s="69"/>
      <c r="FL978" s="69"/>
      <c r="FM978" s="69"/>
      <c r="FN978" s="69"/>
      <c r="FO978" s="69"/>
      <c r="FP978" s="69"/>
      <c r="FQ978" s="69"/>
      <c r="FR978" s="69"/>
      <c r="FS978" s="69"/>
      <c r="FT978" s="69"/>
      <c r="FU978" s="69"/>
      <c r="FV978" s="69"/>
      <c r="FW978" s="69"/>
      <c r="FX978" s="69"/>
      <c r="FY978" s="69"/>
      <c r="FZ978" s="69"/>
      <c r="GA978" s="69"/>
      <c r="GB978" s="69"/>
      <c r="GC978" s="69"/>
      <c r="GD978" s="70"/>
      <c r="GE978" s="70"/>
      <c r="GF978" s="70"/>
      <c r="GG978" s="70"/>
      <c r="GH978" s="70"/>
      <c r="GI978" s="70"/>
      <c r="GJ978" s="70"/>
      <c r="GK978" s="70"/>
      <c r="GL978" s="70"/>
      <c r="GM978" s="70"/>
      <c r="GN978" s="70"/>
      <c r="GO978" s="70"/>
      <c r="GP978" s="70"/>
      <c r="GQ978" s="70"/>
      <c r="GR978" s="70"/>
      <c r="GS978" s="70"/>
      <c r="GT978" s="70"/>
      <c r="GU978" s="70"/>
      <c r="GV978" s="70"/>
      <c r="GW978" s="3"/>
      <c r="GX978" s="3"/>
      <c r="GY978" s="3"/>
    </row>
    <row r="979" spans="1:207" ht="12.75" customHeight="1">
      <c r="A979" s="27" t="s">
        <v>681</v>
      </c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13">
        <v>0</v>
      </c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13">
        <v>0</v>
      </c>
      <c r="AV979" s="13">
        <v>4</v>
      </c>
      <c r="AW979" s="5"/>
      <c r="AX979" s="13">
        <v>11</v>
      </c>
      <c r="AY979" s="13">
        <v>0</v>
      </c>
      <c r="AZ979" s="5"/>
      <c r="BA979" s="13">
        <v>0</v>
      </c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/>
      <c r="FG979" s="5"/>
      <c r="FH979" s="5"/>
      <c r="FI979" s="5"/>
      <c r="FJ979" s="5"/>
      <c r="FK979" s="5"/>
      <c r="FL979" s="5"/>
      <c r="FM979" s="5"/>
      <c r="FN979" s="5"/>
      <c r="FO979" s="5"/>
      <c r="FP979" s="5"/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7"/>
      <c r="GE979" s="7"/>
      <c r="GF979" s="7"/>
      <c r="GG979" s="7"/>
      <c r="GH979" s="7"/>
      <c r="GI979" s="7"/>
      <c r="GJ979" s="7"/>
      <c r="GK979" s="7"/>
      <c r="GL979" s="7"/>
      <c r="GM979" s="7"/>
      <c r="GN979" s="7"/>
      <c r="GO979" s="7"/>
      <c r="GP979" s="7"/>
      <c r="GQ979" s="7"/>
      <c r="GR979" s="7"/>
      <c r="GS979" s="7"/>
      <c r="GT979" s="7"/>
      <c r="GU979" s="7"/>
      <c r="GV979" s="7">
        <f t="shared" ref="GV979:GV984" si="843">AVERAGE(B979:GS979)</f>
        <v>2.5</v>
      </c>
      <c r="GW979" s="3"/>
      <c r="GX979" s="3"/>
      <c r="GY979" s="3"/>
    </row>
    <row r="980" spans="1:207" ht="12.75" customHeight="1">
      <c r="A980" s="5" t="s">
        <v>682</v>
      </c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13">
        <v>3</v>
      </c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13">
        <v>17</v>
      </c>
      <c r="AV980" s="13">
        <v>32</v>
      </c>
      <c r="AW980" s="5"/>
      <c r="AX980" s="13">
        <v>22</v>
      </c>
      <c r="AY980" s="13">
        <v>10</v>
      </c>
      <c r="AZ980" s="5"/>
      <c r="BA980" s="13">
        <v>25</v>
      </c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5"/>
      <c r="FC980" s="5"/>
      <c r="FD980" s="5"/>
      <c r="FE980" s="5"/>
      <c r="FF980" s="5"/>
      <c r="FG980" s="5"/>
      <c r="FH980" s="5"/>
      <c r="FI980" s="5"/>
      <c r="FJ980" s="5"/>
      <c r="FK980" s="5"/>
      <c r="FL980" s="5"/>
      <c r="FM980" s="5"/>
      <c r="FN980" s="5"/>
      <c r="FO980" s="5"/>
      <c r="FP980" s="5"/>
      <c r="FQ980" s="5"/>
      <c r="FR980" s="5"/>
      <c r="FS980" s="5"/>
      <c r="FT980" s="5"/>
      <c r="FU980" s="5"/>
      <c r="FV980" s="5"/>
      <c r="FW980" s="5"/>
      <c r="FX980" s="5"/>
      <c r="FY980" s="5"/>
      <c r="FZ980" s="5"/>
      <c r="GA980" s="5"/>
      <c r="GB980" s="5"/>
      <c r="GC980" s="5"/>
      <c r="GD980" s="7"/>
      <c r="GE980" s="7"/>
      <c r="GF980" s="7"/>
      <c r="GG980" s="7"/>
      <c r="GH980" s="7"/>
      <c r="GI980" s="7"/>
      <c r="GJ980" s="7"/>
      <c r="GK980" s="7"/>
      <c r="GL980" s="7"/>
      <c r="GM980" s="7"/>
      <c r="GN980" s="7"/>
      <c r="GO980" s="7"/>
      <c r="GP980" s="7"/>
      <c r="GQ980" s="7"/>
      <c r="GR980" s="7"/>
      <c r="GS980" s="7"/>
      <c r="GT980" s="7"/>
      <c r="GU980" s="7"/>
      <c r="GV980" s="7">
        <f t="shared" si="843"/>
        <v>18.166666666666668</v>
      </c>
      <c r="GW980" s="3"/>
      <c r="GX980" s="3"/>
      <c r="GY980" s="3"/>
    </row>
    <row r="981" spans="1:207" ht="12.75" customHeight="1">
      <c r="A981" s="5" t="s">
        <v>683</v>
      </c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13">
        <v>23</v>
      </c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13">
        <v>56</v>
      </c>
      <c r="AV981" s="13">
        <v>36</v>
      </c>
      <c r="AW981" s="5"/>
      <c r="AX981" s="13">
        <v>40</v>
      </c>
      <c r="AY981" s="13">
        <v>58</v>
      </c>
      <c r="AZ981" s="5"/>
      <c r="BA981" s="13">
        <v>38</v>
      </c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/>
      <c r="FG981" s="5"/>
      <c r="FH981" s="5"/>
      <c r="FI981" s="5"/>
      <c r="FJ981" s="5"/>
      <c r="FK981" s="5"/>
      <c r="FL981" s="5"/>
      <c r="FM981" s="5"/>
      <c r="FN981" s="5"/>
      <c r="FO981" s="5"/>
      <c r="FP981" s="5"/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/>
      <c r="GB981" s="5"/>
      <c r="GC981" s="5"/>
      <c r="GD981" s="7"/>
      <c r="GE981" s="7"/>
      <c r="GF981" s="7"/>
      <c r="GG981" s="7"/>
      <c r="GH981" s="7"/>
      <c r="GI981" s="7"/>
      <c r="GJ981" s="7"/>
      <c r="GK981" s="7"/>
      <c r="GL981" s="7"/>
      <c r="GM981" s="7"/>
      <c r="GN981" s="7"/>
      <c r="GO981" s="7"/>
      <c r="GP981" s="7"/>
      <c r="GQ981" s="7"/>
      <c r="GR981" s="7"/>
      <c r="GS981" s="7"/>
      <c r="GT981" s="7"/>
      <c r="GU981" s="7"/>
      <c r="GV981" s="7">
        <f t="shared" si="843"/>
        <v>41.833333333333336</v>
      </c>
      <c r="GW981" s="3"/>
      <c r="GX981" s="3"/>
      <c r="GY981" s="3"/>
    </row>
    <row r="982" spans="1:207" ht="12.75" customHeight="1">
      <c r="A982" s="5" t="s">
        <v>684</v>
      </c>
      <c r="B982" s="5"/>
      <c r="C982" s="5"/>
      <c r="D982" s="5"/>
      <c r="E982" s="5"/>
      <c r="F982" s="5"/>
      <c r="G982" s="5"/>
      <c r="H982" s="5"/>
      <c r="I982" s="5"/>
      <c r="J982" s="5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6"/>
      <c r="Z982" s="16"/>
      <c r="AA982" s="16"/>
      <c r="AB982" s="16"/>
      <c r="AC982" s="16"/>
      <c r="AD982" s="13">
        <v>58</v>
      </c>
      <c r="AE982" s="16"/>
      <c r="AF982" s="16"/>
      <c r="AG982" s="16"/>
      <c r="AH982" s="16"/>
      <c r="AI982" s="12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3">
        <v>17</v>
      </c>
      <c r="AV982" s="13">
        <v>15</v>
      </c>
      <c r="AW982" s="16"/>
      <c r="AX982" s="13">
        <v>24</v>
      </c>
      <c r="AY982" s="13">
        <v>16</v>
      </c>
      <c r="AZ982" s="16"/>
      <c r="BA982" s="13">
        <v>38</v>
      </c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6"/>
      <c r="CG982" s="16"/>
      <c r="CH982" s="16"/>
      <c r="CI982" s="16"/>
      <c r="CJ982" s="16"/>
      <c r="CK982" s="16"/>
      <c r="CL982" s="16"/>
      <c r="CM982" s="16"/>
      <c r="CN982" s="16"/>
      <c r="CO982" s="16"/>
      <c r="CP982" s="16"/>
      <c r="CQ982" s="16"/>
      <c r="CR982" s="16"/>
      <c r="CS982" s="16"/>
      <c r="CT982" s="16"/>
      <c r="CU982" s="16"/>
      <c r="CV982" s="16"/>
      <c r="CW982" s="16"/>
      <c r="CX982" s="16"/>
      <c r="CY982" s="16"/>
      <c r="CZ982" s="16"/>
      <c r="DA982" s="16"/>
      <c r="DB982" s="16"/>
      <c r="DC982" s="16"/>
      <c r="DD982" s="16"/>
      <c r="DE982" s="16"/>
      <c r="DF982" s="16"/>
      <c r="DG982" s="16"/>
      <c r="DH982" s="16"/>
      <c r="DI982" s="16"/>
      <c r="DJ982" s="16"/>
      <c r="DK982" s="16"/>
      <c r="DL982" s="16"/>
      <c r="DM982" s="16"/>
      <c r="DN982" s="16"/>
      <c r="DO982" s="16"/>
      <c r="DP982" s="16"/>
      <c r="DQ982" s="16"/>
      <c r="DR982" s="16"/>
      <c r="DS982" s="16"/>
      <c r="DT982" s="16"/>
      <c r="DU982" s="16"/>
      <c r="DV982" s="16"/>
      <c r="DW982" s="16"/>
      <c r="DX982" s="16"/>
      <c r="DY982" s="16"/>
      <c r="DZ982" s="16"/>
      <c r="EA982" s="16"/>
      <c r="EB982" s="16"/>
      <c r="EC982" s="16"/>
      <c r="ED982" s="16"/>
      <c r="EE982" s="16"/>
      <c r="EF982" s="16"/>
      <c r="EG982" s="16"/>
      <c r="EH982" s="16"/>
      <c r="EI982" s="16"/>
      <c r="EJ982" s="16"/>
      <c r="EK982" s="16"/>
      <c r="EL982" s="16"/>
      <c r="EM982" s="16"/>
      <c r="EN982" s="16"/>
      <c r="EO982" s="16"/>
      <c r="EP982" s="16"/>
      <c r="EQ982" s="16"/>
      <c r="ER982" s="16"/>
      <c r="ES982" s="16"/>
      <c r="ET982" s="16"/>
      <c r="EU982" s="16"/>
      <c r="EV982" s="16"/>
      <c r="EW982" s="16"/>
      <c r="EX982" s="16"/>
      <c r="EY982" s="16"/>
      <c r="EZ982" s="16"/>
      <c r="FA982" s="16"/>
      <c r="FB982" s="16"/>
      <c r="FC982" s="16"/>
      <c r="FD982" s="16"/>
      <c r="FE982" s="16"/>
      <c r="FF982" s="16"/>
      <c r="FG982" s="16"/>
      <c r="FH982" s="16"/>
      <c r="FI982" s="16"/>
      <c r="FJ982" s="16"/>
      <c r="FK982" s="16"/>
      <c r="FL982" s="16"/>
      <c r="FM982" s="16"/>
      <c r="FN982" s="16"/>
      <c r="FO982" s="16"/>
      <c r="FP982" s="16"/>
      <c r="FQ982" s="16"/>
      <c r="FR982" s="16"/>
      <c r="FS982" s="16"/>
      <c r="FT982" s="16"/>
      <c r="FU982" s="16"/>
      <c r="FV982" s="16"/>
      <c r="FW982" s="16"/>
      <c r="FX982" s="16"/>
      <c r="FY982" s="16"/>
      <c r="FZ982" s="16"/>
      <c r="GA982" s="16"/>
      <c r="GB982" s="16"/>
      <c r="GC982" s="16"/>
      <c r="GD982" s="7"/>
      <c r="GE982" s="7"/>
      <c r="GF982" s="7"/>
      <c r="GG982" s="7"/>
      <c r="GH982" s="7"/>
      <c r="GI982" s="7"/>
      <c r="GJ982" s="7"/>
      <c r="GK982" s="7"/>
      <c r="GL982" s="7"/>
      <c r="GM982" s="7"/>
      <c r="GN982" s="7"/>
      <c r="GO982" s="7"/>
      <c r="GP982" s="7"/>
      <c r="GQ982" s="7"/>
      <c r="GR982" s="7"/>
      <c r="GS982" s="7"/>
      <c r="GT982" s="7"/>
      <c r="GU982" s="7"/>
      <c r="GV982" s="7">
        <f t="shared" si="843"/>
        <v>28</v>
      </c>
      <c r="GW982" s="3"/>
      <c r="GX982" s="3"/>
      <c r="GY982" s="3"/>
    </row>
    <row r="983" spans="1:207" ht="12.75" customHeight="1">
      <c r="A983" s="5" t="s">
        <v>685</v>
      </c>
      <c r="B983" s="5"/>
      <c r="C983" s="5"/>
      <c r="D983" s="5"/>
      <c r="E983" s="5"/>
      <c r="F983" s="5"/>
      <c r="G983" s="5"/>
      <c r="H983" s="5"/>
      <c r="I983" s="5"/>
      <c r="J983" s="5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6"/>
      <c r="Z983" s="16"/>
      <c r="AA983" s="16"/>
      <c r="AB983" s="16"/>
      <c r="AC983" s="16"/>
      <c r="AD983" s="13">
        <v>15</v>
      </c>
      <c r="AE983" s="16"/>
      <c r="AF983" s="16"/>
      <c r="AG983" s="16"/>
      <c r="AH983" s="16"/>
      <c r="AI983" s="12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3">
        <v>11</v>
      </c>
      <c r="AV983" s="13">
        <v>2</v>
      </c>
      <c r="AW983" s="16"/>
      <c r="AX983" s="13">
        <v>0</v>
      </c>
      <c r="AY983" s="13">
        <v>16</v>
      </c>
      <c r="AZ983" s="16"/>
      <c r="BA983" s="13">
        <v>0</v>
      </c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6"/>
      <c r="BU983" s="16"/>
      <c r="BV983" s="16"/>
      <c r="BW983" s="16"/>
      <c r="BX983" s="16"/>
      <c r="BY983" s="16"/>
      <c r="BZ983" s="16"/>
      <c r="CA983" s="16"/>
      <c r="CB983" s="16"/>
      <c r="CC983" s="16"/>
      <c r="CD983" s="16"/>
      <c r="CE983" s="16"/>
      <c r="CF983" s="16"/>
      <c r="CG983" s="16"/>
      <c r="CH983" s="16"/>
      <c r="CI983" s="16"/>
      <c r="CJ983" s="16"/>
      <c r="CK983" s="16"/>
      <c r="CL983" s="16"/>
      <c r="CM983" s="16"/>
      <c r="CN983" s="16"/>
      <c r="CO983" s="16"/>
      <c r="CP983" s="16"/>
      <c r="CQ983" s="16"/>
      <c r="CR983" s="16"/>
      <c r="CS983" s="16"/>
      <c r="CT983" s="16"/>
      <c r="CU983" s="16"/>
      <c r="CV983" s="16"/>
      <c r="CW983" s="16"/>
      <c r="CX983" s="16"/>
      <c r="CY983" s="16"/>
      <c r="CZ983" s="16"/>
      <c r="DA983" s="16"/>
      <c r="DB983" s="16"/>
      <c r="DC983" s="16"/>
      <c r="DD983" s="16"/>
      <c r="DE983" s="16"/>
      <c r="DF983" s="16"/>
      <c r="DG983" s="16"/>
      <c r="DH983" s="16"/>
      <c r="DI983" s="16"/>
      <c r="DJ983" s="16"/>
      <c r="DK983" s="16"/>
      <c r="DL983" s="16"/>
      <c r="DM983" s="16"/>
      <c r="DN983" s="16"/>
      <c r="DO983" s="16"/>
      <c r="DP983" s="16"/>
      <c r="DQ983" s="16"/>
      <c r="DR983" s="16"/>
      <c r="DS983" s="16"/>
      <c r="DT983" s="16"/>
      <c r="DU983" s="16"/>
      <c r="DV983" s="16"/>
      <c r="DW983" s="16"/>
      <c r="DX983" s="16"/>
      <c r="DY983" s="16"/>
      <c r="DZ983" s="16"/>
      <c r="EA983" s="16"/>
      <c r="EB983" s="16"/>
      <c r="EC983" s="16"/>
      <c r="ED983" s="16"/>
      <c r="EE983" s="16"/>
      <c r="EF983" s="16"/>
      <c r="EG983" s="16"/>
      <c r="EH983" s="16"/>
      <c r="EI983" s="16"/>
      <c r="EJ983" s="16"/>
      <c r="EK983" s="16"/>
      <c r="EL983" s="16"/>
      <c r="EM983" s="16"/>
      <c r="EN983" s="16"/>
      <c r="EO983" s="16"/>
      <c r="EP983" s="16"/>
      <c r="EQ983" s="16"/>
      <c r="ER983" s="16"/>
      <c r="ES983" s="16"/>
      <c r="ET983" s="16"/>
      <c r="EU983" s="16"/>
      <c r="EV983" s="16"/>
      <c r="EW983" s="16"/>
      <c r="EX983" s="16"/>
      <c r="EY983" s="16"/>
      <c r="EZ983" s="16"/>
      <c r="FA983" s="16"/>
      <c r="FB983" s="16"/>
      <c r="FC983" s="16"/>
      <c r="FD983" s="16"/>
      <c r="FE983" s="16"/>
      <c r="FF983" s="16"/>
      <c r="FG983" s="16"/>
      <c r="FH983" s="16"/>
      <c r="FI983" s="16"/>
      <c r="FJ983" s="16"/>
      <c r="FK983" s="16"/>
      <c r="FL983" s="16"/>
      <c r="FM983" s="16"/>
      <c r="FN983" s="16"/>
      <c r="FO983" s="16"/>
      <c r="FP983" s="16"/>
      <c r="FQ983" s="16"/>
      <c r="FR983" s="16"/>
      <c r="FS983" s="16"/>
      <c r="FT983" s="16"/>
      <c r="FU983" s="16"/>
      <c r="FV983" s="16"/>
      <c r="FW983" s="16"/>
      <c r="FX983" s="16"/>
      <c r="FY983" s="16"/>
      <c r="FZ983" s="16"/>
      <c r="GA983" s="16"/>
      <c r="GB983" s="16"/>
      <c r="GC983" s="16"/>
      <c r="GD983" s="7"/>
      <c r="GE983" s="7"/>
      <c r="GF983" s="7"/>
      <c r="GG983" s="7"/>
      <c r="GH983" s="7"/>
      <c r="GI983" s="7"/>
      <c r="GJ983" s="7"/>
      <c r="GK983" s="7"/>
      <c r="GL983" s="7"/>
      <c r="GM983" s="7"/>
      <c r="GN983" s="7"/>
      <c r="GO983" s="7"/>
      <c r="GP983" s="7"/>
      <c r="GQ983" s="7"/>
      <c r="GR983" s="7"/>
      <c r="GS983" s="7"/>
      <c r="GT983" s="7"/>
      <c r="GU983" s="7"/>
      <c r="GV983" s="7">
        <f t="shared" si="843"/>
        <v>7.333333333333333</v>
      </c>
      <c r="GW983" s="3"/>
      <c r="GX983" s="3"/>
      <c r="GY983" s="3"/>
    </row>
    <row r="984" spans="1:207" ht="12.75" customHeight="1">
      <c r="A984" s="5" t="s">
        <v>545</v>
      </c>
      <c r="B984" s="5"/>
      <c r="C984" s="5"/>
      <c r="D984" s="5"/>
      <c r="E984" s="5"/>
      <c r="F984" s="5"/>
      <c r="G984" s="5"/>
      <c r="H984" s="5"/>
      <c r="I984" s="5"/>
      <c r="J984" s="5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6"/>
      <c r="Z984" s="16"/>
      <c r="AA984" s="16"/>
      <c r="AB984" s="16"/>
      <c r="AC984" s="16"/>
      <c r="AD984" s="13">
        <v>1</v>
      </c>
      <c r="AE984" s="16"/>
      <c r="AF984" s="16"/>
      <c r="AG984" s="16"/>
      <c r="AH984" s="16"/>
      <c r="AI984" s="12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3">
        <v>0</v>
      </c>
      <c r="AV984" s="13">
        <v>11</v>
      </c>
      <c r="AW984" s="16"/>
      <c r="AX984" s="13">
        <v>3</v>
      </c>
      <c r="AY984" s="13">
        <v>0</v>
      </c>
      <c r="AZ984" s="16"/>
      <c r="BA984" s="13">
        <v>0</v>
      </c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  <c r="BP984" s="16"/>
      <c r="BQ984" s="16"/>
      <c r="BR984" s="16"/>
      <c r="BS984" s="16"/>
      <c r="BT984" s="16"/>
      <c r="BU984" s="16"/>
      <c r="BV984" s="16"/>
      <c r="BW984" s="16"/>
      <c r="BX984" s="16"/>
      <c r="BY984" s="16"/>
      <c r="BZ984" s="16"/>
      <c r="CA984" s="16"/>
      <c r="CB984" s="16"/>
      <c r="CC984" s="16"/>
      <c r="CD984" s="16"/>
      <c r="CE984" s="16"/>
      <c r="CF984" s="16"/>
      <c r="CG984" s="16"/>
      <c r="CH984" s="16"/>
      <c r="CI984" s="16"/>
      <c r="CJ984" s="16"/>
      <c r="CK984" s="16"/>
      <c r="CL984" s="16"/>
      <c r="CM984" s="16"/>
      <c r="CN984" s="16"/>
      <c r="CO984" s="16"/>
      <c r="CP984" s="16"/>
      <c r="CQ984" s="16"/>
      <c r="CR984" s="16"/>
      <c r="CS984" s="16"/>
      <c r="CT984" s="16"/>
      <c r="CU984" s="16"/>
      <c r="CV984" s="16"/>
      <c r="CW984" s="16"/>
      <c r="CX984" s="16"/>
      <c r="CY984" s="16"/>
      <c r="CZ984" s="16"/>
      <c r="DA984" s="16"/>
      <c r="DB984" s="16"/>
      <c r="DC984" s="16"/>
      <c r="DD984" s="16"/>
      <c r="DE984" s="16"/>
      <c r="DF984" s="16"/>
      <c r="DG984" s="16"/>
      <c r="DH984" s="16"/>
      <c r="DI984" s="16"/>
      <c r="DJ984" s="16"/>
      <c r="DK984" s="16"/>
      <c r="DL984" s="16"/>
      <c r="DM984" s="16"/>
      <c r="DN984" s="16"/>
      <c r="DO984" s="16"/>
      <c r="DP984" s="16"/>
      <c r="DQ984" s="16"/>
      <c r="DR984" s="16"/>
      <c r="DS984" s="16"/>
      <c r="DT984" s="16"/>
      <c r="DU984" s="16"/>
      <c r="DV984" s="16"/>
      <c r="DW984" s="16"/>
      <c r="DX984" s="16"/>
      <c r="DY984" s="16"/>
      <c r="DZ984" s="16"/>
      <c r="EA984" s="16"/>
      <c r="EB984" s="16"/>
      <c r="EC984" s="16"/>
      <c r="ED984" s="16"/>
      <c r="EE984" s="16"/>
      <c r="EF984" s="16"/>
      <c r="EG984" s="16"/>
      <c r="EH984" s="16"/>
      <c r="EI984" s="16"/>
      <c r="EJ984" s="16"/>
      <c r="EK984" s="16"/>
      <c r="EL984" s="16"/>
      <c r="EM984" s="16"/>
      <c r="EN984" s="16"/>
      <c r="EO984" s="16"/>
      <c r="EP984" s="16"/>
      <c r="EQ984" s="16"/>
      <c r="ER984" s="16"/>
      <c r="ES984" s="16"/>
      <c r="ET984" s="16"/>
      <c r="EU984" s="16"/>
      <c r="EV984" s="16"/>
      <c r="EW984" s="16"/>
      <c r="EX984" s="16"/>
      <c r="EY984" s="16"/>
      <c r="EZ984" s="16"/>
      <c r="FA984" s="16"/>
      <c r="FB984" s="16"/>
      <c r="FC984" s="16"/>
      <c r="FD984" s="16"/>
      <c r="FE984" s="16"/>
      <c r="FF984" s="16"/>
      <c r="FG984" s="16"/>
      <c r="FH984" s="16"/>
      <c r="FI984" s="16"/>
      <c r="FJ984" s="16"/>
      <c r="FK984" s="16"/>
      <c r="FL984" s="16"/>
      <c r="FM984" s="16"/>
      <c r="FN984" s="16"/>
      <c r="FO984" s="16"/>
      <c r="FP984" s="16"/>
      <c r="FQ984" s="16"/>
      <c r="FR984" s="16"/>
      <c r="FS984" s="16"/>
      <c r="FT984" s="16"/>
      <c r="FU984" s="16"/>
      <c r="FV984" s="16"/>
      <c r="FW984" s="16"/>
      <c r="FX984" s="16"/>
      <c r="FY984" s="16"/>
      <c r="FZ984" s="16"/>
      <c r="GA984" s="16"/>
      <c r="GB984" s="16"/>
      <c r="GC984" s="16"/>
      <c r="GD984" s="7"/>
      <c r="GE984" s="7"/>
      <c r="GF984" s="7"/>
      <c r="GG984" s="7"/>
      <c r="GH984" s="7"/>
      <c r="GI984" s="7"/>
      <c r="GJ984" s="7"/>
      <c r="GK984" s="7"/>
      <c r="GL984" s="7"/>
      <c r="GM984" s="7"/>
      <c r="GN984" s="7"/>
      <c r="GO984" s="7"/>
      <c r="GP984" s="7"/>
      <c r="GQ984" s="7"/>
      <c r="GR984" s="7"/>
      <c r="GS984" s="7"/>
      <c r="GT984" s="7"/>
      <c r="GU984" s="7"/>
      <c r="GV984" s="7">
        <f t="shared" si="843"/>
        <v>2.5</v>
      </c>
      <c r="GW984" s="3"/>
      <c r="GX984" s="3"/>
      <c r="GY984" s="3"/>
    </row>
    <row r="985" spans="1:207" ht="12.75" customHeight="1">
      <c r="A985" s="68" t="s">
        <v>686</v>
      </c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69"/>
      <c r="AJ985" s="69"/>
      <c r="AK985" s="69"/>
      <c r="AL985" s="69"/>
      <c r="AM985" s="69"/>
      <c r="AN985" s="69"/>
      <c r="AO985" s="69"/>
      <c r="AP985" s="69"/>
      <c r="AQ985" s="69"/>
      <c r="AR985" s="69"/>
      <c r="AS985" s="69"/>
      <c r="AT985" s="69"/>
      <c r="AU985" s="79"/>
      <c r="AV985" s="69"/>
      <c r="AW985" s="69"/>
      <c r="AX985" s="79"/>
      <c r="AY985" s="79"/>
      <c r="AZ985" s="69"/>
      <c r="BA985" s="69"/>
      <c r="BB985" s="69"/>
      <c r="BC985" s="69"/>
      <c r="BD985" s="69"/>
      <c r="BE985" s="69"/>
      <c r="BF985" s="69"/>
      <c r="BG985" s="69"/>
      <c r="BH985" s="69"/>
      <c r="BI985" s="69"/>
      <c r="BJ985" s="69"/>
      <c r="BK985" s="69"/>
      <c r="BL985" s="69"/>
      <c r="BM985" s="69"/>
      <c r="BN985" s="69"/>
      <c r="BO985" s="69"/>
      <c r="BP985" s="69"/>
      <c r="BQ985" s="69"/>
      <c r="BR985" s="69"/>
      <c r="BS985" s="69"/>
      <c r="BT985" s="69"/>
      <c r="BU985" s="69"/>
      <c r="BV985" s="69"/>
      <c r="BW985" s="69"/>
      <c r="BX985" s="69"/>
      <c r="BY985" s="69"/>
      <c r="BZ985" s="69"/>
      <c r="CA985" s="69"/>
      <c r="CB985" s="69"/>
      <c r="CC985" s="69"/>
      <c r="CD985" s="69"/>
      <c r="CE985" s="69"/>
      <c r="CF985" s="69"/>
      <c r="CG985" s="69"/>
      <c r="CH985" s="69"/>
      <c r="CI985" s="69"/>
      <c r="CJ985" s="69"/>
      <c r="CK985" s="69"/>
      <c r="CL985" s="69"/>
      <c r="CM985" s="69"/>
      <c r="CN985" s="69"/>
      <c r="CO985" s="69"/>
      <c r="CP985" s="69"/>
      <c r="CQ985" s="69"/>
      <c r="CR985" s="69"/>
      <c r="CS985" s="69"/>
      <c r="CT985" s="69"/>
      <c r="CU985" s="69"/>
      <c r="CV985" s="69"/>
      <c r="CW985" s="69"/>
      <c r="CX985" s="69"/>
      <c r="CY985" s="69"/>
      <c r="CZ985" s="69"/>
      <c r="DA985" s="69"/>
      <c r="DB985" s="69"/>
      <c r="DC985" s="69"/>
      <c r="DD985" s="69"/>
      <c r="DE985" s="69"/>
      <c r="DF985" s="69"/>
      <c r="DG985" s="69"/>
      <c r="DH985" s="69"/>
      <c r="DI985" s="69"/>
      <c r="DJ985" s="69"/>
      <c r="DK985" s="69"/>
      <c r="DL985" s="69"/>
      <c r="DM985" s="69"/>
      <c r="DN985" s="69"/>
      <c r="DO985" s="69"/>
      <c r="DP985" s="69"/>
      <c r="DQ985" s="69"/>
      <c r="DR985" s="69"/>
      <c r="DS985" s="69"/>
      <c r="DT985" s="69"/>
      <c r="DU985" s="69"/>
      <c r="DV985" s="69"/>
      <c r="DW985" s="69"/>
      <c r="DX985" s="69"/>
      <c r="DY985" s="69"/>
      <c r="DZ985" s="69"/>
      <c r="EA985" s="69"/>
      <c r="EB985" s="69"/>
      <c r="EC985" s="69"/>
      <c r="ED985" s="69"/>
      <c r="EE985" s="69"/>
      <c r="EF985" s="69"/>
      <c r="EG985" s="69"/>
      <c r="EH985" s="69"/>
      <c r="EI985" s="69"/>
      <c r="EJ985" s="69"/>
      <c r="EK985" s="69"/>
      <c r="EL985" s="69"/>
      <c r="EM985" s="69"/>
      <c r="EN985" s="69"/>
      <c r="EO985" s="69"/>
      <c r="EP985" s="69"/>
      <c r="EQ985" s="69"/>
      <c r="ER985" s="69"/>
      <c r="ES985" s="69"/>
      <c r="ET985" s="69"/>
      <c r="EU985" s="69"/>
      <c r="EV985" s="69"/>
      <c r="EW985" s="69"/>
      <c r="EX985" s="69"/>
      <c r="EY985" s="69"/>
      <c r="EZ985" s="69"/>
      <c r="FA985" s="69"/>
      <c r="FB985" s="69"/>
      <c r="FC985" s="69"/>
      <c r="FD985" s="69"/>
      <c r="FE985" s="69"/>
      <c r="FF985" s="69"/>
      <c r="FG985" s="69"/>
      <c r="FH985" s="69"/>
      <c r="FI985" s="69"/>
      <c r="FJ985" s="69"/>
      <c r="FK985" s="69"/>
      <c r="FL985" s="69"/>
      <c r="FM985" s="69"/>
      <c r="FN985" s="69"/>
      <c r="FO985" s="69"/>
      <c r="FP985" s="69"/>
      <c r="FQ985" s="69"/>
      <c r="FR985" s="69"/>
      <c r="FS985" s="69"/>
      <c r="FT985" s="69"/>
      <c r="FU985" s="69"/>
      <c r="FV985" s="69"/>
      <c r="FW985" s="69"/>
      <c r="FX985" s="69"/>
      <c r="FY985" s="69"/>
      <c r="FZ985" s="69"/>
      <c r="GA985" s="69"/>
      <c r="GB985" s="69"/>
      <c r="GC985" s="69"/>
      <c r="GD985" s="70"/>
      <c r="GE985" s="70"/>
      <c r="GF985" s="70"/>
      <c r="GG985" s="70"/>
      <c r="GH985" s="70"/>
      <c r="GI985" s="70"/>
      <c r="GJ985" s="70"/>
      <c r="GK985" s="70"/>
      <c r="GL985" s="70"/>
      <c r="GM985" s="70"/>
      <c r="GN985" s="70"/>
      <c r="GO985" s="70"/>
      <c r="GP985" s="70"/>
      <c r="GQ985" s="70"/>
      <c r="GR985" s="70"/>
      <c r="GS985" s="70"/>
      <c r="GT985" s="70"/>
      <c r="GU985" s="70"/>
      <c r="GV985" s="70"/>
      <c r="GW985" s="3"/>
      <c r="GX985" s="3"/>
      <c r="GY985" s="3"/>
    </row>
    <row r="986" spans="1:207" ht="12.75" customHeight="1">
      <c r="A986" s="5" t="s">
        <v>687</v>
      </c>
      <c r="B986" s="5"/>
      <c r="C986" s="5"/>
      <c r="D986" s="5"/>
      <c r="E986" s="5"/>
      <c r="F986" s="5"/>
      <c r="G986" s="5"/>
      <c r="H986" s="5"/>
      <c r="I986" s="5"/>
      <c r="J986" s="5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2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3">
        <v>29</v>
      </c>
      <c r="AV986" s="13">
        <v>38</v>
      </c>
      <c r="AW986" s="16"/>
      <c r="AX986" s="13">
        <v>34</v>
      </c>
      <c r="AY986" s="13">
        <v>48</v>
      </c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6"/>
      <c r="BU986" s="16"/>
      <c r="BV986" s="16"/>
      <c r="BW986" s="16"/>
      <c r="BX986" s="16"/>
      <c r="BY986" s="16"/>
      <c r="BZ986" s="16"/>
      <c r="CA986" s="16"/>
      <c r="CB986" s="16"/>
      <c r="CC986" s="16"/>
      <c r="CD986" s="16"/>
      <c r="CE986" s="16"/>
      <c r="CF986" s="16"/>
      <c r="CG986" s="16"/>
      <c r="CH986" s="16"/>
      <c r="CI986" s="16"/>
      <c r="CJ986" s="16"/>
      <c r="CK986" s="16"/>
      <c r="CL986" s="16"/>
      <c r="CM986" s="16"/>
      <c r="CN986" s="16"/>
      <c r="CO986" s="16"/>
      <c r="CP986" s="16"/>
      <c r="CQ986" s="16"/>
      <c r="CR986" s="16"/>
      <c r="CS986" s="16"/>
      <c r="CT986" s="16"/>
      <c r="CU986" s="16"/>
      <c r="CV986" s="16"/>
      <c r="CW986" s="16"/>
      <c r="CX986" s="16"/>
      <c r="CY986" s="16"/>
      <c r="CZ986" s="16"/>
      <c r="DA986" s="16"/>
      <c r="DB986" s="16"/>
      <c r="DC986" s="16"/>
      <c r="DD986" s="16"/>
      <c r="DE986" s="16"/>
      <c r="DF986" s="16"/>
      <c r="DG986" s="16"/>
      <c r="DH986" s="16"/>
      <c r="DI986" s="16"/>
      <c r="DJ986" s="16"/>
      <c r="DK986" s="16"/>
      <c r="DL986" s="16"/>
      <c r="DM986" s="16"/>
      <c r="DN986" s="16"/>
      <c r="DO986" s="16"/>
      <c r="DP986" s="16"/>
      <c r="DQ986" s="16"/>
      <c r="DR986" s="16"/>
      <c r="DS986" s="16"/>
      <c r="DT986" s="16"/>
      <c r="DU986" s="16"/>
      <c r="DV986" s="16"/>
      <c r="DW986" s="16"/>
      <c r="DX986" s="16"/>
      <c r="DY986" s="16"/>
      <c r="DZ986" s="16"/>
      <c r="EA986" s="16"/>
      <c r="EB986" s="16"/>
      <c r="EC986" s="16"/>
      <c r="ED986" s="16"/>
      <c r="EE986" s="16"/>
      <c r="EF986" s="16"/>
      <c r="EG986" s="16"/>
      <c r="EH986" s="16"/>
      <c r="EI986" s="16"/>
      <c r="EJ986" s="16"/>
      <c r="EK986" s="16"/>
      <c r="EL986" s="16"/>
      <c r="EM986" s="16"/>
      <c r="EN986" s="16"/>
      <c r="EO986" s="16"/>
      <c r="EP986" s="16"/>
      <c r="EQ986" s="16"/>
      <c r="ER986" s="16"/>
      <c r="ES986" s="16"/>
      <c r="ET986" s="16"/>
      <c r="EU986" s="16"/>
      <c r="EV986" s="16"/>
      <c r="EW986" s="16"/>
      <c r="EX986" s="16"/>
      <c r="EY986" s="16"/>
      <c r="EZ986" s="16"/>
      <c r="FA986" s="16"/>
      <c r="FB986" s="16"/>
      <c r="FC986" s="16"/>
      <c r="FD986" s="16"/>
      <c r="FE986" s="16"/>
      <c r="FF986" s="16"/>
      <c r="FG986" s="16"/>
      <c r="FH986" s="16"/>
      <c r="FI986" s="16"/>
      <c r="FJ986" s="16"/>
      <c r="FK986" s="16"/>
      <c r="FL986" s="16"/>
      <c r="FM986" s="16"/>
      <c r="FN986" s="16"/>
      <c r="FO986" s="16"/>
      <c r="FP986" s="16"/>
      <c r="FQ986" s="16"/>
      <c r="FR986" s="16"/>
      <c r="FS986" s="16"/>
      <c r="FT986" s="16"/>
      <c r="FU986" s="16"/>
      <c r="FV986" s="16"/>
      <c r="FW986" s="16"/>
      <c r="FX986" s="16"/>
      <c r="FY986" s="16"/>
      <c r="FZ986" s="16"/>
      <c r="GA986" s="16"/>
      <c r="GB986" s="16"/>
      <c r="GC986" s="16"/>
      <c r="GD986" s="7"/>
      <c r="GE986" s="7"/>
      <c r="GF986" s="7"/>
      <c r="GG986" s="7"/>
      <c r="GH986" s="7"/>
      <c r="GI986" s="7"/>
      <c r="GJ986" s="7"/>
      <c r="GK986" s="7"/>
      <c r="GL986" s="7"/>
      <c r="GM986" s="7"/>
      <c r="GN986" s="7"/>
      <c r="GO986" s="7"/>
      <c r="GP986" s="7"/>
      <c r="GQ986" s="7"/>
      <c r="GR986" s="7"/>
      <c r="GS986" s="7"/>
      <c r="GT986" s="7"/>
      <c r="GU986" s="7"/>
      <c r="GV986" s="7">
        <f t="shared" ref="GV986:GV990" si="844">AVERAGE(B986:GS986)</f>
        <v>37.25</v>
      </c>
      <c r="GW986" s="3"/>
      <c r="GX986" s="3"/>
      <c r="GY986" s="3"/>
    </row>
    <row r="987" spans="1:207" ht="12.75" customHeight="1">
      <c r="A987" s="5" t="s">
        <v>688</v>
      </c>
      <c r="B987" s="5"/>
      <c r="C987" s="5"/>
      <c r="D987" s="5"/>
      <c r="E987" s="5"/>
      <c r="F987" s="5"/>
      <c r="G987" s="5"/>
      <c r="H987" s="5"/>
      <c r="I987" s="5"/>
      <c r="J987" s="5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2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3">
        <v>50</v>
      </c>
      <c r="AV987" s="13">
        <v>28</v>
      </c>
      <c r="AW987" s="16"/>
      <c r="AX987" s="13">
        <v>29</v>
      </c>
      <c r="AY987" s="13">
        <v>42</v>
      </c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  <c r="BP987" s="16"/>
      <c r="BQ987" s="16"/>
      <c r="BR987" s="16"/>
      <c r="BS987" s="16"/>
      <c r="BT987" s="16"/>
      <c r="BU987" s="16"/>
      <c r="BV987" s="16"/>
      <c r="BW987" s="16"/>
      <c r="BX987" s="16"/>
      <c r="BY987" s="16"/>
      <c r="BZ987" s="16"/>
      <c r="CA987" s="16"/>
      <c r="CB987" s="16"/>
      <c r="CC987" s="16"/>
      <c r="CD987" s="16"/>
      <c r="CE987" s="16"/>
      <c r="CF987" s="16"/>
      <c r="CG987" s="16"/>
      <c r="CH987" s="16"/>
      <c r="CI987" s="16"/>
      <c r="CJ987" s="16"/>
      <c r="CK987" s="16"/>
      <c r="CL987" s="16"/>
      <c r="CM987" s="16"/>
      <c r="CN987" s="16"/>
      <c r="CO987" s="16"/>
      <c r="CP987" s="16"/>
      <c r="CQ987" s="16"/>
      <c r="CR987" s="16"/>
      <c r="CS987" s="16"/>
      <c r="CT987" s="16"/>
      <c r="CU987" s="16"/>
      <c r="CV987" s="16"/>
      <c r="CW987" s="16"/>
      <c r="CX987" s="16"/>
      <c r="CY987" s="16"/>
      <c r="CZ987" s="16"/>
      <c r="DA987" s="16"/>
      <c r="DB987" s="16"/>
      <c r="DC987" s="16"/>
      <c r="DD987" s="16"/>
      <c r="DE987" s="16"/>
      <c r="DF987" s="16"/>
      <c r="DG987" s="16"/>
      <c r="DH987" s="16"/>
      <c r="DI987" s="16"/>
      <c r="DJ987" s="16"/>
      <c r="DK987" s="16"/>
      <c r="DL987" s="16"/>
      <c r="DM987" s="16"/>
      <c r="DN987" s="16"/>
      <c r="DO987" s="16"/>
      <c r="DP987" s="16"/>
      <c r="DQ987" s="16"/>
      <c r="DR987" s="16"/>
      <c r="DS987" s="16"/>
      <c r="DT987" s="16"/>
      <c r="DU987" s="16"/>
      <c r="DV987" s="16"/>
      <c r="DW987" s="16"/>
      <c r="DX987" s="16"/>
      <c r="DY987" s="16"/>
      <c r="DZ987" s="16"/>
      <c r="EA987" s="16"/>
      <c r="EB987" s="16"/>
      <c r="EC987" s="16"/>
      <c r="ED987" s="16"/>
      <c r="EE987" s="16"/>
      <c r="EF987" s="16"/>
      <c r="EG987" s="16"/>
      <c r="EH987" s="16"/>
      <c r="EI987" s="16"/>
      <c r="EJ987" s="16"/>
      <c r="EK987" s="16"/>
      <c r="EL987" s="16"/>
      <c r="EM987" s="16"/>
      <c r="EN987" s="16"/>
      <c r="EO987" s="16"/>
      <c r="EP987" s="16"/>
      <c r="EQ987" s="16"/>
      <c r="ER987" s="16"/>
      <c r="ES987" s="16"/>
      <c r="ET987" s="16"/>
      <c r="EU987" s="16"/>
      <c r="EV987" s="16"/>
      <c r="EW987" s="16"/>
      <c r="EX987" s="16"/>
      <c r="EY987" s="16"/>
      <c r="EZ987" s="16"/>
      <c r="FA987" s="16"/>
      <c r="FB987" s="16"/>
      <c r="FC987" s="16"/>
      <c r="FD987" s="16"/>
      <c r="FE987" s="16"/>
      <c r="FF987" s="16"/>
      <c r="FG987" s="16"/>
      <c r="FH987" s="16"/>
      <c r="FI987" s="16"/>
      <c r="FJ987" s="16"/>
      <c r="FK987" s="16"/>
      <c r="FL987" s="16"/>
      <c r="FM987" s="16"/>
      <c r="FN987" s="16"/>
      <c r="FO987" s="16"/>
      <c r="FP987" s="16"/>
      <c r="FQ987" s="16"/>
      <c r="FR987" s="16"/>
      <c r="FS987" s="16"/>
      <c r="FT987" s="16"/>
      <c r="FU987" s="16"/>
      <c r="FV987" s="16"/>
      <c r="FW987" s="16"/>
      <c r="FX987" s="16"/>
      <c r="FY987" s="16"/>
      <c r="FZ987" s="16"/>
      <c r="GA987" s="16"/>
      <c r="GB987" s="16"/>
      <c r="GC987" s="16"/>
      <c r="GD987" s="7"/>
      <c r="GE987" s="7"/>
      <c r="GF987" s="7"/>
      <c r="GG987" s="7"/>
      <c r="GH987" s="7"/>
      <c r="GI987" s="7"/>
      <c r="GJ987" s="7"/>
      <c r="GK987" s="7"/>
      <c r="GL987" s="7"/>
      <c r="GM987" s="7"/>
      <c r="GN987" s="7"/>
      <c r="GO987" s="7"/>
      <c r="GP987" s="7"/>
      <c r="GQ987" s="7"/>
      <c r="GR987" s="7"/>
      <c r="GS987" s="7"/>
      <c r="GT987" s="7"/>
      <c r="GU987" s="7"/>
      <c r="GV987" s="7">
        <f t="shared" si="844"/>
        <v>37.25</v>
      </c>
      <c r="GW987" s="3"/>
      <c r="GX987" s="3"/>
      <c r="GY987" s="3"/>
    </row>
    <row r="988" spans="1:207" ht="12.75" customHeight="1">
      <c r="A988" s="5" t="s">
        <v>689</v>
      </c>
      <c r="B988" s="5"/>
      <c r="C988" s="5"/>
      <c r="D988" s="5"/>
      <c r="E988" s="5"/>
      <c r="F988" s="5"/>
      <c r="G988" s="5"/>
      <c r="H988" s="5"/>
      <c r="I988" s="5"/>
      <c r="J988" s="5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2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3">
        <v>17</v>
      </c>
      <c r="AV988" s="13">
        <v>23</v>
      </c>
      <c r="AW988" s="16"/>
      <c r="AX988" s="13">
        <v>22</v>
      </c>
      <c r="AY988" s="13">
        <v>10</v>
      </c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6"/>
      <c r="BU988" s="16"/>
      <c r="BV988" s="16"/>
      <c r="BW988" s="16"/>
      <c r="BX988" s="16"/>
      <c r="BY988" s="16"/>
      <c r="BZ988" s="16"/>
      <c r="CA988" s="16"/>
      <c r="CB988" s="16"/>
      <c r="CC988" s="16"/>
      <c r="CD988" s="16"/>
      <c r="CE988" s="16"/>
      <c r="CF988" s="16"/>
      <c r="CG988" s="16"/>
      <c r="CH988" s="16"/>
      <c r="CI988" s="16"/>
      <c r="CJ988" s="16"/>
      <c r="CK988" s="16"/>
      <c r="CL988" s="16"/>
      <c r="CM988" s="16"/>
      <c r="CN988" s="16"/>
      <c r="CO988" s="16"/>
      <c r="CP988" s="16"/>
      <c r="CQ988" s="16"/>
      <c r="CR988" s="16"/>
      <c r="CS988" s="16"/>
      <c r="CT988" s="16"/>
      <c r="CU988" s="16"/>
      <c r="CV988" s="16"/>
      <c r="CW988" s="16"/>
      <c r="CX988" s="16"/>
      <c r="CY988" s="16"/>
      <c r="CZ988" s="16"/>
      <c r="DA988" s="16"/>
      <c r="DB988" s="16"/>
      <c r="DC988" s="16"/>
      <c r="DD988" s="16"/>
      <c r="DE988" s="16"/>
      <c r="DF988" s="16"/>
      <c r="DG988" s="16"/>
      <c r="DH988" s="16"/>
      <c r="DI988" s="16"/>
      <c r="DJ988" s="16"/>
      <c r="DK988" s="16"/>
      <c r="DL988" s="16"/>
      <c r="DM988" s="16"/>
      <c r="DN988" s="16"/>
      <c r="DO988" s="16"/>
      <c r="DP988" s="16"/>
      <c r="DQ988" s="16"/>
      <c r="DR988" s="16"/>
      <c r="DS988" s="16"/>
      <c r="DT988" s="16"/>
      <c r="DU988" s="16"/>
      <c r="DV988" s="16"/>
      <c r="DW988" s="16"/>
      <c r="DX988" s="16"/>
      <c r="DY988" s="16"/>
      <c r="DZ988" s="16"/>
      <c r="EA988" s="16"/>
      <c r="EB988" s="16"/>
      <c r="EC988" s="16"/>
      <c r="ED988" s="16"/>
      <c r="EE988" s="16"/>
      <c r="EF988" s="16"/>
      <c r="EG988" s="16"/>
      <c r="EH988" s="16"/>
      <c r="EI988" s="16"/>
      <c r="EJ988" s="16"/>
      <c r="EK988" s="16"/>
      <c r="EL988" s="16"/>
      <c r="EM988" s="16"/>
      <c r="EN988" s="16"/>
      <c r="EO988" s="16"/>
      <c r="EP988" s="16"/>
      <c r="EQ988" s="16"/>
      <c r="ER988" s="16"/>
      <c r="ES988" s="16"/>
      <c r="ET988" s="16"/>
      <c r="EU988" s="16"/>
      <c r="EV988" s="16"/>
      <c r="EW988" s="16"/>
      <c r="EX988" s="16"/>
      <c r="EY988" s="16"/>
      <c r="EZ988" s="16"/>
      <c r="FA988" s="16"/>
      <c r="FB988" s="16"/>
      <c r="FC988" s="16"/>
      <c r="FD988" s="16"/>
      <c r="FE988" s="16"/>
      <c r="FF988" s="16"/>
      <c r="FG988" s="16"/>
      <c r="FH988" s="16"/>
      <c r="FI988" s="16"/>
      <c r="FJ988" s="16"/>
      <c r="FK988" s="16"/>
      <c r="FL988" s="16"/>
      <c r="FM988" s="16"/>
      <c r="FN988" s="16"/>
      <c r="FO988" s="16"/>
      <c r="FP988" s="16"/>
      <c r="FQ988" s="16"/>
      <c r="FR988" s="16"/>
      <c r="FS988" s="16"/>
      <c r="FT988" s="16"/>
      <c r="FU988" s="16"/>
      <c r="FV988" s="16"/>
      <c r="FW988" s="16"/>
      <c r="FX988" s="16"/>
      <c r="FY988" s="16"/>
      <c r="FZ988" s="16"/>
      <c r="GA988" s="16"/>
      <c r="GB988" s="16"/>
      <c r="GC988" s="16"/>
      <c r="GD988" s="7"/>
      <c r="GE988" s="7"/>
      <c r="GF988" s="7"/>
      <c r="GG988" s="7"/>
      <c r="GH988" s="7"/>
      <c r="GI988" s="7"/>
      <c r="GJ988" s="7"/>
      <c r="GK988" s="7"/>
      <c r="GL988" s="7"/>
      <c r="GM988" s="7"/>
      <c r="GN988" s="7"/>
      <c r="GO988" s="7"/>
      <c r="GP988" s="7"/>
      <c r="GQ988" s="7"/>
      <c r="GR988" s="7"/>
      <c r="GS988" s="7"/>
      <c r="GT988" s="7"/>
      <c r="GU988" s="7"/>
      <c r="GV988" s="7">
        <f t="shared" si="844"/>
        <v>18</v>
      </c>
      <c r="GW988" s="3"/>
      <c r="GX988" s="3"/>
      <c r="GY988" s="3"/>
    </row>
    <row r="989" spans="1:207" ht="12.75" customHeight="1">
      <c r="A989" s="5" t="s">
        <v>690</v>
      </c>
      <c r="B989" s="5"/>
      <c r="C989" s="5"/>
      <c r="D989" s="5"/>
      <c r="E989" s="5"/>
      <c r="F989" s="5"/>
      <c r="G989" s="5"/>
      <c r="H989" s="5"/>
      <c r="I989" s="5"/>
      <c r="J989" s="5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2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3">
        <v>0</v>
      </c>
      <c r="AV989" s="13">
        <v>4</v>
      </c>
      <c r="AW989" s="16"/>
      <c r="AX989" s="13">
        <v>10</v>
      </c>
      <c r="AY989" s="13">
        <v>0</v>
      </c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6"/>
      <c r="CH989" s="16"/>
      <c r="CI989" s="16"/>
      <c r="CJ989" s="16"/>
      <c r="CK989" s="16"/>
      <c r="CL989" s="16"/>
      <c r="CM989" s="16"/>
      <c r="CN989" s="16"/>
      <c r="CO989" s="16"/>
      <c r="CP989" s="16"/>
      <c r="CQ989" s="16"/>
      <c r="CR989" s="16"/>
      <c r="CS989" s="16"/>
      <c r="CT989" s="16"/>
      <c r="CU989" s="16"/>
      <c r="CV989" s="16"/>
      <c r="CW989" s="16"/>
      <c r="CX989" s="16"/>
      <c r="CY989" s="16"/>
      <c r="CZ989" s="16"/>
      <c r="DA989" s="16"/>
      <c r="DB989" s="16"/>
      <c r="DC989" s="16"/>
      <c r="DD989" s="16"/>
      <c r="DE989" s="16"/>
      <c r="DF989" s="16"/>
      <c r="DG989" s="16"/>
      <c r="DH989" s="16"/>
      <c r="DI989" s="16"/>
      <c r="DJ989" s="16"/>
      <c r="DK989" s="16"/>
      <c r="DL989" s="16"/>
      <c r="DM989" s="16"/>
      <c r="DN989" s="16"/>
      <c r="DO989" s="16"/>
      <c r="DP989" s="16"/>
      <c r="DQ989" s="16"/>
      <c r="DR989" s="16"/>
      <c r="DS989" s="16"/>
      <c r="DT989" s="16"/>
      <c r="DU989" s="16"/>
      <c r="DV989" s="16"/>
      <c r="DW989" s="16"/>
      <c r="DX989" s="16"/>
      <c r="DY989" s="16"/>
      <c r="DZ989" s="16"/>
      <c r="EA989" s="16"/>
      <c r="EB989" s="16"/>
      <c r="EC989" s="16"/>
      <c r="ED989" s="16"/>
      <c r="EE989" s="16"/>
      <c r="EF989" s="16"/>
      <c r="EG989" s="16"/>
      <c r="EH989" s="16"/>
      <c r="EI989" s="16"/>
      <c r="EJ989" s="16"/>
      <c r="EK989" s="16"/>
      <c r="EL989" s="16"/>
      <c r="EM989" s="16"/>
      <c r="EN989" s="16"/>
      <c r="EO989" s="16"/>
      <c r="EP989" s="16"/>
      <c r="EQ989" s="16"/>
      <c r="ER989" s="16"/>
      <c r="ES989" s="16"/>
      <c r="ET989" s="16"/>
      <c r="EU989" s="16"/>
      <c r="EV989" s="16"/>
      <c r="EW989" s="16"/>
      <c r="EX989" s="16"/>
      <c r="EY989" s="16"/>
      <c r="EZ989" s="16"/>
      <c r="FA989" s="16"/>
      <c r="FB989" s="16"/>
      <c r="FC989" s="16"/>
      <c r="FD989" s="16"/>
      <c r="FE989" s="16"/>
      <c r="FF989" s="16"/>
      <c r="FG989" s="16"/>
      <c r="FH989" s="16"/>
      <c r="FI989" s="16"/>
      <c r="FJ989" s="16"/>
      <c r="FK989" s="16"/>
      <c r="FL989" s="16"/>
      <c r="FM989" s="16"/>
      <c r="FN989" s="16"/>
      <c r="FO989" s="16"/>
      <c r="FP989" s="16"/>
      <c r="FQ989" s="16"/>
      <c r="FR989" s="16"/>
      <c r="FS989" s="16"/>
      <c r="FT989" s="16"/>
      <c r="FU989" s="16"/>
      <c r="FV989" s="16"/>
      <c r="FW989" s="16"/>
      <c r="FX989" s="16"/>
      <c r="FY989" s="16"/>
      <c r="FZ989" s="16"/>
      <c r="GA989" s="16"/>
      <c r="GB989" s="16"/>
      <c r="GC989" s="16"/>
      <c r="GD989" s="7"/>
      <c r="GE989" s="7"/>
      <c r="GF989" s="7"/>
      <c r="GG989" s="7"/>
      <c r="GH989" s="7"/>
      <c r="GI989" s="7"/>
      <c r="GJ989" s="7"/>
      <c r="GK989" s="7"/>
      <c r="GL989" s="7"/>
      <c r="GM989" s="7"/>
      <c r="GN989" s="7"/>
      <c r="GO989" s="7"/>
      <c r="GP989" s="7"/>
      <c r="GQ989" s="7"/>
      <c r="GR989" s="7"/>
      <c r="GS989" s="7"/>
      <c r="GT989" s="7"/>
      <c r="GU989" s="7"/>
      <c r="GV989" s="7">
        <f t="shared" si="844"/>
        <v>3.5</v>
      </c>
      <c r="GW989" s="3"/>
      <c r="GX989" s="3"/>
      <c r="GY989" s="3"/>
    </row>
    <row r="990" spans="1:207" ht="12.75" customHeight="1">
      <c r="A990" s="5" t="s">
        <v>545</v>
      </c>
      <c r="B990" s="5"/>
      <c r="C990" s="5"/>
      <c r="D990" s="5"/>
      <c r="E990" s="5"/>
      <c r="F990" s="5"/>
      <c r="G990" s="5"/>
      <c r="H990" s="5"/>
      <c r="I990" s="5"/>
      <c r="J990" s="5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2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3">
        <v>6</v>
      </c>
      <c r="AV990" s="13">
        <v>8</v>
      </c>
      <c r="AW990" s="16"/>
      <c r="AX990" s="13">
        <v>5</v>
      </c>
      <c r="AY990" s="13">
        <v>0</v>
      </c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6"/>
      <c r="BU990" s="16"/>
      <c r="BV990" s="16"/>
      <c r="BW990" s="16"/>
      <c r="BX990" s="16"/>
      <c r="BY990" s="16"/>
      <c r="BZ990" s="16"/>
      <c r="CA990" s="16"/>
      <c r="CB990" s="16"/>
      <c r="CC990" s="16"/>
      <c r="CD990" s="16"/>
      <c r="CE990" s="16"/>
      <c r="CF990" s="16"/>
      <c r="CG990" s="16"/>
      <c r="CH990" s="16"/>
      <c r="CI990" s="16"/>
      <c r="CJ990" s="16"/>
      <c r="CK990" s="16"/>
      <c r="CL990" s="16"/>
      <c r="CM990" s="16"/>
      <c r="CN990" s="16"/>
      <c r="CO990" s="16"/>
      <c r="CP990" s="16"/>
      <c r="CQ990" s="16"/>
      <c r="CR990" s="16"/>
      <c r="CS990" s="16"/>
      <c r="CT990" s="16"/>
      <c r="CU990" s="16"/>
      <c r="CV990" s="16"/>
      <c r="CW990" s="16"/>
      <c r="CX990" s="16"/>
      <c r="CY990" s="16"/>
      <c r="CZ990" s="16"/>
      <c r="DA990" s="16"/>
      <c r="DB990" s="16"/>
      <c r="DC990" s="16"/>
      <c r="DD990" s="16"/>
      <c r="DE990" s="16"/>
      <c r="DF990" s="16"/>
      <c r="DG990" s="16"/>
      <c r="DH990" s="16"/>
      <c r="DI990" s="16"/>
      <c r="DJ990" s="16"/>
      <c r="DK990" s="16"/>
      <c r="DL990" s="16"/>
      <c r="DM990" s="16"/>
      <c r="DN990" s="16"/>
      <c r="DO990" s="16"/>
      <c r="DP990" s="16"/>
      <c r="DQ990" s="16"/>
      <c r="DR990" s="16"/>
      <c r="DS990" s="16"/>
      <c r="DT990" s="16"/>
      <c r="DU990" s="16"/>
      <c r="DV990" s="16"/>
      <c r="DW990" s="16"/>
      <c r="DX990" s="16"/>
      <c r="DY990" s="16"/>
      <c r="DZ990" s="16"/>
      <c r="EA990" s="16"/>
      <c r="EB990" s="16"/>
      <c r="EC990" s="16"/>
      <c r="ED990" s="16"/>
      <c r="EE990" s="16"/>
      <c r="EF990" s="16"/>
      <c r="EG990" s="16"/>
      <c r="EH990" s="16"/>
      <c r="EI990" s="16"/>
      <c r="EJ990" s="16"/>
      <c r="EK990" s="16"/>
      <c r="EL990" s="16"/>
      <c r="EM990" s="16"/>
      <c r="EN990" s="16"/>
      <c r="EO990" s="16"/>
      <c r="EP990" s="16"/>
      <c r="EQ990" s="16"/>
      <c r="ER990" s="16"/>
      <c r="ES990" s="16"/>
      <c r="ET990" s="16"/>
      <c r="EU990" s="16"/>
      <c r="EV990" s="16"/>
      <c r="EW990" s="16"/>
      <c r="EX990" s="16"/>
      <c r="EY990" s="16"/>
      <c r="EZ990" s="16"/>
      <c r="FA990" s="16"/>
      <c r="FB990" s="16"/>
      <c r="FC990" s="16"/>
      <c r="FD990" s="16"/>
      <c r="FE990" s="16"/>
      <c r="FF990" s="16"/>
      <c r="FG990" s="16"/>
      <c r="FH990" s="16"/>
      <c r="FI990" s="16"/>
      <c r="FJ990" s="16"/>
      <c r="FK990" s="16"/>
      <c r="FL990" s="16"/>
      <c r="FM990" s="16"/>
      <c r="FN990" s="16"/>
      <c r="FO990" s="16"/>
      <c r="FP990" s="16"/>
      <c r="FQ990" s="16"/>
      <c r="FR990" s="16"/>
      <c r="FS990" s="16"/>
      <c r="FT990" s="16"/>
      <c r="FU990" s="16"/>
      <c r="FV990" s="16"/>
      <c r="FW990" s="16"/>
      <c r="FX990" s="16"/>
      <c r="FY990" s="16"/>
      <c r="FZ990" s="16"/>
      <c r="GA990" s="16"/>
      <c r="GB990" s="16"/>
      <c r="GC990" s="16"/>
      <c r="GD990" s="7"/>
      <c r="GE990" s="7"/>
      <c r="GF990" s="7"/>
      <c r="GG990" s="7"/>
      <c r="GH990" s="7"/>
      <c r="GI990" s="7"/>
      <c r="GJ990" s="7"/>
      <c r="GK990" s="7"/>
      <c r="GL990" s="7"/>
      <c r="GM990" s="7"/>
      <c r="GN990" s="7"/>
      <c r="GO990" s="7"/>
      <c r="GP990" s="7"/>
      <c r="GQ990" s="7"/>
      <c r="GR990" s="7"/>
      <c r="GS990" s="7"/>
      <c r="GT990" s="7"/>
      <c r="GU990" s="7"/>
      <c r="GV990" s="7">
        <f t="shared" si="844"/>
        <v>4.75</v>
      </c>
      <c r="GW990" s="3"/>
      <c r="GX990" s="3"/>
      <c r="GY990" s="3"/>
    </row>
    <row r="991" spans="1:207" ht="12.75" customHeight="1">
      <c r="A991" s="68" t="s">
        <v>691</v>
      </c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69"/>
      <c r="AJ991" s="69"/>
      <c r="AK991" s="69"/>
      <c r="AL991" s="69"/>
      <c r="AM991" s="69"/>
      <c r="AN991" s="69"/>
      <c r="AO991" s="69"/>
      <c r="AP991" s="69"/>
      <c r="AQ991" s="69"/>
      <c r="AR991" s="69"/>
      <c r="AS991" s="69"/>
      <c r="AT991" s="69"/>
      <c r="AU991" s="79"/>
      <c r="AV991" s="79"/>
      <c r="AW991" s="69"/>
      <c r="AX991" s="79"/>
      <c r="AY991" s="79"/>
      <c r="AZ991" s="69"/>
      <c r="BA991" s="69"/>
      <c r="BB991" s="69"/>
      <c r="BC991" s="69"/>
      <c r="BD991" s="69"/>
      <c r="BE991" s="69"/>
      <c r="BF991" s="69"/>
      <c r="BG991" s="69"/>
      <c r="BH991" s="69"/>
      <c r="BI991" s="69"/>
      <c r="BJ991" s="69"/>
      <c r="BK991" s="69"/>
      <c r="BL991" s="69"/>
      <c r="BM991" s="69"/>
      <c r="BN991" s="69"/>
      <c r="BO991" s="69"/>
      <c r="BP991" s="69"/>
      <c r="BQ991" s="69"/>
      <c r="BR991" s="69"/>
      <c r="BS991" s="69"/>
      <c r="BT991" s="69"/>
      <c r="BU991" s="69"/>
      <c r="BV991" s="69"/>
      <c r="BW991" s="69"/>
      <c r="BX991" s="69"/>
      <c r="BY991" s="69"/>
      <c r="BZ991" s="69"/>
      <c r="CA991" s="69"/>
      <c r="CB991" s="69"/>
      <c r="CC991" s="69"/>
      <c r="CD991" s="69"/>
      <c r="CE991" s="69"/>
      <c r="CF991" s="69"/>
      <c r="CG991" s="69"/>
      <c r="CH991" s="69"/>
      <c r="CI991" s="69"/>
      <c r="CJ991" s="69"/>
      <c r="CK991" s="69"/>
      <c r="CL991" s="69"/>
      <c r="CM991" s="69"/>
      <c r="CN991" s="69"/>
      <c r="CO991" s="69"/>
      <c r="CP991" s="69"/>
      <c r="CQ991" s="69"/>
      <c r="CR991" s="69"/>
      <c r="CS991" s="69"/>
      <c r="CT991" s="69"/>
      <c r="CU991" s="69"/>
      <c r="CV991" s="69"/>
      <c r="CW991" s="69"/>
      <c r="CX991" s="69"/>
      <c r="CY991" s="69"/>
      <c r="CZ991" s="69"/>
      <c r="DA991" s="69"/>
      <c r="DB991" s="69"/>
      <c r="DC991" s="69"/>
      <c r="DD991" s="69"/>
      <c r="DE991" s="69"/>
      <c r="DF991" s="69"/>
      <c r="DG991" s="69"/>
      <c r="DH991" s="69"/>
      <c r="DI991" s="69"/>
      <c r="DJ991" s="69"/>
      <c r="DK991" s="69"/>
      <c r="DL991" s="69"/>
      <c r="DM991" s="69"/>
      <c r="DN991" s="69"/>
      <c r="DO991" s="69"/>
      <c r="DP991" s="69"/>
      <c r="DQ991" s="69"/>
      <c r="DR991" s="69"/>
      <c r="DS991" s="69"/>
      <c r="DT991" s="69"/>
      <c r="DU991" s="69"/>
      <c r="DV991" s="69"/>
      <c r="DW991" s="69"/>
      <c r="DX991" s="69"/>
      <c r="DY991" s="69"/>
      <c r="DZ991" s="69"/>
      <c r="EA991" s="69"/>
      <c r="EB991" s="69"/>
      <c r="EC991" s="69"/>
      <c r="ED991" s="69"/>
      <c r="EE991" s="69"/>
      <c r="EF991" s="69"/>
      <c r="EG991" s="69"/>
      <c r="EH991" s="69"/>
      <c r="EI991" s="69"/>
      <c r="EJ991" s="69"/>
      <c r="EK991" s="69"/>
      <c r="EL991" s="69"/>
      <c r="EM991" s="69"/>
      <c r="EN991" s="69"/>
      <c r="EO991" s="69"/>
      <c r="EP991" s="69"/>
      <c r="EQ991" s="69"/>
      <c r="ER991" s="69"/>
      <c r="ES991" s="69"/>
      <c r="ET991" s="69"/>
      <c r="EU991" s="69"/>
      <c r="EV991" s="69"/>
      <c r="EW991" s="69"/>
      <c r="EX991" s="69"/>
      <c r="EY991" s="69"/>
      <c r="EZ991" s="69"/>
      <c r="FA991" s="69"/>
      <c r="FB991" s="69"/>
      <c r="FC991" s="69"/>
      <c r="FD991" s="69"/>
      <c r="FE991" s="69"/>
      <c r="FF991" s="69"/>
      <c r="FG991" s="69"/>
      <c r="FH991" s="69"/>
      <c r="FI991" s="69"/>
      <c r="FJ991" s="69"/>
      <c r="FK991" s="69"/>
      <c r="FL991" s="69"/>
      <c r="FM991" s="69"/>
      <c r="FN991" s="69"/>
      <c r="FO991" s="69"/>
      <c r="FP991" s="69"/>
      <c r="FQ991" s="69"/>
      <c r="FR991" s="69"/>
      <c r="FS991" s="69"/>
      <c r="FT991" s="69"/>
      <c r="FU991" s="69"/>
      <c r="FV991" s="69"/>
      <c r="FW991" s="69"/>
      <c r="FX991" s="69"/>
      <c r="FY991" s="69"/>
      <c r="FZ991" s="69"/>
      <c r="GA991" s="69"/>
      <c r="GB991" s="69"/>
      <c r="GC991" s="69"/>
      <c r="GD991" s="70"/>
      <c r="GE991" s="70"/>
      <c r="GF991" s="70"/>
      <c r="GG991" s="70"/>
      <c r="GH991" s="70"/>
      <c r="GI991" s="70"/>
      <c r="GJ991" s="70"/>
      <c r="GK991" s="70"/>
      <c r="GL991" s="70"/>
      <c r="GM991" s="70"/>
      <c r="GN991" s="70"/>
      <c r="GO991" s="70"/>
      <c r="GP991" s="70"/>
      <c r="GQ991" s="70"/>
      <c r="GR991" s="70"/>
      <c r="GS991" s="70"/>
      <c r="GT991" s="70"/>
      <c r="GU991" s="70"/>
      <c r="GV991" s="70"/>
      <c r="GW991" s="3"/>
      <c r="GX991" s="3"/>
      <c r="GY991" s="3"/>
    </row>
    <row r="992" spans="1:207" ht="12.75" customHeight="1">
      <c r="A992" s="5" t="s">
        <v>281</v>
      </c>
      <c r="B992" s="5"/>
      <c r="C992" s="5"/>
      <c r="D992" s="5"/>
      <c r="E992" s="5"/>
      <c r="F992" s="5"/>
      <c r="G992" s="5"/>
      <c r="H992" s="5"/>
      <c r="I992" s="5"/>
      <c r="J992" s="5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6"/>
      <c r="Z992" s="16"/>
      <c r="AA992" s="16"/>
      <c r="AB992" s="16"/>
      <c r="AC992" s="16"/>
      <c r="AD992" s="13">
        <v>0</v>
      </c>
      <c r="AE992" s="16"/>
      <c r="AF992" s="16"/>
      <c r="AG992" s="16"/>
      <c r="AH992" s="16"/>
      <c r="AI992" s="12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3">
        <v>0</v>
      </c>
      <c r="AV992" s="13">
        <v>0</v>
      </c>
      <c r="AW992" s="16"/>
      <c r="AX992" s="13">
        <v>0</v>
      </c>
      <c r="AY992" s="13">
        <v>0</v>
      </c>
      <c r="AZ992" s="16"/>
      <c r="BA992" s="13">
        <v>14</v>
      </c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/>
      <c r="CA992" s="16"/>
      <c r="CB992" s="16"/>
      <c r="CC992" s="16"/>
      <c r="CD992" s="16"/>
      <c r="CE992" s="16"/>
      <c r="CF992" s="16"/>
      <c r="CG992" s="16"/>
      <c r="CH992" s="16"/>
      <c r="CI992" s="16"/>
      <c r="CJ992" s="16"/>
      <c r="CK992" s="16"/>
      <c r="CL992" s="16"/>
      <c r="CM992" s="16"/>
      <c r="CN992" s="16"/>
      <c r="CO992" s="16"/>
      <c r="CP992" s="16"/>
      <c r="CQ992" s="16"/>
      <c r="CR992" s="16"/>
      <c r="CS992" s="16"/>
      <c r="CT992" s="16"/>
      <c r="CU992" s="16"/>
      <c r="CV992" s="16"/>
      <c r="CW992" s="16"/>
      <c r="CX992" s="16"/>
      <c r="CY992" s="16"/>
      <c r="CZ992" s="16"/>
      <c r="DA992" s="16"/>
      <c r="DB992" s="16"/>
      <c r="DC992" s="16"/>
      <c r="DD992" s="16"/>
      <c r="DE992" s="16"/>
      <c r="DF992" s="16"/>
      <c r="DG992" s="16"/>
      <c r="DH992" s="16"/>
      <c r="DI992" s="16"/>
      <c r="DJ992" s="16"/>
      <c r="DK992" s="16"/>
      <c r="DL992" s="16"/>
      <c r="DM992" s="16"/>
      <c r="DN992" s="16"/>
      <c r="DO992" s="16"/>
      <c r="DP992" s="16"/>
      <c r="DQ992" s="16"/>
      <c r="DR992" s="16"/>
      <c r="DS992" s="16"/>
      <c r="DT992" s="16"/>
      <c r="DU992" s="16"/>
      <c r="DV992" s="16"/>
      <c r="DW992" s="16"/>
      <c r="DX992" s="16"/>
      <c r="DY992" s="16"/>
      <c r="DZ992" s="16"/>
      <c r="EA992" s="16"/>
      <c r="EB992" s="16"/>
      <c r="EC992" s="16"/>
      <c r="ED992" s="16"/>
      <c r="EE992" s="16"/>
      <c r="EF992" s="16"/>
      <c r="EG992" s="16"/>
      <c r="EH992" s="16"/>
      <c r="EI992" s="16"/>
      <c r="EJ992" s="16"/>
      <c r="EK992" s="16"/>
      <c r="EL992" s="16"/>
      <c r="EM992" s="16"/>
      <c r="EN992" s="16"/>
      <c r="EO992" s="16"/>
      <c r="EP992" s="16"/>
      <c r="EQ992" s="16"/>
      <c r="ER992" s="16"/>
      <c r="ES992" s="16"/>
      <c r="ET992" s="16"/>
      <c r="EU992" s="16"/>
      <c r="EV992" s="16"/>
      <c r="EW992" s="16"/>
      <c r="EX992" s="16"/>
      <c r="EY992" s="16"/>
      <c r="EZ992" s="16"/>
      <c r="FA992" s="16"/>
      <c r="FB992" s="16"/>
      <c r="FC992" s="16"/>
      <c r="FD992" s="16"/>
      <c r="FE992" s="16"/>
      <c r="FF992" s="16"/>
      <c r="FG992" s="16"/>
      <c r="FH992" s="16"/>
      <c r="FI992" s="16"/>
      <c r="FJ992" s="16"/>
      <c r="FK992" s="16"/>
      <c r="FL992" s="16"/>
      <c r="FM992" s="16"/>
      <c r="FN992" s="16"/>
      <c r="FO992" s="16"/>
      <c r="FP992" s="16"/>
      <c r="FQ992" s="16"/>
      <c r="FR992" s="16"/>
      <c r="FS992" s="16"/>
      <c r="FT992" s="16"/>
      <c r="FU992" s="16"/>
      <c r="FV992" s="16"/>
      <c r="FW992" s="16"/>
      <c r="FX992" s="16"/>
      <c r="FY992" s="16"/>
      <c r="FZ992" s="16"/>
      <c r="GA992" s="16"/>
      <c r="GB992" s="16"/>
      <c r="GC992" s="16"/>
      <c r="GD992" s="7"/>
      <c r="GE992" s="7"/>
      <c r="GF992" s="7"/>
      <c r="GG992" s="7"/>
      <c r="GH992" s="7"/>
      <c r="GI992" s="7"/>
      <c r="GJ992" s="7"/>
      <c r="GK992" s="7"/>
      <c r="GL992" s="7"/>
      <c r="GM992" s="7"/>
      <c r="GN992" s="7"/>
      <c r="GO992" s="7"/>
      <c r="GP992" s="7"/>
      <c r="GQ992" s="7"/>
      <c r="GR992" s="7"/>
      <c r="GS992" s="7"/>
      <c r="GT992" s="7"/>
      <c r="GU992" s="7"/>
      <c r="GV992" s="7">
        <f t="shared" ref="GV992:GV1004" si="845">AVERAGE(B992:GS992)</f>
        <v>2.3333333333333335</v>
      </c>
      <c r="GW992" s="3"/>
      <c r="GX992" s="3"/>
      <c r="GY992" s="3"/>
    </row>
    <row r="993" spans="1:207" ht="12.75" customHeight="1">
      <c r="A993" s="5" t="s">
        <v>692</v>
      </c>
      <c r="B993" s="5"/>
      <c r="C993" s="5"/>
      <c r="D993" s="5"/>
      <c r="E993" s="5"/>
      <c r="F993" s="5"/>
      <c r="G993" s="5"/>
      <c r="H993" s="5"/>
      <c r="I993" s="5"/>
      <c r="J993" s="5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6"/>
      <c r="Z993" s="16"/>
      <c r="AA993" s="16"/>
      <c r="AB993" s="16"/>
      <c r="AC993" s="16"/>
      <c r="AD993" s="13">
        <v>0</v>
      </c>
      <c r="AE993" s="16"/>
      <c r="AF993" s="16"/>
      <c r="AG993" s="16"/>
      <c r="AH993" s="16"/>
      <c r="AI993" s="12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3">
        <v>0</v>
      </c>
      <c r="AV993" s="13">
        <v>0</v>
      </c>
      <c r="AW993" s="16"/>
      <c r="AX993" s="13">
        <v>0</v>
      </c>
      <c r="AY993" s="13">
        <v>0</v>
      </c>
      <c r="AZ993" s="16"/>
      <c r="BA993" s="13">
        <v>43</v>
      </c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6"/>
      <c r="BU993" s="16"/>
      <c r="BV993" s="16"/>
      <c r="BW993" s="16"/>
      <c r="BX993" s="16"/>
      <c r="BY993" s="16"/>
      <c r="BZ993" s="16"/>
      <c r="CA993" s="16"/>
      <c r="CB993" s="16"/>
      <c r="CC993" s="16"/>
      <c r="CD993" s="16"/>
      <c r="CE993" s="16"/>
      <c r="CF993" s="16"/>
      <c r="CG993" s="16"/>
      <c r="CH993" s="16"/>
      <c r="CI993" s="16"/>
      <c r="CJ993" s="16"/>
      <c r="CK993" s="16"/>
      <c r="CL993" s="16"/>
      <c r="CM993" s="16"/>
      <c r="CN993" s="16"/>
      <c r="CO993" s="16"/>
      <c r="CP993" s="16"/>
      <c r="CQ993" s="16"/>
      <c r="CR993" s="16"/>
      <c r="CS993" s="16"/>
      <c r="CT993" s="16"/>
      <c r="CU993" s="16"/>
      <c r="CV993" s="16"/>
      <c r="CW993" s="16"/>
      <c r="CX993" s="16"/>
      <c r="CY993" s="16"/>
      <c r="CZ993" s="16"/>
      <c r="DA993" s="16"/>
      <c r="DB993" s="16"/>
      <c r="DC993" s="16"/>
      <c r="DD993" s="16"/>
      <c r="DE993" s="16"/>
      <c r="DF993" s="16"/>
      <c r="DG993" s="16"/>
      <c r="DH993" s="16"/>
      <c r="DI993" s="16"/>
      <c r="DJ993" s="16"/>
      <c r="DK993" s="16"/>
      <c r="DL993" s="16"/>
      <c r="DM993" s="16"/>
      <c r="DN993" s="16"/>
      <c r="DO993" s="16"/>
      <c r="DP993" s="16"/>
      <c r="DQ993" s="16"/>
      <c r="DR993" s="16"/>
      <c r="DS993" s="16"/>
      <c r="DT993" s="16"/>
      <c r="DU993" s="16"/>
      <c r="DV993" s="16"/>
      <c r="DW993" s="16"/>
      <c r="DX993" s="16"/>
      <c r="DY993" s="16"/>
      <c r="DZ993" s="16"/>
      <c r="EA993" s="16"/>
      <c r="EB993" s="16"/>
      <c r="EC993" s="16"/>
      <c r="ED993" s="16"/>
      <c r="EE993" s="16"/>
      <c r="EF993" s="16"/>
      <c r="EG993" s="16"/>
      <c r="EH993" s="16"/>
      <c r="EI993" s="16"/>
      <c r="EJ993" s="16"/>
      <c r="EK993" s="16"/>
      <c r="EL993" s="16"/>
      <c r="EM993" s="16"/>
      <c r="EN993" s="16"/>
      <c r="EO993" s="16"/>
      <c r="EP993" s="16"/>
      <c r="EQ993" s="16"/>
      <c r="ER993" s="16"/>
      <c r="ES993" s="16"/>
      <c r="ET993" s="16"/>
      <c r="EU993" s="16"/>
      <c r="EV993" s="16"/>
      <c r="EW993" s="16"/>
      <c r="EX993" s="16"/>
      <c r="EY993" s="16"/>
      <c r="EZ993" s="16"/>
      <c r="FA993" s="16"/>
      <c r="FB993" s="16"/>
      <c r="FC993" s="16"/>
      <c r="FD993" s="16"/>
      <c r="FE993" s="16"/>
      <c r="FF993" s="16"/>
      <c r="FG993" s="16"/>
      <c r="FH993" s="16"/>
      <c r="FI993" s="16"/>
      <c r="FJ993" s="16"/>
      <c r="FK993" s="16"/>
      <c r="FL993" s="16"/>
      <c r="FM993" s="16"/>
      <c r="FN993" s="16"/>
      <c r="FO993" s="16"/>
      <c r="FP993" s="16"/>
      <c r="FQ993" s="16"/>
      <c r="FR993" s="16"/>
      <c r="FS993" s="16"/>
      <c r="FT993" s="16"/>
      <c r="FU993" s="16"/>
      <c r="FV993" s="16"/>
      <c r="FW993" s="16"/>
      <c r="FX993" s="16"/>
      <c r="FY993" s="16"/>
      <c r="FZ993" s="16"/>
      <c r="GA993" s="16"/>
      <c r="GB993" s="16"/>
      <c r="GC993" s="16"/>
      <c r="GD993" s="7"/>
      <c r="GE993" s="7"/>
      <c r="GF993" s="7"/>
      <c r="GG993" s="7"/>
      <c r="GH993" s="7"/>
      <c r="GI993" s="7"/>
      <c r="GJ993" s="7"/>
      <c r="GK993" s="7"/>
      <c r="GL993" s="7"/>
      <c r="GM993" s="7"/>
      <c r="GN993" s="7"/>
      <c r="GO993" s="7"/>
      <c r="GP993" s="7"/>
      <c r="GQ993" s="7"/>
      <c r="GR993" s="7"/>
      <c r="GS993" s="7"/>
      <c r="GT993" s="7"/>
      <c r="GU993" s="7"/>
      <c r="GV993" s="7">
        <f t="shared" si="845"/>
        <v>7.166666666666667</v>
      </c>
      <c r="GW993" s="3"/>
      <c r="GX993" s="3"/>
      <c r="GY993" s="3"/>
    </row>
    <row r="994" spans="1:207" ht="12.75" customHeight="1">
      <c r="A994" s="5" t="s">
        <v>693</v>
      </c>
      <c r="B994" s="5"/>
      <c r="C994" s="5"/>
      <c r="D994" s="5"/>
      <c r="E994" s="5"/>
      <c r="F994" s="5"/>
      <c r="G994" s="5"/>
      <c r="H994" s="5"/>
      <c r="I994" s="5"/>
      <c r="J994" s="5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6"/>
      <c r="Z994" s="16"/>
      <c r="AA994" s="16"/>
      <c r="AB994" s="16"/>
      <c r="AC994" s="16"/>
      <c r="AD994" s="13">
        <v>23</v>
      </c>
      <c r="AE994" s="16"/>
      <c r="AF994" s="16"/>
      <c r="AG994" s="16"/>
      <c r="AH994" s="16"/>
      <c r="AI994" s="12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3">
        <v>6</v>
      </c>
      <c r="AV994" s="13">
        <v>24</v>
      </c>
      <c r="AW994" s="16"/>
      <c r="AX994" s="13">
        <v>24</v>
      </c>
      <c r="AY994" s="13">
        <v>7</v>
      </c>
      <c r="AZ994" s="16"/>
      <c r="BA994" s="13">
        <v>43</v>
      </c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E994" s="16"/>
      <c r="CF994" s="16"/>
      <c r="CG994" s="16"/>
      <c r="CH994" s="16"/>
      <c r="CI994" s="16"/>
      <c r="CJ994" s="16"/>
      <c r="CK994" s="16"/>
      <c r="CL994" s="16"/>
      <c r="CM994" s="16"/>
      <c r="CN994" s="16"/>
      <c r="CO994" s="16"/>
      <c r="CP994" s="16"/>
      <c r="CQ994" s="16"/>
      <c r="CR994" s="16"/>
      <c r="CS994" s="16"/>
      <c r="CT994" s="16"/>
      <c r="CU994" s="16"/>
      <c r="CV994" s="16"/>
      <c r="CW994" s="16"/>
      <c r="CX994" s="16"/>
      <c r="CY994" s="16"/>
      <c r="CZ994" s="16"/>
      <c r="DA994" s="16"/>
      <c r="DB994" s="16"/>
      <c r="DC994" s="16"/>
      <c r="DD994" s="16"/>
      <c r="DE994" s="16"/>
      <c r="DF994" s="16"/>
      <c r="DG994" s="16"/>
      <c r="DH994" s="16"/>
      <c r="DI994" s="16"/>
      <c r="DJ994" s="16"/>
      <c r="DK994" s="16"/>
      <c r="DL994" s="16"/>
      <c r="DM994" s="16"/>
      <c r="DN994" s="16"/>
      <c r="DO994" s="16"/>
      <c r="DP994" s="16"/>
      <c r="DQ994" s="16"/>
      <c r="DR994" s="16"/>
      <c r="DS994" s="16"/>
      <c r="DT994" s="16"/>
      <c r="DU994" s="16"/>
      <c r="DV994" s="16"/>
      <c r="DW994" s="16"/>
      <c r="DX994" s="16"/>
      <c r="DY994" s="16"/>
      <c r="DZ994" s="16"/>
      <c r="EA994" s="16"/>
      <c r="EB994" s="16"/>
      <c r="EC994" s="16"/>
      <c r="ED994" s="16"/>
      <c r="EE994" s="16"/>
      <c r="EF994" s="16"/>
      <c r="EG994" s="16"/>
      <c r="EH994" s="16"/>
      <c r="EI994" s="16"/>
      <c r="EJ994" s="16"/>
      <c r="EK994" s="16"/>
      <c r="EL994" s="16"/>
      <c r="EM994" s="16"/>
      <c r="EN994" s="16"/>
      <c r="EO994" s="16"/>
      <c r="EP994" s="16"/>
      <c r="EQ994" s="16"/>
      <c r="ER994" s="16"/>
      <c r="ES994" s="16"/>
      <c r="ET994" s="16"/>
      <c r="EU994" s="16"/>
      <c r="EV994" s="16"/>
      <c r="EW994" s="16"/>
      <c r="EX994" s="16"/>
      <c r="EY994" s="16"/>
      <c r="EZ994" s="16"/>
      <c r="FA994" s="16"/>
      <c r="FB994" s="16"/>
      <c r="FC994" s="16"/>
      <c r="FD994" s="16"/>
      <c r="FE994" s="16"/>
      <c r="FF994" s="16"/>
      <c r="FG994" s="16"/>
      <c r="FH994" s="16"/>
      <c r="FI994" s="16"/>
      <c r="FJ994" s="16"/>
      <c r="FK994" s="16"/>
      <c r="FL994" s="16"/>
      <c r="FM994" s="16"/>
      <c r="FN994" s="16"/>
      <c r="FO994" s="16"/>
      <c r="FP994" s="16"/>
      <c r="FQ994" s="16"/>
      <c r="FR994" s="16"/>
      <c r="FS994" s="16"/>
      <c r="FT994" s="16"/>
      <c r="FU994" s="16"/>
      <c r="FV994" s="16"/>
      <c r="FW994" s="16"/>
      <c r="FX994" s="16"/>
      <c r="FY994" s="16"/>
      <c r="FZ994" s="16"/>
      <c r="GA994" s="16"/>
      <c r="GB994" s="16"/>
      <c r="GC994" s="16"/>
      <c r="GD994" s="7"/>
      <c r="GE994" s="7"/>
      <c r="GF994" s="7"/>
      <c r="GG994" s="7"/>
      <c r="GH994" s="7"/>
      <c r="GI994" s="7"/>
      <c r="GJ994" s="7"/>
      <c r="GK994" s="7"/>
      <c r="GL994" s="7"/>
      <c r="GM994" s="7"/>
      <c r="GN994" s="7"/>
      <c r="GO994" s="7"/>
      <c r="GP994" s="7"/>
      <c r="GQ994" s="7"/>
      <c r="GR994" s="7"/>
      <c r="GS994" s="7"/>
      <c r="GT994" s="7"/>
      <c r="GU994" s="7"/>
      <c r="GV994" s="7">
        <f t="shared" si="845"/>
        <v>21.166666666666668</v>
      </c>
      <c r="GW994" s="3"/>
      <c r="GX994" s="3"/>
      <c r="GY994" s="3"/>
    </row>
    <row r="995" spans="1:207" ht="12.75" customHeight="1">
      <c r="A995" s="5" t="s">
        <v>694</v>
      </c>
      <c r="B995" s="5"/>
      <c r="C995" s="5"/>
      <c r="D995" s="5"/>
      <c r="E995" s="5"/>
      <c r="F995" s="5"/>
      <c r="G995" s="5"/>
      <c r="H995" s="5"/>
      <c r="I995" s="5"/>
      <c r="J995" s="5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6"/>
      <c r="Z995" s="16"/>
      <c r="AA995" s="16"/>
      <c r="AB995" s="16"/>
      <c r="AC995" s="16"/>
      <c r="AD995" s="13">
        <v>49</v>
      </c>
      <c r="AE995" s="16"/>
      <c r="AF995" s="16"/>
      <c r="AG995" s="16"/>
      <c r="AH995" s="16"/>
      <c r="AI995" s="12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3">
        <v>39</v>
      </c>
      <c r="AV995" s="13">
        <v>35</v>
      </c>
      <c r="AW995" s="16"/>
      <c r="AX995" s="13">
        <v>39</v>
      </c>
      <c r="AY995" s="13">
        <v>41</v>
      </c>
      <c r="AZ995" s="16"/>
      <c r="BA995" s="13">
        <v>0</v>
      </c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/>
      <c r="CD995" s="16"/>
      <c r="CE995" s="16"/>
      <c r="CF995" s="16"/>
      <c r="CG995" s="16"/>
      <c r="CH995" s="16"/>
      <c r="CI995" s="16"/>
      <c r="CJ995" s="16"/>
      <c r="CK995" s="16"/>
      <c r="CL995" s="16"/>
      <c r="CM995" s="16"/>
      <c r="CN995" s="16"/>
      <c r="CO995" s="16"/>
      <c r="CP995" s="16"/>
      <c r="CQ995" s="16"/>
      <c r="CR995" s="16"/>
      <c r="CS995" s="16"/>
      <c r="CT995" s="16"/>
      <c r="CU995" s="16"/>
      <c r="CV995" s="16"/>
      <c r="CW995" s="16"/>
      <c r="CX995" s="16"/>
      <c r="CY995" s="16"/>
      <c r="CZ995" s="16"/>
      <c r="DA995" s="16"/>
      <c r="DB995" s="16"/>
      <c r="DC995" s="16"/>
      <c r="DD995" s="16"/>
      <c r="DE995" s="16"/>
      <c r="DF995" s="16"/>
      <c r="DG995" s="16"/>
      <c r="DH995" s="16"/>
      <c r="DI995" s="16"/>
      <c r="DJ995" s="16"/>
      <c r="DK995" s="16"/>
      <c r="DL995" s="16"/>
      <c r="DM995" s="16"/>
      <c r="DN995" s="16"/>
      <c r="DO995" s="16"/>
      <c r="DP995" s="16"/>
      <c r="DQ995" s="16"/>
      <c r="DR995" s="16"/>
      <c r="DS995" s="16"/>
      <c r="DT995" s="16"/>
      <c r="DU995" s="16"/>
      <c r="DV995" s="16"/>
      <c r="DW995" s="16"/>
      <c r="DX995" s="16"/>
      <c r="DY995" s="16"/>
      <c r="DZ995" s="16"/>
      <c r="EA995" s="16"/>
      <c r="EB995" s="16"/>
      <c r="EC995" s="16"/>
      <c r="ED995" s="16"/>
      <c r="EE995" s="16"/>
      <c r="EF995" s="16"/>
      <c r="EG995" s="16"/>
      <c r="EH995" s="16"/>
      <c r="EI995" s="16"/>
      <c r="EJ995" s="16"/>
      <c r="EK995" s="16"/>
      <c r="EL995" s="16"/>
      <c r="EM995" s="16"/>
      <c r="EN995" s="16"/>
      <c r="EO995" s="16"/>
      <c r="EP995" s="16"/>
      <c r="EQ995" s="16"/>
      <c r="ER995" s="16"/>
      <c r="ES995" s="16"/>
      <c r="ET995" s="16"/>
      <c r="EU995" s="16"/>
      <c r="EV995" s="16"/>
      <c r="EW995" s="16"/>
      <c r="EX995" s="16"/>
      <c r="EY995" s="16"/>
      <c r="EZ995" s="16"/>
      <c r="FA995" s="16"/>
      <c r="FB995" s="16"/>
      <c r="FC995" s="16"/>
      <c r="FD995" s="16"/>
      <c r="FE995" s="16"/>
      <c r="FF995" s="16"/>
      <c r="FG995" s="16"/>
      <c r="FH995" s="16"/>
      <c r="FI995" s="16"/>
      <c r="FJ995" s="16"/>
      <c r="FK995" s="16"/>
      <c r="FL995" s="16"/>
      <c r="FM995" s="16"/>
      <c r="FN995" s="16"/>
      <c r="FO995" s="16"/>
      <c r="FP995" s="16"/>
      <c r="FQ995" s="16"/>
      <c r="FR995" s="16"/>
      <c r="FS995" s="16"/>
      <c r="FT995" s="16"/>
      <c r="FU995" s="16"/>
      <c r="FV995" s="16"/>
      <c r="FW995" s="16"/>
      <c r="FX995" s="16"/>
      <c r="FY995" s="16"/>
      <c r="FZ995" s="16"/>
      <c r="GA995" s="16"/>
      <c r="GB995" s="16"/>
      <c r="GC995" s="16"/>
      <c r="GD995" s="7"/>
      <c r="GE995" s="7"/>
      <c r="GF995" s="7"/>
      <c r="GG995" s="7"/>
      <c r="GH995" s="7"/>
      <c r="GI995" s="7"/>
      <c r="GJ995" s="7"/>
      <c r="GK995" s="7"/>
      <c r="GL995" s="7"/>
      <c r="GM995" s="7"/>
      <c r="GN995" s="7"/>
      <c r="GO995" s="7"/>
      <c r="GP995" s="7"/>
      <c r="GQ995" s="7"/>
      <c r="GR995" s="7"/>
      <c r="GS995" s="7"/>
      <c r="GT995" s="7"/>
      <c r="GU995" s="7"/>
      <c r="GV995" s="7">
        <f t="shared" si="845"/>
        <v>33.833333333333336</v>
      </c>
      <c r="GW995" s="3"/>
      <c r="GX995" s="3"/>
      <c r="GY995" s="3"/>
    </row>
    <row r="996" spans="1:207" ht="12.75" customHeight="1">
      <c r="A996" s="5" t="s">
        <v>695</v>
      </c>
      <c r="B996" s="5"/>
      <c r="C996" s="5"/>
      <c r="D996" s="5"/>
      <c r="E996" s="5"/>
      <c r="F996" s="5"/>
      <c r="G996" s="5"/>
      <c r="H996" s="5"/>
      <c r="I996" s="5"/>
      <c r="J996" s="5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6"/>
      <c r="Z996" s="16"/>
      <c r="AA996" s="16"/>
      <c r="AB996" s="16"/>
      <c r="AC996" s="16"/>
      <c r="AD996" s="13">
        <v>15</v>
      </c>
      <c r="AE996" s="16"/>
      <c r="AF996" s="16"/>
      <c r="AG996" s="16"/>
      <c r="AH996" s="16"/>
      <c r="AI996" s="12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3">
        <v>28</v>
      </c>
      <c r="AV996" s="13">
        <v>16</v>
      </c>
      <c r="AW996" s="16"/>
      <c r="AX996" s="13">
        <v>15</v>
      </c>
      <c r="AY996" s="13">
        <v>24</v>
      </c>
      <c r="AZ996" s="16"/>
      <c r="BA996" s="13">
        <v>0</v>
      </c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/>
      <c r="CD996" s="16"/>
      <c r="CE996" s="16"/>
      <c r="CF996" s="16"/>
      <c r="CG996" s="16"/>
      <c r="CH996" s="16"/>
      <c r="CI996" s="16"/>
      <c r="CJ996" s="16"/>
      <c r="CK996" s="16"/>
      <c r="CL996" s="16"/>
      <c r="CM996" s="16"/>
      <c r="CN996" s="16"/>
      <c r="CO996" s="16"/>
      <c r="CP996" s="16"/>
      <c r="CQ996" s="16"/>
      <c r="CR996" s="16"/>
      <c r="CS996" s="16"/>
      <c r="CT996" s="16"/>
      <c r="CU996" s="16"/>
      <c r="CV996" s="16"/>
      <c r="CW996" s="16"/>
      <c r="CX996" s="16"/>
      <c r="CY996" s="16"/>
      <c r="CZ996" s="16"/>
      <c r="DA996" s="16"/>
      <c r="DB996" s="16"/>
      <c r="DC996" s="16"/>
      <c r="DD996" s="16"/>
      <c r="DE996" s="16"/>
      <c r="DF996" s="16"/>
      <c r="DG996" s="16"/>
      <c r="DH996" s="16"/>
      <c r="DI996" s="16"/>
      <c r="DJ996" s="16"/>
      <c r="DK996" s="16"/>
      <c r="DL996" s="16"/>
      <c r="DM996" s="16"/>
      <c r="DN996" s="16"/>
      <c r="DO996" s="16"/>
      <c r="DP996" s="16"/>
      <c r="DQ996" s="16"/>
      <c r="DR996" s="16"/>
      <c r="DS996" s="16"/>
      <c r="DT996" s="16"/>
      <c r="DU996" s="16"/>
      <c r="DV996" s="16"/>
      <c r="DW996" s="16"/>
      <c r="DX996" s="16"/>
      <c r="DY996" s="16"/>
      <c r="DZ996" s="16"/>
      <c r="EA996" s="16"/>
      <c r="EB996" s="16"/>
      <c r="EC996" s="16"/>
      <c r="ED996" s="16"/>
      <c r="EE996" s="16"/>
      <c r="EF996" s="16"/>
      <c r="EG996" s="16"/>
      <c r="EH996" s="16"/>
      <c r="EI996" s="16"/>
      <c r="EJ996" s="16"/>
      <c r="EK996" s="16"/>
      <c r="EL996" s="16"/>
      <c r="EM996" s="16"/>
      <c r="EN996" s="16"/>
      <c r="EO996" s="16"/>
      <c r="EP996" s="16"/>
      <c r="EQ996" s="16"/>
      <c r="ER996" s="16"/>
      <c r="ES996" s="16"/>
      <c r="ET996" s="16"/>
      <c r="EU996" s="16"/>
      <c r="EV996" s="16"/>
      <c r="EW996" s="16"/>
      <c r="EX996" s="16"/>
      <c r="EY996" s="16"/>
      <c r="EZ996" s="16"/>
      <c r="FA996" s="16"/>
      <c r="FB996" s="16"/>
      <c r="FC996" s="16"/>
      <c r="FD996" s="16"/>
      <c r="FE996" s="16"/>
      <c r="FF996" s="16"/>
      <c r="FG996" s="16"/>
      <c r="FH996" s="16"/>
      <c r="FI996" s="16"/>
      <c r="FJ996" s="16"/>
      <c r="FK996" s="16"/>
      <c r="FL996" s="16"/>
      <c r="FM996" s="16"/>
      <c r="FN996" s="16"/>
      <c r="FO996" s="16"/>
      <c r="FP996" s="16"/>
      <c r="FQ996" s="16"/>
      <c r="FR996" s="16"/>
      <c r="FS996" s="16"/>
      <c r="FT996" s="16"/>
      <c r="FU996" s="16"/>
      <c r="FV996" s="16"/>
      <c r="FW996" s="16"/>
      <c r="FX996" s="16"/>
      <c r="FY996" s="16"/>
      <c r="FZ996" s="16"/>
      <c r="GA996" s="16"/>
      <c r="GB996" s="16"/>
      <c r="GC996" s="16"/>
      <c r="GD996" s="7"/>
      <c r="GE996" s="7"/>
      <c r="GF996" s="7"/>
      <c r="GG996" s="7"/>
      <c r="GH996" s="7"/>
      <c r="GI996" s="7"/>
      <c r="GJ996" s="7"/>
      <c r="GK996" s="7"/>
      <c r="GL996" s="7"/>
      <c r="GM996" s="7"/>
      <c r="GN996" s="7"/>
      <c r="GO996" s="7"/>
      <c r="GP996" s="7"/>
      <c r="GQ996" s="7"/>
      <c r="GR996" s="7"/>
      <c r="GS996" s="7"/>
      <c r="GT996" s="7"/>
      <c r="GU996" s="7"/>
      <c r="GV996" s="7">
        <f t="shared" si="845"/>
        <v>16.333333333333332</v>
      </c>
      <c r="GW996" s="3"/>
      <c r="GX996" s="3"/>
      <c r="GY996" s="3"/>
    </row>
    <row r="997" spans="1:207" ht="12.75" customHeight="1">
      <c r="A997" s="5" t="s">
        <v>696</v>
      </c>
      <c r="B997" s="5"/>
      <c r="C997" s="5"/>
      <c r="D997" s="5"/>
      <c r="E997" s="5"/>
      <c r="F997" s="5"/>
      <c r="G997" s="5"/>
      <c r="H997" s="5"/>
      <c r="I997" s="5"/>
      <c r="J997" s="5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6"/>
      <c r="Z997" s="16"/>
      <c r="AA997" s="16"/>
      <c r="AB997" s="16"/>
      <c r="AC997" s="16"/>
      <c r="AD997" s="13">
        <v>12</v>
      </c>
      <c r="AE997" s="16"/>
      <c r="AF997" s="16"/>
      <c r="AG997" s="16"/>
      <c r="AH997" s="16"/>
      <c r="AI997" s="12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3">
        <v>17</v>
      </c>
      <c r="AV997" s="13">
        <v>10</v>
      </c>
      <c r="AW997" s="16"/>
      <c r="AX997" s="13">
        <v>5</v>
      </c>
      <c r="AY997" s="13">
        <v>10</v>
      </c>
      <c r="AZ997" s="16"/>
      <c r="BA997" s="13">
        <v>0</v>
      </c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/>
      <c r="CA997" s="16"/>
      <c r="CB997" s="16"/>
      <c r="CC997" s="16"/>
      <c r="CD997" s="16"/>
      <c r="CE997" s="16"/>
      <c r="CF997" s="16"/>
      <c r="CG997" s="16"/>
      <c r="CH997" s="16"/>
      <c r="CI997" s="16"/>
      <c r="CJ997" s="16"/>
      <c r="CK997" s="16"/>
      <c r="CL997" s="16"/>
      <c r="CM997" s="16"/>
      <c r="CN997" s="16"/>
      <c r="CO997" s="16"/>
      <c r="CP997" s="16"/>
      <c r="CQ997" s="16"/>
      <c r="CR997" s="16"/>
      <c r="CS997" s="16"/>
      <c r="CT997" s="16"/>
      <c r="CU997" s="16"/>
      <c r="CV997" s="16"/>
      <c r="CW997" s="16"/>
      <c r="CX997" s="16"/>
      <c r="CY997" s="16"/>
      <c r="CZ997" s="16"/>
      <c r="DA997" s="16"/>
      <c r="DB997" s="16"/>
      <c r="DC997" s="16"/>
      <c r="DD997" s="16"/>
      <c r="DE997" s="16"/>
      <c r="DF997" s="16"/>
      <c r="DG997" s="16"/>
      <c r="DH997" s="16"/>
      <c r="DI997" s="16"/>
      <c r="DJ997" s="16"/>
      <c r="DK997" s="16"/>
      <c r="DL997" s="16"/>
      <c r="DM997" s="16"/>
      <c r="DN997" s="16"/>
      <c r="DO997" s="16"/>
      <c r="DP997" s="16"/>
      <c r="DQ997" s="16"/>
      <c r="DR997" s="16"/>
      <c r="DS997" s="16"/>
      <c r="DT997" s="16"/>
      <c r="DU997" s="16"/>
      <c r="DV997" s="16"/>
      <c r="DW997" s="16"/>
      <c r="DX997" s="16"/>
      <c r="DY997" s="16"/>
      <c r="DZ997" s="16"/>
      <c r="EA997" s="16"/>
      <c r="EB997" s="16"/>
      <c r="EC997" s="16"/>
      <c r="ED997" s="16"/>
      <c r="EE997" s="16"/>
      <c r="EF997" s="16"/>
      <c r="EG997" s="16"/>
      <c r="EH997" s="16"/>
      <c r="EI997" s="16"/>
      <c r="EJ997" s="16"/>
      <c r="EK997" s="16"/>
      <c r="EL997" s="16"/>
      <c r="EM997" s="16"/>
      <c r="EN997" s="16"/>
      <c r="EO997" s="16"/>
      <c r="EP997" s="16"/>
      <c r="EQ997" s="16"/>
      <c r="ER997" s="16"/>
      <c r="ES997" s="16"/>
      <c r="ET997" s="16"/>
      <c r="EU997" s="16"/>
      <c r="EV997" s="16"/>
      <c r="EW997" s="16"/>
      <c r="EX997" s="16"/>
      <c r="EY997" s="16"/>
      <c r="EZ997" s="16"/>
      <c r="FA997" s="16"/>
      <c r="FB997" s="16"/>
      <c r="FC997" s="16"/>
      <c r="FD997" s="16"/>
      <c r="FE997" s="16"/>
      <c r="FF997" s="16"/>
      <c r="FG997" s="16"/>
      <c r="FH997" s="16"/>
      <c r="FI997" s="16"/>
      <c r="FJ997" s="16"/>
      <c r="FK997" s="16"/>
      <c r="FL997" s="16"/>
      <c r="FM997" s="16"/>
      <c r="FN997" s="16"/>
      <c r="FO997" s="16"/>
      <c r="FP997" s="16"/>
      <c r="FQ997" s="16"/>
      <c r="FR997" s="16"/>
      <c r="FS997" s="16"/>
      <c r="FT997" s="16"/>
      <c r="FU997" s="16"/>
      <c r="FV997" s="16"/>
      <c r="FW997" s="16"/>
      <c r="FX997" s="16"/>
      <c r="FY997" s="16"/>
      <c r="FZ997" s="16"/>
      <c r="GA997" s="16"/>
      <c r="GB997" s="16"/>
      <c r="GC997" s="16"/>
      <c r="GD997" s="7"/>
      <c r="GE997" s="7"/>
      <c r="GF997" s="7"/>
      <c r="GG997" s="7"/>
      <c r="GH997" s="7"/>
      <c r="GI997" s="7"/>
      <c r="GJ997" s="7"/>
      <c r="GK997" s="7"/>
      <c r="GL997" s="7"/>
      <c r="GM997" s="7"/>
      <c r="GN997" s="7"/>
      <c r="GO997" s="7"/>
      <c r="GP997" s="7"/>
      <c r="GQ997" s="7"/>
      <c r="GR997" s="7"/>
      <c r="GS997" s="7"/>
      <c r="GT997" s="7"/>
      <c r="GU997" s="7"/>
      <c r="GV997" s="7">
        <f t="shared" si="845"/>
        <v>9</v>
      </c>
      <c r="GW997" s="3"/>
      <c r="GX997" s="3"/>
      <c r="GY997" s="3"/>
    </row>
    <row r="998" spans="1:207" ht="12.75" customHeight="1">
      <c r="A998" s="5" t="s">
        <v>287</v>
      </c>
      <c r="B998" s="5"/>
      <c r="C998" s="5"/>
      <c r="D998" s="5"/>
      <c r="E998" s="5"/>
      <c r="F998" s="5"/>
      <c r="G998" s="5"/>
      <c r="H998" s="5"/>
      <c r="I998" s="5"/>
      <c r="J998" s="5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6"/>
      <c r="Z998" s="16"/>
      <c r="AA998" s="16"/>
      <c r="AB998" s="16"/>
      <c r="AC998" s="16"/>
      <c r="AD998" s="13">
        <v>1</v>
      </c>
      <c r="AE998" s="16"/>
      <c r="AF998" s="16"/>
      <c r="AG998" s="16"/>
      <c r="AH998" s="16"/>
      <c r="AI998" s="12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3">
        <v>6</v>
      </c>
      <c r="AV998" s="13">
        <v>4</v>
      </c>
      <c r="AW998" s="16"/>
      <c r="AX998" s="13">
        <v>5</v>
      </c>
      <c r="AY998" s="13">
        <v>0</v>
      </c>
      <c r="AZ998" s="16"/>
      <c r="BA998" s="13">
        <v>0</v>
      </c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  <c r="CW998" s="16"/>
      <c r="CX998" s="16"/>
      <c r="CY998" s="16"/>
      <c r="CZ998" s="16"/>
      <c r="DA998" s="16"/>
      <c r="DB998" s="16"/>
      <c r="DC998" s="16"/>
      <c r="DD998" s="16"/>
      <c r="DE998" s="16"/>
      <c r="DF998" s="16"/>
      <c r="DG998" s="16"/>
      <c r="DH998" s="16"/>
      <c r="DI998" s="16"/>
      <c r="DJ998" s="16"/>
      <c r="DK998" s="16"/>
      <c r="DL998" s="16"/>
      <c r="DM998" s="16"/>
      <c r="DN998" s="16"/>
      <c r="DO998" s="16"/>
      <c r="DP998" s="16"/>
      <c r="DQ998" s="16"/>
      <c r="DR998" s="16"/>
      <c r="DS998" s="16"/>
      <c r="DT998" s="16"/>
      <c r="DU998" s="16"/>
      <c r="DV998" s="16"/>
      <c r="DW998" s="16"/>
      <c r="DX998" s="16"/>
      <c r="DY998" s="16"/>
      <c r="DZ998" s="16"/>
      <c r="EA998" s="16"/>
      <c r="EB998" s="16"/>
      <c r="EC998" s="16"/>
      <c r="ED998" s="16"/>
      <c r="EE998" s="16"/>
      <c r="EF998" s="16"/>
      <c r="EG998" s="16"/>
      <c r="EH998" s="16"/>
      <c r="EI998" s="16"/>
      <c r="EJ998" s="16"/>
      <c r="EK998" s="16"/>
      <c r="EL998" s="16"/>
      <c r="EM998" s="16"/>
      <c r="EN998" s="16"/>
      <c r="EO998" s="16"/>
      <c r="EP998" s="16"/>
      <c r="EQ998" s="16"/>
      <c r="ER998" s="16"/>
      <c r="ES998" s="16"/>
      <c r="ET998" s="16"/>
      <c r="EU998" s="16"/>
      <c r="EV998" s="16"/>
      <c r="EW998" s="16"/>
      <c r="EX998" s="16"/>
      <c r="EY998" s="16"/>
      <c r="EZ998" s="16"/>
      <c r="FA998" s="16"/>
      <c r="FB998" s="16"/>
      <c r="FC998" s="16"/>
      <c r="FD998" s="16"/>
      <c r="FE998" s="16"/>
      <c r="FF998" s="16"/>
      <c r="FG998" s="16"/>
      <c r="FH998" s="16"/>
      <c r="FI998" s="16"/>
      <c r="FJ998" s="16"/>
      <c r="FK998" s="16"/>
      <c r="FL998" s="16"/>
      <c r="FM998" s="16"/>
      <c r="FN998" s="16"/>
      <c r="FO998" s="16"/>
      <c r="FP998" s="16"/>
      <c r="FQ998" s="16"/>
      <c r="FR998" s="16"/>
      <c r="FS998" s="16"/>
      <c r="FT998" s="16"/>
      <c r="FU998" s="16"/>
      <c r="FV998" s="16"/>
      <c r="FW998" s="16"/>
      <c r="FX998" s="16"/>
      <c r="FY998" s="16"/>
      <c r="FZ998" s="16"/>
      <c r="GA998" s="16"/>
      <c r="GB998" s="16"/>
      <c r="GC998" s="16"/>
      <c r="GD998" s="7"/>
      <c r="GE998" s="7"/>
      <c r="GF998" s="7"/>
      <c r="GG998" s="7"/>
      <c r="GH998" s="7"/>
      <c r="GI998" s="7"/>
      <c r="GJ998" s="7"/>
      <c r="GK998" s="7"/>
      <c r="GL998" s="7"/>
      <c r="GM998" s="7"/>
      <c r="GN998" s="7"/>
      <c r="GO998" s="7"/>
      <c r="GP998" s="7"/>
      <c r="GQ998" s="7"/>
      <c r="GR998" s="7"/>
      <c r="GS998" s="7"/>
      <c r="GT998" s="7"/>
      <c r="GU998" s="7"/>
      <c r="GV998" s="7">
        <f t="shared" si="845"/>
        <v>2.6666666666666665</v>
      </c>
      <c r="GW998" s="3"/>
      <c r="GX998" s="3"/>
      <c r="GY998" s="3"/>
    </row>
    <row r="999" spans="1:207" ht="12.75" customHeight="1">
      <c r="A999" s="5" t="s">
        <v>697</v>
      </c>
      <c r="B999" s="5"/>
      <c r="C999" s="5"/>
      <c r="D999" s="5"/>
      <c r="E999" s="5"/>
      <c r="F999" s="5"/>
      <c r="G999" s="5"/>
      <c r="H999" s="5"/>
      <c r="I999" s="5"/>
      <c r="J999" s="5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6"/>
      <c r="Z999" s="16"/>
      <c r="AA999" s="16"/>
      <c r="AB999" s="16"/>
      <c r="AC999" s="16"/>
      <c r="AD999" s="13">
        <v>0</v>
      </c>
      <c r="AE999" s="16"/>
      <c r="AF999" s="16"/>
      <c r="AG999" s="16"/>
      <c r="AH999" s="16"/>
      <c r="AI999" s="12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3">
        <v>0</v>
      </c>
      <c r="AV999" s="13">
        <v>2</v>
      </c>
      <c r="AW999" s="16"/>
      <c r="AX999" s="13">
        <v>5</v>
      </c>
      <c r="AY999" s="13">
        <v>0</v>
      </c>
      <c r="AZ999" s="16"/>
      <c r="BA999" s="13">
        <v>0</v>
      </c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16"/>
      <c r="BP999" s="16"/>
      <c r="BQ999" s="16"/>
      <c r="BR999" s="16"/>
      <c r="BS999" s="16"/>
      <c r="BT999" s="16"/>
      <c r="BU999" s="16"/>
      <c r="BV999" s="16"/>
      <c r="BW999" s="16"/>
      <c r="BX999" s="16"/>
      <c r="BY999" s="16"/>
      <c r="BZ999" s="16"/>
      <c r="CA999" s="16"/>
      <c r="CB999" s="16"/>
      <c r="CC999" s="16"/>
      <c r="CD999" s="16"/>
      <c r="CE999" s="16"/>
      <c r="CF999" s="16"/>
      <c r="CG999" s="16"/>
      <c r="CH999" s="16"/>
      <c r="CI999" s="16"/>
      <c r="CJ999" s="16"/>
      <c r="CK999" s="16"/>
      <c r="CL999" s="16"/>
      <c r="CM999" s="16"/>
      <c r="CN999" s="16"/>
      <c r="CO999" s="16"/>
      <c r="CP999" s="16"/>
      <c r="CQ999" s="16"/>
      <c r="CR999" s="16"/>
      <c r="CS999" s="16"/>
      <c r="CT999" s="16"/>
      <c r="CU999" s="16"/>
      <c r="CV999" s="16"/>
      <c r="CW999" s="16"/>
      <c r="CX999" s="16"/>
      <c r="CY999" s="16"/>
      <c r="CZ999" s="16"/>
      <c r="DA999" s="16"/>
      <c r="DB999" s="16"/>
      <c r="DC999" s="16"/>
      <c r="DD999" s="16"/>
      <c r="DE999" s="16"/>
      <c r="DF999" s="16"/>
      <c r="DG999" s="16"/>
      <c r="DH999" s="16"/>
      <c r="DI999" s="16"/>
      <c r="DJ999" s="16"/>
      <c r="DK999" s="16"/>
      <c r="DL999" s="16"/>
      <c r="DM999" s="16"/>
      <c r="DN999" s="16"/>
      <c r="DO999" s="16"/>
      <c r="DP999" s="16"/>
      <c r="DQ999" s="16"/>
      <c r="DR999" s="16"/>
      <c r="DS999" s="16"/>
      <c r="DT999" s="16"/>
      <c r="DU999" s="16"/>
      <c r="DV999" s="16"/>
      <c r="DW999" s="16"/>
      <c r="DX999" s="16"/>
      <c r="DY999" s="16"/>
      <c r="DZ999" s="16"/>
      <c r="EA999" s="16"/>
      <c r="EB999" s="16"/>
      <c r="EC999" s="16"/>
      <c r="ED999" s="16"/>
      <c r="EE999" s="16"/>
      <c r="EF999" s="16"/>
      <c r="EG999" s="16"/>
      <c r="EH999" s="16"/>
      <c r="EI999" s="16"/>
      <c r="EJ999" s="16"/>
      <c r="EK999" s="16"/>
      <c r="EL999" s="16"/>
      <c r="EM999" s="16"/>
      <c r="EN999" s="16"/>
      <c r="EO999" s="16"/>
      <c r="EP999" s="16"/>
      <c r="EQ999" s="16"/>
      <c r="ER999" s="16"/>
      <c r="ES999" s="16"/>
      <c r="ET999" s="16"/>
      <c r="EU999" s="16"/>
      <c r="EV999" s="16"/>
      <c r="EW999" s="16"/>
      <c r="EX999" s="16"/>
      <c r="EY999" s="16"/>
      <c r="EZ999" s="16"/>
      <c r="FA999" s="16"/>
      <c r="FB999" s="16"/>
      <c r="FC999" s="16"/>
      <c r="FD999" s="16"/>
      <c r="FE999" s="16"/>
      <c r="FF999" s="16"/>
      <c r="FG999" s="16"/>
      <c r="FH999" s="16"/>
      <c r="FI999" s="16"/>
      <c r="FJ999" s="16"/>
      <c r="FK999" s="16"/>
      <c r="FL999" s="16"/>
      <c r="FM999" s="16"/>
      <c r="FN999" s="16"/>
      <c r="FO999" s="16"/>
      <c r="FP999" s="16"/>
      <c r="FQ999" s="16"/>
      <c r="FR999" s="16"/>
      <c r="FS999" s="16"/>
      <c r="FT999" s="16"/>
      <c r="FU999" s="16"/>
      <c r="FV999" s="16"/>
      <c r="FW999" s="16"/>
      <c r="FX999" s="16"/>
      <c r="FY999" s="16"/>
      <c r="FZ999" s="16"/>
      <c r="GA999" s="16"/>
      <c r="GB999" s="16"/>
      <c r="GC999" s="16"/>
      <c r="GD999" s="7"/>
      <c r="GE999" s="7"/>
      <c r="GF999" s="7"/>
      <c r="GG999" s="7"/>
      <c r="GH999" s="7"/>
      <c r="GI999" s="7"/>
      <c r="GJ999" s="7"/>
      <c r="GK999" s="7"/>
      <c r="GL999" s="7"/>
      <c r="GM999" s="7"/>
      <c r="GN999" s="7"/>
      <c r="GO999" s="7"/>
      <c r="GP999" s="7"/>
      <c r="GQ999" s="7"/>
      <c r="GR999" s="7"/>
      <c r="GS999" s="7"/>
      <c r="GT999" s="7"/>
      <c r="GU999" s="7"/>
      <c r="GV999" s="7">
        <f t="shared" si="845"/>
        <v>1.1666666666666667</v>
      </c>
      <c r="GW999" s="3"/>
      <c r="GX999" s="3"/>
      <c r="GY999" s="3"/>
    </row>
    <row r="1000" spans="1:207" ht="12.75" customHeight="1">
      <c r="A1000" s="5" t="s">
        <v>698</v>
      </c>
      <c r="B1000" s="5"/>
      <c r="C1000" s="5"/>
      <c r="D1000" s="5"/>
      <c r="E1000" s="5"/>
      <c r="F1000" s="5"/>
      <c r="G1000" s="5"/>
      <c r="H1000" s="5"/>
      <c r="I1000" s="5"/>
      <c r="J1000" s="5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6"/>
      <c r="Z1000" s="16"/>
      <c r="AA1000" s="16"/>
      <c r="AB1000" s="16"/>
      <c r="AC1000" s="16"/>
      <c r="AD1000" s="13">
        <v>0</v>
      </c>
      <c r="AE1000" s="16"/>
      <c r="AF1000" s="16"/>
      <c r="AG1000" s="16"/>
      <c r="AH1000" s="16"/>
      <c r="AI1000" s="12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3">
        <v>0</v>
      </c>
      <c r="AV1000" s="13">
        <v>2</v>
      </c>
      <c r="AW1000" s="16"/>
      <c r="AX1000" s="13">
        <v>5</v>
      </c>
      <c r="AY1000" s="13">
        <v>10</v>
      </c>
      <c r="AZ1000" s="16"/>
      <c r="BA1000" s="13">
        <v>0</v>
      </c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  <c r="BO1000" s="16"/>
      <c r="BP1000" s="16"/>
      <c r="BQ1000" s="16"/>
      <c r="BR1000" s="16"/>
      <c r="BS1000" s="16"/>
      <c r="BT1000" s="16"/>
      <c r="BU1000" s="16"/>
      <c r="BV1000" s="16"/>
      <c r="BW1000" s="16"/>
      <c r="BX1000" s="16"/>
      <c r="BY1000" s="16"/>
      <c r="BZ1000" s="16"/>
      <c r="CA1000" s="16"/>
      <c r="CB1000" s="16"/>
      <c r="CC1000" s="16"/>
      <c r="CD1000" s="16"/>
      <c r="CE1000" s="16"/>
      <c r="CF1000" s="16"/>
      <c r="CG1000" s="16"/>
      <c r="CH1000" s="16"/>
      <c r="CI1000" s="16"/>
      <c r="CJ1000" s="16"/>
      <c r="CK1000" s="16"/>
      <c r="CL1000" s="16"/>
      <c r="CM1000" s="16"/>
      <c r="CN1000" s="16"/>
      <c r="CO1000" s="16"/>
      <c r="CP1000" s="16"/>
      <c r="CQ1000" s="16"/>
      <c r="CR1000" s="16"/>
      <c r="CS1000" s="16"/>
      <c r="CT1000" s="16"/>
      <c r="CU1000" s="16"/>
      <c r="CV1000" s="16"/>
      <c r="CW1000" s="16"/>
      <c r="CX1000" s="16"/>
      <c r="CY1000" s="16"/>
      <c r="CZ1000" s="16"/>
      <c r="DA1000" s="16"/>
      <c r="DB1000" s="16"/>
      <c r="DC1000" s="16"/>
      <c r="DD1000" s="16"/>
      <c r="DE1000" s="16"/>
      <c r="DF1000" s="16"/>
      <c r="DG1000" s="16"/>
      <c r="DH1000" s="16"/>
      <c r="DI1000" s="16"/>
      <c r="DJ1000" s="16"/>
      <c r="DK1000" s="16"/>
      <c r="DL1000" s="16"/>
      <c r="DM1000" s="16"/>
      <c r="DN1000" s="16"/>
      <c r="DO1000" s="16"/>
      <c r="DP1000" s="16"/>
      <c r="DQ1000" s="16"/>
      <c r="DR1000" s="16"/>
      <c r="DS1000" s="16"/>
      <c r="DT1000" s="16"/>
      <c r="DU1000" s="16"/>
      <c r="DV1000" s="16"/>
      <c r="DW1000" s="16"/>
      <c r="DX1000" s="16"/>
      <c r="DY1000" s="16"/>
      <c r="DZ1000" s="16"/>
      <c r="EA1000" s="16"/>
      <c r="EB1000" s="16"/>
      <c r="EC1000" s="16"/>
      <c r="ED1000" s="16"/>
      <c r="EE1000" s="16"/>
      <c r="EF1000" s="16"/>
      <c r="EG1000" s="16"/>
      <c r="EH1000" s="16"/>
      <c r="EI1000" s="16"/>
      <c r="EJ1000" s="16"/>
      <c r="EK1000" s="16"/>
      <c r="EL1000" s="16"/>
      <c r="EM1000" s="16"/>
      <c r="EN1000" s="16"/>
      <c r="EO1000" s="16"/>
      <c r="EP1000" s="16"/>
      <c r="EQ1000" s="16"/>
      <c r="ER1000" s="16"/>
      <c r="ES1000" s="16"/>
      <c r="ET1000" s="16"/>
      <c r="EU1000" s="16"/>
      <c r="EV1000" s="16"/>
      <c r="EW1000" s="16"/>
      <c r="EX1000" s="16"/>
      <c r="EY1000" s="16"/>
      <c r="EZ1000" s="16"/>
      <c r="FA1000" s="16"/>
      <c r="FB1000" s="16"/>
      <c r="FC1000" s="16"/>
      <c r="FD1000" s="16"/>
      <c r="FE1000" s="16"/>
      <c r="FF1000" s="16"/>
      <c r="FG1000" s="16"/>
      <c r="FH1000" s="16"/>
      <c r="FI1000" s="16"/>
      <c r="FJ1000" s="16"/>
      <c r="FK1000" s="16"/>
      <c r="FL1000" s="16"/>
      <c r="FM1000" s="16"/>
      <c r="FN1000" s="16"/>
      <c r="FO1000" s="16"/>
      <c r="FP1000" s="16"/>
      <c r="FQ1000" s="16"/>
      <c r="FR1000" s="16"/>
      <c r="FS1000" s="16"/>
      <c r="FT1000" s="16"/>
      <c r="FU1000" s="16"/>
      <c r="FV1000" s="16"/>
      <c r="FW1000" s="16"/>
      <c r="FX1000" s="16"/>
      <c r="FY1000" s="16"/>
      <c r="FZ1000" s="16"/>
      <c r="GA1000" s="16"/>
      <c r="GB1000" s="16"/>
      <c r="GC1000" s="16"/>
      <c r="GD1000" s="7"/>
      <c r="GE1000" s="7"/>
      <c r="GF1000" s="7"/>
      <c r="GG1000" s="7"/>
      <c r="GH1000" s="7"/>
      <c r="GI1000" s="7"/>
      <c r="GJ1000" s="7"/>
      <c r="GK1000" s="7"/>
      <c r="GL1000" s="7"/>
      <c r="GM1000" s="7"/>
      <c r="GN1000" s="7"/>
      <c r="GO1000" s="7"/>
      <c r="GP1000" s="7"/>
      <c r="GQ1000" s="7"/>
      <c r="GR1000" s="7"/>
      <c r="GS1000" s="7"/>
      <c r="GT1000" s="7"/>
      <c r="GU1000" s="7"/>
      <c r="GV1000" s="7">
        <f t="shared" si="845"/>
        <v>2.8333333333333335</v>
      </c>
      <c r="GW1000" s="3"/>
      <c r="GX1000" s="3"/>
      <c r="GY1000" s="3"/>
    </row>
    <row r="1001" spans="1:207" ht="12.75" customHeight="1">
      <c r="A1001" s="5" t="s">
        <v>288</v>
      </c>
      <c r="B1001" s="5"/>
      <c r="C1001" s="5"/>
      <c r="D1001" s="5"/>
      <c r="E1001" s="5"/>
      <c r="F1001" s="5"/>
      <c r="G1001" s="5"/>
      <c r="H1001" s="5"/>
      <c r="I1001" s="5"/>
      <c r="J1001" s="5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6"/>
      <c r="Z1001" s="16"/>
      <c r="AA1001" s="16"/>
      <c r="AB1001" s="16"/>
      <c r="AC1001" s="16"/>
      <c r="AD1001" s="13">
        <v>0</v>
      </c>
      <c r="AE1001" s="16"/>
      <c r="AF1001" s="16"/>
      <c r="AG1001" s="16"/>
      <c r="AH1001" s="16"/>
      <c r="AI1001" s="12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3">
        <v>0</v>
      </c>
      <c r="AV1001" s="13">
        <v>2</v>
      </c>
      <c r="AW1001" s="16"/>
      <c r="AX1001" s="13">
        <v>2</v>
      </c>
      <c r="AY1001" s="13">
        <v>0</v>
      </c>
      <c r="AZ1001" s="16"/>
      <c r="BA1001" s="13">
        <v>0</v>
      </c>
      <c r="BB1001" s="16"/>
      <c r="BC1001" s="16"/>
      <c r="BD1001" s="16"/>
      <c r="BE1001" s="16"/>
      <c r="BF1001" s="16"/>
      <c r="BG1001" s="16"/>
      <c r="BH1001" s="16"/>
      <c r="BI1001" s="16"/>
      <c r="BJ1001" s="16"/>
      <c r="BK1001" s="16"/>
      <c r="BL1001" s="16"/>
      <c r="BM1001" s="16"/>
      <c r="BN1001" s="16"/>
      <c r="BO1001" s="16"/>
      <c r="BP1001" s="16"/>
      <c r="BQ1001" s="16"/>
      <c r="BR1001" s="16"/>
      <c r="BS1001" s="16"/>
      <c r="BT1001" s="16"/>
      <c r="BU1001" s="16"/>
      <c r="BV1001" s="16"/>
      <c r="BW1001" s="16"/>
      <c r="BX1001" s="16"/>
      <c r="BY1001" s="16"/>
      <c r="BZ1001" s="16"/>
      <c r="CA1001" s="16"/>
      <c r="CB1001" s="16"/>
      <c r="CC1001" s="16"/>
      <c r="CD1001" s="16"/>
      <c r="CE1001" s="16"/>
      <c r="CF1001" s="16"/>
      <c r="CG1001" s="16"/>
      <c r="CH1001" s="16"/>
      <c r="CI1001" s="16"/>
      <c r="CJ1001" s="16"/>
      <c r="CK1001" s="16"/>
      <c r="CL1001" s="16"/>
      <c r="CM1001" s="16"/>
      <c r="CN1001" s="16"/>
      <c r="CO1001" s="16"/>
      <c r="CP1001" s="16"/>
      <c r="CQ1001" s="16"/>
      <c r="CR1001" s="16"/>
      <c r="CS1001" s="16"/>
      <c r="CT1001" s="16"/>
      <c r="CU1001" s="16"/>
      <c r="CV1001" s="16"/>
      <c r="CW1001" s="16"/>
      <c r="CX1001" s="16"/>
      <c r="CY1001" s="16"/>
      <c r="CZ1001" s="16"/>
      <c r="DA1001" s="16"/>
      <c r="DB1001" s="16"/>
      <c r="DC1001" s="16"/>
      <c r="DD1001" s="16"/>
      <c r="DE1001" s="16"/>
      <c r="DF1001" s="16"/>
      <c r="DG1001" s="16"/>
      <c r="DH1001" s="16"/>
      <c r="DI1001" s="16"/>
      <c r="DJ1001" s="16"/>
      <c r="DK1001" s="16"/>
      <c r="DL1001" s="16"/>
      <c r="DM1001" s="16"/>
      <c r="DN1001" s="16"/>
      <c r="DO1001" s="16"/>
      <c r="DP1001" s="16"/>
      <c r="DQ1001" s="16"/>
      <c r="DR1001" s="16"/>
      <c r="DS1001" s="16"/>
      <c r="DT1001" s="16"/>
      <c r="DU1001" s="16"/>
      <c r="DV1001" s="16"/>
      <c r="DW1001" s="16"/>
      <c r="DX1001" s="16"/>
      <c r="DY1001" s="16"/>
      <c r="DZ1001" s="16"/>
      <c r="EA1001" s="16"/>
      <c r="EB1001" s="16"/>
      <c r="EC1001" s="16"/>
      <c r="ED1001" s="16"/>
      <c r="EE1001" s="16"/>
      <c r="EF1001" s="16"/>
      <c r="EG1001" s="16"/>
      <c r="EH1001" s="16"/>
      <c r="EI1001" s="16"/>
      <c r="EJ1001" s="16"/>
      <c r="EK1001" s="16"/>
      <c r="EL1001" s="16"/>
      <c r="EM1001" s="16"/>
      <c r="EN1001" s="16"/>
      <c r="EO1001" s="16"/>
      <c r="EP1001" s="16"/>
      <c r="EQ1001" s="16"/>
      <c r="ER1001" s="16"/>
      <c r="ES1001" s="16"/>
      <c r="ET1001" s="16"/>
      <c r="EU1001" s="16"/>
      <c r="EV1001" s="16"/>
      <c r="EW1001" s="16"/>
      <c r="EX1001" s="16"/>
      <c r="EY1001" s="16"/>
      <c r="EZ1001" s="16"/>
      <c r="FA1001" s="16"/>
      <c r="FB1001" s="16"/>
      <c r="FC1001" s="16"/>
      <c r="FD1001" s="16"/>
      <c r="FE1001" s="16"/>
      <c r="FF1001" s="16"/>
      <c r="FG1001" s="16"/>
      <c r="FH1001" s="16"/>
      <c r="FI1001" s="16"/>
      <c r="FJ1001" s="16"/>
      <c r="FK1001" s="16"/>
      <c r="FL1001" s="16"/>
      <c r="FM1001" s="16"/>
      <c r="FN1001" s="16"/>
      <c r="FO1001" s="16"/>
      <c r="FP1001" s="16"/>
      <c r="FQ1001" s="16"/>
      <c r="FR1001" s="16"/>
      <c r="FS1001" s="16"/>
      <c r="FT1001" s="16"/>
      <c r="FU1001" s="16"/>
      <c r="FV1001" s="16"/>
      <c r="FW1001" s="16"/>
      <c r="FX1001" s="16"/>
      <c r="FY1001" s="16"/>
      <c r="FZ1001" s="16"/>
      <c r="GA1001" s="16"/>
      <c r="GB1001" s="16"/>
      <c r="GC1001" s="16"/>
      <c r="GD1001" s="7"/>
      <c r="GE1001" s="7"/>
      <c r="GF1001" s="7"/>
      <c r="GG1001" s="7"/>
      <c r="GH1001" s="7"/>
      <c r="GI1001" s="7"/>
      <c r="GJ1001" s="7"/>
      <c r="GK1001" s="7"/>
      <c r="GL1001" s="7"/>
      <c r="GM1001" s="7"/>
      <c r="GN1001" s="7"/>
      <c r="GO1001" s="7"/>
      <c r="GP1001" s="7"/>
      <c r="GQ1001" s="7"/>
      <c r="GR1001" s="7"/>
      <c r="GS1001" s="7"/>
      <c r="GT1001" s="7"/>
      <c r="GU1001" s="7"/>
      <c r="GV1001" s="7">
        <f t="shared" si="845"/>
        <v>0.66666666666666663</v>
      </c>
      <c r="GW1001" s="3"/>
      <c r="GX1001" s="3"/>
      <c r="GY1001" s="3"/>
    </row>
    <row r="1002" spans="1:207" ht="12.75" customHeight="1">
      <c r="A1002" s="5" t="s">
        <v>699</v>
      </c>
      <c r="B1002" s="5"/>
      <c r="C1002" s="5"/>
      <c r="D1002" s="5"/>
      <c r="E1002" s="5"/>
      <c r="F1002" s="5"/>
      <c r="G1002" s="5"/>
      <c r="H1002" s="5"/>
      <c r="I1002" s="5"/>
      <c r="J1002" s="5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6"/>
      <c r="Z1002" s="16"/>
      <c r="AA1002" s="16"/>
      <c r="AB1002" s="16"/>
      <c r="AC1002" s="16"/>
      <c r="AD1002" s="13">
        <v>0</v>
      </c>
      <c r="AE1002" s="16"/>
      <c r="AF1002" s="16"/>
      <c r="AG1002" s="16"/>
      <c r="AH1002" s="16"/>
      <c r="AI1002" s="12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3">
        <v>6</v>
      </c>
      <c r="AV1002" s="13">
        <v>2</v>
      </c>
      <c r="AW1002" s="16"/>
      <c r="AX1002" s="13">
        <v>0</v>
      </c>
      <c r="AY1002" s="13">
        <v>3</v>
      </c>
      <c r="AZ1002" s="16"/>
      <c r="BA1002" s="13">
        <v>0</v>
      </c>
      <c r="BB1002" s="16"/>
      <c r="BC1002" s="16"/>
      <c r="BD1002" s="16"/>
      <c r="BE1002" s="16"/>
      <c r="BF1002" s="16"/>
      <c r="BG1002" s="16"/>
      <c r="BH1002" s="16"/>
      <c r="BI1002" s="16"/>
      <c r="BJ1002" s="16"/>
      <c r="BK1002" s="16"/>
      <c r="BL1002" s="16"/>
      <c r="BM1002" s="16"/>
      <c r="BN1002" s="16"/>
      <c r="BO1002" s="16"/>
      <c r="BP1002" s="16"/>
      <c r="BQ1002" s="16"/>
      <c r="BR1002" s="16"/>
      <c r="BS1002" s="16"/>
      <c r="BT1002" s="16"/>
      <c r="BU1002" s="16"/>
      <c r="BV1002" s="16"/>
      <c r="BW1002" s="16"/>
      <c r="BX1002" s="16"/>
      <c r="BY1002" s="16"/>
      <c r="BZ1002" s="16"/>
      <c r="CA1002" s="16"/>
      <c r="CB1002" s="16"/>
      <c r="CC1002" s="16"/>
      <c r="CD1002" s="16"/>
      <c r="CE1002" s="16"/>
      <c r="CF1002" s="16"/>
      <c r="CG1002" s="16"/>
      <c r="CH1002" s="16"/>
      <c r="CI1002" s="16"/>
      <c r="CJ1002" s="16"/>
      <c r="CK1002" s="16"/>
      <c r="CL1002" s="16"/>
      <c r="CM1002" s="16"/>
      <c r="CN1002" s="16"/>
      <c r="CO1002" s="16"/>
      <c r="CP1002" s="16"/>
      <c r="CQ1002" s="16"/>
      <c r="CR1002" s="16"/>
      <c r="CS1002" s="16"/>
      <c r="CT1002" s="16"/>
      <c r="CU1002" s="16"/>
      <c r="CV1002" s="16"/>
      <c r="CW1002" s="16"/>
      <c r="CX1002" s="16"/>
      <c r="CY1002" s="16"/>
      <c r="CZ1002" s="16"/>
      <c r="DA1002" s="16"/>
      <c r="DB1002" s="16"/>
      <c r="DC1002" s="16"/>
      <c r="DD1002" s="16"/>
      <c r="DE1002" s="16"/>
      <c r="DF1002" s="16"/>
      <c r="DG1002" s="16"/>
      <c r="DH1002" s="16"/>
      <c r="DI1002" s="16"/>
      <c r="DJ1002" s="16"/>
      <c r="DK1002" s="16"/>
      <c r="DL1002" s="16"/>
      <c r="DM1002" s="16"/>
      <c r="DN1002" s="16"/>
      <c r="DO1002" s="16"/>
      <c r="DP1002" s="16"/>
      <c r="DQ1002" s="16"/>
      <c r="DR1002" s="16"/>
      <c r="DS1002" s="16"/>
      <c r="DT1002" s="16"/>
      <c r="DU1002" s="16"/>
      <c r="DV1002" s="16"/>
      <c r="DW1002" s="16"/>
      <c r="DX1002" s="16"/>
      <c r="DY1002" s="16"/>
      <c r="DZ1002" s="16"/>
      <c r="EA1002" s="16"/>
      <c r="EB1002" s="16"/>
      <c r="EC1002" s="16"/>
      <c r="ED1002" s="16"/>
      <c r="EE1002" s="16"/>
      <c r="EF1002" s="16"/>
      <c r="EG1002" s="16"/>
      <c r="EH1002" s="16"/>
      <c r="EI1002" s="16"/>
      <c r="EJ1002" s="16"/>
      <c r="EK1002" s="16"/>
      <c r="EL1002" s="16"/>
      <c r="EM1002" s="16"/>
      <c r="EN1002" s="16"/>
      <c r="EO1002" s="16"/>
      <c r="EP1002" s="16"/>
      <c r="EQ1002" s="16"/>
      <c r="ER1002" s="16"/>
      <c r="ES1002" s="16"/>
      <c r="ET1002" s="16"/>
      <c r="EU1002" s="16"/>
      <c r="EV1002" s="16"/>
      <c r="EW1002" s="16"/>
      <c r="EX1002" s="16"/>
      <c r="EY1002" s="16"/>
      <c r="EZ1002" s="16"/>
      <c r="FA1002" s="16"/>
      <c r="FB1002" s="16"/>
      <c r="FC1002" s="16"/>
      <c r="FD1002" s="16"/>
      <c r="FE1002" s="16"/>
      <c r="FF1002" s="16"/>
      <c r="FG1002" s="16"/>
      <c r="FH1002" s="16"/>
      <c r="FI1002" s="16"/>
      <c r="FJ1002" s="16"/>
      <c r="FK1002" s="16"/>
      <c r="FL1002" s="16"/>
      <c r="FM1002" s="16"/>
      <c r="FN1002" s="16"/>
      <c r="FO1002" s="16"/>
      <c r="FP1002" s="16"/>
      <c r="FQ1002" s="16"/>
      <c r="FR1002" s="16"/>
      <c r="FS1002" s="16"/>
      <c r="FT1002" s="16"/>
      <c r="FU1002" s="16"/>
      <c r="FV1002" s="16"/>
      <c r="FW1002" s="16"/>
      <c r="FX1002" s="16"/>
      <c r="FY1002" s="16"/>
      <c r="FZ1002" s="16"/>
      <c r="GA1002" s="16"/>
      <c r="GB1002" s="16"/>
      <c r="GC1002" s="16"/>
      <c r="GD1002" s="7"/>
      <c r="GE1002" s="7"/>
      <c r="GF1002" s="7"/>
      <c r="GG1002" s="7"/>
      <c r="GH1002" s="7"/>
      <c r="GI1002" s="7"/>
      <c r="GJ1002" s="7"/>
      <c r="GK1002" s="7"/>
      <c r="GL1002" s="7"/>
      <c r="GM1002" s="7"/>
      <c r="GN1002" s="7"/>
      <c r="GO1002" s="7"/>
      <c r="GP1002" s="7"/>
      <c r="GQ1002" s="7"/>
      <c r="GR1002" s="7"/>
      <c r="GS1002" s="7"/>
      <c r="GT1002" s="7"/>
      <c r="GU1002" s="7"/>
      <c r="GV1002" s="7">
        <f t="shared" si="845"/>
        <v>1.8333333333333333</v>
      </c>
      <c r="GW1002" s="3"/>
      <c r="GX1002" s="3"/>
      <c r="GY1002" s="3"/>
    </row>
    <row r="1003" spans="1:207" ht="12.75" customHeight="1">
      <c r="A1003" s="5" t="s">
        <v>700</v>
      </c>
      <c r="B1003" s="5"/>
      <c r="C1003" s="5"/>
      <c r="D1003" s="5"/>
      <c r="E1003" s="5"/>
      <c r="F1003" s="5"/>
      <c r="G1003" s="5"/>
      <c r="H1003" s="5"/>
      <c r="I1003" s="5"/>
      <c r="J1003" s="5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6"/>
      <c r="Z1003" s="16"/>
      <c r="AA1003" s="16"/>
      <c r="AB1003" s="16"/>
      <c r="AC1003" s="16"/>
      <c r="AD1003" s="13">
        <v>0</v>
      </c>
      <c r="AE1003" s="16"/>
      <c r="AF1003" s="16"/>
      <c r="AG1003" s="16"/>
      <c r="AH1003" s="16"/>
      <c r="AI1003" s="12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3">
        <v>0</v>
      </c>
      <c r="AV1003" s="13">
        <v>2</v>
      </c>
      <c r="AW1003" s="16"/>
      <c r="AX1003" s="13">
        <v>0</v>
      </c>
      <c r="AY1003" s="13">
        <v>3</v>
      </c>
      <c r="AZ1003" s="16"/>
      <c r="BA1003" s="13">
        <v>0</v>
      </c>
      <c r="BB1003" s="16"/>
      <c r="BC1003" s="16"/>
      <c r="BD1003" s="16"/>
      <c r="BE1003" s="16"/>
      <c r="BF1003" s="16"/>
      <c r="BG1003" s="16"/>
      <c r="BH1003" s="16"/>
      <c r="BI1003" s="16"/>
      <c r="BJ1003" s="16"/>
      <c r="BK1003" s="16"/>
      <c r="BL1003" s="16"/>
      <c r="BM1003" s="16"/>
      <c r="BN1003" s="16"/>
      <c r="BO1003" s="16"/>
      <c r="BP1003" s="16"/>
      <c r="BQ1003" s="16"/>
      <c r="BR1003" s="16"/>
      <c r="BS1003" s="16"/>
      <c r="BT1003" s="16"/>
      <c r="BU1003" s="16"/>
      <c r="BV1003" s="16"/>
      <c r="BW1003" s="16"/>
      <c r="BX1003" s="16"/>
      <c r="BY1003" s="16"/>
      <c r="BZ1003" s="16"/>
      <c r="CA1003" s="16"/>
      <c r="CB1003" s="16"/>
      <c r="CC1003" s="16"/>
      <c r="CD1003" s="16"/>
      <c r="CE1003" s="16"/>
      <c r="CF1003" s="16"/>
      <c r="CG1003" s="16"/>
      <c r="CH1003" s="16"/>
      <c r="CI1003" s="16"/>
      <c r="CJ1003" s="16"/>
      <c r="CK1003" s="16"/>
      <c r="CL1003" s="16"/>
      <c r="CM1003" s="16"/>
      <c r="CN1003" s="16"/>
      <c r="CO1003" s="16"/>
      <c r="CP1003" s="16"/>
      <c r="CQ1003" s="16"/>
      <c r="CR1003" s="16"/>
      <c r="CS1003" s="16"/>
      <c r="CT1003" s="16"/>
      <c r="CU1003" s="16"/>
      <c r="CV1003" s="16"/>
      <c r="CW1003" s="16"/>
      <c r="CX1003" s="16"/>
      <c r="CY1003" s="16"/>
      <c r="CZ1003" s="16"/>
      <c r="DA1003" s="16"/>
      <c r="DB1003" s="16"/>
      <c r="DC1003" s="16"/>
      <c r="DD1003" s="16"/>
      <c r="DE1003" s="16"/>
      <c r="DF1003" s="16"/>
      <c r="DG1003" s="16"/>
      <c r="DH1003" s="16"/>
      <c r="DI1003" s="16"/>
      <c r="DJ1003" s="16"/>
      <c r="DK1003" s="16"/>
      <c r="DL1003" s="16"/>
      <c r="DM1003" s="16"/>
      <c r="DN1003" s="16"/>
      <c r="DO1003" s="16"/>
      <c r="DP1003" s="16"/>
      <c r="DQ1003" s="16"/>
      <c r="DR1003" s="16"/>
      <c r="DS1003" s="16"/>
      <c r="DT1003" s="16"/>
      <c r="DU1003" s="16"/>
      <c r="DV1003" s="16"/>
      <c r="DW1003" s="16"/>
      <c r="DX1003" s="16"/>
      <c r="DY1003" s="16"/>
      <c r="DZ1003" s="16"/>
      <c r="EA1003" s="16"/>
      <c r="EB1003" s="16"/>
      <c r="EC1003" s="16"/>
      <c r="ED1003" s="16"/>
      <c r="EE1003" s="16"/>
      <c r="EF1003" s="16"/>
      <c r="EG1003" s="16"/>
      <c r="EH1003" s="16"/>
      <c r="EI1003" s="16"/>
      <c r="EJ1003" s="16"/>
      <c r="EK1003" s="16"/>
      <c r="EL1003" s="16"/>
      <c r="EM1003" s="16"/>
      <c r="EN1003" s="16"/>
      <c r="EO1003" s="16"/>
      <c r="EP1003" s="16"/>
      <c r="EQ1003" s="16"/>
      <c r="ER1003" s="16"/>
      <c r="ES1003" s="16"/>
      <c r="ET1003" s="16"/>
      <c r="EU1003" s="16"/>
      <c r="EV1003" s="16"/>
      <c r="EW1003" s="16"/>
      <c r="EX1003" s="16"/>
      <c r="EY1003" s="16"/>
      <c r="EZ1003" s="16"/>
      <c r="FA1003" s="16"/>
      <c r="FB1003" s="16"/>
      <c r="FC1003" s="16"/>
      <c r="FD1003" s="16"/>
      <c r="FE1003" s="16"/>
      <c r="FF1003" s="16"/>
      <c r="FG1003" s="16"/>
      <c r="FH1003" s="16"/>
      <c r="FI1003" s="16"/>
      <c r="FJ1003" s="16"/>
      <c r="FK1003" s="16"/>
      <c r="FL1003" s="16"/>
      <c r="FM1003" s="16"/>
      <c r="FN1003" s="16"/>
      <c r="FO1003" s="16"/>
      <c r="FP1003" s="16"/>
      <c r="FQ1003" s="16"/>
      <c r="FR1003" s="16"/>
      <c r="FS1003" s="16"/>
      <c r="FT1003" s="16"/>
      <c r="FU1003" s="16"/>
      <c r="FV1003" s="16"/>
      <c r="FW1003" s="16"/>
      <c r="FX1003" s="16"/>
      <c r="FY1003" s="16"/>
      <c r="FZ1003" s="16"/>
      <c r="GA1003" s="16"/>
      <c r="GB1003" s="16"/>
      <c r="GC1003" s="16"/>
      <c r="GD1003" s="7"/>
      <c r="GE1003" s="7"/>
      <c r="GF1003" s="7"/>
      <c r="GG1003" s="7"/>
      <c r="GH1003" s="7"/>
      <c r="GI1003" s="7"/>
      <c r="GJ1003" s="7"/>
      <c r="GK1003" s="7"/>
      <c r="GL1003" s="7"/>
      <c r="GM1003" s="7"/>
      <c r="GN1003" s="7"/>
      <c r="GO1003" s="7"/>
      <c r="GP1003" s="7"/>
      <c r="GQ1003" s="7"/>
      <c r="GR1003" s="7"/>
      <c r="GS1003" s="7"/>
      <c r="GT1003" s="7"/>
      <c r="GU1003" s="7"/>
      <c r="GV1003" s="7">
        <f t="shared" si="845"/>
        <v>0.83333333333333337</v>
      </c>
      <c r="GW1003" s="3"/>
      <c r="GX1003" s="3"/>
      <c r="GY1003" s="3"/>
    </row>
    <row r="1004" spans="1:207" ht="12.75" customHeight="1">
      <c r="A1004" s="5" t="s">
        <v>701</v>
      </c>
      <c r="B1004" s="5"/>
      <c r="C1004" s="5"/>
      <c r="D1004" s="5"/>
      <c r="E1004" s="5"/>
      <c r="F1004" s="5"/>
      <c r="G1004" s="5"/>
      <c r="H1004" s="5"/>
      <c r="I1004" s="5"/>
      <c r="J1004" s="5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6"/>
      <c r="Z1004" s="16"/>
      <c r="AA1004" s="16"/>
      <c r="AB1004" s="16"/>
      <c r="AC1004" s="16"/>
      <c r="AD1004" s="13">
        <v>0</v>
      </c>
      <c r="AE1004" s="16"/>
      <c r="AF1004" s="16"/>
      <c r="AG1004" s="16"/>
      <c r="AH1004" s="16"/>
      <c r="AI1004" s="12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3">
        <v>0</v>
      </c>
      <c r="AV1004" s="13">
        <v>2</v>
      </c>
      <c r="AW1004" s="16"/>
      <c r="AX1004" s="13">
        <v>0</v>
      </c>
      <c r="AY1004" s="13">
        <v>0</v>
      </c>
      <c r="AZ1004" s="16"/>
      <c r="BA1004" s="13">
        <v>0</v>
      </c>
      <c r="BB1004" s="16"/>
      <c r="BC1004" s="16"/>
      <c r="BD1004" s="16"/>
      <c r="BE1004" s="16"/>
      <c r="BF1004" s="16"/>
      <c r="BG1004" s="16"/>
      <c r="BH1004" s="16"/>
      <c r="BI1004" s="16"/>
      <c r="BJ1004" s="16"/>
      <c r="BK1004" s="16"/>
      <c r="BL1004" s="16"/>
      <c r="BM1004" s="16"/>
      <c r="BN1004" s="16"/>
      <c r="BO1004" s="16"/>
      <c r="BP1004" s="16"/>
      <c r="BQ1004" s="16"/>
      <c r="BR1004" s="16"/>
      <c r="BS1004" s="16"/>
      <c r="BT1004" s="16"/>
      <c r="BU1004" s="16"/>
      <c r="BV1004" s="16"/>
      <c r="BW1004" s="16"/>
      <c r="BX1004" s="16"/>
      <c r="BY1004" s="16"/>
      <c r="BZ1004" s="16"/>
      <c r="CA1004" s="16"/>
      <c r="CB1004" s="16"/>
      <c r="CC1004" s="16"/>
      <c r="CD1004" s="16"/>
      <c r="CE1004" s="16"/>
      <c r="CF1004" s="16"/>
      <c r="CG1004" s="16"/>
      <c r="CH1004" s="16"/>
      <c r="CI1004" s="16"/>
      <c r="CJ1004" s="16"/>
      <c r="CK1004" s="16"/>
      <c r="CL1004" s="16"/>
      <c r="CM1004" s="16"/>
      <c r="CN1004" s="16"/>
      <c r="CO1004" s="16"/>
      <c r="CP1004" s="16"/>
      <c r="CQ1004" s="16"/>
      <c r="CR1004" s="16"/>
      <c r="CS1004" s="16"/>
      <c r="CT1004" s="16"/>
      <c r="CU1004" s="16"/>
      <c r="CV1004" s="16"/>
      <c r="CW1004" s="16"/>
      <c r="CX1004" s="16"/>
      <c r="CY1004" s="16"/>
      <c r="CZ1004" s="16"/>
      <c r="DA1004" s="16"/>
      <c r="DB1004" s="16"/>
      <c r="DC1004" s="16"/>
      <c r="DD1004" s="16"/>
      <c r="DE1004" s="16"/>
      <c r="DF1004" s="16"/>
      <c r="DG1004" s="16"/>
      <c r="DH1004" s="16"/>
      <c r="DI1004" s="16"/>
      <c r="DJ1004" s="16"/>
      <c r="DK1004" s="16"/>
      <c r="DL1004" s="16"/>
      <c r="DM1004" s="16"/>
      <c r="DN1004" s="16"/>
      <c r="DO1004" s="16"/>
      <c r="DP1004" s="16"/>
      <c r="DQ1004" s="16"/>
      <c r="DR1004" s="16"/>
      <c r="DS1004" s="16"/>
      <c r="DT1004" s="16"/>
      <c r="DU1004" s="16"/>
      <c r="DV1004" s="16"/>
      <c r="DW1004" s="16"/>
      <c r="DX1004" s="16"/>
      <c r="DY1004" s="16"/>
      <c r="DZ1004" s="16"/>
      <c r="EA1004" s="16"/>
      <c r="EB1004" s="16"/>
      <c r="EC1004" s="16"/>
      <c r="ED1004" s="16"/>
      <c r="EE1004" s="16"/>
      <c r="EF1004" s="16"/>
      <c r="EG1004" s="16"/>
      <c r="EH1004" s="16"/>
      <c r="EI1004" s="16"/>
      <c r="EJ1004" s="16"/>
      <c r="EK1004" s="16"/>
      <c r="EL1004" s="16"/>
      <c r="EM1004" s="16"/>
      <c r="EN1004" s="16"/>
      <c r="EO1004" s="16"/>
      <c r="EP1004" s="16"/>
      <c r="EQ1004" s="16"/>
      <c r="ER1004" s="16"/>
      <c r="ES1004" s="16"/>
      <c r="ET1004" s="16"/>
      <c r="EU1004" s="16"/>
      <c r="EV1004" s="16"/>
      <c r="EW1004" s="16"/>
      <c r="EX1004" s="16"/>
      <c r="EY1004" s="16"/>
      <c r="EZ1004" s="16"/>
      <c r="FA1004" s="16"/>
      <c r="FB1004" s="16"/>
      <c r="FC1004" s="16"/>
      <c r="FD1004" s="16"/>
      <c r="FE1004" s="16"/>
      <c r="FF1004" s="16"/>
      <c r="FG1004" s="16"/>
      <c r="FH1004" s="16"/>
      <c r="FI1004" s="16"/>
      <c r="FJ1004" s="16"/>
      <c r="FK1004" s="16"/>
      <c r="FL1004" s="16"/>
      <c r="FM1004" s="16"/>
      <c r="FN1004" s="16"/>
      <c r="FO1004" s="16"/>
      <c r="FP1004" s="16"/>
      <c r="FQ1004" s="16"/>
      <c r="FR1004" s="16"/>
      <c r="FS1004" s="16"/>
      <c r="FT1004" s="16"/>
      <c r="FU1004" s="16"/>
      <c r="FV1004" s="16"/>
      <c r="FW1004" s="16"/>
      <c r="FX1004" s="16"/>
      <c r="FY1004" s="16"/>
      <c r="FZ1004" s="16"/>
      <c r="GA1004" s="16"/>
      <c r="GB1004" s="16"/>
      <c r="GC1004" s="16"/>
      <c r="GD1004" s="7"/>
      <c r="GE1004" s="7"/>
      <c r="GF1004" s="7"/>
      <c r="GG1004" s="7"/>
      <c r="GH1004" s="7"/>
      <c r="GI1004" s="7"/>
      <c r="GJ1004" s="7"/>
      <c r="GK1004" s="7"/>
      <c r="GL1004" s="7"/>
      <c r="GM1004" s="7"/>
      <c r="GN1004" s="7"/>
      <c r="GO1004" s="7"/>
      <c r="GP1004" s="7"/>
      <c r="GQ1004" s="7"/>
      <c r="GR1004" s="7"/>
      <c r="GS1004" s="7"/>
      <c r="GT1004" s="7"/>
      <c r="GU1004" s="7"/>
      <c r="GV1004" s="7">
        <f t="shared" si="845"/>
        <v>0.33333333333333331</v>
      </c>
      <c r="GW1004" s="3"/>
      <c r="GX1004" s="3"/>
      <c r="GY1004" s="3"/>
    </row>
    <row r="1005" spans="1:207" ht="12.75" customHeight="1">
      <c r="A1005" s="68" t="s">
        <v>702</v>
      </c>
      <c r="B1005" s="69"/>
      <c r="C1005" s="69"/>
      <c r="D1005" s="69"/>
      <c r="E1005" s="69"/>
      <c r="F1005" s="69"/>
      <c r="G1005" s="69"/>
      <c r="H1005" s="69"/>
      <c r="I1005" s="69"/>
      <c r="J1005" s="69"/>
      <c r="K1005" s="69"/>
      <c r="L1005" s="69"/>
      <c r="M1005" s="69"/>
      <c r="N1005" s="69"/>
      <c r="O1005" s="69"/>
      <c r="P1005" s="69"/>
      <c r="Q1005" s="69"/>
      <c r="R1005" s="69"/>
      <c r="S1005" s="69"/>
      <c r="T1005" s="69"/>
      <c r="U1005" s="69"/>
      <c r="V1005" s="69"/>
      <c r="W1005" s="69"/>
      <c r="X1005" s="69"/>
      <c r="Y1005" s="69"/>
      <c r="Z1005" s="69"/>
      <c r="AA1005" s="69"/>
      <c r="AB1005" s="69"/>
      <c r="AC1005" s="69"/>
      <c r="AD1005" s="69"/>
      <c r="AE1005" s="69"/>
      <c r="AF1005" s="69"/>
      <c r="AG1005" s="69"/>
      <c r="AH1005" s="69"/>
      <c r="AI1005" s="69"/>
      <c r="AJ1005" s="69"/>
      <c r="AK1005" s="69"/>
      <c r="AL1005" s="69"/>
      <c r="AM1005" s="69"/>
      <c r="AN1005" s="69"/>
      <c r="AO1005" s="69"/>
      <c r="AP1005" s="69"/>
      <c r="AQ1005" s="69"/>
      <c r="AR1005" s="69"/>
      <c r="AS1005" s="69"/>
      <c r="AT1005" s="69"/>
      <c r="AU1005" s="69"/>
      <c r="AV1005" s="69"/>
      <c r="AW1005" s="69"/>
      <c r="AX1005" s="69"/>
      <c r="AY1005" s="69"/>
      <c r="AZ1005" s="69"/>
      <c r="BA1005" s="69"/>
      <c r="BB1005" s="69"/>
      <c r="BC1005" s="69"/>
      <c r="BD1005" s="69"/>
      <c r="BE1005" s="69"/>
      <c r="BF1005" s="69"/>
      <c r="BG1005" s="69"/>
      <c r="BH1005" s="69"/>
      <c r="BI1005" s="69"/>
      <c r="BJ1005" s="69"/>
      <c r="BK1005" s="69"/>
      <c r="BL1005" s="69"/>
      <c r="BM1005" s="69"/>
      <c r="BN1005" s="69"/>
      <c r="BO1005" s="69"/>
      <c r="BP1005" s="69"/>
      <c r="BQ1005" s="69"/>
      <c r="BR1005" s="69"/>
      <c r="BS1005" s="69"/>
      <c r="BT1005" s="69"/>
      <c r="BU1005" s="69"/>
      <c r="BV1005" s="69"/>
      <c r="BW1005" s="69"/>
      <c r="BX1005" s="69"/>
      <c r="BY1005" s="69"/>
      <c r="BZ1005" s="69"/>
      <c r="CA1005" s="69"/>
      <c r="CB1005" s="69"/>
      <c r="CC1005" s="69"/>
      <c r="CD1005" s="69"/>
      <c r="CE1005" s="69"/>
      <c r="CF1005" s="69"/>
      <c r="CG1005" s="69"/>
      <c r="CH1005" s="69"/>
      <c r="CI1005" s="69"/>
      <c r="CJ1005" s="69"/>
      <c r="CK1005" s="69"/>
      <c r="CL1005" s="69"/>
      <c r="CM1005" s="69"/>
      <c r="CN1005" s="69"/>
      <c r="CO1005" s="69"/>
      <c r="CP1005" s="69"/>
      <c r="CQ1005" s="69"/>
      <c r="CR1005" s="69"/>
      <c r="CS1005" s="69"/>
      <c r="CT1005" s="69"/>
      <c r="CU1005" s="69"/>
      <c r="CV1005" s="69"/>
      <c r="CW1005" s="69"/>
      <c r="CX1005" s="69"/>
      <c r="CY1005" s="69"/>
      <c r="CZ1005" s="69"/>
      <c r="DA1005" s="69"/>
      <c r="DB1005" s="69"/>
      <c r="DC1005" s="69"/>
      <c r="DD1005" s="69"/>
      <c r="DE1005" s="69"/>
      <c r="DF1005" s="69"/>
      <c r="DG1005" s="69"/>
      <c r="DH1005" s="69"/>
      <c r="DI1005" s="69"/>
      <c r="DJ1005" s="69"/>
      <c r="DK1005" s="69"/>
      <c r="DL1005" s="69"/>
      <c r="DM1005" s="69"/>
      <c r="DN1005" s="69"/>
      <c r="DO1005" s="69"/>
      <c r="DP1005" s="69"/>
      <c r="DQ1005" s="69"/>
      <c r="DR1005" s="69"/>
      <c r="DS1005" s="69"/>
      <c r="DT1005" s="69"/>
      <c r="DU1005" s="69"/>
      <c r="DV1005" s="69"/>
      <c r="DW1005" s="69"/>
      <c r="DX1005" s="69"/>
      <c r="DY1005" s="69"/>
      <c r="DZ1005" s="69"/>
      <c r="EA1005" s="69"/>
      <c r="EB1005" s="69"/>
      <c r="EC1005" s="69"/>
      <c r="ED1005" s="69"/>
      <c r="EE1005" s="69"/>
      <c r="EF1005" s="69"/>
      <c r="EG1005" s="69"/>
      <c r="EH1005" s="69"/>
      <c r="EI1005" s="69"/>
      <c r="EJ1005" s="69"/>
      <c r="EK1005" s="69"/>
      <c r="EL1005" s="69"/>
      <c r="EM1005" s="69"/>
      <c r="EN1005" s="69"/>
      <c r="EO1005" s="69"/>
      <c r="EP1005" s="69"/>
      <c r="EQ1005" s="69"/>
      <c r="ER1005" s="69"/>
      <c r="ES1005" s="69"/>
      <c r="ET1005" s="69"/>
      <c r="EU1005" s="69"/>
      <c r="EV1005" s="69"/>
      <c r="EW1005" s="69"/>
      <c r="EX1005" s="69"/>
      <c r="EY1005" s="69"/>
      <c r="EZ1005" s="69"/>
      <c r="FA1005" s="69"/>
      <c r="FB1005" s="69"/>
      <c r="FC1005" s="69"/>
      <c r="FD1005" s="69"/>
      <c r="FE1005" s="69"/>
      <c r="FF1005" s="69"/>
      <c r="FG1005" s="69"/>
      <c r="FH1005" s="69"/>
      <c r="FI1005" s="69"/>
      <c r="FJ1005" s="69"/>
      <c r="FK1005" s="69"/>
      <c r="FL1005" s="69"/>
      <c r="FM1005" s="69"/>
      <c r="FN1005" s="69"/>
      <c r="FO1005" s="69"/>
      <c r="FP1005" s="69"/>
      <c r="FQ1005" s="69"/>
      <c r="FR1005" s="69"/>
      <c r="FS1005" s="69"/>
      <c r="FT1005" s="69"/>
      <c r="FU1005" s="69"/>
      <c r="FV1005" s="69"/>
      <c r="FW1005" s="69"/>
      <c r="FX1005" s="69"/>
      <c r="FY1005" s="69"/>
      <c r="FZ1005" s="69"/>
      <c r="GA1005" s="69"/>
      <c r="GB1005" s="69"/>
      <c r="GC1005" s="69"/>
      <c r="GD1005" s="70"/>
      <c r="GE1005" s="70"/>
      <c r="GF1005" s="70"/>
      <c r="GG1005" s="70"/>
      <c r="GH1005" s="70"/>
      <c r="GI1005" s="70"/>
      <c r="GJ1005" s="70"/>
      <c r="GK1005" s="70"/>
      <c r="GL1005" s="70"/>
      <c r="GM1005" s="70"/>
      <c r="GN1005" s="70"/>
      <c r="GO1005" s="70"/>
      <c r="GP1005" s="70"/>
      <c r="GQ1005" s="70"/>
      <c r="GR1005" s="70"/>
      <c r="GS1005" s="70"/>
      <c r="GT1005" s="70"/>
      <c r="GU1005" s="70"/>
      <c r="GV1005" s="70"/>
      <c r="GW1005" s="3"/>
      <c r="GX1005" s="3"/>
      <c r="GY1005" s="3"/>
    </row>
    <row r="1006" spans="1:207" ht="12.75" customHeight="1">
      <c r="A1006" s="5">
        <v>1</v>
      </c>
      <c r="B1006" s="6">
        <v>13</v>
      </c>
      <c r="C1006" s="6">
        <v>3</v>
      </c>
      <c r="D1006" s="6"/>
      <c r="E1006" s="6">
        <v>1</v>
      </c>
      <c r="F1006" s="5"/>
      <c r="G1006" s="6">
        <v>1</v>
      </c>
      <c r="H1006" s="6">
        <v>3</v>
      </c>
      <c r="I1006" s="5"/>
      <c r="J1006" s="5"/>
      <c r="K1006" s="12"/>
      <c r="L1006" s="12"/>
      <c r="M1006" s="12"/>
      <c r="N1006" s="12">
        <v>6</v>
      </c>
      <c r="O1006" s="12"/>
      <c r="P1006" s="12"/>
      <c r="Q1006" s="12"/>
      <c r="R1006" s="12"/>
      <c r="S1006" s="12"/>
      <c r="T1006" s="12"/>
      <c r="U1006" s="12">
        <v>3</v>
      </c>
      <c r="V1006" s="12">
        <v>4</v>
      </c>
      <c r="W1006" s="12"/>
      <c r="X1006" s="12"/>
      <c r="Y1006" s="12"/>
      <c r="Z1006" s="12"/>
      <c r="AA1006" s="12"/>
      <c r="AB1006" s="12"/>
      <c r="AC1006" s="12"/>
      <c r="AD1006" s="12"/>
      <c r="AE1006" s="12">
        <v>0</v>
      </c>
      <c r="AF1006" s="12"/>
      <c r="AG1006" s="12"/>
      <c r="AH1006" s="12"/>
      <c r="AI1006" s="12"/>
      <c r="AJ1006" s="12"/>
      <c r="AK1006" s="12"/>
      <c r="AL1006" s="12"/>
      <c r="AM1006" s="12"/>
      <c r="AN1006" s="12">
        <v>4</v>
      </c>
      <c r="AO1006" s="12"/>
      <c r="AP1006" s="12">
        <v>0</v>
      </c>
      <c r="AQ1006" s="12"/>
      <c r="AR1006" s="12"/>
      <c r="AS1006" s="12">
        <v>2</v>
      </c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>
        <v>3</v>
      </c>
      <c r="BQ1006" s="12"/>
      <c r="BR1006" s="12"/>
      <c r="BS1006" s="12">
        <v>9</v>
      </c>
      <c r="BT1006" s="12"/>
      <c r="BU1006" s="12"/>
      <c r="BV1006" s="12"/>
      <c r="BW1006" s="12"/>
      <c r="BX1006" s="12"/>
      <c r="BY1006" s="12"/>
      <c r="BZ1006" s="12">
        <v>5</v>
      </c>
      <c r="CA1006" s="12"/>
      <c r="CB1006" s="12"/>
      <c r="CC1006" s="12"/>
      <c r="CD1006" s="12">
        <v>22</v>
      </c>
      <c r="CE1006" s="12"/>
      <c r="CF1006" s="12"/>
      <c r="CG1006" s="12"/>
      <c r="CH1006" s="12">
        <v>2</v>
      </c>
      <c r="CI1006" s="12">
        <v>3</v>
      </c>
      <c r="CJ1006" s="12">
        <v>0</v>
      </c>
      <c r="CK1006" s="12"/>
      <c r="CL1006" s="12"/>
      <c r="CM1006" s="12">
        <v>12</v>
      </c>
      <c r="CN1006" s="12">
        <v>7</v>
      </c>
      <c r="CO1006" s="12"/>
      <c r="CP1006" s="12"/>
      <c r="CQ1006" s="12"/>
      <c r="CR1006" s="12"/>
      <c r="CS1006" s="12"/>
      <c r="CT1006" s="12"/>
      <c r="CU1006" s="12"/>
      <c r="CV1006" s="12"/>
      <c r="CW1006" s="12"/>
      <c r="CX1006" s="12"/>
      <c r="CY1006" s="12"/>
      <c r="CZ1006" s="12"/>
      <c r="DA1006" s="12"/>
      <c r="DB1006" s="12"/>
      <c r="DC1006" s="12"/>
      <c r="DD1006" s="12"/>
      <c r="DE1006" s="12"/>
      <c r="DF1006" s="12"/>
      <c r="DG1006" s="12"/>
      <c r="DH1006" s="12"/>
      <c r="DI1006" s="12"/>
      <c r="DJ1006" s="12"/>
      <c r="DK1006" s="12"/>
      <c r="DL1006" s="12"/>
      <c r="DM1006" s="12"/>
      <c r="DN1006" s="12"/>
      <c r="DO1006" s="12"/>
      <c r="DP1006" s="12"/>
      <c r="DQ1006" s="12"/>
      <c r="DR1006" s="12"/>
      <c r="DS1006" s="12"/>
      <c r="DT1006" s="12"/>
      <c r="DU1006" s="12"/>
      <c r="DV1006" s="12"/>
      <c r="DW1006" s="12"/>
      <c r="DX1006" s="12"/>
      <c r="DY1006" s="12"/>
      <c r="DZ1006" s="12"/>
      <c r="EA1006" s="12"/>
      <c r="EB1006" s="12"/>
      <c r="EC1006" s="12"/>
      <c r="ED1006" s="12"/>
      <c r="EE1006" s="12"/>
      <c r="EF1006" s="12"/>
      <c r="EG1006" s="12"/>
      <c r="EH1006" s="12"/>
      <c r="EI1006" s="12"/>
      <c r="EJ1006" s="12"/>
      <c r="EK1006" s="12"/>
      <c r="EL1006" s="12"/>
      <c r="EM1006" s="12"/>
      <c r="EN1006" s="12"/>
      <c r="EO1006" s="12"/>
      <c r="EP1006" s="12"/>
      <c r="EQ1006" s="12"/>
      <c r="ER1006" s="12"/>
      <c r="ES1006" s="12"/>
      <c r="ET1006" s="12"/>
      <c r="EU1006" s="12"/>
      <c r="EV1006" s="12"/>
      <c r="EW1006" s="12"/>
      <c r="EX1006" s="12"/>
      <c r="EY1006" s="12"/>
      <c r="EZ1006" s="12"/>
      <c r="FA1006" s="12"/>
      <c r="FB1006" s="12"/>
      <c r="FC1006" s="12"/>
      <c r="FD1006" s="12"/>
      <c r="FE1006" s="12"/>
      <c r="FF1006" s="12"/>
      <c r="FG1006" s="12"/>
      <c r="FH1006" s="12"/>
      <c r="FI1006" s="12"/>
      <c r="FJ1006" s="12"/>
      <c r="FK1006" s="12"/>
      <c r="FL1006" s="12"/>
      <c r="FM1006" s="12"/>
      <c r="FN1006" s="12"/>
      <c r="FO1006" s="12"/>
      <c r="FP1006" s="12"/>
      <c r="FQ1006" s="12"/>
      <c r="FR1006" s="12"/>
      <c r="FS1006" s="12"/>
      <c r="FT1006" s="12"/>
      <c r="FU1006" s="12"/>
      <c r="FV1006" s="12"/>
      <c r="FW1006" s="12"/>
      <c r="FX1006" s="12"/>
      <c r="FY1006" s="12"/>
      <c r="FZ1006" s="12"/>
      <c r="GA1006" s="12"/>
      <c r="GB1006" s="12"/>
      <c r="GC1006" s="12"/>
      <c r="GD1006" s="7"/>
      <c r="GE1006" s="7"/>
      <c r="GF1006" s="7"/>
      <c r="GG1006" s="7"/>
      <c r="GH1006" s="7"/>
      <c r="GI1006" s="7"/>
      <c r="GJ1006" s="7"/>
      <c r="GK1006" s="7"/>
      <c r="GL1006" s="7"/>
      <c r="GM1006" s="7"/>
      <c r="GN1006" s="7"/>
      <c r="GO1006" s="7"/>
      <c r="GP1006" s="7"/>
      <c r="GQ1006" s="7"/>
      <c r="GR1006" s="7"/>
      <c r="GS1006" s="7"/>
      <c r="GT1006" s="7"/>
      <c r="GU1006" s="7"/>
      <c r="GV1006" s="7">
        <f t="shared" ref="GV1006:GV1010" si="846">AVERAGE(B1006:GS1006)</f>
        <v>4.9047619047619051</v>
      </c>
      <c r="GW1006" s="3"/>
      <c r="GX1006" s="3"/>
      <c r="GY1006" s="3"/>
    </row>
    <row r="1007" spans="1:207" ht="12.75" customHeight="1">
      <c r="A1007" s="5">
        <v>2</v>
      </c>
      <c r="B1007" s="6">
        <v>3</v>
      </c>
      <c r="C1007" s="6">
        <v>0</v>
      </c>
      <c r="D1007" s="6"/>
      <c r="E1007" s="6">
        <v>1</v>
      </c>
      <c r="F1007" s="5"/>
      <c r="G1007" s="6">
        <v>1</v>
      </c>
      <c r="H1007" s="6">
        <v>2</v>
      </c>
      <c r="I1007" s="5"/>
      <c r="J1007" s="5"/>
      <c r="K1007" s="12"/>
      <c r="L1007" s="12"/>
      <c r="M1007" s="12"/>
      <c r="N1007" s="12">
        <v>7</v>
      </c>
      <c r="O1007" s="12"/>
      <c r="P1007" s="12"/>
      <c r="Q1007" s="12"/>
      <c r="R1007" s="12"/>
      <c r="S1007" s="12"/>
      <c r="T1007" s="12"/>
      <c r="U1007" s="12">
        <v>2</v>
      </c>
      <c r="V1007" s="12">
        <v>6</v>
      </c>
      <c r="W1007" s="12"/>
      <c r="X1007" s="12"/>
      <c r="Y1007" s="12"/>
      <c r="Z1007" s="12"/>
      <c r="AA1007" s="12"/>
      <c r="AB1007" s="12"/>
      <c r="AC1007" s="12"/>
      <c r="AD1007" s="12"/>
      <c r="AE1007" s="12">
        <v>0</v>
      </c>
      <c r="AF1007" s="12"/>
      <c r="AG1007" s="12"/>
      <c r="AH1007" s="12"/>
      <c r="AI1007" s="12"/>
      <c r="AJ1007" s="12"/>
      <c r="AK1007" s="12"/>
      <c r="AL1007" s="12"/>
      <c r="AM1007" s="12"/>
      <c r="AN1007" s="12">
        <v>4</v>
      </c>
      <c r="AO1007" s="12"/>
      <c r="AP1007" s="12">
        <v>5</v>
      </c>
      <c r="AQ1007" s="12"/>
      <c r="AR1007" s="12"/>
      <c r="AS1007" s="12">
        <v>2</v>
      </c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>
        <v>2</v>
      </c>
      <c r="BQ1007" s="12"/>
      <c r="BR1007" s="12"/>
      <c r="BS1007" s="12">
        <v>2</v>
      </c>
      <c r="BT1007" s="12"/>
      <c r="BU1007" s="12"/>
      <c r="BV1007" s="12"/>
      <c r="BW1007" s="12"/>
      <c r="BX1007" s="12"/>
      <c r="BY1007" s="12"/>
      <c r="BZ1007" s="12">
        <v>2</v>
      </c>
      <c r="CA1007" s="12"/>
      <c r="CB1007" s="12"/>
      <c r="CC1007" s="12"/>
      <c r="CD1007" s="12">
        <v>11</v>
      </c>
      <c r="CE1007" s="12"/>
      <c r="CF1007" s="12"/>
      <c r="CG1007" s="12"/>
      <c r="CH1007" s="12">
        <v>4</v>
      </c>
      <c r="CI1007" s="12">
        <v>1</v>
      </c>
      <c r="CJ1007" s="12">
        <v>10</v>
      </c>
      <c r="CK1007" s="12"/>
      <c r="CL1007" s="12"/>
      <c r="CM1007" s="12">
        <v>9</v>
      </c>
      <c r="CN1007" s="12">
        <v>4</v>
      </c>
      <c r="CO1007" s="12"/>
      <c r="CP1007" s="12"/>
      <c r="CQ1007" s="12"/>
      <c r="CR1007" s="12"/>
      <c r="CS1007" s="12"/>
      <c r="CT1007" s="12"/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  <c r="DE1007" s="12"/>
      <c r="DF1007" s="12"/>
      <c r="DG1007" s="12"/>
      <c r="DH1007" s="12"/>
      <c r="DI1007" s="12"/>
      <c r="DJ1007" s="12"/>
      <c r="DK1007" s="12"/>
      <c r="DL1007" s="12"/>
      <c r="DM1007" s="12"/>
      <c r="DN1007" s="12"/>
      <c r="DO1007" s="12"/>
      <c r="DP1007" s="12"/>
      <c r="DQ1007" s="12"/>
      <c r="DR1007" s="12"/>
      <c r="DS1007" s="12"/>
      <c r="DT1007" s="12"/>
      <c r="DU1007" s="12"/>
      <c r="DV1007" s="12"/>
      <c r="DW1007" s="12"/>
      <c r="DX1007" s="12"/>
      <c r="DY1007" s="12"/>
      <c r="DZ1007" s="12"/>
      <c r="EA1007" s="12"/>
      <c r="EB1007" s="12"/>
      <c r="EC1007" s="12"/>
      <c r="ED1007" s="12"/>
      <c r="EE1007" s="12"/>
      <c r="EF1007" s="12"/>
      <c r="EG1007" s="12"/>
      <c r="EH1007" s="12"/>
      <c r="EI1007" s="12"/>
      <c r="EJ1007" s="12"/>
      <c r="EK1007" s="12"/>
      <c r="EL1007" s="12"/>
      <c r="EM1007" s="12"/>
      <c r="EN1007" s="12"/>
      <c r="EO1007" s="12"/>
      <c r="EP1007" s="12"/>
      <c r="EQ1007" s="12"/>
      <c r="ER1007" s="12"/>
      <c r="ES1007" s="12"/>
      <c r="ET1007" s="12"/>
      <c r="EU1007" s="12"/>
      <c r="EV1007" s="12"/>
      <c r="EW1007" s="12"/>
      <c r="EX1007" s="12"/>
      <c r="EY1007" s="12"/>
      <c r="EZ1007" s="12"/>
      <c r="FA1007" s="12"/>
      <c r="FB1007" s="12"/>
      <c r="FC1007" s="12"/>
      <c r="FD1007" s="12"/>
      <c r="FE1007" s="12"/>
      <c r="FF1007" s="12"/>
      <c r="FG1007" s="12"/>
      <c r="FH1007" s="12"/>
      <c r="FI1007" s="12"/>
      <c r="FJ1007" s="12"/>
      <c r="FK1007" s="12"/>
      <c r="FL1007" s="12"/>
      <c r="FM1007" s="12"/>
      <c r="FN1007" s="12"/>
      <c r="FO1007" s="12"/>
      <c r="FP1007" s="12"/>
      <c r="FQ1007" s="12"/>
      <c r="FR1007" s="12"/>
      <c r="FS1007" s="12"/>
      <c r="FT1007" s="12"/>
      <c r="FU1007" s="12"/>
      <c r="FV1007" s="12"/>
      <c r="FW1007" s="12"/>
      <c r="FX1007" s="12"/>
      <c r="FY1007" s="12"/>
      <c r="FZ1007" s="12"/>
      <c r="GA1007" s="12"/>
      <c r="GB1007" s="12"/>
      <c r="GC1007" s="12"/>
      <c r="GD1007" s="7"/>
      <c r="GE1007" s="7"/>
      <c r="GF1007" s="7"/>
      <c r="GG1007" s="7"/>
      <c r="GH1007" s="7"/>
      <c r="GI1007" s="7"/>
      <c r="GJ1007" s="7"/>
      <c r="GK1007" s="7"/>
      <c r="GL1007" s="7"/>
      <c r="GM1007" s="7"/>
      <c r="GN1007" s="7"/>
      <c r="GO1007" s="7"/>
      <c r="GP1007" s="7"/>
      <c r="GQ1007" s="7"/>
      <c r="GR1007" s="7"/>
      <c r="GS1007" s="7"/>
      <c r="GT1007" s="7"/>
      <c r="GU1007" s="7"/>
      <c r="GV1007" s="7">
        <f t="shared" si="846"/>
        <v>3.7142857142857144</v>
      </c>
      <c r="GW1007" s="3"/>
      <c r="GX1007" s="3"/>
      <c r="GY1007" s="3"/>
    </row>
    <row r="1008" spans="1:207" ht="12.75" customHeight="1">
      <c r="A1008" s="5">
        <v>3</v>
      </c>
      <c r="B1008" s="6">
        <v>8</v>
      </c>
      <c r="C1008" s="6">
        <v>13</v>
      </c>
      <c r="D1008" s="6"/>
      <c r="E1008" s="6">
        <v>5</v>
      </c>
      <c r="F1008" s="5"/>
      <c r="G1008" s="6">
        <v>6</v>
      </c>
      <c r="H1008" s="6">
        <v>4</v>
      </c>
      <c r="I1008" s="5"/>
      <c r="J1008" s="5"/>
      <c r="K1008" s="12"/>
      <c r="L1008" s="12"/>
      <c r="M1008" s="12"/>
      <c r="N1008" s="12">
        <v>15</v>
      </c>
      <c r="O1008" s="12"/>
      <c r="P1008" s="12"/>
      <c r="Q1008" s="12"/>
      <c r="R1008" s="12"/>
      <c r="S1008" s="12"/>
      <c r="T1008" s="12"/>
      <c r="U1008" s="12">
        <v>9</v>
      </c>
      <c r="V1008" s="12">
        <v>15</v>
      </c>
      <c r="W1008" s="12"/>
      <c r="X1008" s="12"/>
      <c r="Y1008" s="12"/>
      <c r="Z1008" s="12"/>
      <c r="AA1008" s="12"/>
      <c r="AB1008" s="12"/>
      <c r="AC1008" s="12"/>
      <c r="AD1008" s="12"/>
      <c r="AE1008" s="12">
        <v>0</v>
      </c>
      <c r="AF1008" s="12"/>
      <c r="AG1008" s="12"/>
      <c r="AH1008" s="12"/>
      <c r="AI1008" s="12"/>
      <c r="AJ1008" s="12"/>
      <c r="AK1008" s="12"/>
      <c r="AL1008" s="12"/>
      <c r="AM1008" s="12"/>
      <c r="AN1008" s="12">
        <v>18</v>
      </c>
      <c r="AO1008" s="12"/>
      <c r="AP1008" s="12">
        <v>5</v>
      </c>
      <c r="AQ1008" s="12"/>
      <c r="AR1008" s="12"/>
      <c r="AS1008" s="12">
        <v>6</v>
      </c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>
        <v>11</v>
      </c>
      <c r="BQ1008" s="12"/>
      <c r="BR1008" s="12"/>
      <c r="BS1008" s="12">
        <v>5</v>
      </c>
      <c r="BT1008" s="12"/>
      <c r="BU1008" s="12"/>
      <c r="BV1008" s="12"/>
      <c r="BW1008" s="12"/>
      <c r="BX1008" s="12"/>
      <c r="BY1008" s="12"/>
      <c r="BZ1008" s="12">
        <v>3</v>
      </c>
      <c r="CA1008" s="12"/>
      <c r="CB1008" s="12"/>
      <c r="CC1008" s="12"/>
      <c r="CD1008" s="12">
        <v>0</v>
      </c>
      <c r="CE1008" s="12"/>
      <c r="CF1008" s="12"/>
      <c r="CG1008" s="12"/>
      <c r="CH1008" s="12">
        <v>16</v>
      </c>
      <c r="CI1008" s="12">
        <v>5</v>
      </c>
      <c r="CJ1008" s="12">
        <v>10</v>
      </c>
      <c r="CK1008" s="12"/>
      <c r="CL1008" s="12"/>
      <c r="CM1008" s="12">
        <v>25</v>
      </c>
      <c r="CN1008" s="12">
        <v>0</v>
      </c>
      <c r="CO1008" s="12"/>
      <c r="CP1008" s="12"/>
      <c r="CQ1008" s="12"/>
      <c r="CR1008" s="12"/>
      <c r="CS1008" s="12"/>
      <c r="CT1008" s="12"/>
      <c r="CU1008" s="12"/>
      <c r="CV1008" s="12"/>
      <c r="CW1008" s="12"/>
      <c r="CX1008" s="12"/>
      <c r="CY1008" s="12"/>
      <c r="CZ1008" s="12"/>
      <c r="DA1008" s="12"/>
      <c r="DB1008" s="12"/>
      <c r="DC1008" s="12"/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  <c r="DR1008" s="12"/>
      <c r="DS1008" s="12"/>
      <c r="DT1008" s="12"/>
      <c r="DU1008" s="12"/>
      <c r="DV1008" s="12"/>
      <c r="DW1008" s="12"/>
      <c r="DX1008" s="12"/>
      <c r="DY1008" s="12"/>
      <c r="DZ1008" s="12"/>
      <c r="EA1008" s="12"/>
      <c r="EB1008" s="12"/>
      <c r="EC1008" s="12"/>
      <c r="ED1008" s="12"/>
      <c r="EE1008" s="12"/>
      <c r="EF1008" s="12"/>
      <c r="EG1008" s="12"/>
      <c r="EH1008" s="12"/>
      <c r="EI1008" s="12"/>
      <c r="EJ1008" s="12"/>
      <c r="EK1008" s="12"/>
      <c r="EL1008" s="12"/>
      <c r="EM1008" s="12"/>
      <c r="EN1008" s="12"/>
      <c r="EO1008" s="12"/>
      <c r="EP1008" s="12"/>
      <c r="EQ1008" s="12"/>
      <c r="ER1008" s="12"/>
      <c r="ES1008" s="12"/>
      <c r="ET1008" s="12"/>
      <c r="EU1008" s="12"/>
      <c r="EV1008" s="12"/>
      <c r="EW1008" s="12"/>
      <c r="EX1008" s="12"/>
      <c r="EY1008" s="12"/>
      <c r="EZ1008" s="12"/>
      <c r="FA1008" s="12"/>
      <c r="FB1008" s="12"/>
      <c r="FC1008" s="12"/>
      <c r="FD1008" s="12"/>
      <c r="FE1008" s="12"/>
      <c r="FF1008" s="12"/>
      <c r="FG1008" s="12"/>
      <c r="FH1008" s="12"/>
      <c r="FI1008" s="12"/>
      <c r="FJ1008" s="12"/>
      <c r="FK1008" s="12"/>
      <c r="FL1008" s="12"/>
      <c r="FM1008" s="12"/>
      <c r="FN1008" s="12"/>
      <c r="FO1008" s="12"/>
      <c r="FP1008" s="12"/>
      <c r="FQ1008" s="12"/>
      <c r="FR1008" s="12"/>
      <c r="FS1008" s="12"/>
      <c r="FT1008" s="12"/>
      <c r="FU1008" s="12"/>
      <c r="FV1008" s="12"/>
      <c r="FW1008" s="12"/>
      <c r="FX1008" s="12"/>
      <c r="FY1008" s="12"/>
      <c r="FZ1008" s="12"/>
      <c r="GA1008" s="12"/>
      <c r="GB1008" s="12"/>
      <c r="GC1008" s="12"/>
      <c r="GD1008" s="7"/>
      <c r="GE1008" s="7"/>
      <c r="GF1008" s="7"/>
      <c r="GG1008" s="7"/>
      <c r="GH1008" s="7"/>
      <c r="GI1008" s="7"/>
      <c r="GJ1008" s="7"/>
      <c r="GK1008" s="7"/>
      <c r="GL1008" s="7"/>
      <c r="GM1008" s="7"/>
      <c r="GN1008" s="7"/>
      <c r="GO1008" s="7"/>
      <c r="GP1008" s="7"/>
      <c r="GQ1008" s="7"/>
      <c r="GR1008" s="7"/>
      <c r="GS1008" s="7"/>
      <c r="GT1008" s="7"/>
      <c r="GU1008" s="7"/>
      <c r="GV1008" s="7">
        <f t="shared" si="846"/>
        <v>8.5238095238095237</v>
      </c>
      <c r="GW1008" s="3"/>
      <c r="GX1008" s="3"/>
      <c r="GY1008" s="3"/>
    </row>
    <row r="1009" spans="1:207" ht="12.75" customHeight="1">
      <c r="A1009" s="5">
        <v>4</v>
      </c>
      <c r="B1009" s="6">
        <v>5</v>
      </c>
      <c r="C1009" s="6">
        <v>20</v>
      </c>
      <c r="D1009" s="6"/>
      <c r="E1009" s="6">
        <v>8</v>
      </c>
      <c r="F1009" s="5"/>
      <c r="G1009" s="6">
        <v>10</v>
      </c>
      <c r="H1009" s="6">
        <v>8</v>
      </c>
      <c r="I1009" s="5"/>
      <c r="J1009" s="5"/>
      <c r="K1009" s="12"/>
      <c r="L1009" s="12"/>
      <c r="M1009" s="12"/>
      <c r="N1009" s="12">
        <v>20</v>
      </c>
      <c r="O1009" s="12"/>
      <c r="P1009" s="12"/>
      <c r="Q1009" s="12"/>
      <c r="R1009" s="12"/>
      <c r="S1009" s="12"/>
      <c r="T1009" s="12"/>
      <c r="U1009" s="12">
        <v>7</v>
      </c>
      <c r="V1009" s="12">
        <v>15</v>
      </c>
      <c r="W1009" s="12"/>
      <c r="X1009" s="12"/>
      <c r="Y1009" s="12"/>
      <c r="Z1009" s="12"/>
      <c r="AA1009" s="12"/>
      <c r="AB1009" s="12"/>
      <c r="AC1009" s="12"/>
      <c r="AD1009" s="12"/>
      <c r="AE1009" s="12">
        <v>11</v>
      </c>
      <c r="AF1009" s="12"/>
      <c r="AG1009" s="12"/>
      <c r="AH1009" s="12"/>
      <c r="AI1009" s="12"/>
      <c r="AJ1009" s="12"/>
      <c r="AK1009" s="12"/>
      <c r="AL1009" s="12"/>
      <c r="AM1009" s="12"/>
      <c r="AN1009" s="12">
        <v>25</v>
      </c>
      <c r="AO1009" s="12"/>
      <c r="AP1009" s="12">
        <v>5</v>
      </c>
      <c r="AQ1009" s="12"/>
      <c r="AR1009" s="12"/>
      <c r="AS1009" s="12">
        <v>21</v>
      </c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>
        <v>12</v>
      </c>
      <c r="BQ1009" s="12"/>
      <c r="BR1009" s="12"/>
      <c r="BS1009" s="12">
        <v>8</v>
      </c>
      <c r="BT1009" s="12"/>
      <c r="BU1009" s="12"/>
      <c r="BV1009" s="12"/>
      <c r="BW1009" s="12"/>
      <c r="BX1009" s="12"/>
      <c r="BY1009" s="12"/>
      <c r="BZ1009" s="12">
        <v>0</v>
      </c>
      <c r="CA1009" s="12"/>
      <c r="CB1009" s="12"/>
      <c r="CC1009" s="12"/>
      <c r="CD1009" s="12">
        <v>0</v>
      </c>
      <c r="CE1009" s="12"/>
      <c r="CF1009" s="12"/>
      <c r="CG1009" s="12"/>
      <c r="CH1009" s="12">
        <v>20</v>
      </c>
      <c r="CI1009" s="12">
        <v>6</v>
      </c>
      <c r="CJ1009" s="12">
        <v>32</v>
      </c>
      <c r="CK1009" s="12"/>
      <c r="CL1009" s="12"/>
      <c r="CM1009" s="12">
        <v>9</v>
      </c>
      <c r="CN1009" s="12">
        <v>18</v>
      </c>
      <c r="CO1009" s="12"/>
      <c r="CP1009" s="12"/>
      <c r="CQ1009" s="12"/>
      <c r="CR1009" s="12"/>
      <c r="CS1009" s="12"/>
      <c r="CT1009" s="12"/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  <c r="DR1009" s="12"/>
      <c r="DS1009" s="12"/>
      <c r="DT1009" s="12"/>
      <c r="DU1009" s="12"/>
      <c r="DV1009" s="12"/>
      <c r="DW1009" s="12"/>
      <c r="DX1009" s="12"/>
      <c r="DY1009" s="12"/>
      <c r="DZ1009" s="12"/>
      <c r="EA1009" s="12"/>
      <c r="EB1009" s="12"/>
      <c r="EC1009" s="12"/>
      <c r="ED1009" s="12"/>
      <c r="EE1009" s="12"/>
      <c r="EF1009" s="12"/>
      <c r="EG1009" s="12"/>
      <c r="EH1009" s="12"/>
      <c r="EI1009" s="12"/>
      <c r="EJ1009" s="12"/>
      <c r="EK1009" s="12"/>
      <c r="EL1009" s="12"/>
      <c r="EM1009" s="12"/>
      <c r="EN1009" s="12"/>
      <c r="EO1009" s="12"/>
      <c r="EP1009" s="12"/>
      <c r="EQ1009" s="12"/>
      <c r="ER1009" s="12"/>
      <c r="ES1009" s="12"/>
      <c r="ET1009" s="12"/>
      <c r="EU1009" s="12"/>
      <c r="EV1009" s="12"/>
      <c r="EW1009" s="12"/>
      <c r="EX1009" s="12"/>
      <c r="EY1009" s="12"/>
      <c r="EZ1009" s="12"/>
      <c r="FA1009" s="12"/>
      <c r="FB1009" s="12"/>
      <c r="FC1009" s="12"/>
      <c r="FD1009" s="12"/>
      <c r="FE1009" s="12"/>
      <c r="FF1009" s="12"/>
      <c r="FG1009" s="12"/>
      <c r="FH1009" s="12"/>
      <c r="FI1009" s="12"/>
      <c r="FJ1009" s="12"/>
      <c r="FK1009" s="12"/>
      <c r="FL1009" s="12"/>
      <c r="FM1009" s="12"/>
      <c r="FN1009" s="12"/>
      <c r="FO1009" s="12"/>
      <c r="FP1009" s="12"/>
      <c r="FQ1009" s="12"/>
      <c r="FR1009" s="12"/>
      <c r="FS1009" s="12"/>
      <c r="FT1009" s="12"/>
      <c r="FU1009" s="12"/>
      <c r="FV1009" s="12"/>
      <c r="FW1009" s="12"/>
      <c r="FX1009" s="12"/>
      <c r="FY1009" s="12"/>
      <c r="FZ1009" s="12"/>
      <c r="GA1009" s="12"/>
      <c r="GB1009" s="12"/>
      <c r="GC1009" s="12"/>
      <c r="GD1009" s="7"/>
      <c r="GE1009" s="7"/>
      <c r="GF1009" s="7"/>
      <c r="GG1009" s="7"/>
      <c r="GH1009" s="7"/>
      <c r="GI1009" s="7"/>
      <c r="GJ1009" s="7"/>
      <c r="GK1009" s="7"/>
      <c r="GL1009" s="7"/>
      <c r="GM1009" s="7"/>
      <c r="GN1009" s="7"/>
      <c r="GO1009" s="7"/>
      <c r="GP1009" s="7"/>
      <c r="GQ1009" s="7"/>
      <c r="GR1009" s="7"/>
      <c r="GS1009" s="7"/>
      <c r="GT1009" s="7"/>
      <c r="GU1009" s="7"/>
      <c r="GV1009" s="7">
        <f t="shared" si="846"/>
        <v>12.380952380952381</v>
      </c>
      <c r="GW1009" s="3"/>
      <c r="GX1009" s="3"/>
      <c r="GY1009" s="3"/>
    </row>
    <row r="1010" spans="1:207" ht="12.75" customHeight="1">
      <c r="A1010" s="5" t="s">
        <v>356</v>
      </c>
      <c r="B1010" s="6">
        <v>72</v>
      </c>
      <c r="C1010" s="6">
        <v>63</v>
      </c>
      <c r="D1010" s="6"/>
      <c r="E1010" s="6">
        <v>85</v>
      </c>
      <c r="F1010" s="5"/>
      <c r="G1010" s="6">
        <v>83</v>
      </c>
      <c r="H1010" s="6">
        <v>83</v>
      </c>
      <c r="I1010" s="5"/>
      <c r="J1010" s="5"/>
      <c r="K1010" s="12"/>
      <c r="L1010" s="12"/>
      <c r="M1010" s="12"/>
      <c r="N1010" s="12">
        <v>52</v>
      </c>
      <c r="O1010" s="12"/>
      <c r="P1010" s="12"/>
      <c r="Q1010" s="12"/>
      <c r="R1010" s="12"/>
      <c r="S1010" s="12"/>
      <c r="T1010" s="12"/>
      <c r="U1010" s="12">
        <v>79</v>
      </c>
      <c r="V1010" s="12">
        <v>60</v>
      </c>
      <c r="W1010" s="12"/>
      <c r="X1010" s="12"/>
      <c r="Y1010" s="12"/>
      <c r="Z1010" s="12"/>
      <c r="AA1010" s="12"/>
      <c r="AB1010" s="12"/>
      <c r="AC1010" s="12"/>
      <c r="AD1010" s="12"/>
      <c r="AE1010" s="12">
        <v>89</v>
      </c>
      <c r="AF1010" s="12"/>
      <c r="AG1010" s="12"/>
      <c r="AH1010" s="12"/>
      <c r="AI1010" s="12"/>
      <c r="AJ1010" s="12"/>
      <c r="AK1010" s="12"/>
      <c r="AL1010" s="12"/>
      <c r="AM1010" s="12"/>
      <c r="AN1010" s="12">
        <v>50</v>
      </c>
      <c r="AO1010" s="12"/>
      <c r="AP1010" s="12">
        <v>85</v>
      </c>
      <c r="AQ1010" s="12"/>
      <c r="AR1010" s="12"/>
      <c r="AS1010" s="12">
        <v>69</v>
      </c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>
        <v>71</v>
      </c>
      <c r="BQ1010" s="12"/>
      <c r="BR1010" s="12"/>
      <c r="BS1010" s="12">
        <v>76</v>
      </c>
      <c r="BT1010" s="12"/>
      <c r="BU1010" s="12"/>
      <c r="BV1010" s="12"/>
      <c r="BW1010" s="12"/>
      <c r="BX1010" s="12"/>
      <c r="BY1010" s="12"/>
      <c r="BZ1010" s="12">
        <v>89</v>
      </c>
      <c r="CA1010" s="12"/>
      <c r="CB1010" s="12"/>
      <c r="CC1010" s="12"/>
      <c r="CD1010" s="12">
        <v>67</v>
      </c>
      <c r="CE1010" s="12"/>
      <c r="CF1010" s="12"/>
      <c r="CG1010" s="12"/>
      <c r="CH1010" s="12">
        <v>59</v>
      </c>
      <c r="CI1010" s="12">
        <v>85</v>
      </c>
      <c r="CJ1010" s="12">
        <v>49</v>
      </c>
      <c r="CK1010" s="12"/>
      <c r="CL1010" s="12"/>
      <c r="CM1010" s="12">
        <v>44</v>
      </c>
      <c r="CN1010" s="12">
        <v>71</v>
      </c>
      <c r="CO1010" s="12"/>
      <c r="CP1010" s="12"/>
      <c r="CQ1010" s="12"/>
      <c r="CR1010" s="12"/>
      <c r="CS1010" s="12"/>
      <c r="CT1010" s="12"/>
      <c r="CU1010" s="12"/>
      <c r="CV1010" s="12"/>
      <c r="CW1010" s="12"/>
      <c r="CX1010" s="12"/>
      <c r="CY1010" s="12"/>
      <c r="CZ1010" s="12"/>
      <c r="DA1010" s="12"/>
      <c r="DB1010" s="12"/>
      <c r="DC1010" s="12"/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  <c r="DR1010" s="12"/>
      <c r="DS1010" s="12"/>
      <c r="DT1010" s="12"/>
      <c r="DU1010" s="12"/>
      <c r="DV1010" s="12"/>
      <c r="DW1010" s="12"/>
      <c r="DX1010" s="12"/>
      <c r="DY1010" s="12"/>
      <c r="DZ1010" s="12"/>
      <c r="EA1010" s="12"/>
      <c r="EB1010" s="12"/>
      <c r="EC1010" s="12"/>
      <c r="ED1010" s="12"/>
      <c r="EE1010" s="12"/>
      <c r="EF1010" s="12"/>
      <c r="EG1010" s="12"/>
      <c r="EH1010" s="12"/>
      <c r="EI1010" s="12"/>
      <c r="EJ1010" s="12"/>
      <c r="EK1010" s="12"/>
      <c r="EL1010" s="12"/>
      <c r="EM1010" s="12"/>
      <c r="EN1010" s="12"/>
      <c r="EO1010" s="12"/>
      <c r="EP1010" s="12"/>
      <c r="EQ1010" s="12"/>
      <c r="ER1010" s="12"/>
      <c r="ES1010" s="12"/>
      <c r="ET1010" s="12"/>
      <c r="EU1010" s="12"/>
      <c r="EV1010" s="12"/>
      <c r="EW1010" s="12"/>
      <c r="EX1010" s="12"/>
      <c r="EY1010" s="12"/>
      <c r="EZ1010" s="12"/>
      <c r="FA1010" s="12"/>
      <c r="FB1010" s="12"/>
      <c r="FC1010" s="12"/>
      <c r="FD1010" s="12"/>
      <c r="FE1010" s="12"/>
      <c r="FF1010" s="12"/>
      <c r="FG1010" s="12"/>
      <c r="FH1010" s="12"/>
      <c r="FI1010" s="12"/>
      <c r="FJ1010" s="12"/>
      <c r="FK1010" s="12"/>
      <c r="FL1010" s="12"/>
      <c r="FM1010" s="12"/>
      <c r="FN1010" s="12"/>
      <c r="FO1010" s="12"/>
      <c r="FP1010" s="12"/>
      <c r="FQ1010" s="12"/>
      <c r="FR1010" s="12"/>
      <c r="FS1010" s="12"/>
      <c r="FT1010" s="12"/>
      <c r="FU1010" s="12"/>
      <c r="FV1010" s="12"/>
      <c r="FW1010" s="12"/>
      <c r="FX1010" s="12"/>
      <c r="FY1010" s="12"/>
      <c r="FZ1010" s="12"/>
      <c r="GA1010" s="12"/>
      <c r="GB1010" s="12"/>
      <c r="GC1010" s="12"/>
      <c r="GD1010" s="7"/>
      <c r="GE1010" s="7"/>
      <c r="GF1010" s="7"/>
      <c r="GG1010" s="7"/>
      <c r="GH1010" s="7"/>
      <c r="GI1010" s="7"/>
      <c r="GJ1010" s="7"/>
      <c r="GK1010" s="7"/>
      <c r="GL1010" s="7"/>
      <c r="GM1010" s="7"/>
      <c r="GN1010" s="7"/>
      <c r="GO1010" s="7"/>
      <c r="GP1010" s="7"/>
      <c r="GQ1010" s="7"/>
      <c r="GR1010" s="7"/>
      <c r="GS1010" s="7"/>
      <c r="GT1010" s="7"/>
      <c r="GU1010" s="7"/>
      <c r="GV1010" s="7">
        <f t="shared" si="846"/>
        <v>70.523809523809518</v>
      </c>
      <c r="GW1010" s="3"/>
      <c r="GX1010" s="3"/>
      <c r="GY1010" s="3"/>
    </row>
    <row r="1011" spans="1:207" ht="12.75" customHeight="1">
      <c r="A1011" s="5" t="s">
        <v>233</v>
      </c>
      <c r="B1011" s="5">
        <f t="shared" ref="B1011:C1011" si="847">(B1006*1+B1007*2+B1008*3+B1009*4+B1010*5)/100</f>
        <v>4.2300000000000004</v>
      </c>
      <c r="C1011" s="5">
        <f t="shared" si="847"/>
        <v>4.37</v>
      </c>
      <c r="D1011" s="5"/>
      <c r="E1011" s="5">
        <f>(E1006*1+E1007*2+E1008*3+E1009*4+E1010*5)/100</f>
        <v>4.75</v>
      </c>
      <c r="F1011" s="5"/>
      <c r="G1011" s="5">
        <f t="shared" ref="G1011:H1011" si="848">(G1006*1+G1007*2+G1008*3+G1009*4+G1010*5)/100</f>
        <v>4.76</v>
      </c>
      <c r="H1011" s="5">
        <f t="shared" si="848"/>
        <v>4.66</v>
      </c>
      <c r="I1011" s="5"/>
      <c r="J1011" s="5"/>
      <c r="K1011" s="12"/>
      <c r="L1011" s="12"/>
      <c r="M1011" s="12"/>
      <c r="N1011" s="5">
        <f>(N1006*1+N1007*2+N1008*3+N1009*4+N1010*5)/100</f>
        <v>4.05</v>
      </c>
      <c r="O1011" s="12"/>
      <c r="P1011" s="12"/>
      <c r="Q1011" s="12"/>
      <c r="R1011" s="12"/>
      <c r="S1011" s="12"/>
      <c r="T1011" s="12"/>
      <c r="U1011" s="5">
        <f t="shared" ref="U1011:V1011" si="849">(U1006*1+U1007*2+U1008*3+U1009*4+U1010*5)/100</f>
        <v>4.57</v>
      </c>
      <c r="V1011" s="5">
        <f t="shared" si="849"/>
        <v>4.21</v>
      </c>
      <c r="W1011" s="5"/>
      <c r="X1011" s="5"/>
      <c r="Y1011" s="5"/>
      <c r="Z1011" s="5"/>
      <c r="AA1011" s="5"/>
      <c r="AB1011" s="5"/>
      <c r="AC1011" s="5"/>
      <c r="AD1011" s="5"/>
      <c r="AE1011" s="16">
        <f>(AE1006*1+AE1007*2+AE1008*3+AE1009*4+AE1010*5)/100</f>
        <v>4.8899999999999997</v>
      </c>
      <c r="AF1011" s="16"/>
      <c r="AG1011" s="16"/>
      <c r="AH1011" s="16"/>
      <c r="AI1011" s="5"/>
      <c r="AJ1011" s="16"/>
      <c r="AK1011" s="16"/>
      <c r="AL1011" s="16"/>
      <c r="AM1011" s="16"/>
      <c r="AN1011" s="16">
        <f>(AN1006*1+AN1007*2+AN1008*3+AN1009*4+AN1010*5)/100</f>
        <v>4.16</v>
      </c>
      <c r="AO1011" s="16"/>
      <c r="AP1011" s="16">
        <f>(AP1006*1+AP1007*2+AP1008*3+AP1009*4+AP1010*5)/100</f>
        <v>4.7</v>
      </c>
      <c r="AQ1011" s="16"/>
      <c r="AR1011" s="16"/>
      <c r="AS1011" s="16">
        <f>(AS1006*1+AS1007*2+AS1008*3+AS1009*4+AS1010*5)/100</f>
        <v>4.53</v>
      </c>
      <c r="AT1011" s="16"/>
      <c r="AU1011" s="5"/>
      <c r="AV1011" s="5"/>
      <c r="AW1011" s="16"/>
      <c r="AX1011" s="16"/>
      <c r="AY1011" s="16"/>
      <c r="AZ1011" s="16"/>
      <c r="BA1011" s="16"/>
      <c r="BB1011" s="16"/>
      <c r="BC1011" s="16"/>
      <c r="BD1011" s="16"/>
      <c r="BE1011" s="16"/>
      <c r="BF1011" s="16"/>
      <c r="BG1011" s="16"/>
      <c r="BH1011" s="16"/>
      <c r="BI1011" s="16"/>
      <c r="BJ1011" s="16"/>
      <c r="BK1011" s="16"/>
      <c r="BL1011" s="16"/>
      <c r="BM1011" s="16"/>
      <c r="BN1011" s="16"/>
      <c r="BO1011" s="16"/>
      <c r="BP1011" s="16">
        <f>(BP1006*1+BP1007*2+BP1008*3+BP1009*4+BP1010*5)/100</f>
        <v>4.43</v>
      </c>
      <c r="BQ1011" s="16"/>
      <c r="BR1011" s="16"/>
      <c r="BS1011" s="16">
        <f>(BS1006*1+BS1007*2+BS1008*3+BS1009*4+BS1010*5)/100</f>
        <v>4.4000000000000004</v>
      </c>
      <c r="BT1011" s="16"/>
      <c r="BU1011" s="16"/>
      <c r="BV1011" s="16"/>
      <c r="BW1011" s="16"/>
      <c r="BX1011" s="16"/>
      <c r="BY1011" s="16"/>
      <c r="BZ1011" s="16">
        <f>(BZ1006*1+BZ1007*2+BZ1008*3+BZ1009*4+BZ1010*5)/100</f>
        <v>4.63</v>
      </c>
      <c r="CA1011" s="16"/>
      <c r="CB1011" s="16"/>
      <c r="CC1011" s="16"/>
      <c r="CD1011" s="16">
        <f>(CD1006*1+CD1007*2+CD1008*3+CD1009*4+CD1010*5)/100</f>
        <v>3.79</v>
      </c>
      <c r="CE1011" s="16"/>
      <c r="CF1011" s="16"/>
      <c r="CG1011" s="16"/>
      <c r="CH1011" s="16">
        <f t="shared" ref="CH1011:CJ1011" si="850">(CH1006*1+CH1007*2+CH1008*3+CH1009*4+CH1010*5)/100</f>
        <v>4.33</v>
      </c>
      <c r="CI1011" s="16">
        <f t="shared" si="850"/>
        <v>4.6900000000000004</v>
      </c>
      <c r="CJ1011" s="16">
        <f t="shared" si="850"/>
        <v>4.2300000000000004</v>
      </c>
      <c r="CK1011" s="16"/>
      <c r="CL1011" s="16"/>
      <c r="CM1011" s="16">
        <f t="shared" ref="CM1011:CN1011" si="851">(CM1006*1+CM1007*2+CM1008*3+CM1009*4+CM1010*5)/100</f>
        <v>3.61</v>
      </c>
      <c r="CN1011" s="16">
        <f t="shared" si="851"/>
        <v>4.42</v>
      </c>
      <c r="CO1011" s="16"/>
      <c r="CP1011" s="16"/>
      <c r="CQ1011" s="16"/>
      <c r="CR1011" s="16"/>
      <c r="CS1011" s="16"/>
      <c r="CT1011" s="16"/>
      <c r="CU1011" s="16"/>
      <c r="CV1011" s="16"/>
      <c r="CW1011" s="16"/>
      <c r="CX1011" s="16"/>
      <c r="CY1011" s="16"/>
      <c r="CZ1011" s="16"/>
      <c r="DA1011" s="16"/>
      <c r="DB1011" s="16"/>
      <c r="DC1011" s="16"/>
      <c r="DD1011" s="16"/>
      <c r="DE1011" s="16"/>
      <c r="DF1011" s="16"/>
      <c r="DG1011" s="16"/>
      <c r="DH1011" s="16"/>
      <c r="DI1011" s="16"/>
      <c r="DJ1011" s="16"/>
      <c r="DK1011" s="16"/>
      <c r="DL1011" s="16"/>
      <c r="DM1011" s="16"/>
      <c r="DN1011" s="16"/>
      <c r="DO1011" s="16"/>
      <c r="DP1011" s="16"/>
      <c r="DQ1011" s="16"/>
      <c r="DR1011" s="16"/>
      <c r="DS1011" s="16"/>
      <c r="DT1011" s="16"/>
      <c r="DU1011" s="16"/>
      <c r="DV1011" s="16"/>
      <c r="DW1011" s="16"/>
      <c r="DX1011" s="16"/>
      <c r="DY1011" s="16"/>
      <c r="DZ1011" s="16"/>
      <c r="EA1011" s="16"/>
      <c r="EB1011" s="16"/>
      <c r="EC1011" s="16"/>
      <c r="ED1011" s="16"/>
      <c r="EE1011" s="16"/>
      <c r="EF1011" s="16"/>
      <c r="EG1011" s="16"/>
      <c r="EH1011" s="16"/>
      <c r="EI1011" s="16"/>
      <c r="EJ1011" s="16"/>
      <c r="EK1011" s="16"/>
      <c r="EL1011" s="16"/>
      <c r="EM1011" s="16"/>
      <c r="EN1011" s="16"/>
      <c r="EO1011" s="16"/>
      <c r="EP1011" s="16"/>
      <c r="EQ1011" s="16"/>
      <c r="ER1011" s="16"/>
      <c r="ES1011" s="16"/>
      <c r="ET1011" s="16"/>
      <c r="EU1011" s="16"/>
      <c r="EV1011" s="16"/>
      <c r="EW1011" s="16"/>
      <c r="EX1011" s="16"/>
      <c r="EY1011" s="16"/>
      <c r="EZ1011" s="16"/>
      <c r="FA1011" s="16"/>
      <c r="FB1011" s="16"/>
      <c r="FC1011" s="16"/>
      <c r="FD1011" s="16"/>
      <c r="FE1011" s="16"/>
      <c r="FF1011" s="16"/>
      <c r="FG1011" s="16"/>
      <c r="FH1011" s="16"/>
      <c r="FI1011" s="16"/>
      <c r="FJ1011" s="16"/>
      <c r="FK1011" s="16"/>
      <c r="FL1011" s="16"/>
      <c r="FM1011" s="16"/>
      <c r="FN1011" s="16"/>
      <c r="FO1011" s="16"/>
      <c r="FP1011" s="16"/>
      <c r="FQ1011" s="16"/>
      <c r="FR1011" s="16"/>
      <c r="FS1011" s="16"/>
      <c r="FT1011" s="16"/>
      <c r="FU1011" s="16"/>
      <c r="FV1011" s="16"/>
      <c r="FW1011" s="16"/>
      <c r="FX1011" s="16"/>
      <c r="FY1011" s="16"/>
      <c r="FZ1011" s="16"/>
      <c r="GA1011" s="16"/>
      <c r="GB1011" s="16"/>
      <c r="GC1011" s="16"/>
      <c r="GD1011" s="16"/>
      <c r="GE1011" s="16"/>
      <c r="GF1011" s="16"/>
      <c r="GG1011" s="16"/>
      <c r="GH1011" s="16"/>
      <c r="GI1011" s="16"/>
      <c r="GJ1011" s="16"/>
      <c r="GK1011" s="16"/>
      <c r="GL1011" s="16"/>
      <c r="GM1011" s="16"/>
      <c r="GN1011" s="16"/>
      <c r="GO1011" s="16"/>
      <c r="GP1011" s="16"/>
      <c r="GQ1011" s="16"/>
      <c r="GR1011" s="16"/>
      <c r="GS1011" s="16"/>
      <c r="GT1011" s="16"/>
      <c r="GU1011" s="16"/>
      <c r="GV1011" s="16">
        <f>(GV1006*1+GV1007*2+GV1008*3+GV1009*4+GV1010*5)/100</f>
        <v>4.4004761904761907</v>
      </c>
      <c r="GW1011" s="3"/>
      <c r="GX1011" s="3"/>
      <c r="GY1011" s="3"/>
    </row>
    <row r="1012" spans="1:207" ht="12.75" customHeight="1">
      <c r="A1012" s="68" t="s">
        <v>703</v>
      </c>
      <c r="B1012" s="69"/>
      <c r="C1012" s="69"/>
      <c r="D1012" s="69"/>
      <c r="E1012" s="69"/>
      <c r="F1012" s="69"/>
      <c r="G1012" s="69"/>
      <c r="H1012" s="69"/>
      <c r="I1012" s="69"/>
      <c r="J1012" s="69"/>
      <c r="K1012" s="69"/>
      <c r="L1012" s="69"/>
      <c r="M1012" s="69"/>
      <c r="N1012" s="69"/>
      <c r="O1012" s="69"/>
      <c r="P1012" s="69"/>
      <c r="Q1012" s="69"/>
      <c r="R1012" s="69"/>
      <c r="S1012" s="69"/>
      <c r="T1012" s="69"/>
      <c r="U1012" s="69"/>
      <c r="V1012" s="69"/>
      <c r="W1012" s="69"/>
      <c r="X1012" s="69"/>
      <c r="Y1012" s="69"/>
      <c r="Z1012" s="69"/>
      <c r="AA1012" s="69"/>
      <c r="AB1012" s="69"/>
      <c r="AC1012" s="69"/>
      <c r="AD1012" s="69"/>
      <c r="AE1012" s="69"/>
      <c r="AF1012" s="69"/>
      <c r="AG1012" s="69"/>
      <c r="AH1012" s="69"/>
      <c r="AI1012" s="69"/>
      <c r="AJ1012" s="69"/>
      <c r="AK1012" s="69"/>
      <c r="AL1012" s="69"/>
      <c r="AM1012" s="69"/>
      <c r="AN1012" s="69"/>
      <c r="AO1012" s="69"/>
      <c r="AP1012" s="69"/>
      <c r="AQ1012" s="69"/>
      <c r="AR1012" s="69"/>
      <c r="AS1012" s="69"/>
      <c r="AT1012" s="69"/>
      <c r="AU1012" s="69"/>
      <c r="AV1012" s="69"/>
      <c r="AW1012" s="69"/>
      <c r="AX1012" s="69"/>
      <c r="AY1012" s="69"/>
      <c r="AZ1012" s="69"/>
      <c r="BA1012" s="69"/>
      <c r="BB1012" s="69"/>
      <c r="BC1012" s="69"/>
      <c r="BD1012" s="69"/>
      <c r="BE1012" s="69"/>
      <c r="BF1012" s="69"/>
      <c r="BG1012" s="69"/>
      <c r="BH1012" s="69"/>
      <c r="BI1012" s="69"/>
      <c r="BJ1012" s="69"/>
      <c r="BK1012" s="69"/>
      <c r="BL1012" s="69"/>
      <c r="BM1012" s="69"/>
      <c r="BN1012" s="69"/>
      <c r="BO1012" s="69"/>
      <c r="BP1012" s="69"/>
      <c r="BQ1012" s="69"/>
      <c r="BR1012" s="69"/>
      <c r="BS1012" s="69"/>
      <c r="BT1012" s="69"/>
      <c r="BU1012" s="69"/>
      <c r="BV1012" s="69"/>
      <c r="BW1012" s="69"/>
      <c r="BX1012" s="69"/>
      <c r="BY1012" s="69"/>
      <c r="BZ1012" s="69"/>
      <c r="CA1012" s="69"/>
      <c r="CB1012" s="69"/>
      <c r="CC1012" s="69"/>
      <c r="CD1012" s="69"/>
      <c r="CE1012" s="69"/>
      <c r="CF1012" s="69"/>
      <c r="CG1012" s="69"/>
      <c r="CH1012" s="69"/>
      <c r="CI1012" s="69"/>
      <c r="CJ1012" s="69"/>
      <c r="CK1012" s="69"/>
      <c r="CL1012" s="69"/>
      <c r="CM1012" s="69"/>
      <c r="CN1012" s="69"/>
      <c r="CO1012" s="69"/>
      <c r="CP1012" s="69"/>
      <c r="CQ1012" s="69"/>
      <c r="CR1012" s="69"/>
      <c r="CS1012" s="69"/>
      <c r="CT1012" s="69"/>
      <c r="CU1012" s="69"/>
      <c r="CV1012" s="69"/>
      <c r="CW1012" s="69"/>
      <c r="CX1012" s="69"/>
      <c r="CY1012" s="69"/>
      <c r="CZ1012" s="69"/>
      <c r="DA1012" s="69"/>
      <c r="DB1012" s="69"/>
      <c r="DC1012" s="69"/>
      <c r="DD1012" s="69"/>
      <c r="DE1012" s="69"/>
      <c r="DF1012" s="69"/>
      <c r="DG1012" s="69"/>
      <c r="DH1012" s="69"/>
      <c r="DI1012" s="69"/>
      <c r="DJ1012" s="69"/>
      <c r="DK1012" s="69"/>
      <c r="DL1012" s="69"/>
      <c r="DM1012" s="69"/>
      <c r="DN1012" s="69"/>
      <c r="DO1012" s="69"/>
      <c r="DP1012" s="69"/>
      <c r="DQ1012" s="69"/>
      <c r="DR1012" s="69"/>
      <c r="DS1012" s="69"/>
      <c r="DT1012" s="69"/>
      <c r="DU1012" s="69"/>
      <c r="DV1012" s="69"/>
      <c r="DW1012" s="69"/>
      <c r="DX1012" s="69"/>
      <c r="DY1012" s="69"/>
      <c r="DZ1012" s="69"/>
      <c r="EA1012" s="69"/>
      <c r="EB1012" s="69"/>
      <c r="EC1012" s="69"/>
      <c r="ED1012" s="69"/>
      <c r="EE1012" s="69"/>
      <c r="EF1012" s="69"/>
      <c r="EG1012" s="69"/>
      <c r="EH1012" s="69"/>
      <c r="EI1012" s="69"/>
      <c r="EJ1012" s="69"/>
      <c r="EK1012" s="69"/>
      <c r="EL1012" s="69"/>
      <c r="EM1012" s="69"/>
      <c r="EN1012" s="69"/>
      <c r="EO1012" s="69"/>
      <c r="EP1012" s="69"/>
      <c r="EQ1012" s="69"/>
      <c r="ER1012" s="69"/>
      <c r="ES1012" s="69"/>
      <c r="ET1012" s="69"/>
      <c r="EU1012" s="69"/>
      <c r="EV1012" s="69"/>
      <c r="EW1012" s="69"/>
      <c r="EX1012" s="69"/>
      <c r="EY1012" s="69"/>
      <c r="EZ1012" s="69"/>
      <c r="FA1012" s="69"/>
      <c r="FB1012" s="69"/>
      <c r="FC1012" s="69"/>
      <c r="FD1012" s="69"/>
      <c r="FE1012" s="69"/>
      <c r="FF1012" s="69"/>
      <c r="FG1012" s="69"/>
      <c r="FH1012" s="69"/>
      <c r="FI1012" s="69"/>
      <c r="FJ1012" s="69"/>
      <c r="FK1012" s="69"/>
      <c r="FL1012" s="69"/>
      <c r="FM1012" s="69"/>
      <c r="FN1012" s="69"/>
      <c r="FO1012" s="69"/>
      <c r="FP1012" s="69"/>
      <c r="FQ1012" s="69"/>
      <c r="FR1012" s="69"/>
      <c r="FS1012" s="69"/>
      <c r="FT1012" s="69"/>
      <c r="FU1012" s="69"/>
      <c r="FV1012" s="69"/>
      <c r="FW1012" s="69"/>
      <c r="FX1012" s="69"/>
      <c r="FY1012" s="69"/>
      <c r="FZ1012" s="69"/>
      <c r="GA1012" s="69"/>
      <c r="GB1012" s="69"/>
      <c r="GC1012" s="69"/>
      <c r="GD1012" s="70"/>
      <c r="GE1012" s="70"/>
      <c r="GF1012" s="70"/>
      <c r="GG1012" s="70"/>
      <c r="GH1012" s="70"/>
      <c r="GI1012" s="70"/>
      <c r="GJ1012" s="70"/>
      <c r="GK1012" s="70"/>
      <c r="GL1012" s="70"/>
      <c r="GM1012" s="70"/>
      <c r="GN1012" s="70"/>
      <c r="GO1012" s="70"/>
      <c r="GP1012" s="70"/>
      <c r="GQ1012" s="70"/>
      <c r="GR1012" s="70"/>
      <c r="GS1012" s="70"/>
      <c r="GT1012" s="70"/>
      <c r="GU1012" s="70"/>
      <c r="GV1012" s="70"/>
      <c r="GW1012" s="3"/>
      <c r="GX1012" s="3"/>
      <c r="GY1012" s="3"/>
    </row>
    <row r="1013" spans="1:207" ht="12.75" customHeight="1">
      <c r="A1013" s="5">
        <v>1</v>
      </c>
      <c r="B1013" s="6">
        <v>30</v>
      </c>
      <c r="C1013" s="5"/>
      <c r="D1013" s="5"/>
      <c r="E1013" s="5"/>
      <c r="F1013" s="5"/>
      <c r="G1013" s="5"/>
      <c r="H1013" s="5"/>
      <c r="I1013" s="5"/>
      <c r="J1013" s="5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  <c r="DE1013" s="12"/>
      <c r="DF1013" s="12"/>
      <c r="DG1013" s="12"/>
      <c r="DH1013" s="12"/>
      <c r="DI1013" s="12"/>
      <c r="DJ1013" s="12"/>
      <c r="DK1013" s="12"/>
      <c r="DL1013" s="12"/>
      <c r="DM1013" s="12"/>
      <c r="DN1013" s="12"/>
      <c r="DO1013" s="12"/>
      <c r="DP1013" s="12"/>
      <c r="DQ1013" s="12"/>
      <c r="DR1013" s="12"/>
      <c r="DS1013" s="12"/>
      <c r="DT1013" s="12"/>
      <c r="DU1013" s="12"/>
      <c r="DV1013" s="12"/>
      <c r="DW1013" s="12"/>
      <c r="DX1013" s="12"/>
      <c r="DY1013" s="12"/>
      <c r="DZ1013" s="12"/>
      <c r="EA1013" s="12"/>
      <c r="EB1013" s="12"/>
      <c r="EC1013" s="12"/>
      <c r="ED1013" s="12"/>
      <c r="EE1013" s="12"/>
      <c r="EF1013" s="12"/>
      <c r="EG1013" s="12"/>
      <c r="EH1013" s="12"/>
      <c r="EI1013" s="12"/>
      <c r="EJ1013" s="12"/>
      <c r="EK1013" s="12"/>
      <c r="EL1013" s="12"/>
      <c r="EM1013" s="12"/>
      <c r="EN1013" s="12"/>
      <c r="EO1013" s="12"/>
      <c r="EP1013" s="12"/>
      <c r="EQ1013" s="12"/>
      <c r="ER1013" s="12"/>
      <c r="ES1013" s="12"/>
      <c r="ET1013" s="12"/>
      <c r="EU1013" s="12"/>
      <c r="EV1013" s="12"/>
      <c r="EW1013" s="12"/>
      <c r="EX1013" s="12"/>
      <c r="EY1013" s="12"/>
      <c r="EZ1013" s="12"/>
      <c r="FA1013" s="12"/>
      <c r="FB1013" s="12"/>
      <c r="FC1013" s="12"/>
      <c r="FD1013" s="12"/>
      <c r="FE1013" s="12"/>
      <c r="FF1013" s="12"/>
      <c r="FG1013" s="12"/>
      <c r="FH1013" s="12"/>
      <c r="FI1013" s="12"/>
      <c r="FJ1013" s="12"/>
      <c r="FK1013" s="12"/>
      <c r="FL1013" s="12"/>
      <c r="FM1013" s="12"/>
      <c r="FN1013" s="12"/>
      <c r="FO1013" s="12"/>
      <c r="FP1013" s="12"/>
      <c r="FQ1013" s="12"/>
      <c r="FR1013" s="12"/>
      <c r="FS1013" s="12"/>
      <c r="FT1013" s="12"/>
      <c r="FU1013" s="12"/>
      <c r="FV1013" s="12"/>
      <c r="FW1013" s="12"/>
      <c r="FX1013" s="12"/>
      <c r="FY1013" s="12"/>
      <c r="FZ1013" s="12"/>
      <c r="GA1013" s="12"/>
      <c r="GB1013" s="12"/>
      <c r="GC1013" s="12"/>
      <c r="GD1013" s="7"/>
      <c r="GE1013" s="7"/>
      <c r="GF1013" s="7"/>
      <c r="GG1013" s="7"/>
      <c r="GH1013" s="7"/>
      <c r="GI1013" s="7"/>
      <c r="GJ1013" s="7"/>
      <c r="GK1013" s="7"/>
      <c r="GL1013" s="7"/>
      <c r="GM1013" s="7"/>
      <c r="GN1013" s="7"/>
      <c r="GO1013" s="7"/>
      <c r="GP1013" s="7"/>
      <c r="GQ1013" s="7"/>
      <c r="GR1013" s="7"/>
      <c r="GS1013" s="7"/>
      <c r="GT1013" s="7"/>
      <c r="GU1013" s="7"/>
      <c r="GV1013" s="7">
        <f t="shared" ref="GV1013:GV1017" si="852">AVERAGE(B1013:GS1013)</f>
        <v>30</v>
      </c>
      <c r="GW1013" s="3"/>
      <c r="GX1013" s="3"/>
      <c r="GY1013" s="3"/>
    </row>
    <row r="1014" spans="1:207" ht="12.75" customHeight="1">
      <c r="A1014" s="5">
        <v>2</v>
      </c>
      <c r="B1014" s="6">
        <v>7</v>
      </c>
      <c r="C1014" s="5"/>
      <c r="D1014" s="5"/>
      <c r="E1014" s="5"/>
      <c r="F1014" s="5"/>
      <c r="G1014" s="5"/>
      <c r="H1014" s="5"/>
      <c r="I1014" s="5"/>
      <c r="J1014" s="5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  <c r="EM1014" s="12"/>
      <c r="EN1014" s="12"/>
      <c r="EO1014" s="12"/>
      <c r="EP1014" s="12"/>
      <c r="EQ1014" s="12"/>
      <c r="ER1014" s="12"/>
      <c r="ES1014" s="12"/>
      <c r="ET1014" s="12"/>
      <c r="EU1014" s="12"/>
      <c r="EV1014" s="12"/>
      <c r="EW1014" s="12"/>
      <c r="EX1014" s="12"/>
      <c r="EY1014" s="12"/>
      <c r="EZ1014" s="12"/>
      <c r="FA1014" s="12"/>
      <c r="FB1014" s="12"/>
      <c r="FC1014" s="12"/>
      <c r="FD1014" s="12"/>
      <c r="FE1014" s="12"/>
      <c r="FF1014" s="12"/>
      <c r="FG1014" s="12"/>
      <c r="FH1014" s="12"/>
      <c r="FI1014" s="12"/>
      <c r="FJ1014" s="12"/>
      <c r="FK1014" s="12"/>
      <c r="FL1014" s="12"/>
      <c r="FM1014" s="12"/>
      <c r="FN1014" s="12"/>
      <c r="FO1014" s="12"/>
      <c r="FP1014" s="12"/>
      <c r="FQ1014" s="12"/>
      <c r="FR1014" s="12"/>
      <c r="FS1014" s="12"/>
      <c r="FT1014" s="12"/>
      <c r="FU1014" s="12"/>
      <c r="FV1014" s="12"/>
      <c r="FW1014" s="12"/>
      <c r="FX1014" s="12"/>
      <c r="FY1014" s="12"/>
      <c r="FZ1014" s="12"/>
      <c r="GA1014" s="12"/>
      <c r="GB1014" s="12"/>
      <c r="GC1014" s="12"/>
      <c r="GD1014" s="7"/>
      <c r="GE1014" s="7"/>
      <c r="GF1014" s="7"/>
      <c r="GG1014" s="7"/>
      <c r="GH1014" s="7"/>
      <c r="GI1014" s="7"/>
      <c r="GJ1014" s="7"/>
      <c r="GK1014" s="7"/>
      <c r="GL1014" s="7"/>
      <c r="GM1014" s="7"/>
      <c r="GN1014" s="7"/>
      <c r="GO1014" s="7"/>
      <c r="GP1014" s="7"/>
      <c r="GQ1014" s="7"/>
      <c r="GR1014" s="7"/>
      <c r="GS1014" s="7"/>
      <c r="GT1014" s="7"/>
      <c r="GU1014" s="7"/>
      <c r="GV1014" s="7">
        <f t="shared" si="852"/>
        <v>7</v>
      </c>
      <c r="GW1014" s="3"/>
      <c r="GX1014" s="3"/>
      <c r="GY1014" s="3"/>
    </row>
    <row r="1015" spans="1:207" ht="12.75" customHeight="1">
      <c r="A1015" s="5">
        <v>3</v>
      </c>
      <c r="B1015" s="6">
        <v>25</v>
      </c>
      <c r="C1015" s="5"/>
      <c r="D1015" s="5"/>
      <c r="E1015" s="5"/>
      <c r="F1015" s="5"/>
      <c r="G1015" s="5"/>
      <c r="H1015" s="5"/>
      <c r="I1015" s="5"/>
      <c r="J1015" s="5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  <c r="DE1015" s="12"/>
      <c r="DF1015" s="12"/>
      <c r="DG1015" s="12"/>
      <c r="DH1015" s="12"/>
      <c r="DI1015" s="12"/>
      <c r="DJ1015" s="12"/>
      <c r="DK1015" s="12"/>
      <c r="DL1015" s="12"/>
      <c r="DM1015" s="12"/>
      <c r="DN1015" s="12"/>
      <c r="DO1015" s="12"/>
      <c r="DP1015" s="12"/>
      <c r="DQ1015" s="12"/>
      <c r="DR1015" s="12"/>
      <c r="DS1015" s="12"/>
      <c r="DT1015" s="12"/>
      <c r="DU1015" s="12"/>
      <c r="DV1015" s="12"/>
      <c r="DW1015" s="12"/>
      <c r="DX1015" s="12"/>
      <c r="DY1015" s="12"/>
      <c r="DZ1015" s="12"/>
      <c r="EA1015" s="12"/>
      <c r="EB1015" s="12"/>
      <c r="EC1015" s="12"/>
      <c r="ED1015" s="12"/>
      <c r="EE1015" s="12"/>
      <c r="EF1015" s="12"/>
      <c r="EG1015" s="12"/>
      <c r="EH1015" s="12"/>
      <c r="EI1015" s="12"/>
      <c r="EJ1015" s="12"/>
      <c r="EK1015" s="12"/>
      <c r="EL1015" s="12"/>
      <c r="EM1015" s="12"/>
      <c r="EN1015" s="12"/>
      <c r="EO1015" s="12"/>
      <c r="EP1015" s="12"/>
      <c r="EQ1015" s="12"/>
      <c r="ER1015" s="12"/>
      <c r="ES1015" s="12"/>
      <c r="ET1015" s="12"/>
      <c r="EU1015" s="12"/>
      <c r="EV1015" s="12"/>
      <c r="EW1015" s="12"/>
      <c r="EX1015" s="12"/>
      <c r="EY1015" s="12"/>
      <c r="EZ1015" s="12"/>
      <c r="FA1015" s="12"/>
      <c r="FB1015" s="12"/>
      <c r="FC1015" s="12"/>
      <c r="FD1015" s="12"/>
      <c r="FE1015" s="12"/>
      <c r="FF1015" s="12"/>
      <c r="FG1015" s="12"/>
      <c r="FH1015" s="12"/>
      <c r="FI1015" s="12"/>
      <c r="FJ1015" s="12"/>
      <c r="FK1015" s="12"/>
      <c r="FL1015" s="12"/>
      <c r="FM1015" s="12"/>
      <c r="FN1015" s="12"/>
      <c r="FO1015" s="12"/>
      <c r="FP1015" s="12"/>
      <c r="FQ1015" s="12"/>
      <c r="FR1015" s="12"/>
      <c r="FS1015" s="12"/>
      <c r="FT1015" s="12"/>
      <c r="FU1015" s="12"/>
      <c r="FV1015" s="12"/>
      <c r="FW1015" s="12"/>
      <c r="FX1015" s="12"/>
      <c r="FY1015" s="12"/>
      <c r="FZ1015" s="12"/>
      <c r="GA1015" s="12"/>
      <c r="GB1015" s="12"/>
      <c r="GC1015" s="12"/>
      <c r="GD1015" s="7"/>
      <c r="GE1015" s="7"/>
      <c r="GF1015" s="7"/>
      <c r="GG1015" s="7"/>
      <c r="GH1015" s="7"/>
      <c r="GI1015" s="7"/>
      <c r="GJ1015" s="7"/>
      <c r="GK1015" s="7"/>
      <c r="GL1015" s="7"/>
      <c r="GM1015" s="7"/>
      <c r="GN1015" s="7"/>
      <c r="GO1015" s="7"/>
      <c r="GP1015" s="7"/>
      <c r="GQ1015" s="7"/>
      <c r="GR1015" s="7"/>
      <c r="GS1015" s="7"/>
      <c r="GT1015" s="7"/>
      <c r="GU1015" s="7"/>
      <c r="GV1015" s="7">
        <f t="shared" si="852"/>
        <v>25</v>
      </c>
      <c r="GW1015" s="3"/>
      <c r="GX1015" s="3"/>
      <c r="GY1015" s="3"/>
    </row>
    <row r="1016" spans="1:207" ht="12.75" customHeight="1">
      <c r="A1016" s="5">
        <v>4</v>
      </c>
      <c r="B1016" s="6">
        <v>10</v>
      </c>
      <c r="C1016" s="5"/>
      <c r="D1016" s="5"/>
      <c r="E1016" s="5"/>
      <c r="F1016" s="5"/>
      <c r="G1016" s="5"/>
      <c r="H1016" s="5"/>
      <c r="I1016" s="5"/>
      <c r="J1016" s="5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  <c r="CW1016" s="12"/>
      <c r="CX1016" s="12"/>
      <c r="CY1016" s="12"/>
      <c r="CZ1016" s="12"/>
      <c r="DA1016" s="12"/>
      <c r="DB1016" s="12"/>
      <c r="DC1016" s="12"/>
      <c r="DD1016" s="12"/>
      <c r="DE1016" s="12"/>
      <c r="DF1016" s="12"/>
      <c r="DG1016" s="12"/>
      <c r="DH1016" s="12"/>
      <c r="DI1016" s="12"/>
      <c r="DJ1016" s="12"/>
      <c r="DK1016" s="12"/>
      <c r="DL1016" s="12"/>
      <c r="DM1016" s="12"/>
      <c r="DN1016" s="12"/>
      <c r="DO1016" s="12"/>
      <c r="DP1016" s="12"/>
      <c r="DQ1016" s="12"/>
      <c r="DR1016" s="12"/>
      <c r="DS1016" s="12"/>
      <c r="DT1016" s="12"/>
      <c r="DU1016" s="12"/>
      <c r="DV1016" s="12"/>
      <c r="DW1016" s="12"/>
      <c r="DX1016" s="12"/>
      <c r="DY1016" s="12"/>
      <c r="DZ1016" s="12"/>
      <c r="EA1016" s="12"/>
      <c r="EB1016" s="12"/>
      <c r="EC1016" s="12"/>
      <c r="ED1016" s="12"/>
      <c r="EE1016" s="12"/>
      <c r="EF1016" s="12"/>
      <c r="EG1016" s="12"/>
      <c r="EH1016" s="12"/>
      <c r="EI1016" s="12"/>
      <c r="EJ1016" s="12"/>
      <c r="EK1016" s="12"/>
      <c r="EL1016" s="12"/>
      <c r="EM1016" s="12"/>
      <c r="EN1016" s="12"/>
      <c r="EO1016" s="12"/>
      <c r="EP1016" s="12"/>
      <c r="EQ1016" s="12"/>
      <c r="ER1016" s="12"/>
      <c r="ES1016" s="12"/>
      <c r="ET1016" s="12"/>
      <c r="EU1016" s="12"/>
      <c r="EV1016" s="12"/>
      <c r="EW1016" s="12"/>
      <c r="EX1016" s="12"/>
      <c r="EY1016" s="12"/>
      <c r="EZ1016" s="12"/>
      <c r="FA1016" s="12"/>
      <c r="FB1016" s="12"/>
      <c r="FC1016" s="12"/>
      <c r="FD1016" s="12"/>
      <c r="FE1016" s="12"/>
      <c r="FF1016" s="12"/>
      <c r="FG1016" s="12"/>
      <c r="FH1016" s="12"/>
      <c r="FI1016" s="12"/>
      <c r="FJ1016" s="12"/>
      <c r="FK1016" s="12"/>
      <c r="FL1016" s="12"/>
      <c r="FM1016" s="12"/>
      <c r="FN1016" s="12"/>
      <c r="FO1016" s="12"/>
      <c r="FP1016" s="12"/>
      <c r="FQ1016" s="12"/>
      <c r="FR1016" s="12"/>
      <c r="FS1016" s="12"/>
      <c r="FT1016" s="12"/>
      <c r="FU1016" s="12"/>
      <c r="FV1016" s="12"/>
      <c r="FW1016" s="12"/>
      <c r="FX1016" s="12"/>
      <c r="FY1016" s="12"/>
      <c r="FZ1016" s="12"/>
      <c r="GA1016" s="12"/>
      <c r="GB1016" s="12"/>
      <c r="GC1016" s="12"/>
      <c r="GD1016" s="7"/>
      <c r="GE1016" s="7"/>
      <c r="GF1016" s="7"/>
      <c r="GG1016" s="7"/>
      <c r="GH1016" s="7"/>
      <c r="GI1016" s="7"/>
      <c r="GJ1016" s="7"/>
      <c r="GK1016" s="7"/>
      <c r="GL1016" s="7"/>
      <c r="GM1016" s="7"/>
      <c r="GN1016" s="7"/>
      <c r="GO1016" s="7"/>
      <c r="GP1016" s="7"/>
      <c r="GQ1016" s="7"/>
      <c r="GR1016" s="7"/>
      <c r="GS1016" s="7"/>
      <c r="GT1016" s="7"/>
      <c r="GU1016" s="7"/>
      <c r="GV1016" s="7">
        <f t="shared" si="852"/>
        <v>10</v>
      </c>
      <c r="GW1016" s="3"/>
      <c r="GX1016" s="3"/>
      <c r="GY1016" s="3"/>
    </row>
    <row r="1017" spans="1:207" ht="12.75" customHeight="1">
      <c r="A1017" s="5" t="s">
        <v>356</v>
      </c>
      <c r="B1017" s="6">
        <v>28</v>
      </c>
      <c r="C1017" s="5"/>
      <c r="D1017" s="5"/>
      <c r="E1017" s="5"/>
      <c r="F1017" s="5"/>
      <c r="G1017" s="5"/>
      <c r="H1017" s="5"/>
      <c r="I1017" s="5"/>
      <c r="J1017" s="5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  <c r="DE1017" s="12"/>
      <c r="DF1017" s="12"/>
      <c r="DG1017" s="12"/>
      <c r="DH1017" s="12"/>
      <c r="DI1017" s="12"/>
      <c r="DJ1017" s="12"/>
      <c r="DK1017" s="12"/>
      <c r="DL1017" s="12"/>
      <c r="DM1017" s="12"/>
      <c r="DN1017" s="12"/>
      <c r="DO1017" s="12"/>
      <c r="DP1017" s="12"/>
      <c r="DQ1017" s="12"/>
      <c r="DR1017" s="12"/>
      <c r="DS1017" s="12"/>
      <c r="DT1017" s="12"/>
      <c r="DU1017" s="12"/>
      <c r="DV1017" s="12"/>
      <c r="DW1017" s="12"/>
      <c r="DX1017" s="12"/>
      <c r="DY1017" s="12"/>
      <c r="DZ1017" s="12"/>
      <c r="EA1017" s="12"/>
      <c r="EB1017" s="12"/>
      <c r="EC1017" s="12"/>
      <c r="ED1017" s="12"/>
      <c r="EE1017" s="12"/>
      <c r="EF1017" s="12"/>
      <c r="EG1017" s="12"/>
      <c r="EH1017" s="12"/>
      <c r="EI1017" s="12"/>
      <c r="EJ1017" s="12"/>
      <c r="EK1017" s="12"/>
      <c r="EL1017" s="12"/>
      <c r="EM1017" s="12"/>
      <c r="EN1017" s="12"/>
      <c r="EO1017" s="12"/>
      <c r="EP1017" s="12"/>
      <c r="EQ1017" s="12"/>
      <c r="ER1017" s="12"/>
      <c r="ES1017" s="12"/>
      <c r="ET1017" s="12"/>
      <c r="EU1017" s="12"/>
      <c r="EV1017" s="12"/>
      <c r="EW1017" s="12"/>
      <c r="EX1017" s="12"/>
      <c r="EY1017" s="12"/>
      <c r="EZ1017" s="12"/>
      <c r="FA1017" s="12"/>
      <c r="FB1017" s="12"/>
      <c r="FC1017" s="12"/>
      <c r="FD1017" s="12"/>
      <c r="FE1017" s="12"/>
      <c r="FF1017" s="12"/>
      <c r="FG1017" s="12"/>
      <c r="FH1017" s="12"/>
      <c r="FI1017" s="12"/>
      <c r="FJ1017" s="12"/>
      <c r="FK1017" s="12"/>
      <c r="FL1017" s="12"/>
      <c r="FM1017" s="12"/>
      <c r="FN1017" s="12"/>
      <c r="FO1017" s="12"/>
      <c r="FP1017" s="12"/>
      <c r="FQ1017" s="12"/>
      <c r="FR1017" s="12"/>
      <c r="FS1017" s="12"/>
      <c r="FT1017" s="12"/>
      <c r="FU1017" s="12"/>
      <c r="FV1017" s="12"/>
      <c r="FW1017" s="12"/>
      <c r="FX1017" s="12"/>
      <c r="FY1017" s="12"/>
      <c r="FZ1017" s="12"/>
      <c r="GA1017" s="12"/>
      <c r="GB1017" s="12"/>
      <c r="GC1017" s="12"/>
      <c r="GD1017" s="7"/>
      <c r="GE1017" s="7"/>
      <c r="GF1017" s="7"/>
      <c r="GG1017" s="7"/>
      <c r="GH1017" s="7"/>
      <c r="GI1017" s="7"/>
      <c r="GJ1017" s="7"/>
      <c r="GK1017" s="7"/>
      <c r="GL1017" s="7"/>
      <c r="GM1017" s="7"/>
      <c r="GN1017" s="7"/>
      <c r="GO1017" s="7"/>
      <c r="GP1017" s="7"/>
      <c r="GQ1017" s="7"/>
      <c r="GR1017" s="7"/>
      <c r="GS1017" s="7"/>
      <c r="GT1017" s="7"/>
      <c r="GU1017" s="7"/>
      <c r="GV1017" s="7">
        <f t="shared" si="852"/>
        <v>28</v>
      </c>
      <c r="GW1017" s="3"/>
      <c r="GX1017" s="3"/>
      <c r="GY1017" s="3"/>
    </row>
    <row r="1018" spans="1:207" ht="12.75" customHeight="1">
      <c r="A1018" s="5" t="s">
        <v>233</v>
      </c>
      <c r="B1018" s="5">
        <f>(B1013*1+B1014*2+B1015*3+B1016*4+B1017*5)/100</f>
        <v>2.99</v>
      </c>
      <c r="C1018" s="5"/>
      <c r="D1018" s="5"/>
      <c r="E1018" s="5"/>
      <c r="F1018" s="5"/>
      <c r="G1018" s="5"/>
      <c r="H1018" s="5"/>
      <c r="I1018" s="5"/>
      <c r="J1018" s="5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/>
      <c r="DL1018" s="12"/>
      <c r="DM1018" s="12"/>
      <c r="DN1018" s="12"/>
      <c r="DO1018" s="12"/>
      <c r="DP1018" s="12"/>
      <c r="DQ1018" s="12"/>
      <c r="DR1018" s="12"/>
      <c r="DS1018" s="12"/>
      <c r="DT1018" s="12"/>
      <c r="DU1018" s="12"/>
      <c r="DV1018" s="12"/>
      <c r="DW1018" s="12"/>
      <c r="DX1018" s="12"/>
      <c r="DY1018" s="12"/>
      <c r="DZ1018" s="12"/>
      <c r="EA1018" s="12"/>
      <c r="EB1018" s="12"/>
      <c r="EC1018" s="12"/>
      <c r="ED1018" s="12"/>
      <c r="EE1018" s="12"/>
      <c r="EF1018" s="12"/>
      <c r="EG1018" s="12"/>
      <c r="EH1018" s="12"/>
      <c r="EI1018" s="12"/>
      <c r="EJ1018" s="12"/>
      <c r="EK1018" s="12"/>
      <c r="EL1018" s="12"/>
      <c r="EM1018" s="12"/>
      <c r="EN1018" s="12"/>
      <c r="EO1018" s="12"/>
      <c r="EP1018" s="12"/>
      <c r="EQ1018" s="12"/>
      <c r="ER1018" s="12"/>
      <c r="ES1018" s="12"/>
      <c r="ET1018" s="12"/>
      <c r="EU1018" s="12"/>
      <c r="EV1018" s="12"/>
      <c r="EW1018" s="12"/>
      <c r="EX1018" s="12"/>
      <c r="EY1018" s="12"/>
      <c r="EZ1018" s="12"/>
      <c r="FA1018" s="12"/>
      <c r="FB1018" s="12"/>
      <c r="FC1018" s="12"/>
      <c r="FD1018" s="12"/>
      <c r="FE1018" s="12"/>
      <c r="FF1018" s="12"/>
      <c r="FG1018" s="12"/>
      <c r="FH1018" s="12"/>
      <c r="FI1018" s="12"/>
      <c r="FJ1018" s="12"/>
      <c r="FK1018" s="12"/>
      <c r="FL1018" s="12"/>
      <c r="FM1018" s="12"/>
      <c r="FN1018" s="12"/>
      <c r="FO1018" s="12"/>
      <c r="FP1018" s="12"/>
      <c r="FQ1018" s="12"/>
      <c r="FR1018" s="12"/>
      <c r="FS1018" s="12"/>
      <c r="FT1018" s="12"/>
      <c r="FU1018" s="12"/>
      <c r="FV1018" s="12"/>
      <c r="FW1018" s="12"/>
      <c r="FX1018" s="12"/>
      <c r="FY1018" s="12"/>
      <c r="FZ1018" s="12"/>
      <c r="GA1018" s="12"/>
      <c r="GB1018" s="12"/>
      <c r="GC1018" s="12"/>
      <c r="GD1018" s="16"/>
      <c r="GE1018" s="16"/>
      <c r="GF1018" s="16"/>
      <c r="GG1018" s="16"/>
      <c r="GH1018" s="16"/>
      <c r="GI1018" s="16"/>
      <c r="GJ1018" s="16"/>
      <c r="GK1018" s="16"/>
      <c r="GL1018" s="16"/>
      <c r="GM1018" s="16"/>
      <c r="GN1018" s="16"/>
      <c r="GO1018" s="16"/>
      <c r="GP1018" s="16"/>
      <c r="GQ1018" s="16"/>
      <c r="GR1018" s="16"/>
      <c r="GS1018" s="16"/>
      <c r="GT1018" s="16"/>
      <c r="GU1018" s="16"/>
      <c r="GV1018" s="16">
        <f>(GV1013*1+GV1014*2+GV1015*3+GV1016*4+GV1017*5)/100</f>
        <v>2.99</v>
      </c>
      <c r="GW1018" s="3"/>
      <c r="GX1018" s="3"/>
      <c r="GY1018" s="3"/>
    </row>
    <row r="1019" spans="1:207" ht="12.75" customHeight="1">
      <c r="A1019" s="68" t="s">
        <v>704</v>
      </c>
      <c r="B1019" s="69"/>
      <c r="C1019" s="69"/>
      <c r="D1019" s="69"/>
      <c r="E1019" s="69"/>
      <c r="F1019" s="69"/>
      <c r="G1019" s="69"/>
      <c r="H1019" s="69"/>
      <c r="I1019" s="69"/>
      <c r="J1019" s="69"/>
      <c r="K1019" s="69"/>
      <c r="L1019" s="69"/>
      <c r="M1019" s="69"/>
      <c r="N1019" s="69"/>
      <c r="O1019" s="69"/>
      <c r="P1019" s="69"/>
      <c r="Q1019" s="69"/>
      <c r="R1019" s="69"/>
      <c r="S1019" s="69"/>
      <c r="T1019" s="69"/>
      <c r="U1019" s="69"/>
      <c r="V1019" s="69"/>
      <c r="W1019" s="69"/>
      <c r="X1019" s="69"/>
      <c r="Y1019" s="69"/>
      <c r="Z1019" s="69"/>
      <c r="AA1019" s="69"/>
      <c r="AB1019" s="69"/>
      <c r="AC1019" s="69"/>
      <c r="AD1019" s="69"/>
      <c r="AE1019" s="69"/>
      <c r="AF1019" s="69"/>
      <c r="AG1019" s="69"/>
      <c r="AH1019" s="69"/>
      <c r="AI1019" s="69"/>
      <c r="AJ1019" s="69"/>
      <c r="AK1019" s="69"/>
      <c r="AL1019" s="69"/>
      <c r="AM1019" s="69"/>
      <c r="AN1019" s="69"/>
      <c r="AO1019" s="69"/>
      <c r="AP1019" s="69"/>
      <c r="AQ1019" s="69"/>
      <c r="AR1019" s="69"/>
      <c r="AS1019" s="69"/>
      <c r="AT1019" s="69"/>
      <c r="AU1019" s="69"/>
      <c r="AV1019" s="69"/>
      <c r="AW1019" s="69"/>
      <c r="AX1019" s="69"/>
      <c r="AY1019" s="69"/>
      <c r="AZ1019" s="69"/>
      <c r="BA1019" s="69"/>
      <c r="BB1019" s="69"/>
      <c r="BC1019" s="69"/>
      <c r="BD1019" s="69"/>
      <c r="BE1019" s="69"/>
      <c r="BF1019" s="69"/>
      <c r="BG1019" s="69"/>
      <c r="BH1019" s="69"/>
      <c r="BI1019" s="69"/>
      <c r="BJ1019" s="69"/>
      <c r="BK1019" s="69"/>
      <c r="BL1019" s="69"/>
      <c r="BM1019" s="69"/>
      <c r="BN1019" s="69"/>
      <c r="BO1019" s="69"/>
      <c r="BP1019" s="69"/>
      <c r="BQ1019" s="69"/>
      <c r="BR1019" s="69"/>
      <c r="BS1019" s="69"/>
      <c r="BT1019" s="69"/>
      <c r="BU1019" s="69"/>
      <c r="BV1019" s="69"/>
      <c r="BW1019" s="69"/>
      <c r="BX1019" s="69"/>
      <c r="BY1019" s="69"/>
      <c r="BZ1019" s="69"/>
      <c r="CA1019" s="69"/>
      <c r="CB1019" s="69"/>
      <c r="CC1019" s="69"/>
      <c r="CD1019" s="69"/>
      <c r="CE1019" s="69"/>
      <c r="CF1019" s="69"/>
      <c r="CG1019" s="69"/>
      <c r="CH1019" s="69"/>
      <c r="CI1019" s="69"/>
      <c r="CJ1019" s="69"/>
      <c r="CK1019" s="69"/>
      <c r="CL1019" s="69"/>
      <c r="CM1019" s="69"/>
      <c r="CN1019" s="69"/>
      <c r="CO1019" s="69"/>
      <c r="CP1019" s="69"/>
      <c r="CQ1019" s="69"/>
      <c r="CR1019" s="69"/>
      <c r="CS1019" s="69"/>
      <c r="CT1019" s="69"/>
      <c r="CU1019" s="69"/>
      <c r="CV1019" s="69"/>
      <c r="CW1019" s="69"/>
      <c r="CX1019" s="69"/>
      <c r="CY1019" s="69"/>
      <c r="CZ1019" s="69"/>
      <c r="DA1019" s="69"/>
      <c r="DB1019" s="69"/>
      <c r="DC1019" s="69"/>
      <c r="DD1019" s="69"/>
      <c r="DE1019" s="69"/>
      <c r="DF1019" s="69"/>
      <c r="DG1019" s="69"/>
      <c r="DH1019" s="69"/>
      <c r="DI1019" s="69"/>
      <c r="DJ1019" s="69"/>
      <c r="DK1019" s="69"/>
      <c r="DL1019" s="69"/>
      <c r="DM1019" s="69"/>
      <c r="DN1019" s="69"/>
      <c r="DO1019" s="69"/>
      <c r="DP1019" s="69"/>
      <c r="DQ1019" s="69"/>
      <c r="DR1019" s="69"/>
      <c r="DS1019" s="69"/>
      <c r="DT1019" s="69"/>
      <c r="DU1019" s="69"/>
      <c r="DV1019" s="69"/>
      <c r="DW1019" s="69"/>
      <c r="DX1019" s="69"/>
      <c r="DY1019" s="69"/>
      <c r="DZ1019" s="69"/>
      <c r="EA1019" s="69"/>
      <c r="EB1019" s="69"/>
      <c r="EC1019" s="69"/>
      <c r="ED1019" s="69"/>
      <c r="EE1019" s="69"/>
      <c r="EF1019" s="69"/>
      <c r="EG1019" s="69"/>
      <c r="EH1019" s="69"/>
      <c r="EI1019" s="69"/>
      <c r="EJ1019" s="69"/>
      <c r="EK1019" s="69"/>
      <c r="EL1019" s="69"/>
      <c r="EM1019" s="69"/>
      <c r="EN1019" s="69"/>
      <c r="EO1019" s="69"/>
      <c r="EP1019" s="69"/>
      <c r="EQ1019" s="69"/>
      <c r="ER1019" s="69"/>
      <c r="ES1019" s="69"/>
      <c r="ET1019" s="69"/>
      <c r="EU1019" s="69"/>
      <c r="EV1019" s="69"/>
      <c r="EW1019" s="69"/>
      <c r="EX1019" s="69"/>
      <c r="EY1019" s="69"/>
      <c r="EZ1019" s="69"/>
      <c r="FA1019" s="69"/>
      <c r="FB1019" s="69"/>
      <c r="FC1019" s="69"/>
      <c r="FD1019" s="69"/>
      <c r="FE1019" s="69"/>
      <c r="FF1019" s="69"/>
      <c r="FG1019" s="69"/>
      <c r="FH1019" s="69"/>
      <c r="FI1019" s="69"/>
      <c r="FJ1019" s="69"/>
      <c r="FK1019" s="69"/>
      <c r="FL1019" s="69"/>
      <c r="FM1019" s="69"/>
      <c r="FN1019" s="69"/>
      <c r="FO1019" s="69"/>
      <c r="FP1019" s="69"/>
      <c r="FQ1019" s="69"/>
      <c r="FR1019" s="69"/>
      <c r="FS1019" s="69"/>
      <c r="FT1019" s="69"/>
      <c r="FU1019" s="69"/>
      <c r="FV1019" s="69"/>
      <c r="FW1019" s="69"/>
      <c r="FX1019" s="69"/>
      <c r="FY1019" s="69"/>
      <c r="FZ1019" s="69"/>
      <c r="GA1019" s="69"/>
      <c r="GB1019" s="69"/>
      <c r="GC1019" s="69"/>
      <c r="GD1019" s="70"/>
      <c r="GE1019" s="70"/>
      <c r="GF1019" s="70"/>
      <c r="GG1019" s="70"/>
      <c r="GH1019" s="70"/>
      <c r="GI1019" s="70"/>
      <c r="GJ1019" s="70"/>
      <c r="GK1019" s="70"/>
      <c r="GL1019" s="70"/>
      <c r="GM1019" s="70"/>
      <c r="GN1019" s="70"/>
      <c r="GO1019" s="70"/>
      <c r="GP1019" s="70"/>
      <c r="GQ1019" s="70"/>
      <c r="GR1019" s="70"/>
      <c r="GS1019" s="70"/>
      <c r="GT1019" s="70"/>
      <c r="GU1019" s="70"/>
      <c r="GV1019" s="70"/>
      <c r="GW1019" s="3"/>
      <c r="GX1019" s="3"/>
      <c r="GY1019" s="3"/>
    </row>
    <row r="1020" spans="1:207" ht="12.75" customHeight="1">
      <c r="A1020" s="5" t="s">
        <v>705</v>
      </c>
      <c r="B1020" s="6">
        <v>7</v>
      </c>
      <c r="C1020" s="6">
        <v>13</v>
      </c>
      <c r="D1020" s="5"/>
      <c r="E1020" s="5"/>
      <c r="F1020" s="5"/>
      <c r="G1020" s="5" t="s">
        <v>222</v>
      </c>
      <c r="H1020" s="6">
        <v>3</v>
      </c>
      <c r="I1020" s="5"/>
      <c r="J1020" s="5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 t="s">
        <v>222</v>
      </c>
      <c r="AB1020" s="12"/>
      <c r="AC1020" s="12"/>
      <c r="AD1020" s="12"/>
      <c r="AE1020" s="12">
        <v>44</v>
      </c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>
        <v>32</v>
      </c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>
        <v>6</v>
      </c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>
        <v>5</v>
      </c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  <c r="CW1020" s="12"/>
      <c r="CX1020" s="12"/>
      <c r="CY1020" s="12"/>
      <c r="CZ1020" s="12"/>
      <c r="DA1020" s="12"/>
      <c r="DB1020" s="12"/>
      <c r="DC1020" s="12"/>
      <c r="DD1020" s="12"/>
      <c r="DE1020" s="12"/>
      <c r="DF1020" s="12"/>
      <c r="DG1020" s="12"/>
      <c r="DH1020" s="12"/>
      <c r="DI1020" s="12"/>
      <c r="DJ1020" s="12"/>
      <c r="DK1020" s="12"/>
      <c r="DL1020" s="12"/>
      <c r="DM1020" s="12"/>
      <c r="DN1020" s="12"/>
      <c r="DO1020" s="12"/>
      <c r="DP1020" s="12"/>
      <c r="DQ1020" s="12"/>
      <c r="DR1020" s="12"/>
      <c r="DS1020" s="12"/>
      <c r="DT1020" s="12"/>
      <c r="DU1020" s="12"/>
      <c r="DV1020" s="12"/>
      <c r="DW1020" s="12"/>
      <c r="DX1020" s="12"/>
      <c r="DY1020" s="12"/>
      <c r="DZ1020" s="12"/>
      <c r="EA1020" s="12">
        <v>27</v>
      </c>
      <c r="EB1020" s="12"/>
      <c r="EC1020" s="12"/>
      <c r="ED1020" s="12"/>
      <c r="EE1020" s="12"/>
      <c r="EF1020" s="12"/>
      <c r="EG1020" s="12"/>
      <c r="EH1020" s="12"/>
      <c r="EI1020" s="12"/>
      <c r="EJ1020" s="12"/>
      <c r="EK1020" s="12"/>
      <c r="EL1020" s="12"/>
      <c r="EM1020" s="12"/>
      <c r="EN1020" s="12"/>
      <c r="EO1020" s="12"/>
      <c r="EP1020" s="12"/>
      <c r="EQ1020" s="12"/>
      <c r="ER1020" s="12"/>
      <c r="ES1020" s="12"/>
      <c r="ET1020" s="12"/>
      <c r="EU1020" s="12"/>
      <c r="EV1020" s="12"/>
      <c r="EW1020" s="12"/>
      <c r="EX1020" s="12"/>
      <c r="EY1020" s="12"/>
      <c r="EZ1020" s="12"/>
      <c r="FA1020" s="12"/>
      <c r="FB1020" s="12"/>
      <c r="FC1020" s="12"/>
      <c r="FD1020" s="12"/>
      <c r="FE1020" s="12"/>
      <c r="FF1020" s="12"/>
      <c r="FG1020" s="12"/>
      <c r="FH1020" s="12"/>
      <c r="FI1020" s="12"/>
      <c r="FJ1020" s="12"/>
      <c r="FK1020" s="12"/>
      <c r="FL1020" s="12"/>
      <c r="FM1020" s="12"/>
      <c r="FN1020" s="12"/>
      <c r="FO1020" s="12"/>
      <c r="FP1020" s="12"/>
      <c r="FQ1020" s="12"/>
      <c r="FR1020" s="12"/>
      <c r="FS1020" s="12"/>
      <c r="FT1020" s="12"/>
      <c r="FU1020" s="12"/>
      <c r="FV1020" s="12"/>
      <c r="FW1020" s="12"/>
      <c r="FX1020" s="12"/>
      <c r="FY1020" s="12"/>
      <c r="FZ1020" s="12"/>
      <c r="GA1020" s="12"/>
      <c r="GB1020" s="12"/>
      <c r="GC1020" s="12"/>
      <c r="GD1020" s="7"/>
      <c r="GE1020" s="7"/>
      <c r="GF1020" s="7"/>
      <c r="GG1020" s="7"/>
      <c r="GH1020" s="7"/>
      <c r="GI1020" s="7"/>
      <c r="GJ1020" s="7"/>
      <c r="GK1020" s="7"/>
      <c r="GL1020" s="7"/>
      <c r="GM1020" s="7"/>
      <c r="GN1020" s="7"/>
      <c r="GO1020" s="7"/>
      <c r="GP1020" s="7"/>
      <c r="GQ1020" s="7"/>
      <c r="GR1020" s="7"/>
      <c r="GS1020" s="7"/>
      <c r="GT1020" s="7"/>
      <c r="GU1020" s="7"/>
      <c r="GV1020" s="7">
        <f t="shared" ref="GV1020:GV1031" si="853">AVERAGE(B1020:GS1020)</f>
        <v>17.125</v>
      </c>
      <c r="GW1020" s="3"/>
      <c r="GX1020" s="3"/>
      <c r="GY1020" s="3"/>
    </row>
    <row r="1021" spans="1:207" ht="12.75" customHeight="1">
      <c r="A1021" s="5" t="s">
        <v>706</v>
      </c>
      <c r="B1021" s="6">
        <v>14</v>
      </c>
      <c r="C1021" s="6">
        <v>19</v>
      </c>
      <c r="D1021" s="5"/>
      <c r="E1021" s="5"/>
      <c r="F1021" s="5"/>
      <c r="G1021" s="5" t="s">
        <v>222</v>
      </c>
      <c r="H1021" s="6">
        <v>11</v>
      </c>
      <c r="I1021" s="5"/>
      <c r="J1021" s="5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>
        <v>19</v>
      </c>
      <c r="V1021" s="12"/>
      <c r="W1021" s="12"/>
      <c r="X1021" s="12"/>
      <c r="Y1021" s="12"/>
      <c r="Z1021" s="12"/>
      <c r="AA1021" s="12">
        <v>44</v>
      </c>
      <c r="AB1021" s="12">
        <v>13</v>
      </c>
      <c r="AC1021" s="12"/>
      <c r="AD1021" s="12"/>
      <c r="AE1021" s="12">
        <v>56</v>
      </c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>
        <v>40</v>
      </c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>
        <v>36</v>
      </c>
      <c r="BD1021" s="12"/>
      <c r="BE1021" s="12"/>
      <c r="BF1021" s="12"/>
      <c r="BG1021" s="12"/>
      <c r="BH1021" s="12"/>
      <c r="BI1021" s="12"/>
      <c r="BJ1021" s="12"/>
      <c r="BK1021" s="12"/>
      <c r="BL1021" s="12">
        <v>29</v>
      </c>
      <c r="BM1021" s="12"/>
      <c r="BN1021" s="12"/>
      <c r="BO1021" s="12"/>
      <c r="BP1021" s="12">
        <v>47</v>
      </c>
      <c r="BQ1021" s="12"/>
      <c r="BR1021" s="12"/>
      <c r="BS1021" s="12">
        <v>40</v>
      </c>
      <c r="BT1021" s="12"/>
      <c r="BU1021" s="12"/>
      <c r="BV1021" s="12"/>
      <c r="BW1021" s="12"/>
      <c r="BX1021" s="12"/>
      <c r="BY1021" s="12"/>
      <c r="BZ1021" s="12">
        <v>41</v>
      </c>
      <c r="CA1021" s="12"/>
      <c r="CB1021" s="12"/>
      <c r="CC1021" s="12"/>
      <c r="CD1021" s="12">
        <v>60</v>
      </c>
      <c r="CE1021" s="12"/>
      <c r="CF1021" s="12"/>
      <c r="CG1021" s="12"/>
      <c r="CH1021" s="12">
        <v>51</v>
      </c>
      <c r="CI1021" s="12">
        <v>65</v>
      </c>
      <c r="CJ1021" s="12">
        <v>37</v>
      </c>
      <c r="CK1021" s="12"/>
      <c r="CL1021" s="12"/>
      <c r="CM1021" s="12">
        <v>56</v>
      </c>
      <c r="CN1021" s="12">
        <v>69</v>
      </c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/>
      <c r="DM1021" s="12"/>
      <c r="DN1021" s="12"/>
      <c r="DO1021" s="12"/>
      <c r="DP1021" s="12"/>
      <c r="DQ1021" s="12"/>
      <c r="DR1021" s="12"/>
      <c r="DS1021" s="12"/>
      <c r="DT1021" s="12"/>
      <c r="DU1021" s="12"/>
      <c r="DV1021" s="12"/>
      <c r="DW1021" s="12"/>
      <c r="DX1021" s="12"/>
      <c r="DY1021" s="12"/>
      <c r="DZ1021" s="12"/>
      <c r="EA1021" s="12">
        <v>38</v>
      </c>
      <c r="EB1021" s="12"/>
      <c r="EC1021" s="12"/>
      <c r="ED1021" s="12"/>
      <c r="EE1021" s="12"/>
      <c r="EF1021" s="12"/>
      <c r="EG1021" s="12"/>
      <c r="EH1021" s="12"/>
      <c r="EI1021" s="12"/>
      <c r="EJ1021" s="12"/>
      <c r="EK1021" s="12"/>
      <c r="EL1021" s="12"/>
      <c r="EM1021" s="12"/>
      <c r="EN1021" s="12"/>
      <c r="EO1021" s="12"/>
      <c r="EP1021" s="12"/>
      <c r="EQ1021" s="12"/>
      <c r="ER1021" s="12"/>
      <c r="ES1021" s="12"/>
      <c r="ET1021" s="12"/>
      <c r="EU1021" s="12"/>
      <c r="EV1021" s="12"/>
      <c r="EW1021" s="12"/>
      <c r="EX1021" s="12"/>
      <c r="EY1021" s="12"/>
      <c r="EZ1021" s="12"/>
      <c r="FA1021" s="12"/>
      <c r="FB1021" s="12"/>
      <c r="FC1021" s="12"/>
      <c r="FD1021" s="12"/>
      <c r="FE1021" s="12"/>
      <c r="FF1021" s="12"/>
      <c r="FG1021" s="12"/>
      <c r="FH1021" s="12"/>
      <c r="FI1021" s="12"/>
      <c r="FJ1021" s="12"/>
      <c r="FK1021" s="12"/>
      <c r="FL1021" s="12"/>
      <c r="FM1021" s="12"/>
      <c r="FN1021" s="12"/>
      <c r="FO1021" s="12"/>
      <c r="FP1021" s="12"/>
      <c r="FQ1021" s="12"/>
      <c r="FR1021" s="12"/>
      <c r="FS1021" s="12"/>
      <c r="FT1021" s="12"/>
      <c r="FU1021" s="12"/>
      <c r="FV1021" s="12"/>
      <c r="FW1021" s="12"/>
      <c r="FX1021" s="12"/>
      <c r="FY1021" s="12"/>
      <c r="FZ1021" s="12"/>
      <c r="GA1021" s="12"/>
      <c r="GB1021" s="12"/>
      <c r="GC1021" s="12"/>
      <c r="GD1021" s="7"/>
      <c r="GE1021" s="7"/>
      <c r="GF1021" s="7"/>
      <c r="GG1021" s="7"/>
      <c r="GH1021" s="7"/>
      <c r="GI1021" s="7"/>
      <c r="GJ1021" s="7"/>
      <c r="GK1021" s="7"/>
      <c r="GL1021" s="7"/>
      <c r="GM1021" s="7"/>
      <c r="GN1021" s="7"/>
      <c r="GO1021" s="7"/>
      <c r="GP1021" s="7"/>
      <c r="GQ1021" s="7"/>
      <c r="GR1021" s="7"/>
      <c r="GS1021" s="7"/>
      <c r="GT1021" s="7"/>
      <c r="GU1021" s="7"/>
      <c r="GV1021" s="7">
        <f t="shared" si="853"/>
        <v>39.25</v>
      </c>
      <c r="GW1021" s="3"/>
      <c r="GX1021" s="3"/>
      <c r="GY1021" s="3"/>
    </row>
    <row r="1022" spans="1:207" ht="12.75" customHeight="1">
      <c r="A1022" s="5" t="s">
        <v>707</v>
      </c>
      <c r="B1022" s="6">
        <v>0</v>
      </c>
      <c r="C1022" s="6">
        <v>0</v>
      </c>
      <c r="D1022" s="5"/>
      <c r="E1022" s="5"/>
      <c r="F1022" s="5"/>
      <c r="G1022" s="5" t="s">
        <v>222</v>
      </c>
      <c r="H1022" s="6" t="s">
        <v>222</v>
      </c>
      <c r="I1022" s="5"/>
      <c r="J1022" s="5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>
        <v>0</v>
      </c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>
        <v>0</v>
      </c>
      <c r="CE1022" s="12"/>
      <c r="CF1022" s="12"/>
      <c r="CG1022" s="12"/>
      <c r="CH1022" s="12">
        <v>0</v>
      </c>
      <c r="CI1022" s="12">
        <v>1</v>
      </c>
      <c r="CJ1022" s="12"/>
      <c r="CK1022" s="12"/>
      <c r="CL1022" s="12"/>
      <c r="CM1022" s="12">
        <v>0</v>
      </c>
      <c r="CN1022" s="12">
        <v>0</v>
      </c>
      <c r="CO1022" s="12"/>
      <c r="CP1022" s="12"/>
      <c r="CQ1022" s="12"/>
      <c r="CR1022" s="12"/>
      <c r="CS1022" s="12"/>
      <c r="CT1022" s="12"/>
      <c r="CU1022" s="12"/>
      <c r="CV1022" s="12"/>
      <c r="CW1022" s="12"/>
      <c r="CX1022" s="12"/>
      <c r="CY1022" s="12"/>
      <c r="CZ1022" s="12"/>
      <c r="DA1022" s="12"/>
      <c r="DB1022" s="12"/>
      <c r="DC1022" s="12"/>
      <c r="DD1022" s="12"/>
      <c r="DE1022" s="12"/>
      <c r="DF1022" s="12"/>
      <c r="DG1022" s="12"/>
      <c r="DH1022" s="12"/>
      <c r="DI1022" s="12"/>
      <c r="DJ1022" s="12"/>
      <c r="DK1022" s="12"/>
      <c r="DL1022" s="12"/>
      <c r="DM1022" s="12"/>
      <c r="DN1022" s="12"/>
      <c r="DO1022" s="12"/>
      <c r="DP1022" s="12"/>
      <c r="DQ1022" s="12"/>
      <c r="DR1022" s="12"/>
      <c r="DS1022" s="12"/>
      <c r="DT1022" s="12"/>
      <c r="DU1022" s="12"/>
      <c r="DV1022" s="12"/>
      <c r="DW1022" s="12"/>
      <c r="DX1022" s="12"/>
      <c r="DY1022" s="12"/>
      <c r="DZ1022" s="12"/>
      <c r="EA1022" s="12"/>
      <c r="EB1022" s="12"/>
      <c r="EC1022" s="12"/>
      <c r="ED1022" s="12"/>
      <c r="EE1022" s="12"/>
      <c r="EF1022" s="12"/>
      <c r="EG1022" s="12"/>
      <c r="EH1022" s="12"/>
      <c r="EI1022" s="12"/>
      <c r="EJ1022" s="12"/>
      <c r="EK1022" s="12"/>
      <c r="EL1022" s="12"/>
      <c r="EM1022" s="12"/>
      <c r="EN1022" s="12"/>
      <c r="EO1022" s="12"/>
      <c r="EP1022" s="12"/>
      <c r="EQ1022" s="12"/>
      <c r="ER1022" s="12"/>
      <c r="ES1022" s="12"/>
      <c r="ET1022" s="12"/>
      <c r="EU1022" s="12"/>
      <c r="EV1022" s="12"/>
      <c r="EW1022" s="12"/>
      <c r="EX1022" s="12"/>
      <c r="EY1022" s="12"/>
      <c r="EZ1022" s="12"/>
      <c r="FA1022" s="12"/>
      <c r="FB1022" s="12"/>
      <c r="FC1022" s="12"/>
      <c r="FD1022" s="12"/>
      <c r="FE1022" s="12"/>
      <c r="FF1022" s="12"/>
      <c r="FG1022" s="12"/>
      <c r="FH1022" s="12"/>
      <c r="FI1022" s="12"/>
      <c r="FJ1022" s="12"/>
      <c r="FK1022" s="12"/>
      <c r="FL1022" s="12"/>
      <c r="FM1022" s="12"/>
      <c r="FN1022" s="12"/>
      <c r="FO1022" s="12"/>
      <c r="FP1022" s="12"/>
      <c r="FQ1022" s="12"/>
      <c r="FR1022" s="12"/>
      <c r="FS1022" s="12"/>
      <c r="FT1022" s="12"/>
      <c r="FU1022" s="12"/>
      <c r="FV1022" s="12"/>
      <c r="FW1022" s="12"/>
      <c r="FX1022" s="12"/>
      <c r="FY1022" s="12"/>
      <c r="FZ1022" s="12"/>
      <c r="GA1022" s="12"/>
      <c r="GB1022" s="12"/>
      <c r="GC1022" s="12"/>
      <c r="GD1022" s="7"/>
      <c r="GE1022" s="7"/>
      <c r="GF1022" s="7"/>
      <c r="GG1022" s="7"/>
      <c r="GH1022" s="7"/>
      <c r="GI1022" s="7"/>
      <c r="GJ1022" s="7"/>
      <c r="GK1022" s="7"/>
      <c r="GL1022" s="7"/>
      <c r="GM1022" s="7"/>
      <c r="GN1022" s="7"/>
      <c r="GO1022" s="7"/>
      <c r="GP1022" s="7"/>
      <c r="GQ1022" s="7"/>
      <c r="GR1022" s="7"/>
      <c r="GS1022" s="7"/>
      <c r="GT1022" s="7"/>
      <c r="GU1022" s="7"/>
      <c r="GV1022" s="7">
        <f t="shared" si="853"/>
        <v>0.125</v>
      </c>
      <c r="GW1022" s="3"/>
      <c r="GX1022" s="3"/>
      <c r="GY1022" s="3"/>
    </row>
    <row r="1023" spans="1:207" ht="12.75" customHeight="1">
      <c r="A1023" s="5" t="s">
        <v>708</v>
      </c>
      <c r="B1023" s="6">
        <v>2</v>
      </c>
      <c r="C1023" s="6">
        <v>0</v>
      </c>
      <c r="D1023" s="5"/>
      <c r="E1023" s="5"/>
      <c r="F1023" s="5"/>
      <c r="G1023" s="5" t="s">
        <v>222</v>
      </c>
      <c r="H1023" s="6" t="s">
        <v>222</v>
      </c>
      <c r="I1023" s="5"/>
      <c r="J1023" s="5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>
        <v>13</v>
      </c>
      <c r="AB1023" s="12">
        <v>2</v>
      </c>
      <c r="AC1023" s="12"/>
      <c r="AD1023" s="12"/>
      <c r="AE1023" s="12">
        <v>0</v>
      </c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>
        <v>14</v>
      </c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>
        <v>4</v>
      </c>
      <c r="BM1023" s="12"/>
      <c r="BN1023" s="12"/>
      <c r="BO1023" s="12"/>
      <c r="BP1023" s="12">
        <v>2</v>
      </c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  <c r="DE1023" s="12"/>
      <c r="DF1023" s="12"/>
      <c r="DG1023" s="12"/>
      <c r="DH1023" s="12"/>
      <c r="DI1023" s="12"/>
      <c r="DJ1023" s="12"/>
      <c r="DK1023" s="12"/>
      <c r="DL1023" s="12"/>
      <c r="DM1023" s="12"/>
      <c r="DN1023" s="12"/>
      <c r="DO1023" s="12"/>
      <c r="DP1023" s="12"/>
      <c r="DQ1023" s="12"/>
      <c r="DR1023" s="12"/>
      <c r="DS1023" s="12"/>
      <c r="DT1023" s="12"/>
      <c r="DU1023" s="12"/>
      <c r="DV1023" s="12"/>
      <c r="DW1023" s="12"/>
      <c r="DX1023" s="12"/>
      <c r="DY1023" s="12"/>
      <c r="DZ1023" s="12"/>
      <c r="EA1023" s="12">
        <v>10</v>
      </c>
      <c r="EB1023" s="12"/>
      <c r="EC1023" s="12"/>
      <c r="ED1023" s="12"/>
      <c r="EE1023" s="12"/>
      <c r="EF1023" s="12"/>
      <c r="EG1023" s="12"/>
      <c r="EH1023" s="12"/>
      <c r="EI1023" s="12"/>
      <c r="EJ1023" s="12"/>
      <c r="EK1023" s="12"/>
      <c r="EL1023" s="12"/>
      <c r="EM1023" s="12"/>
      <c r="EN1023" s="12"/>
      <c r="EO1023" s="12"/>
      <c r="EP1023" s="12"/>
      <c r="EQ1023" s="12"/>
      <c r="ER1023" s="12"/>
      <c r="ES1023" s="12"/>
      <c r="ET1023" s="12"/>
      <c r="EU1023" s="12"/>
      <c r="EV1023" s="12"/>
      <c r="EW1023" s="12"/>
      <c r="EX1023" s="12"/>
      <c r="EY1023" s="12"/>
      <c r="EZ1023" s="12"/>
      <c r="FA1023" s="12"/>
      <c r="FB1023" s="12"/>
      <c r="FC1023" s="12"/>
      <c r="FD1023" s="12"/>
      <c r="FE1023" s="12"/>
      <c r="FF1023" s="12"/>
      <c r="FG1023" s="12"/>
      <c r="FH1023" s="12"/>
      <c r="FI1023" s="12"/>
      <c r="FJ1023" s="12"/>
      <c r="FK1023" s="12"/>
      <c r="FL1023" s="12"/>
      <c r="FM1023" s="12"/>
      <c r="FN1023" s="12"/>
      <c r="FO1023" s="12"/>
      <c r="FP1023" s="12"/>
      <c r="FQ1023" s="12"/>
      <c r="FR1023" s="12"/>
      <c r="FS1023" s="12"/>
      <c r="FT1023" s="12"/>
      <c r="FU1023" s="12"/>
      <c r="FV1023" s="12"/>
      <c r="FW1023" s="12"/>
      <c r="FX1023" s="12"/>
      <c r="FY1023" s="12"/>
      <c r="FZ1023" s="12"/>
      <c r="GA1023" s="12"/>
      <c r="GB1023" s="12"/>
      <c r="GC1023" s="12"/>
      <c r="GD1023" s="7"/>
      <c r="GE1023" s="7"/>
      <c r="GF1023" s="7"/>
      <c r="GG1023" s="7"/>
      <c r="GH1023" s="7"/>
      <c r="GI1023" s="7"/>
      <c r="GJ1023" s="7"/>
      <c r="GK1023" s="7"/>
      <c r="GL1023" s="7"/>
      <c r="GM1023" s="7"/>
      <c r="GN1023" s="7"/>
      <c r="GO1023" s="7"/>
      <c r="GP1023" s="7"/>
      <c r="GQ1023" s="7"/>
      <c r="GR1023" s="7"/>
      <c r="GS1023" s="7"/>
      <c r="GT1023" s="7"/>
      <c r="GU1023" s="7"/>
      <c r="GV1023" s="7">
        <f t="shared" si="853"/>
        <v>5.2222222222222223</v>
      </c>
      <c r="GW1023" s="3"/>
      <c r="GX1023" s="3"/>
      <c r="GY1023" s="3"/>
    </row>
    <row r="1024" spans="1:207" ht="12.75" customHeight="1">
      <c r="A1024" s="5" t="s">
        <v>709</v>
      </c>
      <c r="B1024" s="6">
        <v>6</v>
      </c>
      <c r="C1024" s="6">
        <v>0</v>
      </c>
      <c r="D1024" s="5"/>
      <c r="E1024" s="5"/>
      <c r="F1024" s="5"/>
      <c r="G1024" s="5" t="s">
        <v>222</v>
      </c>
      <c r="H1024" s="6" t="s">
        <v>222</v>
      </c>
      <c r="I1024" s="5"/>
      <c r="J1024" s="5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>
        <v>0</v>
      </c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  <c r="CW1024" s="12"/>
      <c r="CX1024" s="12"/>
      <c r="CY1024" s="12"/>
      <c r="CZ1024" s="12"/>
      <c r="DA1024" s="12"/>
      <c r="DB1024" s="12"/>
      <c r="DC1024" s="12"/>
      <c r="DD1024" s="12"/>
      <c r="DE1024" s="12"/>
      <c r="DF1024" s="12"/>
      <c r="DG1024" s="12"/>
      <c r="DH1024" s="12"/>
      <c r="DI1024" s="12"/>
      <c r="DJ1024" s="12"/>
      <c r="DK1024" s="12"/>
      <c r="DL1024" s="12"/>
      <c r="DM1024" s="12"/>
      <c r="DN1024" s="12"/>
      <c r="DO1024" s="12"/>
      <c r="DP1024" s="12"/>
      <c r="DQ1024" s="12"/>
      <c r="DR1024" s="12"/>
      <c r="DS1024" s="12"/>
      <c r="DT1024" s="12"/>
      <c r="DU1024" s="12"/>
      <c r="DV1024" s="12"/>
      <c r="DW1024" s="12"/>
      <c r="DX1024" s="12"/>
      <c r="DY1024" s="12"/>
      <c r="DZ1024" s="12"/>
      <c r="EA1024" s="12"/>
      <c r="EB1024" s="12"/>
      <c r="EC1024" s="12"/>
      <c r="ED1024" s="12"/>
      <c r="EE1024" s="12"/>
      <c r="EF1024" s="12"/>
      <c r="EG1024" s="12"/>
      <c r="EH1024" s="12"/>
      <c r="EI1024" s="12"/>
      <c r="EJ1024" s="12"/>
      <c r="EK1024" s="12"/>
      <c r="EL1024" s="12"/>
      <c r="EM1024" s="12"/>
      <c r="EN1024" s="12"/>
      <c r="EO1024" s="12"/>
      <c r="EP1024" s="12"/>
      <c r="EQ1024" s="12"/>
      <c r="ER1024" s="12"/>
      <c r="ES1024" s="12"/>
      <c r="ET1024" s="12"/>
      <c r="EU1024" s="12"/>
      <c r="EV1024" s="12"/>
      <c r="EW1024" s="12"/>
      <c r="EX1024" s="12"/>
      <c r="EY1024" s="12"/>
      <c r="EZ1024" s="12"/>
      <c r="FA1024" s="12"/>
      <c r="FB1024" s="12"/>
      <c r="FC1024" s="12"/>
      <c r="FD1024" s="12"/>
      <c r="FE1024" s="12"/>
      <c r="FF1024" s="12"/>
      <c r="FG1024" s="12"/>
      <c r="FH1024" s="12"/>
      <c r="FI1024" s="12"/>
      <c r="FJ1024" s="12"/>
      <c r="FK1024" s="12"/>
      <c r="FL1024" s="12"/>
      <c r="FM1024" s="12"/>
      <c r="FN1024" s="12"/>
      <c r="FO1024" s="12"/>
      <c r="FP1024" s="12"/>
      <c r="FQ1024" s="12"/>
      <c r="FR1024" s="12"/>
      <c r="FS1024" s="12"/>
      <c r="FT1024" s="12"/>
      <c r="FU1024" s="12"/>
      <c r="FV1024" s="12"/>
      <c r="FW1024" s="12"/>
      <c r="FX1024" s="12"/>
      <c r="FY1024" s="12"/>
      <c r="FZ1024" s="12"/>
      <c r="GA1024" s="12"/>
      <c r="GB1024" s="12"/>
      <c r="GC1024" s="12"/>
      <c r="GD1024" s="7"/>
      <c r="GE1024" s="7"/>
      <c r="GF1024" s="7"/>
      <c r="GG1024" s="7"/>
      <c r="GH1024" s="7"/>
      <c r="GI1024" s="7"/>
      <c r="GJ1024" s="7"/>
      <c r="GK1024" s="7"/>
      <c r="GL1024" s="7"/>
      <c r="GM1024" s="7"/>
      <c r="GN1024" s="7"/>
      <c r="GO1024" s="7"/>
      <c r="GP1024" s="7"/>
      <c r="GQ1024" s="7"/>
      <c r="GR1024" s="7"/>
      <c r="GS1024" s="7"/>
      <c r="GT1024" s="7"/>
      <c r="GU1024" s="7"/>
      <c r="GV1024" s="7">
        <f t="shared" si="853"/>
        <v>2</v>
      </c>
      <c r="GW1024" s="3"/>
      <c r="GX1024" s="3"/>
      <c r="GY1024" s="3"/>
    </row>
    <row r="1025" spans="1:207" ht="12.75" customHeight="1">
      <c r="A1025" s="5" t="s">
        <v>710</v>
      </c>
      <c r="B1025" s="6"/>
      <c r="C1025" s="6"/>
      <c r="D1025" s="5"/>
      <c r="E1025" s="5"/>
      <c r="F1025" s="5"/>
      <c r="G1025" s="5"/>
      <c r="H1025" s="6"/>
      <c r="I1025" s="5"/>
      <c r="J1025" s="5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>
        <v>8</v>
      </c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>
        <v>0</v>
      </c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>
        <v>20</v>
      </c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>
        <v>17</v>
      </c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  <c r="DV1025" s="12"/>
      <c r="DW1025" s="12"/>
      <c r="DX1025" s="12"/>
      <c r="DY1025" s="12"/>
      <c r="DZ1025" s="12"/>
      <c r="EA1025" s="12"/>
      <c r="EB1025" s="12"/>
      <c r="EC1025" s="12"/>
      <c r="ED1025" s="12"/>
      <c r="EE1025" s="12"/>
      <c r="EF1025" s="12"/>
      <c r="EG1025" s="12"/>
      <c r="EH1025" s="12"/>
      <c r="EI1025" s="12"/>
      <c r="EJ1025" s="12"/>
      <c r="EK1025" s="12"/>
      <c r="EL1025" s="12"/>
      <c r="EM1025" s="12"/>
      <c r="EN1025" s="12"/>
      <c r="EO1025" s="12"/>
      <c r="EP1025" s="12"/>
      <c r="EQ1025" s="12"/>
      <c r="ER1025" s="12"/>
      <c r="ES1025" s="12"/>
      <c r="ET1025" s="12"/>
      <c r="EU1025" s="12"/>
      <c r="EV1025" s="12"/>
      <c r="EW1025" s="12"/>
      <c r="EX1025" s="12"/>
      <c r="EY1025" s="12"/>
      <c r="EZ1025" s="12"/>
      <c r="FA1025" s="12"/>
      <c r="FB1025" s="12"/>
      <c r="FC1025" s="12"/>
      <c r="FD1025" s="12"/>
      <c r="FE1025" s="12"/>
      <c r="FF1025" s="12"/>
      <c r="FG1025" s="12"/>
      <c r="FH1025" s="12"/>
      <c r="FI1025" s="12"/>
      <c r="FJ1025" s="12"/>
      <c r="FK1025" s="12"/>
      <c r="FL1025" s="12"/>
      <c r="FM1025" s="12"/>
      <c r="FN1025" s="12"/>
      <c r="FO1025" s="12"/>
      <c r="FP1025" s="12"/>
      <c r="FQ1025" s="12"/>
      <c r="FR1025" s="12"/>
      <c r="FS1025" s="12"/>
      <c r="FT1025" s="12"/>
      <c r="FU1025" s="12"/>
      <c r="FV1025" s="12"/>
      <c r="FW1025" s="12"/>
      <c r="FX1025" s="12"/>
      <c r="FY1025" s="12"/>
      <c r="FZ1025" s="12"/>
      <c r="GA1025" s="12"/>
      <c r="GB1025" s="12"/>
      <c r="GC1025" s="12"/>
      <c r="GD1025" s="7"/>
      <c r="GE1025" s="7"/>
      <c r="GF1025" s="7"/>
      <c r="GG1025" s="7"/>
      <c r="GH1025" s="7"/>
      <c r="GI1025" s="7"/>
      <c r="GJ1025" s="7"/>
      <c r="GK1025" s="7"/>
      <c r="GL1025" s="7"/>
      <c r="GM1025" s="7"/>
      <c r="GN1025" s="7"/>
      <c r="GO1025" s="7"/>
      <c r="GP1025" s="7"/>
      <c r="GQ1025" s="7"/>
      <c r="GR1025" s="7"/>
      <c r="GS1025" s="7"/>
      <c r="GT1025" s="7"/>
      <c r="GU1025" s="7"/>
      <c r="GV1025" s="7">
        <f t="shared" si="853"/>
        <v>11.25</v>
      </c>
      <c r="GW1025" s="3"/>
      <c r="GX1025" s="3"/>
      <c r="GY1025" s="3"/>
    </row>
    <row r="1026" spans="1:207" ht="12.75" customHeight="1">
      <c r="A1026" s="5" t="s">
        <v>711</v>
      </c>
      <c r="B1026" s="6">
        <v>8</v>
      </c>
      <c r="C1026" s="6">
        <v>4</v>
      </c>
      <c r="D1026" s="5"/>
      <c r="E1026" s="5"/>
      <c r="F1026" s="5"/>
      <c r="G1026" s="5" t="s">
        <v>222</v>
      </c>
      <c r="H1026" s="6">
        <v>9</v>
      </c>
      <c r="I1026" s="5"/>
      <c r="J1026" s="5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>
        <v>5</v>
      </c>
      <c r="V1026" s="12"/>
      <c r="W1026" s="12"/>
      <c r="X1026" s="12"/>
      <c r="Y1026" s="12"/>
      <c r="Z1026" s="12"/>
      <c r="AA1026" s="12">
        <v>4</v>
      </c>
      <c r="AB1026" s="12">
        <v>0</v>
      </c>
      <c r="AC1026" s="12"/>
      <c r="AD1026" s="12"/>
      <c r="AE1026" s="12">
        <v>0</v>
      </c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>
        <v>5</v>
      </c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>
        <v>17</v>
      </c>
      <c r="BD1026" s="12"/>
      <c r="BE1026" s="12"/>
      <c r="BF1026" s="12"/>
      <c r="BG1026" s="12"/>
      <c r="BH1026" s="12"/>
      <c r="BI1026" s="12"/>
      <c r="BJ1026" s="12"/>
      <c r="BK1026" s="12"/>
      <c r="BL1026" s="12">
        <v>4</v>
      </c>
      <c r="BM1026" s="12"/>
      <c r="BN1026" s="12"/>
      <c r="BO1026" s="12"/>
      <c r="BP1026" s="12">
        <v>5</v>
      </c>
      <c r="BQ1026" s="12"/>
      <c r="BR1026" s="12"/>
      <c r="BS1026" s="12">
        <v>12</v>
      </c>
      <c r="BT1026" s="12"/>
      <c r="BU1026" s="12"/>
      <c r="BV1026" s="12"/>
      <c r="BW1026" s="12"/>
      <c r="BX1026" s="12"/>
      <c r="BY1026" s="12"/>
      <c r="BZ1026" s="12">
        <v>3</v>
      </c>
      <c r="CA1026" s="12"/>
      <c r="CB1026" s="12"/>
      <c r="CC1026" s="12"/>
      <c r="CD1026" s="12">
        <v>0</v>
      </c>
      <c r="CE1026" s="12"/>
      <c r="CF1026" s="12"/>
      <c r="CG1026" s="12"/>
      <c r="CH1026" s="12">
        <v>11</v>
      </c>
      <c r="CI1026" s="12">
        <v>12</v>
      </c>
      <c r="CJ1026" s="12">
        <v>10</v>
      </c>
      <c r="CK1026" s="12"/>
      <c r="CL1026" s="12"/>
      <c r="CM1026" s="12">
        <v>13</v>
      </c>
      <c r="CN1026" s="12">
        <v>12</v>
      </c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>
        <v>16</v>
      </c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  <c r="EM1026" s="12"/>
      <c r="EN1026" s="12"/>
      <c r="EO1026" s="12"/>
      <c r="EP1026" s="12"/>
      <c r="EQ1026" s="12"/>
      <c r="ER1026" s="12"/>
      <c r="ES1026" s="12"/>
      <c r="ET1026" s="12"/>
      <c r="EU1026" s="12"/>
      <c r="EV1026" s="12"/>
      <c r="EW1026" s="12"/>
      <c r="EX1026" s="12"/>
      <c r="EY1026" s="12"/>
      <c r="EZ1026" s="12"/>
      <c r="FA1026" s="12"/>
      <c r="FB1026" s="12"/>
      <c r="FC1026" s="12"/>
      <c r="FD1026" s="12"/>
      <c r="FE1026" s="12"/>
      <c r="FF1026" s="12"/>
      <c r="FG1026" s="12"/>
      <c r="FH1026" s="12"/>
      <c r="FI1026" s="12"/>
      <c r="FJ1026" s="12"/>
      <c r="FK1026" s="12"/>
      <c r="FL1026" s="12"/>
      <c r="FM1026" s="12"/>
      <c r="FN1026" s="12"/>
      <c r="FO1026" s="12"/>
      <c r="FP1026" s="12"/>
      <c r="FQ1026" s="12"/>
      <c r="FR1026" s="12"/>
      <c r="FS1026" s="12"/>
      <c r="FT1026" s="12"/>
      <c r="FU1026" s="12"/>
      <c r="FV1026" s="12"/>
      <c r="FW1026" s="12"/>
      <c r="FX1026" s="12"/>
      <c r="FY1026" s="12"/>
      <c r="FZ1026" s="12"/>
      <c r="GA1026" s="12"/>
      <c r="GB1026" s="12"/>
      <c r="GC1026" s="12"/>
      <c r="GD1026" s="7"/>
      <c r="GE1026" s="7"/>
      <c r="GF1026" s="7"/>
      <c r="GG1026" s="7"/>
      <c r="GH1026" s="7"/>
      <c r="GI1026" s="7"/>
      <c r="GJ1026" s="7"/>
      <c r="GK1026" s="7"/>
      <c r="GL1026" s="7"/>
      <c r="GM1026" s="7"/>
      <c r="GN1026" s="7"/>
      <c r="GO1026" s="7"/>
      <c r="GP1026" s="7"/>
      <c r="GQ1026" s="7"/>
      <c r="GR1026" s="7"/>
      <c r="GS1026" s="7"/>
      <c r="GT1026" s="7"/>
      <c r="GU1026" s="7"/>
      <c r="GV1026" s="7">
        <f t="shared" si="853"/>
        <v>7.5</v>
      </c>
      <c r="GW1026" s="3"/>
      <c r="GX1026" s="3"/>
      <c r="GY1026" s="3"/>
    </row>
    <row r="1027" spans="1:207" ht="12.75" customHeight="1">
      <c r="A1027" s="5" t="s">
        <v>712</v>
      </c>
      <c r="B1027" s="6">
        <v>14</v>
      </c>
      <c r="C1027" s="6">
        <v>13</v>
      </c>
      <c r="D1027" s="5"/>
      <c r="E1027" s="5"/>
      <c r="F1027" s="5"/>
      <c r="G1027" s="5"/>
      <c r="H1027" s="6">
        <v>11</v>
      </c>
      <c r="I1027" s="5"/>
      <c r="J1027" s="5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>
        <v>8</v>
      </c>
      <c r="V1027" s="12"/>
      <c r="W1027" s="12"/>
      <c r="X1027" s="12"/>
      <c r="Y1027" s="12"/>
      <c r="Z1027" s="12"/>
      <c r="AA1027" s="12">
        <v>13</v>
      </c>
      <c r="AB1027" s="12">
        <v>5</v>
      </c>
      <c r="AC1027" s="12"/>
      <c r="AD1027" s="12"/>
      <c r="AE1027" s="12">
        <v>0</v>
      </c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>
        <v>22</v>
      </c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>
        <v>30</v>
      </c>
      <c r="BD1027" s="12"/>
      <c r="BE1027" s="12"/>
      <c r="BF1027" s="12"/>
      <c r="BG1027" s="12"/>
      <c r="BH1027" s="12"/>
      <c r="BI1027" s="12"/>
      <c r="BJ1027" s="12"/>
      <c r="BK1027" s="12"/>
      <c r="BL1027" s="12">
        <v>20</v>
      </c>
      <c r="BM1027" s="12"/>
      <c r="BN1027" s="12"/>
      <c r="BO1027" s="12"/>
      <c r="BP1027" s="12">
        <v>29</v>
      </c>
      <c r="BQ1027" s="12"/>
      <c r="BR1027" s="12"/>
      <c r="BS1027" s="12">
        <v>22</v>
      </c>
      <c r="BT1027" s="12"/>
      <c r="BU1027" s="12"/>
      <c r="BV1027" s="12"/>
      <c r="BW1027" s="12"/>
      <c r="BX1027" s="12"/>
      <c r="BY1027" s="12"/>
      <c r="BZ1027" s="12">
        <v>20</v>
      </c>
      <c r="CA1027" s="12"/>
      <c r="CB1027" s="12"/>
      <c r="CC1027" s="12"/>
      <c r="CD1027" s="12">
        <v>60</v>
      </c>
      <c r="CE1027" s="12"/>
      <c r="CF1027" s="12"/>
      <c r="CG1027" s="12"/>
      <c r="CH1027" s="12">
        <v>34</v>
      </c>
      <c r="CI1027" s="12">
        <v>24</v>
      </c>
      <c r="CJ1027" s="12">
        <v>44</v>
      </c>
      <c r="CK1027" s="12"/>
      <c r="CL1027" s="12"/>
      <c r="CM1027" s="12">
        <v>33</v>
      </c>
      <c r="CN1027" s="12">
        <v>35</v>
      </c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  <c r="DR1027" s="12"/>
      <c r="DS1027" s="12"/>
      <c r="DT1027" s="12"/>
      <c r="DU1027" s="12"/>
      <c r="DV1027" s="12"/>
      <c r="DW1027" s="12"/>
      <c r="DX1027" s="12"/>
      <c r="DY1027" s="12"/>
      <c r="DZ1027" s="12"/>
      <c r="EA1027" s="12">
        <v>47</v>
      </c>
      <c r="EB1027" s="12"/>
      <c r="EC1027" s="12"/>
      <c r="ED1027" s="12"/>
      <c r="EE1027" s="12"/>
      <c r="EF1027" s="12"/>
      <c r="EG1027" s="12"/>
      <c r="EH1027" s="12"/>
      <c r="EI1027" s="12"/>
      <c r="EJ1027" s="12"/>
      <c r="EK1027" s="12"/>
      <c r="EL1027" s="12"/>
      <c r="EM1027" s="12"/>
      <c r="EN1027" s="12"/>
      <c r="EO1027" s="12"/>
      <c r="EP1027" s="12"/>
      <c r="EQ1027" s="12"/>
      <c r="ER1027" s="12"/>
      <c r="ES1027" s="12"/>
      <c r="ET1027" s="12"/>
      <c r="EU1027" s="12"/>
      <c r="EV1027" s="12"/>
      <c r="EW1027" s="12"/>
      <c r="EX1027" s="12"/>
      <c r="EY1027" s="12"/>
      <c r="EZ1027" s="12"/>
      <c r="FA1027" s="12"/>
      <c r="FB1027" s="12"/>
      <c r="FC1027" s="12"/>
      <c r="FD1027" s="12"/>
      <c r="FE1027" s="12"/>
      <c r="FF1027" s="12"/>
      <c r="FG1027" s="12"/>
      <c r="FH1027" s="12"/>
      <c r="FI1027" s="12"/>
      <c r="FJ1027" s="12"/>
      <c r="FK1027" s="12"/>
      <c r="FL1027" s="12"/>
      <c r="FM1027" s="12"/>
      <c r="FN1027" s="12"/>
      <c r="FO1027" s="12"/>
      <c r="FP1027" s="12"/>
      <c r="FQ1027" s="12"/>
      <c r="FR1027" s="12"/>
      <c r="FS1027" s="12"/>
      <c r="FT1027" s="12"/>
      <c r="FU1027" s="12"/>
      <c r="FV1027" s="12"/>
      <c r="FW1027" s="12"/>
      <c r="FX1027" s="12"/>
      <c r="FY1027" s="12"/>
      <c r="FZ1027" s="12"/>
      <c r="GA1027" s="12"/>
      <c r="GB1027" s="12"/>
      <c r="GC1027" s="12"/>
      <c r="GD1027" s="7"/>
      <c r="GE1027" s="7"/>
      <c r="GF1027" s="7"/>
      <c r="GG1027" s="7"/>
      <c r="GH1027" s="7"/>
      <c r="GI1027" s="7"/>
      <c r="GJ1027" s="7"/>
      <c r="GK1027" s="7"/>
      <c r="GL1027" s="7"/>
      <c r="GM1027" s="7"/>
      <c r="GN1027" s="7"/>
      <c r="GO1027" s="7"/>
      <c r="GP1027" s="7"/>
      <c r="GQ1027" s="7"/>
      <c r="GR1027" s="7"/>
      <c r="GS1027" s="7"/>
      <c r="GT1027" s="7"/>
      <c r="GU1027" s="7"/>
      <c r="GV1027" s="7">
        <f t="shared" si="853"/>
        <v>24.2</v>
      </c>
      <c r="GW1027" s="3"/>
      <c r="GX1027" s="3"/>
      <c r="GY1027" s="3"/>
    </row>
    <row r="1028" spans="1:207" ht="12.75" customHeight="1">
      <c r="A1028" s="5" t="s">
        <v>713</v>
      </c>
      <c r="B1028" s="6"/>
      <c r="C1028" s="6"/>
      <c r="D1028" s="5"/>
      <c r="E1028" s="5"/>
      <c r="F1028" s="5"/>
      <c r="G1028" s="5"/>
      <c r="H1028" s="6"/>
      <c r="I1028" s="5"/>
      <c r="J1028" s="5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>
        <v>4</v>
      </c>
      <c r="V1028" s="12"/>
      <c r="W1028" s="12"/>
      <c r="X1028" s="12"/>
      <c r="Y1028" s="12"/>
      <c r="Z1028" s="12"/>
      <c r="AA1028" s="12">
        <v>1</v>
      </c>
      <c r="AB1028" s="12">
        <v>0</v>
      </c>
      <c r="AC1028" s="12"/>
      <c r="AD1028" s="12"/>
      <c r="AE1028" s="12">
        <v>11</v>
      </c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>
        <v>5</v>
      </c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>
        <v>12</v>
      </c>
      <c r="BD1028" s="12"/>
      <c r="BE1028" s="12"/>
      <c r="BF1028" s="12"/>
      <c r="BG1028" s="12"/>
      <c r="BH1028" s="12"/>
      <c r="BI1028" s="12"/>
      <c r="BJ1028" s="12"/>
      <c r="BK1028" s="12"/>
      <c r="BL1028" s="12">
        <v>6</v>
      </c>
      <c r="BM1028" s="12"/>
      <c r="BN1028" s="12"/>
      <c r="BO1028" s="12"/>
      <c r="BP1028" s="12">
        <v>6</v>
      </c>
      <c r="BQ1028" s="12"/>
      <c r="BR1028" s="12"/>
      <c r="BS1028" s="12">
        <v>7</v>
      </c>
      <c r="BT1028" s="12"/>
      <c r="BU1028" s="12"/>
      <c r="BV1028" s="12"/>
      <c r="BW1028" s="12"/>
      <c r="BX1028" s="12"/>
      <c r="BY1028" s="12"/>
      <c r="BZ1028" s="12">
        <v>9</v>
      </c>
      <c r="CA1028" s="12"/>
      <c r="CB1028" s="12"/>
      <c r="CC1028" s="12"/>
      <c r="CD1028" s="12">
        <v>0</v>
      </c>
      <c r="CE1028" s="12"/>
      <c r="CF1028" s="12"/>
      <c r="CG1028" s="12"/>
      <c r="CH1028" s="12">
        <v>4</v>
      </c>
      <c r="CI1028" s="12">
        <v>7</v>
      </c>
      <c r="CJ1028" s="12">
        <v>2</v>
      </c>
      <c r="CK1028" s="12"/>
      <c r="CL1028" s="12"/>
      <c r="CM1028" s="12">
        <v>20</v>
      </c>
      <c r="CN1028" s="12">
        <v>4</v>
      </c>
      <c r="CO1028" s="12"/>
      <c r="CP1028" s="12"/>
      <c r="CQ1028" s="12"/>
      <c r="CR1028" s="12"/>
      <c r="CS1028" s="12"/>
      <c r="CT1028" s="12"/>
      <c r="CU1028" s="12"/>
      <c r="CV1028" s="12"/>
      <c r="CW1028" s="12"/>
      <c r="CX1028" s="12"/>
      <c r="CY1028" s="12"/>
      <c r="CZ1028" s="12"/>
      <c r="DA1028" s="12"/>
      <c r="DB1028" s="12"/>
      <c r="DC1028" s="12"/>
      <c r="DD1028" s="12"/>
      <c r="DE1028" s="12"/>
      <c r="DF1028" s="12"/>
      <c r="DG1028" s="12"/>
      <c r="DH1028" s="12"/>
      <c r="DI1028" s="12"/>
      <c r="DJ1028" s="12"/>
      <c r="DK1028" s="12"/>
      <c r="DL1028" s="12"/>
      <c r="DM1028" s="12"/>
      <c r="DN1028" s="12"/>
      <c r="DO1028" s="12"/>
      <c r="DP1028" s="12"/>
      <c r="DQ1028" s="12"/>
      <c r="DR1028" s="12"/>
      <c r="DS1028" s="12"/>
      <c r="DT1028" s="12"/>
      <c r="DU1028" s="12"/>
      <c r="DV1028" s="12"/>
      <c r="DW1028" s="12"/>
      <c r="DX1028" s="12"/>
      <c r="DY1028" s="12"/>
      <c r="DZ1028" s="12"/>
      <c r="EA1028" s="12">
        <v>12</v>
      </c>
      <c r="EB1028" s="12"/>
      <c r="EC1028" s="12"/>
      <c r="ED1028" s="12"/>
      <c r="EE1028" s="12"/>
      <c r="EF1028" s="12"/>
      <c r="EG1028" s="12"/>
      <c r="EH1028" s="12"/>
      <c r="EI1028" s="12"/>
      <c r="EJ1028" s="12"/>
      <c r="EK1028" s="12"/>
      <c r="EL1028" s="12"/>
      <c r="EM1028" s="12"/>
      <c r="EN1028" s="12"/>
      <c r="EO1028" s="12"/>
      <c r="EP1028" s="12"/>
      <c r="EQ1028" s="12"/>
      <c r="ER1028" s="12"/>
      <c r="ES1028" s="12"/>
      <c r="ET1028" s="12"/>
      <c r="EU1028" s="12"/>
      <c r="EV1028" s="12"/>
      <c r="EW1028" s="12"/>
      <c r="EX1028" s="12"/>
      <c r="EY1028" s="12"/>
      <c r="EZ1028" s="12"/>
      <c r="FA1028" s="12"/>
      <c r="FB1028" s="12"/>
      <c r="FC1028" s="12"/>
      <c r="FD1028" s="12"/>
      <c r="FE1028" s="12"/>
      <c r="FF1028" s="12"/>
      <c r="FG1028" s="12"/>
      <c r="FH1028" s="12"/>
      <c r="FI1028" s="12"/>
      <c r="FJ1028" s="12"/>
      <c r="FK1028" s="12"/>
      <c r="FL1028" s="12"/>
      <c r="FM1028" s="12"/>
      <c r="FN1028" s="12"/>
      <c r="FO1028" s="12"/>
      <c r="FP1028" s="12"/>
      <c r="FQ1028" s="12"/>
      <c r="FR1028" s="12"/>
      <c r="FS1028" s="12"/>
      <c r="FT1028" s="12"/>
      <c r="FU1028" s="12"/>
      <c r="FV1028" s="12"/>
      <c r="FW1028" s="12"/>
      <c r="FX1028" s="12"/>
      <c r="FY1028" s="12"/>
      <c r="FZ1028" s="12"/>
      <c r="GA1028" s="12"/>
      <c r="GB1028" s="12"/>
      <c r="GC1028" s="12"/>
      <c r="GD1028" s="7"/>
      <c r="GE1028" s="7"/>
      <c r="GF1028" s="7"/>
      <c r="GG1028" s="7"/>
      <c r="GH1028" s="7"/>
      <c r="GI1028" s="7"/>
      <c r="GJ1028" s="7"/>
      <c r="GK1028" s="7"/>
      <c r="GL1028" s="7"/>
      <c r="GM1028" s="7"/>
      <c r="GN1028" s="7"/>
      <c r="GO1028" s="7"/>
      <c r="GP1028" s="7"/>
      <c r="GQ1028" s="7"/>
      <c r="GR1028" s="7"/>
      <c r="GS1028" s="7"/>
      <c r="GT1028" s="7"/>
      <c r="GU1028" s="7"/>
      <c r="GV1028" s="7">
        <f t="shared" si="853"/>
        <v>6.4705882352941178</v>
      </c>
      <c r="GW1028" s="3"/>
      <c r="GX1028" s="3"/>
      <c r="GY1028" s="3"/>
    </row>
    <row r="1029" spans="1:207" ht="12.75" customHeight="1">
      <c r="A1029" s="5" t="s">
        <v>714</v>
      </c>
      <c r="B1029" s="6">
        <v>16</v>
      </c>
      <c r="C1029" s="6">
        <v>18</v>
      </c>
      <c r="D1029" s="5"/>
      <c r="E1029" s="5"/>
      <c r="F1029" s="5"/>
      <c r="G1029" s="5"/>
      <c r="H1029" s="6">
        <v>15</v>
      </c>
      <c r="I1029" s="5"/>
      <c r="J1029" s="5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>
        <v>25</v>
      </c>
      <c r="V1029" s="12"/>
      <c r="W1029" s="12"/>
      <c r="X1029" s="12"/>
      <c r="Y1029" s="12"/>
      <c r="Z1029" s="12"/>
      <c r="AA1029" s="12">
        <v>73</v>
      </c>
      <c r="AB1029" s="12">
        <v>31</v>
      </c>
      <c r="AC1029" s="12"/>
      <c r="AD1029" s="12"/>
      <c r="AE1029" s="12">
        <v>56</v>
      </c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>
        <v>54</v>
      </c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>
        <v>72</v>
      </c>
      <c r="BD1029" s="12"/>
      <c r="BE1029" s="12"/>
      <c r="BF1029" s="12"/>
      <c r="BG1029" s="12"/>
      <c r="BH1029" s="12"/>
      <c r="BI1029" s="12"/>
      <c r="BJ1029" s="12"/>
      <c r="BK1029" s="12"/>
      <c r="BL1029" s="12">
        <v>86</v>
      </c>
      <c r="BM1029" s="12"/>
      <c r="BN1029" s="12"/>
      <c r="BO1029" s="12"/>
      <c r="BP1029" s="12">
        <v>71</v>
      </c>
      <c r="BQ1029" s="12"/>
      <c r="BR1029" s="12"/>
      <c r="BS1029" s="12">
        <v>57</v>
      </c>
      <c r="BT1029" s="12"/>
      <c r="BU1029" s="12"/>
      <c r="BV1029" s="12"/>
      <c r="BW1029" s="12"/>
      <c r="BX1029" s="12"/>
      <c r="BY1029" s="12"/>
      <c r="BZ1029" s="12">
        <v>73</v>
      </c>
      <c r="CA1029" s="12"/>
      <c r="CB1029" s="12"/>
      <c r="CC1029" s="12"/>
      <c r="CD1029" s="12">
        <v>60</v>
      </c>
      <c r="CE1029" s="12"/>
      <c r="CF1029" s="12"/>
      <c r="CG1029" s="12"/>
      <c r="CH1029" s="12">
        <v>85</v>
      </c>
      <c r="CI1029" s="12">
        <v>70</v>
      </c>
      <c r="CJ1029" s="12">
        <v>80</v>
      </c>
      <c r="CK1029" s="12"/>
      <c r="CL1029" s="12"/>
      <c r="CM1029" s="12">
        <v>63</v>
      </c>
      <c r="CN1029" s="12">
        <v>69</v>
      </c>
      <c r="CO1029" s="12"/>
      <c r="CP1029" s="12"/>
      <c r="CQ1029" s="12"/>
      <c r="CR1029" s="12"/>
      <c r="CS1029" s="12"/>
      <c r="CT1029" s="12"/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  <c r="DE1029" s="12"/>
      <c r="DF1029" s="12"/>
      <c r="DG1029" s="12"/>
      <c r="DH1029" s="12"/>
      <c r="DI1029" s="12"/>
      <c r="DJ1029" s="12"/>
      <c r="DK1029" s="12"/>
      <c r="DL1029" s="12"/>
      <c r="DM1029" s="12"/>
      <c r="DN1029" s="12"/>
      <c r="DO1029" s="12"/>
      <c r="DP1029" s="12"/>
      <c r="DQ1029" s="12"/>
      <c r="DR1029" s="12"/>
      <c r="DS1029" s="12"/>
      <c r="DT1029" s="12"/>
      <c r="DU1029" s="12"/>
      <c r="DV1029" s="12"/>
      <c r="DW1029" s="12"/>
      <c r="DX1029" s="12"/>
      <c r="DY1029" s="12"/>
      <c r="DZ1029" s="12"/>
      <c r="EA1029" s="12">
        <v>81</v>
      </c>
      <c r="EB1029" s="12"/>
      <c r="EC1029" s="12"/>
      <c r="ED1029" s="12"/>
      <c r="EE1029" s="12"/>
      <c r="EF1029" s="12"/>
      <c r="EG1029" s="12"/>
      <c r="EH1029" s="12"/>
      <c r="EI1029" s="12"/>
      <c r="EJ1029" s="12"/>
      <c r="EK1029" s="12"/>
      <c r="EL1029" s="12"/>
      <c r="EM1029" s="12"/>
      <c r="EN1029" s="12"/>
      <c r="EO1029" s="12"/>
      <c r="EP1029" s="12"/>
      <c r="EQ1029" s="12"/>
      <c r="ER1029" s="12"/>
      <c r="ES1029" s="12"/>
      <c r="ET1029" s="12"/>
      <c r="EU1029" s="12"/>
      <c r="EV1029" s="12"/>
      <c r="EW1029" s="12"/>
      <c r="EX1029" s="12"/>
      <c r="EY1029" s="12"/>
      <c r="EZ1029" s="12"/>
      <c r="FA1029" s="12"/>
      <c r="FB1029" s="12"/>
      <c r="FC1029" s="12"/>
      <c r="FD1029" s="12"/>
      <c r="FE1029" s="12"/>
      <c r="FF1029" s="12"/>
      <c r="FG1029" s="12"/>
      <c r="FH1029" s="12"/>
      <c r="FI1029" s="12"/>
      <c r="FJ1029" s="12"/>
      <c r="FK1029" s="12"/>
      <c r="FL1029" s="12"/>
      <c r="FM1029" s="12"/>
      <c r="FN1029" s="12"/>
      <c r="FO1029" s="12"/>
      <c r="FP1029" s="12"/>
      <c r="FQ1029" s="12"/>
      <c r="FR1029" s="12"/>
      <c r="FS1029" s="12"/>
      <c r="FT1029" s="12"/>
      <c r="FU1029" s="12"/>
      <c r="FV1029" s="12"/>
      <c r="FW1029" s="12"/>
      <c r="FX1029" s="12"/>
      <c r="FY1029" s="12"/>
      <c r="FZ1029" s="12"/>
      <c r="GA1029" s="12"/>
      <c r="GB1029" s="12"/>
      <c r="GC1029" s="12"/>
      <c r="GD1029" s="7"/>
      <c r="GE1029" s="7"/>
      <c r="GF1029" s="7"/>
      <c r="GG1029" s="7"/>
      <c r="GH1029" s="7"/>
      <c r="GI1029" s="7"/>
      <c r="GJ1029" s="7"/>
      <c r="GK1029" s="7"/>
      <c r="GL1029" s="7"/>
      <c r="GM1029" s="7"/>
      <c r="GN1029" s="7"/>
      <c r="GO1029" s="7"/>
      <c r="GP1029" s="7"/>
      <c r="GQ1029" s="7"/>
      <c r="GR1029" s="7"/>
      <c r="GS1029" s="7"/>
      <c r="GT1029" s="7"/>
      <c r="GU1029" s="7"/>
      <c r="GV1029" s="7">
        <f t="shared" si="853"/>
        <v>57.75</v>
      </c>
      <c r="GW1029" s="3"/>
      <c r="GX1029" s="3"/>
      <c r="GY1029" s="3"/>
    </row>
    <row r="1030" spans="1:207" ht="12.75" customHeight="1">
      <c r="A1030" s="5" t="s">
        <v>715</v>
      </c>
      <c r="B1030" s="6">
        <v>14</v>
      </c>
      <c r="C1030" s="6">
        <v>15</v>
      </c>
      <c r="D1030" s="5"/>
      <c r="E1030" s="5"/>
      <c r="F1030" s="5"/>
      <c r="G1030" s="5"/>
      <c r="H1030" s="6">
        <v>12</v>
      </c>
      <c r="I1030" s="5"/>
      <c r="J1030" s="5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>
        <v>46</v>
      </c>
      <c r="AB1030" s="12">
        <v>15</v>
      </c>
      <c r="AC1030" s="12"/>
      <c r="AD1030" s="12"/>
      <c r="AE1030" s="12">
        <v>56</v>
      </c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>
        <v>43</v>
      </c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>
        <v>49</v>
      </c>
      <c r="BM1030" s="12"/>
      <c r="BN1030" s="12"/>
      <c r="BO1030" s="12"/>
      <c r="BP1030" s="12"/>
      <c r="BQ1030" s="12"/>
      <c r="BR1030" s="12"/>
      <c r="BS1030" s="12">
        <v>42</v>
      </c>
      <c r="BT1030" s="12"/>
      <c r="BU1030" s="12"/>
      <c r="BV1030" s="12"/>
      <c r="BW1030" s="12"/>
      <c r="BX1030" s="12"/>
      <c r="BY1030" s="12"/>
      <c r="BZ1030" s="12">
        <v>34</v>
      </c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  <c r="CW1030" s="12"/>
      <c r="CX1030" s="12"/>
      <c r="CY1030" s="12"/>
      <c r="CZ1030" s="12"/>
      <c r="DA1030" s="12"/>
      <c r="DB1030" s="12"/>
      <c r="DC1030" s="12"/>
      <c r="DD1030" s="12"/>
      <c r="DE1030" s="12"/>
      <c r="DF1030" s="12"/>
      <c r="DG1030" s="12"/>
      <c r="DH1030" s="12"/>
      <c r="DI1030" s="12"/>
      <c r="DJ1030" s="12"/>
      <c r="DK1030" s="12"/>
      <c r="DL1030" s="12"/>
      <c r="DM1030" s="12"/>
      <c r="DN1030" s="12"/>
      <c r="DO1030" s="12"/>
      <c r="DP1030" s="12"/>
      <c r="DQ1030" s="12"/>
      <c r="DR1030" s="12"/>
      <c r="DS1030" s="12"/>
      <c r="DT1030" s="12"/>
      <c r="DU1030" s="12"/>
      <c r="DV1030" s="12"/>
      <c r="DW1030" s="12"/>
      <c r="DX1030" s="12"/>
      <c r="DY1030" s="12"/>
      <c r="DZ1030" s="12"/>
      <c r="EA1030" s="12">
        <v>56</v>
      </c>
      <c r="EB1030" s="12"/>
      <c r="EC1030" s="12"/>
      <c r="ED1030" s="12"/>
      <c r="EE1030" s="12"/>
      <c r="EF1030" s="12"/>
      <c r="EG1030" s="12"/>
      <c r="EH1030" s="12"/>
      <c r="EI1030" s="12"/>
      <c r="EJ1030" s="12"/>
      <c r="EK1030" s="12"/>
      <c r="EL1030" s="12"/>
      <c r="EM1030" s="12"/>
      <c r="EN1030" s="12"/>
      <c r="EO1030" s="12"/>
      <c r="EP1030" s="12"/>
      <c r="EQ1030" s="12"/>
      <c r="ER1030" s="12"/>
      <c r="ES1030" s="12"/>
      <c r="ET1030" s="12"/>
      <c r="EU1030" s="12"/>
      <c r="EV1030" s="12"/>
      <c r="EW1030" s="12"/>
      <c r="EX1030" s="12"/>
      <c r="EY1030" s="12"/>
      <c r="EZ1030" s="12"/>
      <c r="FA1030" s="12"/>
      <c r="FB1030" s="12"/>
      <c r="FC1030" s="12"/>
      <c r="FD1030" s="12"/>
      <c r="FE1030" s="12"/>
      <c r="FF1030" s="12"/>
      <c r="FG1030" s="12"/>
      <c r="FH1030" s="12"/>
      <c r="FI1030" s="12"/>
      <c r="FJ1030" s="12"/>
      <c r="FK1030" s="12"/>
      <c r="FL1030" s="12"/>
      <c r="FM1030" s="12"/>
      <c r="FN1030" s="12"/>
      <c r="FO1030" s="12"/>
      <c r="FP1030" s="12"/>
      <c r="FQ1030" s="12"/>
      <c r="FR1030" s="12"/>
      <c r="FS1030" s="12"/>
      <c r="FT1030" s="12"/>
      <c r="FU1030" s="12"/>
      <c r="FV1030" s="12"/>
      <c r="FW1030" s="12"/>
      <c r="FX1030" s="12"/>
      <c r="FY1030" s="12"/>
      <c r="FZ1030" s="12"/>
      <c r="GA1030" s="12"/>
      <c r="GB1030" s="12"/>
      <c r="GC1030" s="12"/>
      <c r="GD1030" s="7"/>
      <c r="GE1030" s="7"/>
      <c r="GF1030" s="7"/>
      <c r="GG1030" s="7"/>
      <c r="GH1030" s="7"/>
      <c r="GI1030" s="7"/>
      <c r="GJ1030" s="7"/>
      <c r="GK1030" s="7"/>
      <c r="GL1030" s="7"/>
      <c r="GM1030" s="7"/>
      <c r="GN1030" s="7"/>
      <c r="GO1030" s="7"/>
      <c r="GP1030" s="7"/>
      <c r="GQ1030" s="7"/>
      <c r="GR1030" s="7"/>
      <c r="GS1030" s="7"/>
      <c r="GT1030" s="7"/>
      <c r="GU1030" s="7"/>
      <c r="GV1030" s="7">
        <f t="shared" si="853"/>
        <v>34.727272727272727</v>
      </c>
      <c r="GW1030" s="3"/>
      <c r="GX1030" s="3"/>
      <c r="GY1030" s="3"/>
    </row>
    <row r="1031" spans="1:207" ht="12.75" customHeight="1">
      <c r="A1031" s="5" t="s">
        <v>716</v>
      </c>
      <c r="B1031" s="6">
        <v>19</v>
      </c>
      <c r="C1031" s="6">
        <v>18</v>
      </c>
      <c r="D1031" s="5"/>
      <c r="E1031" s="5"/>
      <c r="F1031" s="5"/>
      <c r="G1031" s="5"/>
      <c r="H1031" s="6">
        <v>18</v>
      </c>
      <c r="I1031" s="5"/>
      <c r="J1031" s="5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>
        <v>31</v>
      </c>
      <c r="V1031" s="12"/>
      <c r="W1031" s="12"/>
      <c r="X1031" s="12"/>
      <c r="Y1031" s="12"/>
      <c r="Z1031" s="12"/>
      <c r="AA1031" s="12">
        <v>95</v>
      </c>
      <c r="AB1031" s="12">
        <v>33</v>
      </c>
      <c r="AC1031" s="12"/>
      <c r="AD1031" s="12"/>
      <c r="AE1031" s="12">
        <v>78</v>
      </c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>
        <v>73</v>
      </c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>
        <v>81</v>
      </c>
      <c r="BD1031" s="12"/>
      <c r="BE1031" s="12"/>
      <c r="BF1031" s="12"/>
      <c r="BG1031" s="12"/>
      <c r="BH1031" s="12"/>
      <c r="BI1031" s="12"/>
      <c r="BJ1031" s="12"/>
      <c r="BK1031" s="12"/>
      <c r="BL1031" s="12">
        <v>94</v>
      </c>
      <c r="BM1031" s="12"/>
      <c r="BN1031" s="12"/>
      <c r="BO1031" s="12"/>
      <c r="BP1031" s="12">
        <v>87</v>
      </c>
      <c r="BQ1031" s="12"/>
      <c r="BR1031" s="12"/>
      <c r="BS1031" s="12">
        <v>85</v>
      </c>
      <c r="BT1031" s="12"/>
      <c r="BU1031" s="12"/>
      <c r="BV1031" s="12"/>
      <c r="BW1031" s="12"/>
      <c r="BX1031" s="12"/>
      <c r="BY1031" s="12"/>
      <c r="BZ1031" s="12">
        <v>86</v>
      </c>
      <c r="CA1031" s="12"/>
      <c r="CB1031" s="12"/>
      <c r="CC1031" s="12"/>
      <c r="CD1031" s="12">
        <v>100</v>
      </c>
      <c r="CE1031" s="12"/>
      <c r="CF1031" s="12"/>
      <c r="CG1031" s="12"/>
      <c r="CH1031" s="12">
        <v>96</v>
      </c>
      <c r="CI1031" s="12">
        <v>90</v>
      </c>
      <c r="CJ1031" s="12">
        <v>100</v>
      </c>
      <c r="CK1031" s="12"/>
      <c r="CL1031" s="12"/>
      <c r="CM1031" s="12">
        <v>93</v>
      </c>
      <c r="CN1031" s="12">
        <v>88</v>
      </c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  <c r="DR1031" s="12"/>
      <c r="DS1031" s="12"/>
      <c r="DT1031" s="12"/>
      <c r="DU1031" s="12"/>
      <c r="DV1031" s="12"/>
      <c r="DW1031" s="12"/>
      <c r="DX1031" s="12"/>
      <c r="DY1031" s="12"/>
      <c r="DZ1031" s="12"/>
      <c r="EA1031" s="12">
        <v>95</v>
      </c>
      <c r="EB1031" s="12"/>
      <c r="EC1031" s="12"/>
      <c r="ED1031" s="12"/>
      <c r="EE1031" s="12"/>
      <c r="EF1031" s="12"/>
      <c r="EG1031" s="12"/>
      <c r="EH1031" s="12"/>
      <c r="EI1031" s="12"/>
      <c r="EJ1031" s="12"/>
      <c r="EK1031" s="12"/>
      <c r="EL1031" s="12"/>
      <c r="EM1031" s="12"/>
      <c r="EN1031" s="12"/>
      <c r="EO1031" s="12"/>
      <c r="EP1031" s="12"/>
      <c r="EQ1031" s="12"/>
      <c r="ER1031" s="12"/>
      <c r="ES1031" s="12"/>
      <c r="ET1031" s="12"/>
      <c r="EU1031" s="12"/>
      <c r="EV1031" s="12"/>
      <c r="EW1031" s="12"/>
      <c r="EX1031" s="12"/>
      <c r="EY1031" s="12"/>
      <c r="EZ1031" s="12"/>
      <c r="FA1031" s="12"/>
      <c r="FB1031" s="12"/>
      <c r="FC1031" s="12"/>
      <c r="FD1031" s="12"/>
      <c r="FE1031" s="12"/>
      <c r="FF1031" s="12"/>
      <c r="FG1031" s="12"/>
      <c r="FH1031" s="12"/>
      <c r="FI1031" s="12"/>
      <c r="FJ1031" s="12"/>
      <c r="FK1031" s="12"/>
      <c r="FL1031" s="12"/>
      <c r="FM1031" s="12"/>
      <c r="FN1031" s="12"/>
      <c r="FO1031" s="12"/>
      <c r="FP1031" s="12"/>
      <c r="FQ1031" s="12"/>
      <c r="FR1031" s="12"/>
      <c r="FS1031" s="12"/>
      <c r="FT1031" s="12"/>
      <c r="FU1031" s="12"/>
      <c r="FV1031" s="12"/>
      <c r="FW1031" s="12"/>
      <c r="FX1031" s="12"/>
      <c r="FY1031" s="12"/>
      <c r="FZ1031" s="12"/>
      <c r="GA1031" s="12"/>
      <c r="GB1031" s="12"/>
      <c r="GC1031" s="12"/>
      <c r="GD1031" s="7"/>
      <c r="GE1031" s="7"/>
      <c r="GF1031" s="7"/>
      <c r="GG1031" s="7"/>
      <c r="GH1031" s="7"/>
      <c r="GI1031" s="7"/>
      <c r="GJ1031" s="7"/>
      <c r="GK1031" s="7"/>
      <c r="GL1031" s="7"/>
      <c r="GM1031" s="7"/>
      <c r="GN1031" s="7"/>
      <c r="GO1031" s="7"/>
      <c r="GP1031" s="7"/>
      <c r="GQ1031" s="7"/>
      <c r="GR1031" s="7"/>
      <c r="GS1031" s="7"/>
      <c r="GT1031" s="7"/>
      <c r="GU1031" s="7"/>
      <c r="GV1031" s="7">
        <f t="shared" si="853"/>
        <v>73</v>
      </c>
      <c r="GW1031" s="3"/>
      <c r="GX1031" s="3"/>
      <c r="GY1031" s="3"/>
    </row>
    <row r="1032" spans="1:207" ht="21" customHeight="1">
      <c r="A1032" s="66" t="s">
        <v>469</v>
      </c>
      <c r="B1032" s="62"/>
      <c r="C1032" s="62"/>
      <c r="D1032" s="62"/>
      <c r="E1032" s="62"/>
      <c r="F1032" s="62"/>
      <c r="G1032" s="62"/>
      <c r="H1032" s="62"/>
      <c r="I1032" s="62"/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2"/>
      <c r="BJ1032" s="62"/>
      <c r="BK1032" s="62"/>
      <c r="BL1032" s="62"/>
      <c r="BM1032" s="62"/>
      <c r="BN1032" s="62"/>
      <c r="BO1032" s="62"/>
      <c r="BP1032" s="62"/>
      <c r="BQ1032" s="62"/>
      <c r="BR1032" s="62"/>
      <c r="BS1032" s="62"/>
      <c r="BT1032" s="62"/>
      <c r="BU1032" s="62"/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/>
      <c r="CP1032" s="62"/>
      <c r="CQ1032" s="62"/>
      <c r="CR1032" s="62"/>
      <c r="CS1032" s="62"/>
      <c r="CT1032" s="62"/>
      <c r="CU1032" s="62"/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/>
      <c r="DF1032" s="62"/>
      <c r="DG1032" s="62"/>
      <c r="DH1032" s="62"/>
      <c r="DI1032" s="62"/>
      <c r="DJ1032" s="62"/>
      <c r="DK1032" s="62"/>
      <c r="DL1032" s="62"/>
      <c r="DM1032" s="62"/>
      <c r="DN1032" s="62"/>
      <c r="DO1032" s="62"/>
      <c r="DP1032" s="62"/>
      <c r="DQ1032" s="62"/>
      <c r="DR1032" s="62"/>
      <c r="DS1032" s="62"/>
      <c r="DT1032" s="62"/>
      <c r="DU1032" s="62"/>
      <c r="DV1032" s="62"/>
      <c r="DW1032" s="62"/>
      <c r="DX1032" s="62"/>
      <c r="DY1032" s="62"/>
      <c r="DZ1032" s="62"/>
      <c r="EA1032" s="62"/>
      <c r="EB1032" s="62"/>
      <c r="EC1032" s="62"/>
      <c r="ED1032" s="62"/>
      <c r="EE1032" s="62"/>
      <c r="EF1032" s="62"/>
      <c r="EG1032" s="62"/>
      <c r="EH1032" s="62"/>
      <c r="EI1032" s="62"/>
      <c r="EJ1032" s="62"/>
      <c r="EK1032" s="62"/>
      <c r="EL1032" s="62"/>
      <c r="EM1032" s="62"/>
      <c r="EN1032" s="62"/>
      <c r="EO1032" s="62"/>
      <c r="EP1032" s="62"/>
      <c r="EQ1032" s="62"/>
      <c r="ER1032" s="62"/>
      <c r="ES1032" s="62"/>
      <c r="ET1032" s="62"/>
      <c r="EU1032" s="62"/>
      <c r="EV1032" s="62"/>
      <c r="EW1032" s="62"/>
      <c r="EX1032" s="62"/>
      <c r="EY1032" s="62"/>
      <c r="EZ1032" s="62"/>
      <c r="FA1032" s="62"/>
      <c r="FB1032" s="62"/>
      <c r="FC1032" s="62"/>
      <c r="FD1032" s="62"/>
      <c r="FE1032" s="62"/>
      <c r="FF1032" s="62"/>
      <c r="FG1032" s="62"/>
      <c r="FH1032" s="62"/>
      <c r="FI1032" s="62"/>
      <c r="FJ1032" s="62"/>
      <c r="FK1032" s="62"/>
      <c r="FL1032" s="62"/>
      <c r="FM1032" s="62"/>
      <c r="FN1032" s="62"/>
      <c r="FO1032" s="62"/>
      <c r="FP1032" s="62"/>
      <c r="FQ1032" s="62"/>
      <c r="FR1032" s="62"/>
      <c r="FS1032" s="62"/>
      <c r="FT1032" s="62"/>
      <c r="FU1032" s="62"/>
      <c r="FV1032" s="62"/>
      <c r="FW1032" s="62"/>
      <c r="FX1032" s="62"/>
      <c r="FY1032" s="62"/>
      <c r="FZ1032" s="62"/>
      <c r="GA1032" s="62"/>
      <c r="GB1032" s="62"/>
      <c r="GC1032" s="62"/>
      <c r="GD1032" s="67"/>
      <c r="GE1032" s="67"/>
      <c r="GF1032" s="67"/>
      <c r="GG1032" s="67"/>
      <c r="GH1032" s="67"/>
      <c r="GI1032" s="67"/>
      <c r="GJ1032" s="67"/>
      <c r="GK1032" s="67"/>
      <c r="GL1032" s="67"/>
      <c r="GM1032" s="67"/>
      <c r="GN1032" s="67"/>
      <c r="GO1032" s="67"/>
      <c r="GP1032" s="67"/>
      <c r="GQ1032" s="67"/>
      <c r="GR1032" s="67"/>
      <c r="GS1032" s="67"/>
      <c r="GT1032" s="67"/>
      <c r="GU1032" s="67"/>
      <c r="GV1032" s="67"/>
      <c r="GW1032" s="3"/>
      <c r="GX1032" s="3"/>
      <c r="GY1032" s="3"/>
    </row>
    <row r="1033" spans="1:207" ht="12.75" customHeight="1">
      <c r="A1033" s="68" t="s">
        <v>717</v>
      </c>
      <c r="B1033" s="69"/>
      <c r="C1033" s="69"/>
      <c r="D1033" s="69"/>
      <c r="E1033" s="69"/>
      <c r="F1033" s="69"/>
      <c r="G1033" s="69"/>
      <c r="H1033" s="69"/>
      <c r="I1033" s="69"/>
      <c r="J1033" s="69"/>
      <c r="K1033" s="69"/>
      <c r="L1033" s="69"/>
      <c r="M1033" s="69"/>
      <c r="N1033" s="69"/>
      <c r="O1033" s="69"/>
      <c r="P1033" s="69"/>
      <c r="Q1033" s="69"/>
      <c r="R1033" s="69"/>
      <c r="S1033" s="69"/>
      <c r="T1033" s="69"/>
      <c r="U1033" s="69"/>
      <c r="V1033" s="69"/>
      <c r="W1033" s="69"/>
      <c r="X1033" s="69"/>
      <c r="Y1033" s="69"/>
      <c r="Z1033" s="69"/>
      <c r="AA1033" s="69"/>
      <c r="AB1033" s="69"/>
      <c r="AC1033" s="69"/>
      <c r="AD1033" s="69"/>
      <c r="AE1033" s="69"/>
      <c r="AF1033" s="69"/>
      <c r="AG1033" s="69"/>
      <c r="AH1033" s="69"/>
      <c r="AI1033" s="69"/>
      <c r="AJ1033" s="69"/>
      <c r="AK1033" s="69"/>
      <c r="AL1033" s="69"/>
      <c r="AM1033" s="69"/>
      <c r="AN1033" s="69"/>
      <c r="AO1033" s="69"/>
      <c r="AP1033" s="69"/>
      <c r="AQ1033" s="69"/>
      <c r="AR1033" s="69"/>
      <c r="AS1033" s="69"/>
      <c r="AT1033" s="69"/>
      <c r="AU1033" s="69"/>
      <c r="AV1033" s="69"/>
      <c r="AW1033" s="69"/>
      <c r="AX1033" s="69"/>
      <c r="AY1033" s="69"/>
      <c r="AZ1033" s="69"/>
      <c r="BA1033" s="69"/>
      <c r="BB1033" s="69"/>
      <c r="BC1033" s="69"/>
      <c r="BD1033" s="69"/>
      <c r="BE1033" s="69"/>
      <c r="BF1033" s="69"/>
      <c r="BG1033" s="69"/>
      <c r="BH1033" s="69"/>
      <c r="BI1033" s="69"/>
      <c r="BJ1033" s="69"/>
      <c r="BK1033" s="69"/>
      <c r="BL1033" s="69"/>
      <c r="BM1033" s="69"/>
      <c r="BN1033" s="69"/>
      <c r="BO1033" s="69"/>
      <c r="BP1033" s="69"/>
      <c r="BQ1033" s="69"/>
      <c r="BR1033" s="69"/>
      <c r="BS1033" s="69"/>
      <c r="BT1033" s="69"/>
      <c r="BU1033" s="69"/>
      <c r="BV1033" s="69"/>
      <c r="BW1033" s="69"/>
      <c r="BX1033" s="69"/>
      <c r="BY1033" s="69"/>
      <c r="BZ1033" s="69"/>
      <c r="CA1033" s="69"/>
      <c r="CB1033" s="69"/>
      <c r="CC1033" s="69"/>
      <c r="CD1033" s="69"/>
      <c r="CE1033" s="69"/>
      <c r="CF1033" s="69"/>
      <c r="CG1033" s="69"/>
      <c r="CH1033" s="69"/>
      <c r="CI1033" s="69"/>
      <c r="CJ1033" s="69"/>
      <c r="CK1033" s="69"/>
      <c r="CL1033" s="69"/>
      <c r="CM1033" s="69"/>
      <c r="CN1033" s="69"/>
      <c r="CO1033" s="69"/>
      <c r="CP1033" s="69"/>
      <c r="CQ1033" s="69"/>
      <c r="CR1033" s="69"/>
      <c r="CS1033" s="69"/>
      <c r="CT1033" s="69"/>
      <c r="CU1033" s="69"/>
      <c r="CV1033" s="69"/>
      <c r="CW1033" s="69"/>
      <c r="CX1033" s="69"/>
      <c r="CY1033" s="69"/>
      <c r="CZ1033" s="69"/>
      <c r="DA1033" s="69"/>
      <c r="DB1033" s="69"/>
      <c r="DC1033" s="69"/>
      <c r="DD1033" s="69"/>
      <c r="DE1033" s="69"/>
      <c r="DF1033" s="69"/>
      <c r="DG1033" s="69"/>
      <c r="DH1033" s="69"/>
      <c r="DI1033" s="69"/>
      <c r="DJ1033" s="69"/>
      <c r="DK1033" s="69"/>
      <c r="DL1033" s="69"/>
      <c r="DM1033" s="69"/>
      <c r="DN1033" s="69"/>
      <c r="DO1033" s="69"/>
      <c r="DP1033" s="69"/>
      <c r="DQ1033" s="69"/>
      <c r="DR1033" s="69"/>
      <c r="DS1033" s="69"/>
      <c r="DT1033" s="69"/>
      <c r="DU1033" s="69"/>
      <c r="DV1033" s="69"/>
      <c r="DW1033" s="69"/>
      <c r="DX1033" s="69"/>
      <c r="DY1033" s="69"/>
      <c r="DZ1033" s="69"/>
      <c r="EA1033" s="69"/>
      <c r="EB1033" s="69"/>
      <c r="EC1033" s="69"/>
      <c r="ED1033" s="69"/>
      <c r="EE1033" s="69"/>
      <c r="EF1033" s="69"/>
      <c r="EG1033" s="69"/>
      <c r="EH1033" s="69"/>
      <c r="EI1033" s="69"/>
      <c r="EJ1033" s="69"/>
      <c r="EK1033" s="69"/>
      <c r="EL1033" s="69"/>
      <c r="EM1033" s="69"/>
      <c r="EN1033" s="69"/>
      <c r="EO1033" s="69"/>
      <c r="EP1033" s="69"/>
      <c r="EQ1033" s="69"/>
      <c r="ER1033" s="69"/>
      <c r="ES1033" s="69"/>
      <c r="ET1033" s="69"/>
      <c r="EU1033" s="69"/>
      <c r="EV1033" s="69"/>
      <c r="EW1033" s="69"/>
      <c r="EX1033" s="69"/>
      <c r="EY1033" s="69"/>
      <c r="EZ1033" s="69"/>
      <c r="FA1033" s="69"/>
      <c r="FB1033" s="69"/>
      <c r="FC1033" s="69"/>
      <c r="FD1033" s="69"/>
      <c r="FE1033" s="69"/>
      <c r="FF1033" s="69"/>
      <c r="FG1033" s="69"/>
      <c r="FH1033" s="69"/>
      <c r="FI1033" s="69"/>
      <c r="FJ1033" s="69"/>
      <c r="FK1033" s="69"/>
      <c r="FL1033" s="69"/>
      <c r="FM1033" s="69"/>
      <c r="FN1033" s="69"/>
      <c r="FO1033" s="69"/>
      <c r="FP1033" s="69"/>
      <c r="FQ1033" s="69"/>
      <c r="FR1033" s="69"/>
      <c r="FS1033" s="69"/>
      <c r="FT1033" s="69"/>
      <c r="FU1033" s="69"/>
      <c r="FV1033" s="69"/>
      <c r="FW1033" s="69"/>
      <c r="FX1033" s="69"/>
      <c r="FY1033" s="69"/>
      <c r="FZ1033" s="69"/>
      <c r="GA1033" s="69"/>
      <c r="GB1033" s="69"/>
      <c r="GC1033" s="69"/>
      <c r="GD1033" s="70"/>
      <c r="GE1033" s="70"/>
      <c r="GF1033" s="70"/>
      <c r="GG1033" s="70"/>
      <c r="GH1033" s="70"/>
      <c r="GI1033" s="70"/>
      <c r="GJ1033" s="70"/>
      <c r="GK1033" s="70"/>
      <c r="GL1033" s="70"/>
      <c r="GM1033" s="70"/>
      <c r="GN1033" s="70"/>
      <c r="GO1033" s="70"/>
      <c r="GP1033" s="70"/>
      <c r="GQ1033" s="70"/>
      <c r="GR1033" s="70"/>
      <c r="GS1033" s="70"/>
      <c r="GT1033" s="70"/>
      <c r="GU1033" s="70"/>
      <c r="GV1033" s="70"/>
      <c r="GW1033" s="3"/>
      <c r="GX1033" s="3"/>
      <c r="GY1033" s="3"/>
    </row>
    <row r="1034" spans="1:207" ht="12.75" customHeight="1">
      <c r="A1034" s="5" t="s">
        <v>718</v>
      </c>
      <c r="B1034" s="5"/>
      <c r="C1034" s="5"/>
      <c r="D1034" s="5"/>
      <c r="E1034" s="5"/>
      <c r="F1034" s="5"/>
      <c r="G1034" s="5"/>
      <c r="H1034" s="5"/>
      <c r="I1034" s="5"/>
      <c r="J1034" s="5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>
        <v>45</v>
      </c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2"/>
      <c r="DA1034" s="12"/>
      <c r="DB1034" s="12"/>
      <c r="DC1034" s="12"/>
      <c r="DD1034" s="12"/>
      <c r="DE1034" s="12"/>
      <c r="DF1034" s="12"/>
      <c r="DG1034" s="12"/>
      <c r="DH1034" s="12"/>
      <c r="DI1034" s="12"/>
      <c r="DJ1034" s="12"/>
      <c r="DK1034" s="12"/>
      <c r="DL1034" s="12"/>
      <c r="DM1034" s="12"/>
      <c r="DN1034" s="12"/>
      <c r="DO1034" s="12"/>
      <c r="DP1034" s="12"/>
      <c r="DQ1034" s="12"/>
      <c r="DR1034" s="12"/>
      <c r="DS1034" s="12"/>
      <c r="DT1034" s="12"/>
      <c r="DU1034" s="12"/>
      <c r="DV1034" s="12"/>
      <c r="DW1034" s="12"/>
      <c r="DX1034" s="12"/>
      <c r="DY1034" s="12"/>
      <c r="DZ1034" s="12"/>
      <c r="EA1034" s="12"/>
      <c r="EB1034" s="12"/>
      <c r="EC1034" s="12"/>
      <c r="ED1034" s="12"/>
      <c r="EE1034" s="12"/>
      <c r="EF1034" s="12"/>
      <c r="EG1034" s="12"/>
      <c r="EH1034" s="12"/>
      <c r="EI1034" s="12"/>
      <c r="EJ1034" s="12"/>
      <c r="EK1034" s="12"/>
      <c r="EL1034" s="12"/>
      <c r="EM1034" s="12"/>
      <c r="EN1034" s="12"/>
      <c r="EO1034" s="12"/>
      <c r="EP1034" s="12"/>
      <c r="EQ1034" s="12"/>
      <c r="ER1034" s="12"/>
      <c r="ES1034" s="12"/>
      <c r="ET1034" s="12"/>
      <c r="EU1034" s="12"/>
      <c r="EV1034" s="12"/>
      <c r="EW1034" s="12"/>
      <c r="EX1034" s="12"/>
      <c r="EY1034" s="12"/>
      <c r="EZ1034" s="12"/>
      <c r="FA1034" s="12"/>
      <c r="FB1034" s="12"/>
      <c r="FC1034" s="12"/>
      <c r="FD1034" s="12"/>
      <c r="FE1034" s="12"/>
      <c r="FF1034" s="12"/>
      <c r="FG1034" s="12"/>
      <c r="FH1034" s="12"/>
      <c r="FI1034" s="12"/>
      <c r="FJ1034" s="12"/>
      <c r="FK1034" s="12"/>
      <c r="FL1034" s="12"/>
      <c r="FM1034" s="12"/>
      <c r="FN1034" s="12"/>
      <c r="FO1034" s="12"/>
      <c r="FP1034" s="12"/>
      <c r="FQ1034" s="12"/>
      <c r="FR1034" s="12"/>
      <c r="FS1034" s="12"/>
      <c r="FT1034" s="12"/>
      <c r="FU1034" s="12"/>
      <c r="FV1034" s="12"/>
      <c r="FW1034" s="12"/>
      <c r="FX1034" s="12"/>
      <c r="FY1034" s="12"/>
      <c r="FZ1034" s="12"/>
      <c r="GA1034" s="12"/>
      <c r="GB1034" s="12"/>
      <c r="GC1034" s="12"/>
      <c r="GD1034" s="7"/>
      <c r="GE1034" s="7"/>
      <c r="GF1034" s="7"/>
      <c r="GG1034" s="7"/>
      <c r="GH1034" s="7"/>
      <c r="GI1034" s="7"/>
      <c r="GJ1034" s="7"/>
      <c r="GK1034" s="7"/>
      <c r="GL1034" s="7"/>
      <c r="GM1034" s="7"/>
      <c r="GN1034" s="7"/>
      <c r="GO1034" s="7"/>
      <c r="GP1034" s="7"/>
      <c r="GQ1034" s="7"/>
      <c r="GR1034" s="7"/>
      <c r="GS1034" s="7"/>
      <c r="GT1034" s="7"/>
      <c r="GU1034" s="7"/>
      <c r="GV1034" s="7">
        <f t="shared" ref="GV1034:GV1035" si="854">AVERAGE(B1034:GS1034)</f>
        <v>45</v>
      </c>
      <c r="GW1034" s="3"/>
      <c r="GX1034" s="3"/>
      <c r="GY1034" s="3"/>
    </row>
    <row r="1035" spans="1:207" ht="12.75" customHeight="1">
      <c r="A1035" s="5" t="s">
        <v>719</v>
      </c>
      <c r="B1035" s="5"/>
      <c r="C1035" s="5"/>
      <c r="D1035" s="5"/>
      <c r="E1035" s="5"/>
      <c r="F1035" s="5"/>
      <c r="G1035" s="5"/>
      <c r="H1035" s="5"/>
      <c r="I1035" s="5"/>
      <c r="J1035" s="5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>
        <v>55</v>
      </c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  <c r="CJ1035" s="12"/>
      <c r="CK1035" s="12"/>
      <c r="CL1035" s="12"/>
      <c r="CM1035" s="12"/>
      <c r="CN1035" s="12"/>
      <c r="CO1035" s="12"/>
      <c r="CP1035" s="12"/>
      <c r="CQ1035" s="12"/>
      <c r="CR1035" s="12"/>
      <c r="CS1035" s="12"/>
      <c r="CT1035" s="12"/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  <c r="DE1035" s="12"/>
      <c r="DF1035" s="12"/>
      <c r="DG1035" s="12"/>
      <c r="DH1035" s="12"/>
      <c r="DI1035" s="12"/>
      <c r="DJ1035" s="12"/>
      <c r="DK1035" s="12"/>
      <c r="DL1035" s="12"/>
      <c r="DM1035" s="12"/>
      <c r="DN1035" s="12"/>
      <c r="DO1035" s="12"/>
      <c r="DP1035" s="12"/>
      <c r="DQ1035" s="12"/>
      <c r="DR1035" s="12"/>
      <c r="DS1035" s="12"/>
      <c r="DT1035" s="12"/>
      <c r="DU1035" s="12"/>
      <c r="DV1035" s="12"/>
      <c r="DW1035" s="12"/>
      <c r="DX1035" s="12"/>
      <c r="DY1035" s="12"/>
      <c r="DZ1035" s="12"/>
      <c r="EA1035" s="12"/>
      <c r="EB1035" s="12"/>
      <c r="EC1035" s="12"/>
      <c r="ED1035" s="12"/>
      <c r="EE1035" s="12"/>
      <c r="EF1035" s="12"/>
      <c r="EG1035" s="12"/>
      <c r="EH1035" s="12"/>
      <c r="EI1035" s="12"/>
      <c r="EJ1035" s="12"/>
      <c r="EK1035" s="12"/>
      <c r="EL1035" s="12"/>
      <c r="EM1035" s="12"/>
      <c r="EN1035" s="12"/>
      <c r="EO1035" s="12"/>
      <c r="EP1035" s="12"/>
      <c r="EQ1035" s="12"/>
      <c r="ER1035" s="12"/>
      <c r="ES1035" s="12"/>
      <c r="ET1035" s="12"/>
      <c r="EU1035" s="12"/>
      <c r="EV1035" s="12"/>
      <c r="EW1035" s="12"/>
      <c r="EX1035" s="12"/>
      <c r="EY1035" s="12"/>
      <c r="EZ1035" s="12"/>
      <c r="FA1035" s="12"/>
      <c r="FB1035" s="12"/>
      <c r="FC1035" s="12"/>
      <c r="FD1035" s="12"/>
      <c r="FE1035" s="12"/>
      <c r="FF1035" s="12"/>
      <c r="FG1035" s="12"/>
      <c r="FH1035" s="12"/>
      <c r="FI1035" s="12"/>
      <c r="FJ1035" s="12"/>
      <c r="FK1035" s="12"/>
      <c r="FL1035" s="12"/>
      <c r="FM1035" s="12"/>
      <c r="FN1035" s="12"/>
      <c r="FO1035" s="12"/>
      <c r="FP1035" s="12"/>
      <c r="FQ1035" s="12"/>
      <c r="FR1035" s="12"/>
      <c r="FS1035" s="12"/>
      <c r="FT1035" s="12"/>
      <c r="FU1035" s="12"/>
      <c r="FV1035" s="12"/>
      <c r="FW1035" s="12"/>
      <c r="FX1035" s="12"/>
      <c r="FY1035" s="12"/>
      <c r="FZ1035" s="12"/>
      <c r="GA1035" s="12"/>
      <c r="GB1035" s="12"/>
      <c r="GC1035" s="12"/>
      <c r="GD1035" s="7"/>
      <c r="GE1035" s="7"/>
      <c r="GF1035" s="7"/>
      <c r="GG1035" s="7"/>
      <c r="GH1035" s="7"/>
      <c r="GI1035" s="7"/>
      <c r="GJ1035" s="7"/>
      <c r="GK1035" s="7"/>
      <c r="GL1035" s="7"/>
      <c r="GM1035" s="7"/>
      <c r="GN1035" s="7"/>
      <c r="GO1035" s="7"/>
      <c r="GP1035" s="7"/>
      <c r="GQ1035" s="7"/>
      <c r="GR1035" s="7"/>
      <c r="GS1035" s="7"/>
      <c r="GT1035" s="7"/>
      <c r="GU1035" s="7"/>
      <c r="GV1035" s="7">
        <f t="shared" si="854"/>
        <v>55</v>
      </c>
      <c r="GW1035" s="3"/>
      <c r="GX1035" s="3"/>
      <c r="GY1035" s="3"/>
    </row>
    <row r="1036" spans="1:207" ht="12.75" customHeight="1">
      <c r="A1036" s="68" t="s">
        <v>720</v>
      </c>
      <c r="B1036" s="69"/>
      <c r="C1036" s="69"/>
      <c r="D1036" s="69"/>
      <c r="E1036" s="69"/>
      <c r="F1036" s="69"/>
      <c r="G1036" s="69"/>
      <c r="H1036" s="69"/>
      <c r="I1036" s="69"/>
      <c r="J1036" s="69"/>
      <c r="K1036" s="69"/>
      <c r="L1036" s="69"/>
      <c r="M1036" s="69"/>
      <c r="N1036" s="69"/>
      <c r="O1036" s="69"/>
      <c r="P1036" s="69"/>
      <c r="Q1036" s="69"/>
      <c r="R1036" s="69"/>
      <c r="S1036" s="69"/>
      <c r="T1036" s="69"/>
      <c r="U1036" s="69"/>
      <c r="V1036" s="69"/>
      <c r="W1036" s="69"/>
      <c r="X1036" s="69"/>
      <c r="Y1036" s="69"/>
      <c r="Z1036" s="69"/>
      <c r="AA1036" s="69"/>
      <c r="AB1036" s="69"/>
      <c r="AC1036" s="69"/>
      <c r="AD1036" s="69"/>
      <c r="AE1036" s="69"/>
      <c r="AF1036" s="69"/>
      <c r="AG1036" s="69"/>
      <c r="AH1036" s="69"/>
      <c r="AI1036" s="69"/>
      <c r="AJ1036" s="69"/>
      <c r="AK1036" s="69"/>
      <c r="AL1036" s="69"/>
      <c r="AM1036" s="69"/>
      <c r="AN1036" s="69"/>
      <c r="AO1036" s="69"/>
      <c r="AP1036" s="69"/>
      <c r="AQ1036" s="69"/>
      <c r="AR1036" s="69"/>
      <c r="AS1036" s="69"/>
      <c r="AT1036" s="69"/>
      <c r="AU1036" s="69"/>
      <c r="AV1036" s="69"/>
      <c r="AW1036" s="69"/>
      <c r="AX1036" s="69"/>
      <c r="AY1036" s="69"/>
      <c r="AZ1036" s="69"/>
      <c r="BA1036" s="69"/>
      <c r="BB1036" s="69"/>
      <c r="BC1036" s="69"/>
      <c r="BD1036" s="69"/>
      <c r="BE1036" s="69"/>
      <c r="BF1036" s="69"/>
      <c r="BG1036" s="69"/>
      <c r="BH1036" s="69"/>
      <c r="BI1036" s="69"/>
      <c r="BJ1036" s="69"/>
      <c r="BK1036" s="69"/>
      <c r="BL1036" s="69"/>
      <c r="BM1036" s="69"/>
      <c r="BN1036" s="69"/>
      <c r="BO1036" s="69"/>
      <c r="BP1036" s="69"/>
      <c r="BQ1036" s="69"/>
      <c r="BR1036" s="69"/>
      <c r="BS1036" s="69"/>
      <c r="BT1036" s="69"/>
      <c r="BU1036" s="69"/>
      <c r="BV1036" s="69"/>
      <c r="BW1036" s="69"/>
      <c r="BX1036" s="69"/>
      <c r="BY1036" s="69"/>
      <c r="BZ1036" s="69"/>
      <c r="CA1036" s="69"/>
      <c r="CB1036" s="69"/>
      <c r="CC1036" s="69"/>
      <c r="CD1036" s="69"/>
      <c r="CE1036" s="69"/>
      <c r="CF1036" s="69"/>
      <c r="CG1036" s="69"/>
      <c r="CH1036" s="69"/>
      <c r="CI1036" s="69"/>
      <c r="CJ1036" s="69"/>
      <c r="CK1036" s="69"/>
      <c r="CL1036" s="69"/>
      <c r="CM1036" s="69"/>
      <c r="CN1036" s="69"/>
      <c r="CO1036" s="69"/>
      <c r="CP1036" s="69"/>
      <c r="CQ1036" s="69"/>
      <c r="CR1036" s="69"/>
      <c r="CS1036" s="69"/>
      <c r="CT1036" s="69"/>
      <c r="CU1036" s="69"/>
      <c r="CV1036" s="69"/>
      <c r="CW1036" s="69"/>
      <c r="CX1036" s="69"/>
      <c r="CY1036" s="69"/>
      <c r="CZ1036" s="69"/>
      <c r="DA1036" s="69"/>
      <c r="DB1036" s="69"/>
      <c r="DC1036" s="69"/>
      <c r="DD1036" s="69"/>
      <c r="DE1036" s="69"/>
      <c r="DF1036" s="69"/>
      <c r="DG1036" s="69"/>
      <c r="DH1036" s="69"/>
      <c r="DI1036" s="69"/>
      <c r="DJ1036" s="69"/>
      <c r="DK1036" s="69"/>
      <c r="DL1036" s="69"/>
      <c r="DM1036" s="69"/>
      <c r="DN1036" s="69"/>
      <c r="DO1036" s="69"/>
      <c r="DP1036" s="69"/>
      <c r="DQ1036" s="69"/>
      <c r="DR1036" s="69"/>
      <c r="DS1036" s="69"/>
      <c r="DT1036" s="69"/>
      <c r="DU1036" s="69"/>
      <c r="DV1036" s="69"/>
      <c r="DW1036" s="69"/>
      <c r="DX1036" s="69"/>
      <c r="DY1036" s="69"/>
      <c r="DZ1036" s="69"/>
      <c r="EA1036" s="69"/>
      <c r="EB1036" s="69"/>
      <c r="EC1036" s="69"/>
      <c r="ED1036" s="69"/>
      <c r="EE1036" s="69"/>
      <c r="EF1036" s="69"/>
      <c r="EG1036" s="69"/>
      <c r="EH1036" s="69"/>
      <c r="EI1036" s="69"/>
      <c r="EJ1036" s="69"/>
      <c r="EK1036" s="69"/>
      <c r="EL1036" s="69"/>
      <c r="EM1036" s="69"/>
      <c r="EN1036" s="69"/>
      <c r="EO1036" s="69"/>
      <c r="EP1036" s="69"/>
      <c r="EQ1036" s="69"/>
      <c r="ER1036" s="69"/>
      <c r="ES1036" s="69"/>
      <c r="ET1036" s="69"/>
      <c r="EU1036" s="69"/>
      <c r="EV1036" s="69"/>
      <c r="EW1036" s="69"/>
      <c r="EX1036" s="69"/>
      <c r="EY1036" s="69"/>
      <c r="EZ1036" s="69"/>
      <c r="FA1036" s="69"/>
      <c r="FB1036" s="69"/>
      <c r="FC1036" s="69"/>
      <c r="FD1036" s="69"/>
      <c r="FE1036" s="69"/>
      <c r="FF1036" s="69"/>
      <c r="FG1036" s="69"/>
      <c r="FH1036" s="69"/>
      <c r="FI1036" s="69"/>
      <c r="FJ1036" s="69"/>
      <c r="FK1036" s="69"/>
      <c r="FL1036" s="69"/>
      <c r="FM1036" s="69"/>
      <c r="FN1036" s="69"/>
      <c r="FO1036" s="69"/>
      <c r="FP1036" s="69"/>
      <c r="FQ1036" s="69"/>
      <c r="FR1036" s="69"/>
      <c r="FS1036" s="69"/>
      <c r="FT1036" s="69"/>
      <c r="FU1036" s="69"/>
      <c r="FV1036" s="69"/>
      <c r="FW1036" s="69"/>
      <c r="FX1036" s="69"/>
      <c r="FY1036" s="69"/>
      <c r="FZ1036" s="69"/>
      <c r="GA1036" s="69"/>
      <c r="GB1036" s="69"/>
      <c r="GC1036" s="69"/>
      <c r="GD1036" s="70"/>
      <c r="GE1036" s="70"/>
      <c r="GF1036" s="70"/>
      <c r="GG1036" s="70"/>
      <c r="GH1036" s="70"/>
      <c r="GI1036" s="70"/>
      <c r="GJ1036" s="70"/>
      <c r="GK1036" s="70"/>
      <c r="GL1036" s="70"/>
      <c r="GM1036" s="70"/>
      <c r="GN1036" s="70"/>
      <c r="GO1036" s="70"/>
      <c r="GP1036" s="70"/>
      <c r="GQ1036" s="70"/>
      <c r="GR1036" s="70"/>
      <c r="GS1036" s="70"/>
      <c r="GT1036" s="70"/>
      <c r="GU1036" s="70"/>
      <c r="GV1036" s="70"/>
      <c r="GW1036" s="3"/>
      <c r="GX1036" s="3"/>
      <c r="GY1036" s="3"/>
    </row>
    <row r="1037" spans="1:207" ht="12.75" customHeight="1">
      <c r="A1037" s="5">
        <v>1</v>
      </c>
      <c r="B1037" s="6">
        <v>30</v>
      </c>
      <c r="C1037" s="5"/>
      <c r="D1037" s="5"/>
      <c r="E1037" s="5"/>
      <c r="F1037" s="5"/>
      <c r="G1037" s="5"/>
      <c r="H1037" s="5"/>
      <c r="I1037" s="5"/>
      <c r="J1037" s="5"/>
      <c r="K1037" s="12">
        <v>30</v>
      </c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>
        <v>12</v>
      </c>
      <c r="AA1037" s="12"/>
      <c r="AB1037" s="12"/>
      <c r="AC1037" s="12"/>
      <c r="AD1037" s="12"/>
      <c r="AE1037" s="12">
        <v>11</v>
      </c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>
        <v>16</v>
      </c>
      <c r="AQ1037" s="12"/>
      <c r="AR1037" s="12">
        <v>22</v>
      </c>
      <c r="AS1037" s="12"/>
      <c r="AT1037" s="12"/>
      <c r="AU1037" s="12"/>
      <c r="AV1037" s="12"/>
      <c r="AW1037" s="12"/>
      <c r="AX1037" s="12"/>
      <c r="AY1037" s="12"/>
      <c r="AZ1037" s="12">
        <v>18</v>
      </c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>
        <v>17</v>
      </c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>
        <v>26</v>
      </c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  <c r="CJ1037" s="12"/>
      <c r="CK1037" s="12"/>
      <c r="CL1037" s="12"/>
      <c r="CM1037" s="12"/>
      <c r="CN1037" s="12"/>
      <c r="CO1037" s="12"/>
      <c r="CP1037" s="12"/>
      <c r="CQ1037" s="12"/>
      <c r="CR1037" s="12"/>
      <c r="CS1037" s="12"/>
      <c r="CT1037" s="12"/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  <c r="DE1037" s="12"/>
      <c r="DF1037" s="12"/>
      <c r="DG1037" s="12"/>
      <c r="DH1037" s="12"/>
      <c r="DI1037" s="12"/>
      <c r="DJ1037" s="12"/>
      <c r="DK1037" s="12"/>
      <c r="DL1037" s="12"/>
      <c r="DM1037" s="12"/>
      <c r="DN1037" s="12"/>
      <c r="DO1037" s="12"/>
      <c r="DP1037" s="12"/>
      <c r="DQ1037" s="12"/>
      <c r="DR1037" s="12"/>
      <c r="DS1037" s="12"/>
      <c r="DT1037" s="12"/>
      <c r="DU1037" s="12"/>
      <c r="DV1037" s="12"/>
      <c r="DW1037" s="12"/>
      <c r="DX1037" s="12"/>
      <c r="DY1037" s="12"/>
      <c r="DZ1037" s="12"/>
      <c r="EA1037" s="12"/>
      <c r="EB1037" s="12"/>
      <c r="EC1037" s="12"/>
      <c r="ED1037" s="12"/>
      <c r="EE1037" s="12"/>
      <c r="EF1037" s="12"/>
      <c r="EG1037" s="12"/>
      <c r="EH1037" s="12"/>
      <c r="EI1037" s="12"/>
      <c r="EJ1037" s="12"/>
      <c r="EK1037" s="12"/>
      <c r="EL1037" s="12"/>
      <c r="EM1037" s="12"/>
      <c r="EN1037" s="12"/>
      <c r="EO1037" s="12"/>
      <c r="EP1037" s="12"/>
      <c r="EQ1037" s="12"/>
      <c r="ER1037" s="12"/>
      <c r="ES1037" s="12"/>
      <c r="ET1037" s="12"/>
      <c r="EU1037" s="12"/>
      <c r="EV1037" s="12"/>
      <c r="EW1037" s="12"/>
      <c r="EX1037" s="12"/>
      <c r="EY1037" s="12"/>
      <c r="EZ1037" s="12"/>
      <c r="FA1037" s="12"/>
      <c r="FB1037" s="12"/>
      <c r="FC1037" s="12"/>
      <c r="FD1037" s="12"/>
      <c r="FE1037" s="12"/>
      <c r="FF1037" s="12"/>
      <c r="FG1037" s="12"/>
      <c r="FH1037" s="12"/>
      <c r="FI1037" s="12"/>
      <c r="FJ1037" s="12"/>
      <c r="FK1037" s="12"/>
      <c r="FL1037" s="12"/>
      <c r="FM1037" s="12"/>
      <c r="FN1037" s="12"/>
      <c r="FO1037" s="12"/>
      <c r="FP1037" s="12"/>
      <c r="FQ1037" s="12"/>
      <c r="FR1037" s="12"/>
      <c r="FS1037" s="12"/>
      <c r="FT1037" s="12"/>
      <c r="FU1037" s="12"/>
      <c r="FV1037" s="12"/>
      <c r="FW1037" s="12"/>
      <c r="FX1037" s="12"/>
      <c r="FY1037" s="12"/>
      <c r="FZ1037" s="12"/>
      <c r="GA1037" s="12"/>
      <c r="GB1037" s="12"/>
      <c r="GC1037" s="12"/>
      <c r="GD1037" s="7"/>
      <c r="GE1037" s="7"/>
      <c r="GF1037" s="7"/>
      <c r="GG1037" s="7"/>
      <c r="GH1037" s="7"/>
      <c r="GI1037" s="7"/>
      <c r="GJ1037" s="7"/>
      <c r="GK1037" s="7"/>
      <c r="GL1037" s="7"/>
      <c r="GM1037" s="7"/>
      <c r="GN1037" s="7"/>
      <c r="GO1037" s="7"/>
      <c r="GP1037" s="7"/>
      <c r="GQ1037" s="7"/>
      <c r="GR1037" s="7"/>
      <c r="GS1037" s="7"/>
      <c r="GT1037" s="7"/>
      <c r="GU1037" s="7"/>
      <c r="GV1037" s="7">
        <f t="shared" ref="GV1037:GV1041" si="855">AVERAGE(B1037:GS1037)</f>
        <v>20.222222222222221</v>
      </c>
      <c r="GW1037" s="3"/>
      <c r="GX1037" s="3"/>
      <c r="GY1037" s="3"/>
    </row>
    <row r="1038" spans="1:207" ht="12.75" customHeight="1">
      <c r="A1038" s="5">
        <v>2</v>
      </c>
      <c r="B1038" s="6">
        <v>11</v>
      </c>
      <c r="C1038" s="5"/>
      <c r="D1038" s="5"/>
      <c r="E1038" s="5"/>
      <c r="F1038" s="5"/>
      <c r="G1038" s="5"/>
      <c r="H1038" s="5"/>
      <c r="I1038" s="5"/>
      <c r="J1038" s="5"/>
      <c r="K1038" s="12">
        <v>24</v>
      </c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>
        <v>20</v>
      </c>
      <c r="AA1038" s="12"/>
      <c r="AB1038" s="12"/>
      <c r="AC1038" s="12"/>
      <c r="AD1038" s="12"/>
      <c r="AE1038" s="12">
        <v>11</v>
      </c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>
        <v>27</v>
      </c>
      <c r="AQ1038" s="12"/>
      <c r="AR1038" s="12">
        <v>15</v>
      </c>
      <c r="AS1038" s="12"/>
      <c r="AT1038" s="12"/>
      <c r="AU1038" s="12"/>
      <c r="AV1038" s="12"/>
      <c r="AW1038" s="12"/>
      <c r="AX1038" s="12"/>
      <c r="AY1038" s="12"/>
      <c r="AZ1038" s="12">
        <v>13</v>
      </c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>
        <v>15</v>
      </c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>
        <v>21</v>
      </c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  <c r="CW1038" s="12"/>
      <c r="CX1038" s="12"/>
      <c r="CY1038" s="12"/>
      <c r="CZ1038" s="12"/>
      <c r="DA1038" s="12"/>
      <c r="DB1038" s="12"/>
      <c r="DC1038" s="12"/>
      <c r="DD1038" s="12"/>
      <c r="DE1038" s="12"/>
      <c r="DF1038" s="12"/>
      <c r="DG1038" s="12"/>
      <c r="DH1038" s="12"/>
      <c r="DI1038" s="12"/>
      <c r="DJ1038" s="12"/>
      <c r="DK1038" s="12"/>
      <c r="DL1038" s="12"/>
      <c r="DM1038" s="12"/>
      <c r="DN1038" s="12"/>
      <c r="DO1038" s="12"/>
      <c r="DP1038" s="12"/>
      <c r="DQ1038" s="12"/>
      <c r="DR1038" s="12"/>
      <c r="DS1038" s="12"/>
      <c r="DT1038" s="12"/>
      <c r="DU1038" s="12"/>
      <c r="DV1038" s="12"/>
      <c r="DW1038" s="12"/>
      <c r="DX1038" s="12"/>
      <c r="DY1038" s="12"/>
      <c r="DZ1038" s="12"/>
      <c r="EA1038" s="12"/>
      <c r="EB1038" s="12"/>
      <c r="EC1038" s="12"/>
      <c r="ED1038" s="12"/>
      <c r="EE1038" s="12"/>
      <c r="EF1038" s="12"/>
      <c r="EG1038" s="12"/>
      <c r="EH1038" s="12"/>
      <c r="EI1038" s="12"/>
      <c r="EJ1038" s="12"/>
      <c r="EK1038" s="12"/>
      <c r="EL1038" s="12"/>
      <c r="EM1038" s="12"/>
      <c r="EN1038" s="12"/>
      <c r="EO1038" s="12"/>
      <c r="EP1038" s="12"/>
      <c r="EQ1038" s="12"/>
      <c r="ER1038" s="12"/>
      <c r="ES1038" s="12"/>
      <c r="ET1038" s="12"/>
      <c r="EU1038" s="12"/>
      <c r="EV1038" s="12"/>
      <c r="EW1038" s="12"/>
      <c r="EX1038" s="12"/>
      <c r="EY1038" s="12"/>
      <c r="EZ1038" s="12"/>
      <c r="FA1038" s="12"/>
      <c r="FB1038" s="12"/>
      <c r="FC1038" s="12"/>
      <c r="FD1038" s="12"/>
      <c r="FE1038" s="12"/>
      <c r="FF1038" s="12"/>
      <c r="FG1038" s="12"/>
      <c r="FH1038" s="12"/>
      <c r="FI1038" s="12"/>
      <c r="FJ1038" s="12"/>
      <c r="FK1038" s="12"/>
      <c r="FL1038" s="12"/>
      <c r="FM1038" s="12"/>
      <c r="FN1038" s="12"/>
      <c r="FO1038" s="12"/>
      <c r="FP1038" s="12"/>
      <c r="FQ1038" s="12"/>
      <c r="FR1038" s="12"/>
      <c r="FS1038" s="12"/>
      <c r="FT1038" s="12"/>
      <c r="FU1038" s="12"/>
      <c r="FV1038" s="12"/>
      <c r="FW1038" s="12"/>
      <c r="FX1038" s="12"/>
      <c r="FY1038" s="12"/>
      <c r="FZ1038" s="12"/>
      <c r="GA1038" s="12"/>
      <c r="GB1038" s="12"/>
      <c r="GC1038" s="12"/>
      <c r="GD1038" s="7"/>
      <c r="GE1038" s="7"/>
      <c r="GF1038" s="7"/>
      <c r="GG1038" s="7"/>
      <c r="GH1038" s="7"/>
      <c r="GI1038" s="7"/>
      <c r="GJ1038" s="7"/>
      <c r="GK1038" s="7"/>
      <c r="GL1038" s="7"/>
      <c r="GM1038" s="7"/>
      <c r="GN1038" s="7"/>
      <c r="GO1038" s="7"/>
      <c r="GP1038" s="7"/>
      <c r="GQ1038" s="7"/>
      <c r="GR1038" s="7"/>
      <c r="GS1038" s="7"/>
      <c r="GT1038" s="7"/>
      <c r="GU1038" s="7"/>
      <c r="GV1038" s="7">
        <f t="shared" si="855"/>
        <v>17.444444444444443</v>
      </c>
      <c r="GW1038" s="3"/>
      <c r="GX1038" s="3"/>
      <c r="GY1038" s="3"/>
    </row>
    <row r="1039" spans="1:207" ht="12.75" customHeight="1">
      <c r="A1039" s="5">
        <v>3</v>
      </c>
      <c r="B1039" s="6">
        <v>28</v>
      </c>
      <c r="C1039" s="5"/>
      <c r="D1039" s="5"/>
      <c r="E1039" s="5"/>
      <c r="F1039" s="5"/>
      <c r="G1039" s="5"/>
      <c r="H1039" s="5"/>
      <c r="I1039" s="5"/>
      <c r="J1039" s="5"/>
      <c r="K1039" s="12">
        <v>35</v>
      </c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>
        <v>33</v>
      </c>
      <c r="AA1039" s="12"/>
      <c r="AB1039" s="12"/>
      <c r="AC1039" s="12"/>
      <c r="AD1039" s="12"/>
      <c r="AE1039" s="12">
        <v>44</v>
      </c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>
        <v>27</v>
      </c>
      <c r="AQ1039" s="12"/>
      <c r="AR1039" s="12">
        <v>36</v>
      </c>
      <c r="AS1039" s="12"/>
      <c r="AT1039" s="12"/>
      <c r="AU1039" s="12"/>
      <c r="AV1039" s="12"/>
      <c r="AW1039" s="12"/>
      <c r="AX1039" s="12"/>
      <c r="AY1039" s="12"/>
      <c r="AZ1039" s="12">
        <v>31</v>
      </c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>
        <v>44</v>
      </c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>
        <v>34</v>
      </c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  <c r="DE1039" s="12"/>
      <c r="DF1039" s="12"/>
      <c r="DG1039" s="12"/>
      <c r="DH1039" s="12"/>
      <c r="DI1039" s="12"/>
      <c r="DJ1039" s="12"/>
      <c r="DK1039" s="12"/>
      <c r="DL1039" s="12"/>
      <c r="DM1039" s="12"/>
      <c r="DN1039" s="12"/>
      <c r="DO1039" s="12"/>
      <c r="DP1039" s="12"/>
      <c r="DQ1039" s="12"/>
      <c r="DR1039" s="12"/>
      <c r="DS1039" s="12"/>
      <c r="DT1039" s="12"/>
      <c r="DU1039" s="12"/>
      <c r="DV1039" s="12"/>
      <c r="DW1039" s="12"/>
      <c r="DX1039" s="12"/>
      <c r="DY1039" s="12"/>
      <c r="DZ1039" s="12"/>
      <c r="EA1039" s="12"/>
      <c r="EB1039" s="12"/>
      <c r="EC1039" s="12"/>
      <c r="ED1039" s="12"/>
      <c r="EE1039" s="12"/>
      <c r="EF1039" s="12"/>
      <c r="EG1039" s="12"/>
      <c r="EH1039" s="12"/>
      <c r="EI1039" s="12"/>
      <c r="EJ1039" s="12"/>
      <c r="EK1039" s="12"/>
      <c r="EL1039" s="12"/>
      <c r="EM1039" s="12"/>
      <c r="EN1039" s="12"/>
      <c r="EO1039" s="12"/>
      <c r="EP1039" s="12"/>
      <c r="EQ1039" s="12"/>
      <c r="ER1039" s="12"/>
      <c r="ES1039" s="12"/>
      <c r="ET1039" s="12"/>
      <c r="EU1039" s="12"/>
      <c r="EV1039" s="12"/>
      <c r="EW1039" s="12"/>
      <c r="EX1039" s="12"/>
      <c r="EY1039" s="12"/>
      <c r="EZ1039" s="12"/>
      <c r="FA1039" s="12"/>
      <c r="FB1039" s="12"/>
      <c r="FC1039" s="12"/>
      <c r="FD1039" s="12"/>
      <c r="FE1039" s="12"/>
      <c r="FF1039" s="12"/>
      <c r="FG1039" s="12"/>
      <c r="FH1039" s="12"/>
      <c r="FI1039" s="12"/>
      <c r="FJ1039" s="12"/>
      <c r="FK1039" s="12"/>
      <c r="FL1039" s="12"/>
      <c r="FM1039" s="12"/>
      <c r="FN1039" s="12"/>
      <c r="FO1039" s="12"/>
      <c r="FP1039" s="12"/>
      <c r="FQ1039" s="12"/>
      <c r="FR1039" s="12"/>
      <c r="FS1039" s="12"/>
      <c r="FT1039" s="12"/>
      <c r="FU1039" s="12"/>
      <c r="FV1039" s="12"/>
      <c r="FW1039" s="12"/>
      <c r="FX1039" s="12"/>
      <c r="FY1039" s="12"/>
      <c r="FZ1039" s="12"/>
      <c r="GA1039" s="12"/>
      <c r="GB1039" s="12"/>
      <c r="GC1039" s="12"/>
      <c r="GD1039" s="7"/>
      <c r="GE1039" s="7"/>
      <c r="GF1039" s="7"/>
      <c r="GG1039" s="7"/>
      <c r="GH1039" s="7"/>
      <c r="GI1039" s="7"/>
      <c r="GJ1039" s="7"/>
      <c r="GK1039" s="7"/>
      <c r="GL1039" s="7"/>
      <c r="GM1039" s="7"/>
      <c r="GN1039" s="7"/>
      <c r="GO1039" s="7"/>
      <c r="GP1039" s="7"/>
      <c r="GQ1039" s="7"/>
      <c r="GR1039" s="7"/>
      <c r="GS1039" s="7"/>
      <c r="GT1039" s="7"/>
      <c r="GU1039" s="7"/>
      <c r="GV1039" s="7">
        <f t="shared" si="855"/>
        <v>34.666666666666664</v>
      </c>
      <c r="GW1039" s="3"/>
      <c r="GX1039" s="3"/>
      <c r="GY1039" s="3"/>
    </row>
    <row r="1040" spans="1:207" ht="12.75" customHeight="1">
      <c r="A1040" s="5">
        <v>4</v>
      </c>
      <c r="B1040" s="6">
        <v>10</v>
      </c>
      <c r="C1040" s="5"/>
      <c r="D1040" s="5"/>
      <c r="E1040" s="5"/>
      <c r="F1040" s="5"/>
      <c r="G1040" s="5"/>
      <c r="H1040" s="5"/>
      <c r="I1040" s="5"/>
      <c r="J1040" s="5"/>
      <c r="K1040" s="12">
        <v>3</v>
      </c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>
        <v>12</v>
      </c>
      <c r="AA1040" s="12"/>
      <c r="AB1040" s="12"/>
      <c r="AC1040" s="12"/>
      <c r="AD1040" s="12"/>
      <c r="AE1040" s="12">
        <v>33</v>
      </c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>
        <v>16</v>
      </c>
      <c r="AQ1040" s="12"/>
      <c r="AR1040" s="12">
        <v>12</v>
      </c>
      <c r="AS1040" s="12"/>
      <c r="AT1040" s="12"/>
      <c r="AU1040" s="12"/>
      <c r="AV1040" s="12"/>
      <c r="AW1040" s="12"/>
      <c r="AX1040" s="12"/>
      <c r="AY1040" s="12"/>
      <c r="AZ1040" s="12">
        <v>18</v>
      </c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>
        <v>15</v>
      </c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>
        <v>11</v>
      </c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  <c r="CJ1040" s="12"/>
      <c r="CK1040" s="12"/>
      <c r="CL1040" s="12"/>
      <c r="CM1040" s="12"/>
      <c r="CN1040" s="12"/>
      <c r="CO1040" s="12"/>
      <c r="CP1040" s="12"/>
      <c r="CQ1040" s="12"/>
      <c r="CR1040" s="12"/>
      <c r="CS1040" s="12"/>
      <c r="CT1040" s="12"/>
      <c r="CU1040" s="12"/>
      <c r="CV1040" s="12"/>
      <c r="CW1040" s="12"/>
      <c r="CX1040" s="12"/>
      <c r="CY1040" s="12"/>
      <c r="CZ1040" s="12"/>
      <c r="DA1040" s="12"/>
      <c r="DB1040" s="12"/>
      <c r="DC1040" s="12"/>
      <c r="DD1040" s="12"/>
      <c r="DE1040" s="12"/>
      <c r="DF1040" s="12"/>
      <c r="DG1040" s="12"/>
      <c r="DH1040" s="12"/>
      <c r="DI1040" s="12"/>
      <c r="DJ1040" s="12"/>
      <c r="DK1040" s="12"/>
      <c r="DL1040" s="12"/>
      <c r="DM1040" s="12"/>
      <c r="DN1040" s="12"/>
      <c r="DO1040" s="12"/>
      <c r="DP1040" s="12"/>
      <c r="DQ1040" s="12"/>
      <c r="DR1040" s="12"/>
      <c r="DS1040" s="12"/>
      <c r="DT1040" s="12"/>
      <c r="DU1040" s="12"/>
      <c r="DV1040" s="12"/>
      <c r="DW1040" s="12"/>
      <c r="DX1040" s="12"/>
      <c r="DY1040" s="12"/>
      <c r="DZ1040" s="12"/>
      <c r="EA1040" s="12"/>
      <c r="EB1040" s="12"/>
      <c r="EC1040" s="12"/>
      <c r="ED1040" s="12"/>
      <c r="EE1040" s="12"/>
      <c r="EF1040" s="12"/>
      <c r="EG1040" s="12"/>
      <c r="EH1040" s="12"/>
      <c r="EI1040" s="12"/>
      <c r="EJ1040" s="12"/>
      <c r="EK1040" s="12"/>
      <c r="EL1040" s="12"/>
      <c r="EM1040" s="12"/>
      <c r="EN1040" s="12"/>
      <c r="EO1040" s="12"/>
      <c r="EP1040" s="12"/>
      <c r="EQ1040" s="12"/>
      <c r="ER1040" s="12"/>
      <c r="ES1040" s="12"/>
      <c r="ET1040" s="12"/>
      <c r="EU1040" s="12"/>
      <c r="EV1040" s="12"/>
      <c r="EW1040" s="12"/>
      <c r="EX1040" s="12"/>
      <c r="EY1040" s="12"/>
      <c r="EZ1040" s="12"/>
      <c r="FA1040" s="12"/>
      <c r="FB1040" s="12"/>
      <c r="FC1040" s="12"/>
      <c r="FD1040" s="12"/>
      <c r="FE1040" s="12"/>
      <c r="FF1040" s="12"/>
      <c r="FG1040" s="12"/>
      <c r="FH1040" s="12"/>
      <c r="FI1040" s="12"/>
      <c r="FJ1040" s="12"/>
      <c r="FK1040" s="12"/>
      <c r="FL1040" s="12"/>
      <c r="FM1040" s="12"/>
      <c r="FN1040" s="12"/>
      <c r="FO1040" s="12"/>
      <c r="FP1040" s="12"/>
      <c r="FQ1040" s="12"/>
      <c r="FR1040" s="12"/>
      <c r="FS1040" s="12"/>
      <c r="FT1040" s="12"/>
      <c r="FU1040" s="12"/>
      <c r="FV1040" s="12"/>
      <c r="FW1040" s="12"/>
      <c r="FX1040" s="12"/>
      <c r="FY1040" s="12"/>
      <c r="FZ1040" s="12"/>
      <c r="GA1040" s="12"/>
      <c r="GB1040" s="12"/>
      <c r="GC1040" s="12"/>
      <c r="GD1040" s="7"/>
      <c r="GE1040" s="7"/>
      <c r="GF1040" s="7"/>
      <c r="GG1040" s="7"/>
      <c r="GH1040" s="7"/>
      <c r="GI1040" s="7"/>
      <c r="GJ1040" s="7"/>
      <c r="GK1040" s="7"/>
      <c r="GL1040" s="7"/>
      <c r="GM1040" s="7"/>
      <c r="GN1040" s="7"/>
      <c r="GO1040" s="7"/>
      <c r="GP1040" s="7"/>
      <c r="GQ1040" s="7"/>
      <c r="GR1040" s="7"/>
      <c r="GS1040" s="7"/>
      <c r="GT1040" s="7"/>
      <c r="GU1040" s="7"/>
      <c r="GV1040" s="7">
        <f t="shared" si="855"/>
        <v>14.444444444444445</v>
      </c>
      <c r="GW1040" s="3"/>
      <c r="GX1040" s="3"/>
      <c r="GY1040" s="3"/>
    </row>
    <row r="1041" spans="1:207" ht="12.75" customHeight="1">
      <c r="A1041" s="5" t="s">
        <v>356</v>
      </c>
      <c r="B1041" s="6">
        <v>21</v>
      </c>
      <c r="C1041" s="5"/>
      <c r="D1041" s="5"/>
      <c r="E1041" s="5"/>
      <c r="F1041" s="5"/>
      <c r="G1041" s="5"/>
      <c r="H1041" s="5"/>
      <c r="I1041" s="5"/>
      <c r="J1041" s="5"/>
      <c r="K1041" s="12">
        <v>8</v>
      </c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>
        <v>18</v>
      </c>
      <c r="AA1041" s="12"/>
      <c r="AB1041" s="12"/>
      <c r="AC1041" s="12"/>
      <c r="AD1041" s="12"/>
      <c r="AE1041" s="12">
        <v>0</v>
      </c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>
        <v>14</v>
      </c>
      <c r="AQ1041" s="12"/>
      <c r="AR1041" s="12">
        <v>15</v>
      </c>
      <c r="AS1041" s="12"/>
      <c r="AT1041" s="12"/>
      <c r="AU1041" s="12"/>
      <c r="AV1041" s="12"/>
      <c r="AW1041" s="12"/>
      <c r="AX1041" s="12"/>
      <c r="AY1041" s="12"/>
      <c r="AZ1041" s="12">
        <v>20</v>
      </c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>
        <v>10</v>
      </c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>
        <v>9</v>
      </c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  <c r="DE1041" s="12"/>
      <c r="DF1041" s="12"/>
      <c r="DG1041" s="12"/>
      <c r="DH1041" s="12"/>
      <c r="DI1041" s="12"/>
      <c r="DJ1041" s="12"/>
      <c r="DK1041" s="12"/>
      <c r="DL1041" s="12"/>
      <c r="DM1041" s="12"/>
      <c r="DN1041" s="12"/>
      <c r="DO1041" s="12"/>
      <c r="DP1041" s="12"/>
      <c r="DQ1041" s="12"/>
      <c r="DR1041" s="12"/>
      <c r="DS1041" s="12"/>
      <c r="DT1041" s="12"/>
      <c r="DU1041" s="12"/>
      <c r="DV1041" s="12"/>
      <c r="DW1041" s="12"/>
      <c r="DX1041" s="12"/>
      <c r="DY1041" s="12"/>
      <c r="DZ1041" s="12"/>
      <c r="EA1041" s="12"/>
      <c r="EB1041" s="12"/>
      <c r="EC1041" s="12"/>
      <c r="ED1041" s="12"/>
      <c r="EE1041" s="12"/>
      <c r="EF1041" s="12"/>
      <c r="EG1041" s="12"/>
      <c r="EH1041" s="12"/>
      <c r="EI1041" s="12"/>
      <c r="EJ1041" s="12"/>
      <c r="EK1041" s="12"/>
      <c r="EL1041" s="12"/>
      <c r="EM1041" s="12"/>
      <c r="EN1041" s="12"/>
      <c r="EO1041" s="12"/>
      <c r="EP1041" s="12"/>
      <c r="EQ1041" s="12"/>
      <c r="ER1041" s="12"/>
      <c r="ES1041" s="12"/>
      <c r="ET1041" s="12"/>
      <c r="EU1041" s="12"/>
      <c r="EV1041" s="12"/>
      <c r="EW1041" s="12"/>
      <c r="EX1041" s="12"/>
      <c r="EY1041" s="12"/>
      <c r="EZ1041" s="12"/>
      <c r="FA1041" s="12"/>
      <c r="FB1041" s="12"/>
      <c r="FC1041" s="12"/>
      <c r="FD1041" s="12"/>
      <c r="FE1041" s="12"/>
      <c r="FF1041" s="12"/>
      <c r="FG1041" s="12"/>
      <c r="FH1041" s="12"/>
      <c r="FI1041" s="12"/>
      <c r="FJ1041" s="12"/>
      <c r="FK1041" s="12"/>
      <c r="FL1041" s="12"/>
      <c r="FM1041" s="12"/>
      <c r="FN1041" s="12"/>
      <c r="FO1041" s="12"/>
      <c r="FP1041" s="12"/>
      <c r="FQ1041" s="12"/>
      <c r="FR1041" s="12"/>
      <c r="FS1041" s="12"/>
      <c r="FT1041" s="12"/>
      <c r="FU1041" s="12"/>
      <c r="FV1041" s="12"/>
      <c r="FW1041" s="12"/>
      <c r="FX1041" s="12"/>
      <c r="FY1041" s="12"/>
      <c r="FZ1041" s="12"/>
      <c r="GA1041" s="12"/>
      <c r="GB1041" s="12"/>
      <c r="GC1041" s="12"/>
      <c r="GD1041" s="7"/>
      <c r="GE1041" s="7"/>
      <c r="GF1041" s="7"/>
      <c r="GG1041" s="7"/>
      <c r="GH1041" s="7"/>
      <c r="GI1041" s="7"/>
      <c r="GJ1041" s="7"/>
      <c r="GK1041" s="7"/>
      <c r="GL1041" s="7"/>
      <c r="GM1041" s="7"/>
      <c r="GN1041" s="7"/>
      <c r="GO1041" s="7"/>
      <c r="GP1041" s="7"/>
      <c r="GQ1041" s="7"/>
      <c r="GR1041" s="7"/>
      <c r="GS1041" s="7"/>
      <c r="GT1041" s="7"/>
      <c r="GU1041" s="7"/>
      <c r="GV1041" s="7">
        <f t="shared" si="855"/>
        <v>12.777777777777779</v>
      </c>
      <c r="GW1041" s="3"/>
      <c r="GX1041" s="3"/>
      <c r="GY1041" s="3"/>
    </row>
    <row r="1042" spans="1:207" ht="12.75" customHeight="1">
      <c r="A1042" s="5" t="s">
        <v>233</v>
      </c>
      <c r="B1042" s="5">
        <f>(B1037*1+B1038*2+B1039*3+B1040*4+B1041*5)/100</f>
        <v>2.81</v>
      </c>
      <c r="C1042" s="5"/>
      <c r="D1042" s="5"/>
      <c r="E1042" s="5"/>
      <c r="F1042" s="5"/>
      <c r="G1042" s="5"/>
      <c r="H1042" s="5"/>
      <c r="I1042" s="5"/>
      <c r="J1042" s="5"/>
      <c r="K1042" s="5">
        <f>(K1037*1+K1038*2+K1039*3+K1040*4+K1041*5)/100</f>
        <v>2.35</v>
      </c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6">
        <f>(Z1037*1+Z1038*2+Z1039*3+Z1040*4+Z1041*5)/100</f>
        <v>2.89</v>
      </c>
      <c r="AA1042" s="12"/>
      <c r="AB1042" s="12"/>
      <c r="AC1042" s="12"/>
      <c r="AD1042" s="12"/>
      <c r="AE1042" s="16">
        <f>(AE1037*1+AE1038*2+AE1039*3+AE1040*4+AE1041*5)/100</f>
        <v>2.97</v>
      </c>
      <c r="AF1042" s="16"/>
      <c r="AG1042" s="16"/>
      <c r="AH1042" s="16"/>
      <c r="AI1042" s="12"/>
      <c r="AJ1042" s="16"/>
      <c r="AK1042" s="16"/>
      <c r="AL1042" s="16"/>
      <c r="AM1042" s="16"/>
      <c r="AN1042" s="16"/>
      <c r="AO1042" s="16"/>
      <c r="AP1042" s="16">
        <f>(AP1037*1+AP1038*2+AP1039*3+AP1040*4+AP1041*5)/100</f>
        <v>2.85</v>
      </c>
      <c r="AQ1042" s="16"/>
      <c r="AR1042" s="16">
        <f>(AR1037*1+AR1038*2+AR1039*3+AR1040*4+AR1041*5)/100</f>
        <v>2.83</v>
      </c>
      <c r="AS1042" s="16"/>
      <c r="AT1042" s="16"/>
      <c r="AU1042" s="12"/>
      <c r="AV1042" s="12"/>
      <c r="AW1042" s="16"/>
      <c r="AX1042" s="16"/>
      <c r="AY1042" s="16"/>
      <c r="AZ1042" s="16">
        <f>(AZ1037*1+AZ1038*2+AZ1039*3+AZ1040*4+AZ1041*5)/100</f>
        <v>3.09</v>
      </c>
      <c r="BA1042" s="16"/>
      <c r="BB1042" s="16"/>
      <c r="BC1042" s="16"/>
      <c r="BD1042" s="16"/>
      <c r="BE1042" s="16"/>
      <c r="BF1042" s="16"/>
      <c r="BG1042" s="16"/>
      <c r="BH1042" s="16"/>
      <c r="BI1042" s="16"/>
      <c r="BJ1042" s="16"/>
      <c r="BK1042" s="16"/>
      <c r="BL1042" s="16">
        <f>(BL1037*1+BL1038*2+BL1039*3+BL1040*4+BL1041*5)/100</f>
        <v>2.89</v>
      </c>
      <c r="BM1042" s="16"/>
      <c r="BN1042" s="16"/>
      <c r="BO1042" s="16"/>
      <c r="BP1042" s="16"/>
      <c r="BQ1042" s="16"/>
      <c r="BR1042" s="16"/>
      <c r="BS1042" s="16"/>
      <c r="BT1042" s="16"/>
      <c r="BU1042" s="16"/>
      <c r="BV1042" s="16"/>
      <c r="BW1042" s="16"/>
      <c r="BX1042" s="16">
        <f>(BX1037*1+BX1038*2+BX1039*3+BX1040*4+BX1041*5)/100</f>
        <v>2.59</v>
      </c>
      <c r="BY1042" s="16"/>
      <c r="BZ1042" s="16"/>
      <c r="CA1042" s="16"/>
      <c r="CB1042" s="16"/>
      <c r="CC1042" s="16"/>
      <c r="CD1042" s="16"/>
      <c r="CE1042" s="16"/>
      <c r="CF1042" s="16"/>
      <c r="CG1042" s="16"/>
      <c r="CH1042" s="16"/>
      <c r="CI1042" s="16"/>
      <c r="CJ1042" s="16"/>
      <c r="CK1042" s="16"/>
      <c r="CL1042" s="16"/>
      <c r="CM1042" s="16"/>
      <c r="CN1042" s="16"/>
      <c r="CO1042" s="16"/>
      <c r="CP1042" s="16"/>
      <c r="CQ1042" s="16"/>
      <c r="CR1042" s="16"/>
      <c r="CS1042" s="16"/>
      <c r="CT1042" s="16"/>
      <c r="CU1042" s="16"/>
      <c r="CV1042" s="16"/>
      <c r="CW1042" s="16"/>
      <c r="CX1042" s="16"/>
      <c r="CY1042" s="16"/>
      <c r="CZ1042" s="16"/>
      <c r="DA1042" s="16"/>
      <c r="DB1042" s="16"/>
      <c r="DC1042" s="16"/>
      <c r="DD1042" s="16"/>
      <c r="DE1042" s="16"/>
      <c r="DF1042" s="16"/>
      <c r="DG1042" s="16"/>
      <c r="DH1042" s="16"/>
      <c r="DI1042" s="16"/>
      <c r="DJ1042" s="16"/>
      <c r="DK1042" s="16"/>
      <c r="DL1042" s="16"/>
      <c r="DM1042" s="16"/>
      <c r="DN1042" s="16"/>
      <c r="DO1042" s="16"/>
      <c r="DP1042" s="16"/>
      <c r="DQ1042" s="16"/>
      <c r="DR1042" s="16"/>
      <c r="DS1042" s="16"/>
      <c r="DT1042" s="16"/>
      <c r="DU1042" s="16"/>
      <c r="DV1042" s="16"/>
      <c r="DW1042" s="16"/>
      <c r="DX1042" s="16"/>
      <c r="DY1042" s="16"/>
      <c r="DZ1042" s="16"/>
      <c r="EA1042" s="16"/>
      <c r="EB1042" s="16"/>
      <c r="EC1042" s="16"/>
      <c r="ED1042" s="16"/>
      <c r="EE1042" s="16"/>
      <c r="EF1042" s="16"/>
      <c r="EG1042" s="16"/>
      <c r="EH1042" s="16"/>
      <c r="EI1042" s="16"/>
      <c r="EJ1042" s="16"/>
      <c r="EK1042" s="16"/>
      <c r="EL1042" s="16"/>
      <c r="EM1042" s="16"/>
      <c r="EN1042" s="16"/>
      <c r="EO1042" s="16"/>
      <c r="EP1042" s="16"/>
      <c r="EQ1042" s="16"/>
      <c r="ER1042" s="16"/>
      <c r="ES1042" s="16"/>
      <c r="ET1042" s="16"/>
      <c r="EU1042" s="16"/>
      <c r="EV1042" s="16"/>
      <c r="EW1042" s="16"/>
      <c r="EX1042" s="16"/>
      <c r="EY1042" s="16"/>
      <c r="EZ1042" s="16"/>
      <c r="FA1042" s="16"/>
      <c r="FB1042" s="16"/>
      <c r="FC1042" s="16"/>
      <c r="FD1042" s="16"/>
      <c r="FE1042" s="16"/>
      <c r="FF1042" s="16"/>
      <c r="FG1042" s="16"/>
      <c r="FH1042" s="16"/>
      <c r="FI1042" s="16"/>
      <c r="FJ1042" s="16"/>
      <c r="FK1042" s="16"/>
      <c r="FL1042" s="16"/>
      <c r="FM1042" s="16"/>
      <c r="FN1042" s="16"/>
      <c r="FO1042" s="16"/>
      <c r="FP1042" s="16"/>
      <c r="FQ1042" s="16"/>
      <c r="FR1042" s="16"/>
      <c r="FS1042" s="16"/>
      <c r="FT1042" s="16"/>
      <c r="FU1042" s="16"/>
      <c r="FV1042" s="16"/>
      <c r="FW1042" s="16"/>
      <c r="FX1042" s="16"/>
      <c r="FY1042" s="16"/>
      <c r="FZ1042" s="16"/>
      <c r="GA1042" s="16"/>
      <c r="GB1042" s="16"/>
      <c r="GC1042" s="16"/>
      <c r="GD1042" s="16"/>
      <c r="GE1042" s="16"/>
      <c r="GF1042" s="16"/>
      <c r="GG1042" s="16"/>
      <c r="GH1042" s="16"/>
      <c r="GI1042" s="16"/>
      <c r="GJ1042" s="16"/>
      <c r="GK1042" s="16"/>
      <c r="GL1042" s="16"/>
      <c r="GM1042" s="16"/>
      <c r="GN1042" s="16"/>
      <c r="GO1042" s="16"/>
      <c r="GP1042" s="16"/>
      <c r="GQ1042" s="16"/>
      <c r="GR1042" s="16"/>
      <c r="GS1042" s="16"/>
      <c r="GT1042" s="16"/>
      <c r="GU1042" s="16"/>
      <c r="GV1042" s="16">
        <f>(GV1037*1+GV1038*2+GV1039*3+GV1040*4+GV1041*5)/100</f>
        <v>2.8077777777777779</v>
      </c>
      <c r="GW1042" s="3"/>
      <c r="GX1042" s="3"/>
      <c r="GY1042" s="3"/>
    </row>
    <row r="1043" spans="1:207" ht="12.75" customHeight="1">
      <c r="A1043" s="68" t="s">
        <v>721</v>
      </c>
      <c r="B1043" s="69"/>
      <c r="C1043" s="69"/>
      <c r="D1043" s="69"/>
      <c r="E1043" s="69"/>
      <c r="F1043" s="69"/>
      <c r="G1043" s="69"/>
      <c r="H1043" s="69"/>
      <c r="I1043" s="69"/>
      <c r="J1043" s="69"/>
      <c r="K1043" s="69"/>
      <c r="L1043" s="69"/>
      <c r="M1043" s="69"/>
      <c r="N1043" s="69"/>
      <c r="O1043" s="69"/>
      <c r="P1043" s="69"/>
      <c r="Q1043" s="69"/>
      <c r="R1043" s="69"/>
      <c r="S1043" s="69"/>
      <c r="T1043" s="69"/>
      <c r="U1043" s="69"/>
      <c r="V1043" s="69"/>
      <c r="W1043" s="69"/>
      <c r="X1043" s="69"/>
      <c r="Y1043" s="69"/>
      <c r="Z1043" s="69"/>
      <c r="AA1043" s="69"/>
      <c r="AB1043" s="69"/>
      <c r="AC1043" s="69"/>
      <c r="AD1043" s="69"/>
      <c r="AE1043" s="69"/>
      <c r="AF1043" s="69"/>
      <c r="AG1043" s="69"/>
      <c r="AH1043" s="69"/>
      <c r="AI1043" s="69"/>
      <c r="AJ1043" s="69"/>
      <c r="AK1043" s="69"/>
      <c r="AL1043" s="69"/>
      <c r="AM1043" s="69"/>
      <c r="AN1043" s="69"/>
      <c r="AO1043" s="69"/>
      <c r="AP1043" s="69"/>
      <c r="AQ1043" s="69"/>
      <c r="AR1043" s="69"/>
      <c r="AS1043" s="69"/>
      <c r="AT1043" s="69"/>
      <c r="AU1043" s="69"/>
      <c r="AV1043" s="69"/>
      <c r="AW1043" s="69"/>
      <c r="AX1043" s="69"/>
      <c r="AY1043" s="69"/>
      <c r="AZ1043" s="69"/>
      <c r="BA1043" s="69"/>
      <c r="BB1043" s="69"/>
      <c r="BC1043" s="69"/>
      <c r="BD1043" s="69"/>
      <c r="BE1043" s="69"/>
      <c r="BF1043" s="69"/>
      <c r="BG1043" s="69"/>
      <c r="BH1043" s="69"/>
      <c r="BI1043" s="69"/>
      <c r="BJ1043" s="69"/>
      <c r="BK1043" s="69"/>
      <c r="BL1043" s="69"/>
      <c r="BM1043" s="69"/>
      <c r="BN1043" s="69"/>
      <c r="BO1043" s="69"/>
      <c r="BP1043" s="69"/>
      <c r="BQ1043" s="69"/>
      <c r="BR1043" s="69"/>
      <c r="BS1043" s="69"/>
      <c r="BT1043" s="69"/>
      <c r="BU1043" s="69"/>
      <c r="BV1043" s="69"/>
      <c r="BW1043" s="69"/>
      <c r="BX1043" s="69"/>
      <c r="BY1043" s="69"/>
      <c r="BZ1043" s="69"/>
      <c r="CA1043" s="69"/>
      <c r="CB1043" s="69"/>
      <c r="CC1043" s="69"/>
      <c r="CD1043" s="69"/>
      <c r="CE1043" s="69"/>
      <c r="CF1043" s="69"/>
      <c r="CG1043" s="69"/>
      <c r="CH1043" s="69"/>
      <c r="CI1043" s="69"/>
      <c r="CJ1043" s="69"/>
      <c r="CK1043" s="69"/>
      <c r="CL1043" s="69"/>
      <c r="CM1043" s="69"/>
      <c r="CN1043" s="69"/>
      <c r="CO1043" s="69"/>
      <c r="CP1043" s="69"/>
      <c r="CQ1043" s="69"/>
      <c r="CR1043" s="69"/>
      <c r="CS1043" s="69"/>
      <c r="CT1043" s="69"/>
      <c r="CU1043" s="69"/>
      <c r="CV1043" s="69"/>
      <c r="CW1043" s="69"/>
      <c r="CX1043" s="69"/>
      <c r="CY1043" s="69"/>
      <c r="CZ1043" s="69"/>
      <c r="DA1043" s="69"/>
      <c r="DB1043" s="69"/>
      <c r="DC1043" s="69"/>
      <c r="DD1043" s="69"/>
      <c r="DE1043" s="69"/>
      <c r="DF1043" s="69"/>
      <c r="DG1043" s="69"/>
      <c r="DH1043" s="69"/>
      <c r="DI1043" s="69"/>
      <c r="DJ1043" s="69"/>
      <c r="DK1043" s="69"/>
      <c r="DL1043" s="69"/>
      <c r="DM1043" s="69"/>
      <c r="DN1043" s="69"/>
      <c r="DO1043" s="69"/>
      <c r="DP1043" s="69"/>
      <c r="DQ1043" s="69"/>
      <c r="DR1043" s="69"/>
      <c r="DS1043" s="69"/>
      <c r="DT1043" s="69"/>
      <c r="DU1043" s="69"/>
      <c r="DV1043" s="69"/>
      <c r="DW1043" s="69"/>
      <c r="DX1043" s="69"/>
      <c r="DY1043" s="69"/>
      <c r="DZ1043" s="69"/>
      <c r="EA1043" s="69"/>
      <c r="EB1043" s="69"/>
      <c r="EC1043" s="69"/>
      <c r="ED1043" s="69"/>
      <c r="EE1043" s="69"/>
      <c r="EF1043" s="69"/>
      <c r="EG1043" s="69"/>
      <c r="EH1043" s="69"/>
      <c r="EI1043" s="69"/>
      <c r="EJ1043" s="69"/>
      <c r="EK1043" s="69"/>
      <c r="EL1043" s="69"/>
      <c r="EM1043" s="69"/>
      <c r="EN1043" s="69"/>
      <c r="EO1043" s="69"/>
      <c r="EP1043" s="69"/>
      <c r="EQ1043" s="69"/>
      <c r="ER1043" s="69"/>
      <c r="ES1043" s="69"/>
      <c r="ET1043" s="69"/>
      <c r="EU1043" s="69"/>
      <c r="EV1043" s="69"/>
      <c r="EW1043" s="69"/>
      <c r="EX1043" s="69"/>
      <c r="EY1043" s="69"/>
      <c r="EZ1043" s="69"/>
      <c r="FA1043" s="69"/>
      <c r="FB1043" s="69"/>
      <c r="FC1043" s="69"/>
      <c r="FD1043" s="69"/>
      <c r="FE1043" s="69"/>
      <c r="FF1043" s="69"/>
      <c r="FG1043" s="69"/>
      <c r="FH1043" s="69"/>
      <c r="FI1043" s="69"/>
      <c r="FJ1043" s="69"/>
      <c r="FK1043" s="69"/>
      <c r="FL1043" s="69"/>
      <c r="FM1043" s="69"/>
      <c r="FN1043" s="69"/>
      <c r="FO1043" s="69"/>
      <c r="FP1043" s="69"/>
      <c r="FQ1043" s="69"/>
      <c r="FR1043" s="69"/>
      <c r="FS1043" s="69"/>
      <c r="FT1043" s="69"/>
      <c r="FU1043" s="69"/>
      <c r="FV1043" s="69"/>
      <c r="FW1043" s="69"/>
      <c r="FX1043" s="69"/>
      <c r="FY1043" s="69"/>
      <c r="FZ1043" s="69"/>
      <c r="GA1043" s="69"/>
      <c r="GB1043" s="69"/>
      <c r="GC1043" s="69"/>
      <c r="GD1043" s="70"/>
      <c r="GE1043" s="70"/>
      <c r="GF1043" s="70"/>
      <c r="GG1043" s="70"/>
      <c r="GH1043" s="70"/>
      <c r="GI1043" s="70"/>
      <c r="GJ1043" s="70"/>
      <c r="GK1043" s="70"/>
      <c r="GL1043" s="70"/>
      <c r="GM1043" s="70"/>
      <c r="GN1043" s="70"/>
      <c r="GO1043" s="70"/>
      <c r="GP1043" s="70"/>
      <c r="GQ1043" s="70"/>
      <c r="GR1043" s="70"/>
      <c r="GS1043" s="70"/>
      <c r="GT1043" s="70"/>
      <c r="GU1043" s="70"/>
      <c r="GV1043" s="70"/>
      <c r="GW1043" s="3"/>
      <c r="GX1043" s="3"/>
      <c r="GY1043" s="3"/>
    </row>
    <row r="1044" spans="1:207" ht="12.75" customHeight="1">
      <c r="A1044" s="5">
        <v>1</v>
      </c>
      <c r="B1044" s="6">
        <v>40</v>
      </c>
      <c r="C1044" s="6">
        <v>37</v>
      </c>
      <c r="D1044" s="5"/>
      <c r="E1044" s="5"/>
      <c r="F1044" s="5"/>
      <c r="G1044" s="6">
        <v>23</v>
      </c>
      <c r="H1044" s="6">
        <v>30</v>
      </c>
      <c r="I1044" s="6">
        <v>10</v>
      </c>
      <c r="J1044" s="5"/>
      <c r="K1044" s="12"/>
      <c r="L1044" s="12"/>
      <c r="M1044" s="12"/>
      <c r="N1044" s="12"/>
      <c r="O1044" s="12"/>
      <c r="P1044" s="12"/>
      <c r="Q1044" s="12"/>
      <c r="R1044" s="12"/>
      <c r="S1044" s="12">
        <v>50</v>
      </c>
      <c r="T1044" s="12"/>
      <c r="U1044" s="12">
        <v>16</v>
      </c>
      <c r="V1044" s="12">
        <v>28</v>
      </c>
      <c r="W1044" s="12"/>
      <c r="X1044" s="12">
        <v>15</v>
      </c>
      <c r="Y1044" s="12"/>
      <c r="Z1044" s="12"/>
      <c r="AA1044" s="12"/>
      <c r="AB1044" s="12"/>
      <c r="AC1044" s="12"/>
      <c r="AD1044" s="12"/>
      <c r="AE1044" s="12">
        <v>25</v>
      </c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>
        <v>35</v>
      </c>
      <c r="AQ1044" s="12"/>
      <c r="AR1044" s="12">
        <v>32</v>
      </c>
      <c r="AS1044" s="12"/>
      <c r="AT1044" s="12">
        <v>12</v>
      </c>
      <c r="AU1044" s="12"/>
      <c r="AV1044" s="12"/>
      <c r="AW1044" s="12"/>
      <c r="AX1044" s="12"/>
      <c r="AY1044" s="12"/>
      <c r="AZ1044" s="12">
        <v>18</v>
      </c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>
        <v>30</v>
      </c>
      <c r="BY1044" s="12"/>
      <c r="BZ1044" s="12"/>
      <c r="CA1044" s="12"/>
      <c r="CB1044" s="12"/>
      <c r="CC1044" s="12"/>
      <c r="CD1044" s="12"/>
      <c r="CE1044" s="12"/>
      <c r="CF1044" s="12"/>
      <c r="CG1044" s="12"/>
      <c r="CH1044" s="12"/>
      <c r="CI1044" s="12"/>
      <c r="CJ1044" s="12"/>
      <c r="CK1044" s="12"/>
      <c r="CL1044" s="12"/>
      <c r="CM1044" s="12"/>
      <c r="CN1044" s="12"/>
      <c r="CO1044" s="12"/>
      <c r="CP1044" s="12"/>
      <c r="CQ1044" s="12"/>
      <c r="CR1044" s="12"/>
      <c r="CS1044" s="12"/>
      <c r="CT1044" s="12"/>
      <c r="CU1044" s="12"/>
      <c r="CV1044" s="12"/>
      <c r="CW1044" s="12"/>
      <c r="CX1044" s="12"/>
      <c r="CY1044" s="12"/>
      <c r="CZ1044" s="12"/>
      <c r="DA1044" s="12"/>
      <c r="DB1044" s="12"/>
      <c r="DC1044" s="12"/>
      <c r="DD1044" s="12"/>
      <c r="DE1044" s="12"/>
      <c r="DF1044" s="12"/>
      <c r="DG1044" s="12"/>
      <c r="DH1044" s="12"/>
      <c r="DI1044" s="12"/>
      <c r="DJ1044" s="12"/>
      <c r="DK1044" s="12"/>
      <c r="DL1044" s="12"/>
      <c r="DM1044" s="12"/>
      <c r="DN1044" s="12"/>
      <c r="DO1044" s="12"/>
      <c r="DP1044" s="12"/>
      <c r="DQ1044" s="12"/>
      <c r="DR1044" s="12"/>
      <c r="DS1044" s="12"/>
      <c r="DT1044" s="12"/>
      <c r="DU1044" s="12"/>
      <c r="DV1044" s="12"/>
      <c r="DW1044" s="12"/>
      <c r="DX1044" s="12"/>
      <c r="DY1044" s="12"/>
      <c r="DZ1044" s="12"/>
      <c r="EA1044" s="12"/>
      <c r="EB1044" s="12"/>
      <c r="EC1044" s="12"/>
      <c r="ED1044" s="12"/>
      <c r="EE1044" s="12"/>
      <c r="EF1044" s="12"/>
      <c r="EG1044" s="12"/>
      <c r="EH1044" s="12"/>
      <c r="EI1044" s="12"/>
      <c r="EJ1044" s="12"/>
      <c r="EK1044" s="12"/>
      <c r="EL1044" s="12"/>
      <c r="EM1044" s="12"/>
      <c r="EN1044" s="12"/>
      <c r="EO1044" s="12"/>
      <c r="EP1044" s="12"/>
      <c r="EQ1044" s="12"/>
      <c r="ER1044" s="12"/>
      <c r="ES1044" s="12"/>
      <c r="ET1044" s="12"/>
      <c r="EU1044" s="12"/>
      <c r="EV1044" s="12"/>
      <c r="EW1044" s="12"/>
      <c r="EX1044" s="12"/>
      <c r="EY1044" s="12"/>
      <c r="EZ1044" s="12"/>
      <c r="FA1044" s="12"/>
      <c r="FB1044" s="12"/>
      <c r="FC1044" s="12"/>
      <c r="FD1044" s="12"/>
      <c r="FE1044" s="12"/>
      <c r="FF1044" s="12"/>
      <c r="FG1044" s="12"/>
      <c r="FH1044" s="12"/>
      <c r="FI1044" s="12"/>
      <c r="FJ1044" s="12"/>
      <c r="FK1044" s="12"/>
      <c r="FL1044" s="12"/>
      <c r="FM1044" s="12"/>
      <c r="FN1044" s="12"/>
      <c r="FO1044" s="12"/>
      <c r="FP1044" s="12"/>
      <c r="FQ1044" s="12"/>
      <c r="FR1044" s="12"/>
      <c r="FS1044" s="12"/>
      <c r="FT1044" s="12"/>
      <c r="FU1044" s="12"/>
      <c r="FV1044" s="12"/>
      <c r="FW1044" s="12"/>
      <c r="FX1044" s="12"/>
      <c r="FY1044" s="12"/>
      <c r="FZ1044" s="12"/>
      <c r="GA1044" s="12"/>
      <c r="GB1044" s="12"/>
      <c r="GC1044" s="12"/>
      <c r="GD1044" s="7"/>
      <c r="GE1044" s="7"/>
      <c r="GF1044" s="7"/>
      <c r="GG1044" s="7"/>
      <c r="GH1044" s="7"/>
      <c r="GI1044" s="7"/>
      <c r="GJ1044" s="7"/>
      <c r="GK1044" s="7"/>
      <c r="GL1044" s="7"/>
      <c r="GM1044" s="7"/>
      <c r="GN1044" s="7"/>
      <c r="GO1044" s="7"/>
      <c r="GP1044" s="7"/>
      <c r="GQ1044" s="7"/>
      <c r="GR1044" s="7"/>
      <c r="GS1044" s="7"/>
      <c r="GT1044" s="7"/>
      <c r="GU1044" s="7"/>
      <c r="GV1044" s="7">
        <f t="shared" ref="GV1044:GV1048" si="856">AVERAGE(B1044:GS1044)</f>
        <v>26.733333333333334</v>
      </c>
      <c r="GW1044" s="3"/>
      <c r="GX1044" s="3"/>
      <c r="GY1044" s="3"/>
    </row>
    <row r="1045" spans="1:207" ht="12.75" customHeight="1">
      <c r="A1045" s="5">
        <v>2</v>
      </c>
      <c r="B1045" s="6">
        <v>9</v>
      </c>
      <c r="C1045" s="6">
        <v>33</v>
      </c>
      <c r="D1045" s="5"/>
      <c r="E1045" s="5"/>
      <c r="F1045" s="5"/>
      <c r="G1045" s="6">
        <v>20</v>
      </c>
      <c r="H1045" s="6">
        <v>21</v>
      </c>
      <c r="I1045" s="6">
        <v>9</v>
      </c>
      <c r="J1045" s="5"/>
      <c r="K1045" s="12"/>
      <c r="L1045" s="12"/>
      <c r="M1045" s="12"/>
      <c r="N1045" s="12"/>
      <c r="O1045" s="12"/>
      <c r="P1045" s="12"/>
      <c r="Q1045" s="12"/>
      <c r="R1045" s="12"/>
      <c r="S1045" s="12">
        <v>16</v>
      </c>
      <c r="T1045" s="12"/>
      <c r="U1045" s="12">
        <v>8</v>
      </c>
      <c r="V1045" s="12">
        <v>24</v>
      </c>
      <c r="W1045" s="12"/>
      <c r="X1045" s="12">
        <v>18</v>
      </c>
      <c r="Y1045" s="12"/>
      <c r="Z1045" s="12"/>
      <c r="AA1045" s="12"/>
      <c r="AB1045" s="12"/>
      <c r="AC1045" s="12"/>
      <c r="AD1045" s="12"/>
      <c r="AE1045" s="12">
        <v>25</v>
      </c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>
        <v>24</v>
      </c>
      <c r="AQ1045" s="12"/>
      <c r="AR1045" s="12">
        <v>20</v>
      </c>
      <c r="AS1045" s="12"/>
      <c r="AT1045" s="12">
        <v>12</v>
      </c>
      <c r="AU1045" s="12"/>
      <c r="AV1045" s="12"/>
      <c r="AW1045" s="12"/>
      <c r="AX1045" s="12"/>
      <c r="AY1045" s="12"/>
      <c r="AZ1045" s="12">
        <v>13</v>
      </c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>
        <v>20</v>
      </c>
      <c r="BY1045" s="12"/>
      <c r="BZ1045" s="12"/>
      <c r="CA1045" s="12"/>
      <c r="CB1045" s="12"/>
      <c r="CC1045" s="12"/>
      <c r="CD1045" s="12"/>
      <c r="CE1045" s="12"/>
      <c r="CF1045" s="12"/>
      <c r="CG1045" s="12"/>
      <c r="CH1045" s="12"/>
      <c r="CI1045" s="12"/>
      <c r="CJ1045" s="12"/>
      <c r="CK1045" s="12"/>
      <c r="CL1045" s="12"/>
      <c r="CM1045" s="12"/>
      <c r="CN1045" s="12"/>
      <c r="CO1045" s="12"/>
      <c r="CP1045" s="12"/>
      <c r="CQ1045" s="12"/>
      <c r="CR1045" s="12"/>
      <c r="CS1045" s="12"/>
      <c r="CT1045" s="12"/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  <c r="DE1045" s="12"/>
      <c r="DF1045" s="12"/>
      <c r="DG1045" s="12"/>
      <c r="DH1045" s="12"/>
      <c r="DI1045" s="12"/>
      <c r="DJ1045" s="12"/>
      <c r="DK1045" s="12"/>
      <c r="DL1045" s="12"/>
      <c r="DM1045" s="12"/>
      <c r="DN1045" s="12"/>
      <c r="DO1045" s="12"/>
      <c r="DP1045" s="12"/>
      <c r="DQ1045" s="12"/>
      <c r="DR1045" s="12"/>
      <c r="DS1045" s="12"/>
      <c r="DT1045" s="12"/>
      <c r="DU1045" s="12"/>
      <c r="DV1045" s="12"/>
      <c r="DW1045" s="12"/>
      <c r="DX1045" s="12"/>
      <c r="DY1045" s="12"/>
      <c r="DZ1045" s="12"/>
      <c r="EA1045" s="12"/>
      <c r="EB1045" s="12"/>
      <c r="EC1045" s="12"/>
      <c r="ED1045" s="12"/>
      <c r="EE1045" s="12"/>
      <c r="EF1045" s="12"/>
      <c r="EG1045" s="12"/>
      <c r="EH1045" s="12"/>
      <c r="EI1045" s="12"/>
      <c r="EJ1045" s="12"/>
      <c r="EK1045" s="12"/>
      <c r="EL1045" s="12"/>
      <c r="EM1045" s="12"/>
      <c r="EN1045" s="12"/>
      <c r="EO1045" s="12"/>
      <c r="EP1045" s="12"/>
      <c r="EQ1045" s="12"/>
      <c r="ER1045" s="12"/>
      <c r="ES1045" s="12"/>
      <c r="ET1045" s="12"/>
      <c r="EU1045" s="12"/>
      <c r="EV1045" s="12"/>
      <c r="EW1045" s="12"/>
      <c r="EX1045" s="12"/>
      <c r="EY1045" s="12"/>
      <c r="EZ1045" s="12"/>
      <c r="FA1045" s="12"/>
      <c r="FB1045" s="12"/>
      <c r="FC1045" s="12"/>
      <c r="FD1045" s="12"/>
      <c r="FE1045" s="12"/>
      <c r="FF1045" s="12"/>
      <c r="FG1045" s="12"/>
      <c r="FH1045" s="12"/>
      <c r="FI1045" s="12"/>
      <c r="FJ1045" s="12"/>
      <c r="FK1045" s="12"/>
      <c r="FL1045" s="12"/>
      <c r="FM1045" s="12"/>
      <c r="FN1045" s="12"/>
      <c r="FO1045" s="12"/>
      <c r="FP1045" s="12"/>
      <c r="FQ1045" s="12"/>
      <c r="FR1045" s="12"/>
      <c r="FS1045" s="12"/>
      <c r="FT1045" s="12"/>
      <c r="FU1045" s="12"/>
      <c r="FV1045" s="12"/>
      <c r="FW1045" s="12"/>
      <c r="FX1045" s="12"/>
      <c r="FY1045" s="12"/>
      <c r="FZ1045" s="12"/>
      <c r="GA1045" s="12"/>
      <c r="GB1045" s="12"/>
      <c r="GC1045" s="12"/>
      <c r="GD1045" s="7"/>
      <c r="GE1045" s="7"/>
      <c r="GF1045" s="7"/>
      <c r="GG1045" s="7"/>
      <c r="GH1045" s="7"/>
      <c r="GI1045" s="7"/>
      <c r="GJ1045" s="7"/>
      <c r="GK1045" s="7"/>
      <c r="GL1045" s="7"/>
      <c r="GM1045" s="7"/>
      <c r="GN1045" s="7"/>
      <c r="GO1045" s="7"/>
      <c r="GP1045" s="7"/>
      <c r="GQ1045" s="7"/>
      <c r="GR1045" s="7"/>
      <c r="GS1045" s="7"/>
      <c r="GT1045" s="7"/>
      <c r="GU1045" s="7"/>
      <c r="GV1045" s="7">
        <f t="shared" si="856"/>
        <v>18.133333333333333</v>
      </c>
      <c r="GW1045" s="3"/>
      <c r="GX1045" s="3"/>
      <c r="GY1045" s="3"/>
    </row>
    <row r="1046" spans="1:207" ht="12.75" customHeight="1">
      <c r="A1046" s="5">
        <v>3</v>
      </c>
      <c r="B1046" s="6">
        <v>24</v>
      </c>
      <c r="C1046" s="6">
        <v>27</v>
      </c>
      <c r="D1046" s="5"/>
      <c r="E1046" s="5"/>
      <c r="F1046" s="5"/>
      <c r="G1046" s="6">
        <v>30</v>
      </c>
      <c r="H1046" s="6">
        <v>33</v>
      </c>
      <c r="I1046" s="6">
        <v>24</v>
      </c>
      <c r="J1046" s="5"/>
      <c r="K1046" s="12"/>
      <c r="L1046" s="12"/>
      <c r="M1046" s="12"/>
      <c r="N1046" s="12"/>
      <c r="O1046" s="12"/>
      <c r="P1046" s="12"/>
      <c r="Q1046" s="12"/>
      <c r="R1046" s="12"/>
      <c r="S1046" s="12">
        <v>22</v>
      </c>
      <c r="T1046" s="12"/>
      <c r="U1046" s="12">
        <v>22</v>
      </c>
      <c r="V1046" s="12">
        <v>30</v>
      </c>
      <c r="W1046" s="12"/>
      <c r="X1046" s="12">
        <v>33</v>
      </c>
      <c r="Y1046" s="12"/>
      <c r="Z1046" s="12"/>
      <c r="AA1046" s="12"/>
      <c r="AB1046" s="12"/>
      <c r="AC1046" s="12"/>
      <c r="AD1046" s="12"/>
      <c r="AE1046" s="12">
        <v>12</v>
      </c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>
        <v>22</v>
      </c>
      <c r="AQ1046" s="12"/>
      <c r="AR1046" s="12">
        <v>30</v>
      </c>
      <c r="AS1046" s="12"/>
      <c r="AT1046" s="12">
        <v>21</v>
      </c>
      <c r="AU1046" s="12"/>
      <c r="AV1046" s="12"/>
      <c r="AW1046" s="12"/>
      <c r="AX1046" s="12"/>
      <c r="AY1046" s="12"/>
      <c r="AZ1046" s="12">
        <v>28</v>
      </c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>
        <v>35</v>
      </c>
      <c r="BY1046" s="12"/>
      <c r="BZ1046" s="12"/>
      <c r="CA1046" s="12"/>
      <c r="CB1046" s="12"/>
      <c r="CC1046" s="12"/>
      <c r="CD1046" s="12"/>
      <c r="CE1046" s="12"/>
      <c r="CF1046" s="12"/>
      <c r="CG1046" s="12"/>
      <c r="CH1046" s="12"/>
      <c r="CI1046" s="12"/>
      <c r="CJ1046" s="12"/>
      <c r="CK1046" s="12"/>
      <c r="CL1046" s="12"/>
      <c r="CM1046" s="12"/>
      <c r="CN1046" s="12"/>
      <c r="CO1046" s="12"/>
      <c r="CP1046" s="12"/>
      <c r="CQ1046" s="12"/>
      <c r="CR1046" s="12"/>
      <c r="CS1046" s="12"/>
      <c r="CT1046" s="12"/>
      <c r="CU1046" s="12"/>
      <c r="CV1046" s="12"/>
      <c r="CW1046" s="12"/>
      <c r="CX1046" s="12"/>
      <c r="CY1046" s="12"/>
      <c r="CZ1046" s="12"/>
      <c r="DA1046" s="12"/>
      <c r="DB1046" s="12"/>
      <c r="DC1046" s="12"/>
      <c r="DD1046" s="12"/>
      <c r="DE1046" s="12"/>
      <c r="DF1046" s="12"/>
      <c r="DG1046" s="12"/>
      <c r="DH1046" s="12"/>
      <c r="DI1046" s="12"/>
      <c r="DJ1046" s="12"/>
      <c r="DK1046" s="12"/>
      <c r="DL1046" s="12"/>
      <c r="DM1046" s="12"/>
      <c r="DN1046" s="12"/>
      <c r="DO1046" s="12"/>
      <c r="DP1046" s="12"/>
      <c r="DQ1046" s="12"/>
      <c r="DR1046" s="12"/>
      <c r="DS1046" s="12"/>
      <c r="DT1046" s="12"/>
      <c r="DU1046" s="12"/>
      <c r="DV1046" s="12"/>
      <c r="DW1046" s="12"/>
      <c r="DX1046" s="12"/>
      <c r="DY1046" s="12"/>
      <c r="DZ1046" s="12"/>
      <c r="EA1046" s="12"/>
      <c r="EB1046" s="12"/>
      <c r="EC1046" s="12"/>
      <c r="ED1046" s="12"/>
      <c r="EE1046" s="12"/>
      <c r="EF1046" s="12"/>
      <c r="EG1046" s="12"/>
      <c r="EH1046" s="12"/>
      <c r="EI1046" s="12"/>
      <c r="EJ1046" s="12"/>
      <c r="EK1046" s="12"/>
      <c r="EL1046" s="12"/>
      <c r="EM1046" s="12"/>
      <c r="EN1046" s="12"/>
      <c r="EO1046" s="12"/>
      <c r="EP1046" s="12"/>
      <c r="EQ1046" s="12"/>
      <c r="ER1046" s="12"/>
      <c r="ES1046" s="12"/>
      <c r="ET1046" s="12"/>
      <c r="EU1046" s="12"/>
      <c r="EV1046" s="12"/>
      <c r="EW1046" s="12"/>
      <c r="EX1046" s="12"/>
      <c r="EY1046" s="12"/>
      <c r="EZ1046" s="12"/>
      <c r="FA1046" s="12"/>
      <c r="FB1046" s="12"/>
      <c r="FC1046" s="12"/>
      <c r="FD1046" s="12"/>
      <c r="FE1046" s="12"/>
      <c r="FF1046" s="12"/>
      <c r="FG1046" s="12"/>
      <c r="FH1046" s="12"/>
      <c r="FI1046" s="12"/>
      <c r="FJ1046" s="12"/>
      <c r="FK1046" s="12"/>
      <c r="FL1046" s="12"/>
      <c r="FM1046" s="12"/>
      <c r="FN1046" s="12"/>
      <c r="FO1046" s="12"/>
      <c r="FP1046" s="12"/>
      <c r="FQ1046" s="12"/>
      <c r="FR1046" s="12"/>
      <c r="FS1046" s="12"/>
      <c r="FT1046" s="12"/>
      <c r="FU1046" s="12"/>
      <c r="FV1046" s="12"/>
      <c r="FW1046" s="12"/>
      <c r="FX1046" s="12"/>
      <c r="FY1046" s="12"/>
      <c r="FZ1046" s="12"/>
      <c r="GA1046" s="12"/>
      <c r="GB1046" s="12"/>
      <c r="GC1046" s="12"/>
      <c r="GD1046" s="7"/>
      <c r="GE1046" s="7"/>
      <c r="GF1046" s="7"/>
      <c r="GG1046" s="7"/>
      <c r="GH1046" s="7"/>
      <c r="GI1046" s="7"/>
      <c r="GJ1046" s="7"/>
      <c r="GK1046" s="7"/>
      <c r="GL1046" s="7"/>
      <c r="GM1046" s="7"/>
      <c r="GN1046" s="7"/>
      <c r="GO1046" s="7"/>
      <c r="GP1046" s="7"/>
      <c r="GQ1046" s="7"/>
      <c r="GR1046" s="7"/>
      <c r="GS1046" s="7"/>
      <c r="GT1046" s="7"/>
      <c r="GU1046" s="7"/>
      <c r="GV1046" s="7">
        <f t="shared" si="856"/>
        <v>26.2</v>
      </c>
      <c r="GW1046" s="3"/>
      <c r="GX1046" s="3"/>
      <c r="GY1046" s="3"/>
    </row>
    <row r="1047" spans="1:207" ht="12.75" customHeight="1">
      <c r="A1047" s="5">
        <v>4</v>
      </c>
      <c r="B1047" s="6">
        <v>9</v>
      </c>
      <c r="C1047" s="6">
        <v>0</v>
      </c>
      <c r="D1047" s="5"/>
      <c r="E1047" s="5"/>
      <c r="F1047" s="5"/>
      <c r="G1047" s="6">
        <v>9</v>
      </c>
      <c r="H1047" s="6">
        <v>8</v>
      </c>
      <c r="I1047" s="6">
        <v>15</v>
      </c>
      <c r="J1047" s="5"/>
      <c r="K1047" s="12"/>
      <c r="L1047" s="12"/>
      <c r="M1047" s="12"/>
      <c r="N1047" s="12"/>
      <c r="O1047" s="12"/>
      <c r="P1047" s="12"/>
      <c r="Q1047" s="12"/>
      <c r="R1047" s="12"/>
      <c r="S1047" s="12">
        <v>4</v>
      </c>
      <c r="T1047" s="12"/>
      <c r="U1047" s="12">
        <v>17</v>
      </c>
      <c r="V1047" s="12">
        <v>9</v>
      </c>
      <c r="W1047" s="12"/>
      <c r="X1047" s="12">
        <v>21</v>
      </c>
      <c r="Y1047" s="12"/>
      <c r="Z1047" s="12"/>
      <c r="AA1047" s="12"/>
      <c r="AB1047" s="12"/>
      <c r="AC1047" s="12"/>
      <c r="AD1047" s="12"/>
      <c r="AE1047" s="12">
        <v>38</v>
      </c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>
        <v>11</v>
      </c>
      <c r="AQ1047" s="12"/>
      <c r="AR1047" s="12">
        <v>7</v>
      </c>
      <c r="AS1047" s="12"/>
      <c r="AT1047" s="12">
        <v>18</v>
      </c>
      <c r="AU1047" s="12"/>
      <c r="AV1047" s="12"/>
      <c r="AW1047" s="12"/>
      <c r="AX1047" s="12"/>
      <c r="AY1047" s="12"/>
      <c r="AZ1047" s="12">
        <v>19</v>
      </c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>
        <v>10</v>
      </c>
      <c r="BY1047" s="12"/>
      <c r="BZ1047" s="12"/>
      <c r="CA1047" s="12"/>
      <c r="CB1047" s="12"/>
      <c r="CC1047" s="12"/>
      <c r="CD1047" s="12"/>
      <c r="CE1047" s="12"/>
      <c r="CF1047" s="12"/>
      <c r="CG1047" s="12"/>
      <c r="CH1047" s="12"/>
      <c r="CI1047" s="12"/>
      <c r="CJ1047" s="12"/>
      <c r="CK1047" s="12"/>
      <c r="CL1047" s="12"/>
      <c r="CM1047" s="12"/>
      <c r="CN1047" s="12"/>
      <c r="CO1047" s="12"/>
      <c r="CP1047" s="12"/>
      <c r="CQ1047" s="12"/>
      <c r="CR1047" s="12"/>
      <c r="CS1047" s="12"/>
      <c r="CT1047" s="12"/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  <c r="DE1047" s="12"/>
      <c r="DF1047" s="12"/>
      <c r="DG1047" s="12"/>
      <c r="DH1047" s="12"/>
      <c r="DI1047" s="12"/>
      <c r="DJ1047" s="12"/>
      <c r="DK1047" s="12"/>
      <c r="DL1047" s="12"/>
      <c r="DM1047" s="12"/>
      <c r="DN1047" s="12"/>
      <c r="DO1047" s="12"/>
      <c r="DP1047" s="12"/>
      <c r="DQ1047" s="12"/>
      <c r="DR1047" s="12"/>
      <c r="DS1047" s="12"/>
      <c r="DT1047" s="12"/>
      <c r="DU1047" s="12"/>
      <c r="DV1047" s="12"/>
      <c r="DW1047" s="12"/>
      <c r="DX1047" s="12"/>
      <c r="DY1047" s="12"/>
      <c r="DZ1047" s="12"/>
      <c r="EA1047" s="12"/>
      <c r="EB1047" s="12"/>
      <c r="EC1047" s="12"/>
      <c r="ED1047" s="12"/>
      <c r="EE1047" s="12"/>
      <c r="EF1047" s="12"/>
      <c r="EG1047" s="12"/>
      <c r="EH1047" s="12"/>
      <c r="EI1047" s="12"/>
      <c r="EJ1047" s="12"/>
      <c r="EK1047" s="12"/>
      <c r="EL1047" s="12"/>
      <c r="EM1047" s="12"/>
      <c r="EN1047" s="12"/>
      <c r="EO1047" s="12"/>
      <c r="EP1047" s="12"/>
      <c r="EQ1047" s="12"/>
      <c r="ER1047" s="12"/>
      <c r="ES1047" s="12"/>
      <c r="ET1047" s="12"/>
      <c r="EU1047" s="12"/>
      <c r="EV1047" s="12"/>
      <c r="EW1047" s="12"/>
      <c r="EX1047" s="12"/>
      <c r="EY1047" s="12"/>
      <c r="EZ1047" s="12"/>
      <c r="FA1047" s="12"/>
      <c r="FB1047" s="12"/>
      <c r="FC1047" s="12"/>
      <c r="FD1047" s="12"/>
      <c r="FE1047" s="12"/>
      <c r="FF1047" s="12"/>
      <c r="FG1047" s="12"/>
      <c r="FH1047" s="12"/>
      <c r="FI1047" s="12"/>
      <c r="FJ1047" s="12"/>
      <c r="FK1047" s="12"/>
      <c r="FL1047" s="12"/>
      <c r="FM1047" s="12"/>
      <c r="FN1047" s="12"/>
      <c r="FO1047" s="12"/>
      <c r="FP1047" s="12"/>
      <c r="FQ1047" s="12"/>
      <c r="FR1047" s="12"/>
      <c r="FS1047" s="12"/>
      <c r="FT1047" s="12"/>
      <c r="FU1047" s="12"/>
      <c r="FV1047" s="12"/>
      <c r="FW1047" s="12"/>
      <c r="FX1047" s="12"/>
      <c r="FY1047" s="12"/>
      <c r="FZ1047" s="12"/>
      <c r="GA1047" s="12"/>
      <c r="GB1047" s="12"/>
      <c r="GC1047" s="12"/>
      <c r="GD1047" s="7"/>
      <c r="GE1047" s="7"/>
      <c r="GF1047" s="7"/>
      <c r="GG1047" s="7"/>
      <c r="GH1047" s="7"/>
      <c r="GI1047" s="7"/>
      <c r="GJ1047" s="7"/>
      <c r="GK1047" s="7"/>
      <c r="GL1047" s="7"/>
      <c r="GM1047" s="7"/>
      <c r="GN1047" s="7"/>
      <c r="GO1047" s="7"/>
      <c r="GP1047" s="7"/>
      <c r="GQ1047" s="7"/>
      <c r="GR1047" s="7"/>
      <c r="GS1047" s="7"/>
      <c r="GT1047" s="7"/>
      <c r="GU1047" s="7"/>
      <c r="GV1047" s="7">
        <f t="shared" si="856"/>
        <v>13</v>
      </c>
      <c r="GW1047" s="3"/>
      <c r="GX1047" s="3"/>
      <c r="GY1047" s="3"/>
    </row>
    <row r="1048" spans="1:207" ht="12.75" customHeight="1">
      <c r="A1048" s="5" t="s">
        <v>356</v>
      </c>
      <c r="B1048" s="6">
        <v>18</v>
      </c>
      <c r="C1048" s="6">
        <v>3</v>
      </c>
      <c r="D1048" s="5"/>
      <c r="E1048" s="5"/>
      <c r="F1048" s="5"/>
      <c r="G1048" s="6">
        <v>18</v>
      </c>
      <c r="H1048" s="6">
        <v>7</v>
      </c>
      <c r="I1048" s="6">
        <v>42</v>
      </c>
      <c r="J1048" s="5"/>
      <c r="K1048" s="12"/>
      <c r="L1048" s="12"/>
      <c r="M1048" s="12"/>
      <c r="N1048" s="12"/>
      <c r="O1048" s="12"/>
      <c r="P1048" s="12"/>
      <c r="Q1048" s="12"/>
      <c r="R1048" s="12"/>
      <c r="S1048" s="12">
        <v>8</v>
      </c>
      <c r="T1048" s="12"/>
      <c r="U1048" s="12">
        <v>36</v>
      </c>
      <c r="V1048" s="12">
        <v>8</v>
      </c>
      <c r="W1048" s="12"/>
      <c r="X1048" s="12">
        <v>12</v>
      </c>
      <c r="Y1048" s="12"/>
      <c r="Z1048" s="12"/>
      <c r="AA1048" s="12"/>
      <c r="AB1048" s="12"/>
      <c r="AC1048" s="12"/>
      <c r="AD1048" s="12"/>
      <c r="AE1048" s="12">
        <v>0</v>
      </c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>
        <v>8</v>
      </c>
      <c r="AQ1048" s="12"/>
      <c r="AR1048" s="12">
        <v>12</v>
      </c>
      <c r="AS1048" s="12"/>
      <c r="AT1048" s="12">
        <v>37</v>
      </c>
      <c r="AU1048" s="12"/>
      <c r="AV1048" s="12"/>
      <c r="AW1048" s="12"/>
      <c r="AX1048" s="12"/>
      <c r="AY1048" s="12"/>
      <c r="AZ1048" s="12">
        <v>22</v>
      </c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>
        <v>5</v>
      </c>
      <c r="BY1048" s="12"/>
      <c r="BZ1048" s="12"/>
      <c r="CA1048" s="12"/>
      <c r="CB1048" s="12"/>
      <c r="CC1048" s="12"/>
      <c r="CD1048" s="12"/>
      <c r="CE1048" s="12"/>
      <c r="CF1048" s="12"/>
      <c r="CG1048" s="12"/>
      <c r="CH1048" s="12"/>
      <c r="CI1048" s="12"/>
      <c r="CJ1048" s="12"/>
      <c r="CK1048" s="12"/>
      <c r="CL1048" s="12"/>
      <c r="CM1048" s="12"/>
      <c r="CN1048" s="12"/>
      <c r="CO1048" s="12"/>
      <c r="CP1048" s="12"/>
      <c r="CQ1048" s="12"/>
      <c r="CR1048" s="12"/>
      <c r="CS1048" s="12"/>
      <c r="CT1048" s="12"/>
      <c r="CU1048" s="12"/>
      <c r="CV1048" s="12"/>
      <c r="CW1048" s="12"/>
      <c r="CX1048" s="12"/>
      <c r="CY1048" s="12"/>
      <c r="CZ1048" s="12"/>
      <c r="DA1048" s="12"/>
      <c r="DB1048" s="12"/>
      <c r="DC1048" s="12"/>
      <c r="DD1048" s="12"/>
      <c r="DE1048" s="12"/>
      <c r="DF1048" s="12"/>
      <c r="DG1048" s="12"/>
      <c r="DH1048" s="12"/>
      <c r="DI1048" s="12"/>
      <c r="DJ1048" s="12"/>
      <c r="DK1048" s="12"/>
      <c r="DL1048" s="12"/>
      <c r="DM1048" s="12"/>
      <c r="DN1048" s="12"/>
      <c r="DO1048" s="12"/>
      <c r="DP1048" s="12"/>
      <c r="DQ1048" s="12"/>
      <c r="DR1048" s="12"/>
      <c r="DS1048" s="12"/>
      <c r="DT1048" s="12"/>
      <c r="DU1048" s="12"/>
      <c r="DV1048" s="12"/>
      <c r="DW1048" s="12"/>
      <c r="DX1048" s="12"/>
      <c r="DY1048" s="12"/>
      <c r="DZ1048" s="12"/>
      <c r="EA1048" s="12"/>
      <c r="EB1048" s="12"/>
      <c r="EC1048" s="12"/>
      <c r="ED1048" s="12"/>
      <c r="EE1048" s="12"/>
      <c r="EF1048" s="12"/>
      <c r="EG1048" s="12"/>
      <c r="EH1048" s="12"/>
      <c r="EI1048" s="12"/>
      <c r="EJ1048" s="12"/>
      <c r="EK1048" s="12"/>
      <c r="EL1048" s="12"/>
      <c r="EM1048" s="12"/>
      <c r="EN1048" s="12"/>
      <c r="EO1048" s="12"/>
      <c r="EP1048" s="12"/>
      <c r="EQ1048" s="12"/>
      <c r="ER1048" s="12"/>
      <c r="ES1048" s="12"/>
      <c r="ET1048" s="12"/>
      <c r="EU1048" s="12"/>
      <c r="EV1048" s="12"/>
      <c r="EW1048" s="12"/>
      <c r="EX1048" s="12"/>
      <c r="EY1048" s="12"/>
      <c r="EZ1048" s="12"/>
      <c r="FA1048" s="12"/>
      <c r="FB1048" s="12"/>
      <c r="FC1048" s="12"/>
      <c r="FD1048" s="12"/>
      <c r="FE1048" s="12"/>
      <c r="FF1048" s="12"/>
      <c r="FG1048" s="12"/>
      <c r="FH1048" s="12"/>
      <c r="FI1048" s="12"/>
      <c r="FJ1048" s="12"/>
      <c r="FK1048" s="12"/>
      <c r="FL1048" s="12"/>
      <c r="FM1048" s="12"/>
      <c r="FN1048" s="12"/>
      <c r="FO1048" s="12"/>
      <c r="FP1048" s="12"/>
      <c r="FQ1048" s="12"/>
      <c r="FR1048" s="12"/>
      <c r="FS1048" s="12"/>
      <c r="FT1048" s="12"/>
      <c r="FU1048" s="12"/>
      <c r="FV1048" s="12"/>
      <c r="FW1048" s="12"/>
      <c r="FX1048" s="12"/>
      <c r="FY1048" s="12"/>
      <c r="FZ1048" s="12"/>
      <c r="GA1048" s="12"/>
      <c r="GB1048" s="12"/>
      <c r="GC1048" s="12"/>
      <c r="GD1048" s="7"/>
      <c r="GE1048" s="7"/>
      <c r="GF1048" s="7"/>
      <c r="GG1048" s="7"/>
      <c r="GH1048" s="7"/>
      <c r="GI1048" s="7"/>
      <c r="GJ1048" s="7"/>
      <c r="GK1048" s="7"/>
      <c r="GL1048" s="7"/>
      <c r="GM1048" s="7"/>
      <c r="GN1048" s="7"/>
      <c r="GO1048" s="7"/>
      <c r="GP1048" s="7"/>
      <c r="GQ1048" s="7"/>
      <c r="GR1048" s="7"/>
      <c r="GS1048" s="7"/>
      <c r="GT1048" s="7"/>
      <c r="GU1048" s="7"/>
      <c r="GV1048" s="7">
        <f t="shared" si="856"/>
        <v>15.733333333333333</v>
      </c>
      <c r="GW1048" s="3"/>
      <c r="GX1048" s="3"/>
      <c r="GY1048" s="3"/>
    </row>
    <row r="1049" spans="1:207" ht="12.75" customHeight="1">
      <c r="A1049" s="5" t="s">
        <v>233</v>
      </c>
      <c r="B1049" s="5">
        <f t="shared" ref="B1049:C1049" si="857">(B1044*1+B1045*2+B1046*3+B1047*4+B1048*5)/100</f>
        <v>2.56</v>
      </c>
      <c r="C1049" s="5">
        <f t="shared" si="857"/>
        <v>1.99</v>
      </c>
      <c r="D1049" s="5"/>
      <c r="E1049" s="5"/>
      <c r="F1049" s="5"/>
      <c r="G1049" s="5">
        <f t="shared" ref="G1049:I1049" si="858">(G1044*1+G1045*2+G1046*3+G1047*4+G1048*5)/100</f>
        <v>2.79</v>
      </c>
      <c r="H1049" s="5">
        <f t="shared" si="858"/>
        <v>2.38</v>
      </c>
      <c r="I1049" s="5">
        <f t="shared" si="858"/>
        <v>3.7</v>
      </c>
      <c r="J1049" s="5"/>
      <c r="K1049" s="12"/>
      <c r="L1049" s="12"/>
      <c r="M1049" s="12"/>
      <c r="N1049" s="12"/>
      <c r="O1049" s="12"/>
      <c r="P1049" s="12"/>
      <c r="Q1049" s="12"/>
      <c r="R1049" s="12"/>
      <c r="S1049" s="5">
        <f>(S1044*1+S1045*2+S1046*3+S1047*4+S1048*5)/100</f>
        <v>2.04</v>
      </c>
      <c r="T1049" s="12"/>
      <c r="U1049" s="5">
        <f t="shared" ref="U1049:V1049" si="859">(U1044*1+U1045*2+U1046*3+U1047*4+U1048*5)/100</f>
        <v>3.46</v>
      </c>
      <c r="V1049" s="5">
        <f t="shared" si="859"/>
        <v>2.42</v>
      </c>
      <c r="W1049" s="5"/>
      <c r="X1049" s="5">
        <f>(X1044*1+X1045*2+X1046*3+X1047*4+X1048*5)/100</f>
        <v>2.94</v>
      </c>
      <c r="Y1049" s="5"/>
      <c r="Z1049" s="5"/>
      <c r="AA1049" s="5"/>
      <c r="AB1049" s="5"/>
      <c r="AC1049" s="5"/>
      <c r="AD1049" s="5"/>
      <c r="AE1049" s="16">
        <f>(AE1044*1+AE1045*2+AE1046*3+AE1047*4+AE1048*5)/100</f>
        <v>2.63</v>
      </c>
      <c r="AF1049" s="16"/>
      <c r="AG1049" s="16"/>
      <c r="AH1049" s="16"/>
      <c r="AI1049" s="5"/>
      <c r="AJ1049" s="16"/>
      <c r="AK1049" s="16"/>
      <c r="AL1049" s="16"/>
      <c r="AM1049" s="16"/>
      <c r="AN1049" s="16"/>
      <c r="AO1049" s="16"/>
      <c r="AP1049" s="16">
        <f>(AP1044*1+AP1045*2+AP1046*3+AP1047*4+AP1048*5)/100</f>
        <v>2.33</v>
      </c>
      <c r="AQ1049" s="16"/>
      <c r="AR1049" s="16">
        <f>(AR1044*1+AR1045*2+AR1046*3+AR1047*4+AR1048*5)/100</f>
        <v>2.5</v>
      </c>
      <c r="AS1049" s="16"/>
      <c r="AT1049" s="16">
        <f>(AT1044*1+AT1045*2+AT1046*3+AT1047*4+AT1048*5)/100</f>
        <v>3.56</v>
      </c>
      <c r="AU1049" s="5"/>
      <c r="AV1049" s="5"/>
      <c r="AW1049" s="16"/>
      <c r="AX1049" s="16"/>
      <c r="AY1049" s="16"/>
      <c r="AZ1049" s="16">
        <f>(AZ1044*1+AZ1045*2+AZ1046*3+AZ1047*4+AZ1048*5)/100</f>
        <v>3.14</v>
      </c>
      <c r="BA1049" s="16"/>
      <c r="BB1049" s="16"/>
      <c r="BC1049" s="16"/>
      <c r="BD1049" s="16"/>
      <c r="BE1049" s="16"/>
      <c r="BF1049" s="16"/>
      <c r="BG1049" s="16"/>
      <c r="BH1049" s="16"/>
      <c r="BI1049" s="16"/>
      <c r="BJ1049" s="16"/>
      <c r="BK1049" s="16"/>
      <c r="BL1049" s="16"/>
      <c r="BM1049" s="16"/>
      <c r="BN1049" s="16"/>
      <c r="BO1049" s="16"/>
      <c r="BP1049" s="16"/>
      <c r="BQ1049" s="16"/>
      <c r="BR1049" s="16"/>
      <c r="BS1049" s="16"/>
      <c r="BT1049" s="16"/>
      <c r="BU1049" s="16"/>
      <c r="BV1049" s="16"/>
      <c r="BW1049" s="16"/>
      <c r="BX1049" s="16">
        <f>(BX1044*1+BX1045*2+BX1046*3+BX1047*4+BX1048*5)/100</f>
        <v>2.4</v>
      </c>
      <c r="BY1049" s="16"/>
      <c r="BZ1049" s="16"/>
      <c r="CA1049" s="16"/>
      <c r="CB1049" s="16"/>
      <c r="CC1049" s="16"/>
      <c r="CD1049" s="16"/>
      <c r="CE1049" s="16"/>
      <c r="CF1049" s="16"/>
      <c r="CG1049" s="16"/>
      <c r="CH1049" s="16"/>
      <c r="CI1049" s="16"/>
      <c r="CJ1049" s="16"/>
      <c r="CK1049" s="16"/>
      <c r="CL1049" s="16"/>
      <c r="CM1049" s="16"/>
      <c r="CN1049" s="16"/>
      <c r="CO1049" s="16"/>
      <c r="CP1049" s="16"/>
      <c r="CQ1049" s="16"/>
      <c r="CR1049" s="16"/>
      <c r="CS1049" s="16"/>
      <c r="CT1049" s="16"/>
      <c r="CU1049" s="16"/>
      <c r="CV1049" s="16"/>
      <c r="CW1049" s="16"/>
      <c r="CX1049" s="16"/>
      <c r="CY1049" s="16"/>
      <c r="CZ1049" s="16"/>
      <c r="DA1049" s="16"/>
      <c r="DB1049" s="16"/>
      <c r="DC1049" s="16"/>
      <c r="DD1049" s="16"/>
      <c r="DE1049" s="16"/>
      <c r="DF1049" s="16"/>
      <c r="DG1049" s="16"/>
      <c r="DH1049" s="16"/>
      <c r="DI1049" s="16"/>
      <c r="DJ1049" s="16"/>
      <c r="DK1049" s="16"/>
      <c r="DL1049" s="16"/>
      <c r="DM1049" s="16"/>
      <c r="DN1049" s="16"/>
      <c r="DO1049" s="16"/>
      <c r="DP1049" s="16"/>
      <c r="DQ1049" s="16"/>
      <c r="DR1049" s="16"/>
      <c r="DS1049" s="16"/>
      <c r="DT1049" s="16"/>
      <c r="DU1049" s="16"/>
      <c r="DV1049" s="16"/>
      <c r="DW1049" s="16"/>
      <c r="DX1049" s="16"/>
      <c r="DY1049" s="16"/>
      <c r="DZ1049" s="16"/>
      <c r="EA1049" s="16"/>
      <c r="EB1049" s="16"/>
      <c r="EC1049" s="16"/>
      <c r="ED1049" s="16"/>
      <c r="EE1049" s="16"/>
      <c r="EF1049" s="16"/>
      <c r="EG1049" s="16"/>
      <c r="EH1049" s="16"/>
      <c r="EI1049" s="16"/>
      <c r="EJ1049" s="16"/>
      <c r="EK1049" s="16"/>
      <c r="EL1049" s="16"/>
      <c r="EM1049" s="16"/>
      <c r="EN1049" s="16"/>
      <c r="EO1049" s="16"/>
      <c r="EP1049" s="16"/>
      <c r="EQ1049" s="16"/>
      <c r="ER1049" s="16"/>
      <c r="ES1049" s="16"/>
      <c r="ET1049" s="16"/>
      <c r="EU1049" s="16"/>
      <c r="EV1049" s="16"/>
      <c r="EW1049" s="16"/>
      <c r="EX1049" s="16"/>
      <c r="EY1049" s="16"/>
      <c r="EZ1049" s="16"/>
      <c r="FA1049" s="16"/>
      <c r="FB1049" s="16"/>
      <c r="FC1049" s="16"/>
      <c r="FD1049" s="16"/>
      <c r="FE1049" s="16"/>
      <c r="FF1049" s="16"/>
      <c r="FG1049" s="16"/>
      <c r="FH1049" s="16"/>
      <c r="FI1049" s="16"/>
      <c r="FJ1049" s="16"/>
      <c r="FK1049" s="16"/>
      <c r="FL1049" s="16"/>
      <c r="FM1049" s="16"/>
      <c r="FN1049" s="16"/>
      <c r="FO1049" s="16"/>
      <c r="FP1049" s="16"/>
      <c r="FQ1049" s="16"/>
      <c r="FR1049" s="16"/>
      <c r="FS1049" s="16"/>
      <c r="FT1049" s="16"/>
      <c r="FU1049" s="16"/>
      <c r="FV1049" s="16"/>
      <c r="FW1049" s="16"/>
      <c r="FX1049" s="16"/>
      <c r="FY1049" s="16"/>
      <c r="FZ1049" s="16"/>
      <c r="GA1049" s="16"/>
      <c r="GB1049" s="16"/>
      <c r="GC1049" s="16"/>
      <c r="GD1049" s="16"/>
      <c r="GE1049" s="16"/>
      <c r="GF1049" s="16"/>
      <c r="GG1049" s="16"/>
      <c r="GH1049" s="16"/>
      <c r="GI1049" s="16"/>
      <c r="GJ1049" s="16"/>
      <c r="GK1049" s="16"/>
      <c r="GL1049" s="16"/>
      <c r="GM1049" s="16"/>
      <c r="GN1049" s="16"/>
      <c r="GO1049" s="16"/>
      <c r="GP1049" s="16"/>
      <c r="GQ1049" s="16"/>
      <c r="GR1049" s="16"/>
      <c r="GS1049" s="16"/>
      <c r="GT1049" s="16"/>
      <c r="GU1049" s="16"/>
      <c r="GV1049" s="16">
        <f>(GV1044*1+GV1045*2+GV1046*3+GV1047*4+GV1048*5)/100</f>
        <v>2.7226666666666666</v>
      </c>
      <c r="GW1049" s="3"/>
      <c r="GX1049" s="3"/>
      <c r="GY1049" s="3"/>
    </row>
    <row r="1050" spans="1:207" ht="12.75" customHeight="1">
      <c r="A1050" s="68" t="s">
        <v>722</v>
      </c>
      <c r="B1050" s="69"/>
      <c r="C1050" s="69"/>
      <c r="D1050" s="69"/>
      <c r="E1050" s="69"/>
      <c r="F1050" s="69"/>
      <c r="G1050" s="69"/>
      <c r="H1050" s="69"/>
      <c r="I1050" s="69"/>
      <c r="J1050" s="69"/>
      <c r="K1050" s="69"/>
      <c r="L1050" s="69"/>
      <c r="M1050" s="69"/>
      <c r="N1050" s="69"/>
      <c r="O1050" s="69"/>
      <c r="P1050" s="69"/>
      <c r="Q1050" s="69"/>
      <c r="R1050" s="69"/>
      <c r="S1050" s="69"/>
      <c r="T1050" s="69"/>
      <c r="U1050" s="69"/>
      <c r="V1050" s="69"/>
      <c r="W1050" s="69"/>
      <c r="X1050" s="69"/>
      <c r="Y1050" s="69"/>
      <c r="Z1050" s="69"/>
      <c r="AA1050" s="69"/>
      <c r="AB1050" s="69"/>
      <c r="AC1050" s="69"/>
      <c r="AD1050" s="69"/>
      <c r="AE1050" s="69"/>
      <c r="AF1050" s="69"/>
      <c r="AG1050" s="69"/>
      <c r="AH1050" s="69"/>
      <c r="AI1050" s="69"/>
      <c r="AJ1050" s="69"/>
      <c r="AK1050" s="69"/>
      <c r="AL1050" s="69"/>
      <c r="AM1050" s="69"/>
      <c r="AN1050" s="69"/>
      <c r="AO1050" s="69"/>
      <c r="AP1050" s="69"/>
      <c r="AQ1050" s="69"/>
      <c r="AR1050" s="69"/>
      <c r="AS1050" s="69"/>
      <c r="AT1050" s="69"/>
      <c r="AU1050" s="69"/>
      <c r="AV1050" s="69"/>
      <c r="AW1050" s="69"/>
      <c r="AX1050" s="69"/>
      <c r="AY1050" s="69"/>
      <c r="AZ1050" s="69"/>
      <c r="BA1050" s="69"/>
      <c r="BB1050" s="69"/>
      <c r="BC1050" s="69"/>
      <c r="BD1050" s="69"/>
      <c r="BE1050" s="69"/>
      <c r="BF1050" s="69"/>
      <c r="BG1050" s="69"/>
      <c r="BH1050" s="69"/>
      <c r="BI1050" s="69"/>
      <c r="BJ1050" s="69"/>
      <c r="BK1050" s="69"/>
      <c r="BL1050" s="69"/>
      <c r="BM1050" s="69"/>
      <c r="BN1050" s="69"/>
      <c r="BO1050" s="69"/>
      <c r="BP1050" s="69"/>
      <c r="BQ1050" s="69"/>
      <c r="BR1050" s="69"/>
      <c r="BS1050" s="69"/>
      <c r="BT1050" s="69"/>
      <c r="BU1050" s="69"/>
      <c r="BV1050" s="69"/>
      <c r="BW1050" s="69"/>
      <c r="BX1050" s="69"/>
      <c r="BY1050" s="69"/>
      <c r="BZ1050" s="69"/>
      <c r="CA1050" s="69"/>
      <c r="CB1050" s="69"/>
      <c r="CC1050" s="69"/>
      <c r="CD1050" s="69"/>
      <c r="CE1050" s="69"/>
      <c r="CF1050" s="69"/>
      <c r="CG1050" s="69"/>
      <c r="CH1050" s="69"/>
      <c r="CI1050" s="69"/>
      <c r="CJ1050" s="69"/>
      <c r="CK1050" s="69"/>
      <c r="CL1050" s="69"/>
      <c r="CM1050" s="69"/>
      <c r="CN1050" s="69"/>
      <c r="CO1050" s="69"/>
      <c r="CP1050" s="69"/>
      <c r="CQ1050" s="69"/>
      <c r="CR1050" s="69"/>
      <c r="CS1050" s="69"/>
      <c r="CT1050" s="69"/>
      <c r="CU1050" s="69"/>
      <c r="CV1050" s="69"/>
      <c r="CW1050" s="69"/>
      <c r="CX1050" s="69"/>
      <c r="CY1050" s="69"/>
      <c r="CZ1050" s="69"/>
      <c r="DA1050" s="69"/>
      <c r="DB1050" s="69"/>
      <c r="DC1050" s="69"/>
      <c r="DD1050" s="69"/>
      <c r="DE1050" s="69"/>
      <c r="DF1050" s="69"/>
      <c r="DG1050" s="69"/>
      <c r="DH1050" s="69"/>
      <c r="DI1050" s="69"/>
      <c r="DJ1050" s="69"/>
      <c r="DK1050" s="69"/>
      <c r="DL1050" s="69"/>
      <c r="DM1050" s="69"/>
      <c r="DN1050" s="69"/>
      <c r="DO1050" s="69"/>
      <c r="DP1050" s="69"/>
      <c r="DQ1050" s="69"/>
      <c r="DR1050" s="69"/>
      <c r="DS1050" s="69"/>
      <c r="DT1050" s="69"/>
      <c r="DU1050" s="69"/>
      <c r="DV1050" s="69"/>
      <c r="DW1050" s="69"/>
      <c r="DX1050" s="69"/>
      <c r="DY1050" s="69"/>
      <c r="DZ1050" s="69"/>
      <c r="EA1050" s="69"/>
      <c r="EB1050" s="69"/>
      <c r="EC1050" s="69"/>
      <c r="ED1050" s="69"/>
      <c r="EE1050" s="69"/>
      <c r="EF1050" s="69"/>
      <c r="EG1050" s="69"/>
      <c r="EH1050" s="69"/>
      <c r="EI1050" s="69"/>
      <c r="EJ1050" s="69"/>
      <c r="EK1050" s="69"/>
      <c r="EL1050" s="69"/>
      <c r="EM1050" s="69"/>
      <c r="EN1050" s="69"/>
      <c r="EO1050" s="69"/>
      <c r="EP1050" s="69"/>
      <c r="EQ1050" s="69"/>
      <c r="ER1050" s="69"/>
      <c r="ES1050" s="69"/>
      <c r="ET1050" s="69"/>
      <c r="EU1050" s="69"/>
      <c r="EV1050" s="69"/>
      <c r="EW1050" s="69"/>
      <c r="EX1050" s="69"/>
      <c r="EY1050" s="69"/>
      <c r="EZ1050" s="69"/>
      <c r="FA1050" s="69"/>
      <c r="FB1050" s="69"/>
      <c r="FC1050" s="69"/>
      <c r="FD1050" s="69"/>
      <c r="FE1050" s="69"/>
      <c r="FF1050" s="69"/>
      <c r="FG1050" s="69"/>
      <c r="FH1050" s="69"/>
      <c r="FI1050" s="69"/>
      <c r="FJ1050" s="69"/>
      <c r="FK1050" s="69"/>
      <c r="FL1050" s="69"/>
      <c r="FM1050" s="69"/>
      <c r="FN1050" s="69"/>
      <c r="FO1050" s="69"/>
      <c r="FP1050" s="69"/>
      <c r="FQ1050" s="69"/>
      <c r="FR1050" s="69"/>
      <c r="FS1050" s="69"/>
      <c r="FT1050" s="69"/>
      <c r="FU1050" s="69"/>
      <c r="FV1050" s="69"/>
      <c r="FW1050" s="69"/>
      <c r="FX1050" s="69"/>
      <c r="FY1050" s="69"/>
      <c r="FZ1050" s="69"/>
      <c r="GA1050" s="69"/>
      <c r="GB1050" s="69"/>
      <c r="GC1050" s="69"/>
      <c r="GD1050" s="70"/>
      <c r="GE1050" s="70"/>
      <c r="GF1050" s="70"/>
      <c r="GG1050" s="70"/>
      <c r="GH1050" s="70"/>
      <c r="GI1050" s="70"/>
      <c r="GJ1050" s="70"/>
      <c r="GK1050" s="70"/>
      <c r="GL1050" s="70"/>
      <c r="GM1050" s="70"/>
      <c r="GN1050" s="70"/>
      <c r="GO1050" s="70"/>
      <c r="GP1050" s="70"/>
      <c r="GQ1050" s="70"/>
      <c r="GR1050" s="70"/>
      <c r="GS1050" s="70"/>
      <c r="GT1050" s="70"/>
      <c r="GU1050" s="70"/>
      <c r="GV1050" s="70"/>
      <c r="GW1050" s="3"/>
      <c r="GX1050" s="3"/>
      <c r="GY1050" s="3"/>
    </row>
    <row r="1051" spans="1:207" ht="12.75" customHeight="1">
      <c r="A1051" s="5" t="s">
        <v>723</v>
      </c>
      <c r="B1051" s="6">
        <v>46</v>
      </c>
      <c r="C1051" s="6">
        <v>20</v>
      </c>
      <c r="D1051" s="6">
        <v>55</v>
      </c>
      <c r="E1051" s="6">
        <v>53</v>
      </c>
      <c r="F1051" s="5"/>
      <c r="G1051" s="6">
        <v>32</v>
      </c>
      <c r="H1051" s="6">
        <v>29</v>
      </c>
      <c r="I1051" s="6">
        <v>60</v>
      </c>
      <c r="J1051" s="6"/>
      <c r="K1051" s="6">
        <v>68</v>
      </c>
      <c r="L1051" s="12"/>
      <c r="M1051" s="12"/>
      <c r="N1051" s="12"/>
      <c r="O1051" s="12"/>
      <c r="P1051" s="12"/>
      <c r="Q1051" s="12"/>
      <c r="R1051" s="12"/>
      <c r="S1051" s="12">
        <v>35</v>
      </c>
      <c r="T1051" s="12"/>
      <c r="U1051" s="12">
        <v>38</v>
      </c>
      <c r="V1051" s="12">
        <v>33</v>
      </c>
      <c r="W1051" s="12"/>
      <c r="X1051" s="12"/>
      <c r="Y1051" s="12"/>
      <c r="Z1051" s="12">
        <v>18</v>
      </c>
      <c r="AA1051" s="12">
        <v>33</v>
      </c>
      <c r="AB1051" s="12">
        <v>5</v>
      </c>
      <c r="AC1051" s="12"/>
      <c r="AD1051" s="12"/>
      <c r="AE1051" s="12">
        <v>33</v>
      </c>
      <c r="AF1051" s="12">
        <v>7</v>
      </c>
      <c r="AG1051" s="12">
        <v>57</v>
      </c>
      <c r="AH1051" s="12">
        <v>66</v>
      </c>
      <c r="AI1051" s="12"/>
      <c r="AJ1051" s="12"/>
      <c r="AK1051" s="12"/>
      <c r="AL1051" s="12"/>
      <c r="AM1051" s="12"/>
      <c r="AN1051" s="12">
        <v>46</v>
      </c>
      <c r="AO1051" s="12"/>
      <c r="AP1051" s="12">
        <v>31</v>
      </c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>
        <v>51</v>
      </c>
      <c r="BM1051" s="12"/>
      <c r="BN1051" s="12"/>
      <c r="BO1051" s="12"/>
      <c r="BP1051" s="12">
        <v>26</v>
      </c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  <c r="CD1051" s="12"/>
      <c r="CE1051" s="12"/>
      <c r="CF1051" s="12"/>
      <c r="CG1051" s="12"/>
      <c r="CH1051" s="12"/>
      <c r="CI1051" s="12"/>
      <c r="CJ1051" s="12">
        <v>38</v>
      </c>
      <c r="CK1051" s="12"/>
      <c r="CL1051" s="12"/>
      <c r="CM1051" s="12"/>
      <c r="CN1051" s="12"/>
      <c r="CO1051" s="12"/>
      <c r="CP1051" s="12"/>
      <c r="CQ1051" s="12">
        <v>31</v>
      </c>
      <c r="CR1051" s="12"/>
      <c r="CS1051" s="12">
        <v>26</v>
      </c>
      <c r="CT1051" s="12">
        <v>32</v>
      </c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  <c r="DE1051" s="12"/>
      <c r="DF1051" s="12"/>
      <c r="DG1051" s="12"/>
      <c r="DH1051" s="12"/>
      <c r="DI1051" s="12"/>
      <c r="DJ1051" s="12"/>
      <c r="DK1051" s="12"/>
      <c r="DL1051" s="12"/>
      <c r="DM1051" s="12"/>
      <c r="DN1051" s="12"/>
      <c r="DO1051" s="12"/>
      <c r="DP1051" s="12"/>
      <c r="DQ1051" s="12"/>
      <c r="DR1051" s="12"/>
      <c r="DS1051" s="12"/>
      <c r="DT1051" s="12"/>
      <c r="DU1051" s="12"/>
      <c r="DV1051" s="12"/>
      <c r="DW1051" s="12"/>
      <c r="DX1051" s="12"/>
      <c r="DY1051" s="12"/>
      <c r="DZ1051" s="12"/>
      <c r="EA1051" s="12"/>
      <c r="EB1051" s="12"/>
      <c r="EC1051" s="12"/>
      <c r="ED1051" s="12"/>
      <c r="EE1051" s="12"/>
      <c r="EF1051" s="12"/>
      <c r="EG1051" s="12"/>
      <c r="EH1051" s="12"/>
      <c r="EI1051" s="12"/>
      <c r="EJ1051" s="12"/>
      <c r="EK1051" s="12"/>
      <c r="EL1051" s="12"/>
      <c r="EM1051" s="12"/>
      <c r="EN1051" s="12"/>
      <c r="EO1051" s="12"/>
      <c r="EP1051" s="12"/>
      <c r="EQ1051" s="12"/>
      <c r="ER1051" s="12"/>
      <c r="ES1051" s="12"/>
      <c r="ET1051" s="12"/>
      <c r="EU1051" s="12"/>
      <c r="EV1051" s="12"/>
      <c r="EW1051" s="12"/>
      <c r="EX1051" s="12"/>
      <c r="EY1051" s="12"/>
      <c r="EZ1051" s="12"/>
      <c r="FA1051" s="12"/>
      <c r="FB1051" s="12"/>
      <c r="FC1051" s="12"/>
      <c r="FD1051" s="12"/>
      <c r="FE1051" s="12"/>
      <c r="FF1051" s="12"/>
      <c r="FG1051" s="12"/>
      <c r="FH1051" s="12"/>
      <c r="FI1051" s="12"/>
      <c r="FJ1051" s="12"/>
      <c r="FK1051" s="12"/>
      <c r="FL1051" s="12"/>
      <c r="FM1051" s="12"/>
      <c r="FN1051" s="12"/>
      <c r="FO1051" s="12"/>
      <c r="FP1051" s="12"/>
      <c r="FQ1051" s="12"/>
      <c r="FR1051" s="12"/>
      <c r="FS1051" s="12"/>
      <c r="FT1051" s="12"/>
      <c r="FU1051" s="12"/>
      <c r="FV1051" s="12"/>
      <c r="FW1051" s="12"/>
      <c r="FX1051" s="12"/>
      <c r="FY1051" s="12"/>
      <c r="FZ1051" s="12"/>
      <c r="GA1051" s="12"/>
      <c r="GB1051" s="12"/>
      <c r="GC1051" s="12"/>
      <c r="GD1051" s="7"/>
      <c r="GE1051" s="7"/>
      <c r="GF1051" s="7"/>
      <c r="GG1051" s="7"/>
      <c r="GH1051" s="7"/>
      <c r="GI1051" s="7"/>
      <c r="GJ1051" s="7"/>
      <c r="GK1051" s="7"/>
      <c r="GL1051" s="7"/>
      <c r="GM1051" s="7"/>
      <c r="GN1051" s="7"/>
      <c r="GO1051" s="7"/>
      <c r="GP1051" s="7"/>
      <c r="GQ1051" s="7"/>
      <c r="GR1051" s="7"/>
      <c r="GS1051" s="7"/>
      <c r="GT1051" s="7"/>
      <c r="GU1051" s="7"/>
      <c r="GV1051" s="7">
        <f t="shared" ref="GV1051:GV1055" si="860">AVERAGE(B1051:GS1051)</f>
        <v>37.269230769230766</v>
      </c>
      <c r="GW1051" s="3"/>
      <c r="GX1051" s="3"/>
      <c r="GY1051" s="3"/>
    </row>
    <row r="1052" spans="1:207" ht="12.75" customHeight="1">
      <c r="A1052" s="5" t="s">
        <v>724</v>
      </c>
      <c r="B1052" s="6">
        <v>9</v>
      </c>
      <c r="C1052" s="6">
        <v>33</v>
      </c>
      <c r="D1052" s="6">
        <v>28</v>
      </c>
      <c r="E1052" s="6">
        <v>14</v>
      </c>
      <c r="F1052" s="5"/>
      <c r="G1052" s="6">
        <v>15</v>
      </c>
      <c r="H1052" s="6">
        <v>21</v>
      </c>
      <c r="I1052" s="6">
        <v>12</v>
      </c>
      <c r="J1052" s="6"/>
      <c r="K1052" s="6">
        <v>21</v>
      </c>
      <c r="L1052" s="12"/>
      <c r="M1052" s="12"/>
      <c r="N1052" s="12"/>
      <c r="O1052" s="12"/>
      <c r="P1052" s="12"/>
      <c r="Q1052" s="12"/>
      <c r="R1052" s="12"/>
      <c r="S1052" s="12">
        <v>29</v>
      </c>
      <c r="T1052" s="12"/>
      <c r="U1052" s="12">
        <v>11</v>
      </c>
      <c r="V1052" s="12">
        <v>42</v>
      </c>
      <c r="W1052" s="12"/>
      <c r="X1052" s="12"/>
      <c r="Y1052" s="12"/>
      <c r="Z1052" s="12">
        <v>12</v>
      </c>
      <c r="AA1052" s="12">
        <v>18</v>
      </c>
      <c r="AB1052" s="12">
        <v>26</v>
      </c>
      <c r="AC1052" s="12"/>
      <c r="AD1052" s="12"/>
      <c r="AE1052" s="12">
        <v>44</v>
      </c>
      <c r="AF1052" s="12">
        <v>29</v>
      </c>
      <c r="AG1052" s="12">
        <v>15</v>
      </c>
      <c r="AH1052" s="12">
        <v>16</v>
      </c>
      <c r="AI1052" s="12"/>
      <c r="AJ1052" s="12"/>
      <c r="AK1052" s="12"/>
      <c r="AL1052" s="12"/>
      <c r="AM1052" s="12"/>
      <c r="AN1052" s="12">
        <v>12</v>
      </c>
      <c r="AO1052" s="12"/>
      <c r="AP1052" s="12">
        <v>44</v>
      </c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>
        <v>28</v>
      </c>
      <c r="BM1052" s="12"/>
      <c r="BN1052" s="12"/>
      <c r="BO1052" s="12"/>
      <c r="BP1052" s="12">
        <v>49</v>
      </c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>
        <v>7</v>
      </c>
      <c r="CK1052" s="12"/>
      <c r="CL1052" s="12"/>
      <c r="CM1052" s="12"/>
      <c r="CN1052" s="12"/>
      <c r="CO1052" s="12"/>
      <c r="CP1052" s="12"/>
      <c r="CQ1052" s="12">
        <v>7</v>
      </c>
      <c r="CR1052" s="12"/>
      <c r="CS1052" s="12">
        <v>58</v>
      </c>
      <c r="CT1052" s="12">
        <v>26</v>
      </c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  <c r="EM1052" s="12"/>
      <c r="EN1052" s="12"/>
      <c r="EO1052" s="12"/>
      <c r="EP1052" s="12"/>
      <c r="EQ1052" s="12"/>
      <c r="ER1052" s="12"/>
      <c r="ES1052" s="12"/>
      <c r="ET1052" s="12"/>
      <c r="EU1052" s="12"/>
      <c r="EV1052" s="12"/>
      <c r="EW1052" s="12"/>
      <c r="EX1052" s="12"/>
      <c r="EY1052" s="12"/>
      <c r="EZ1052" s="12"/>
      <c r="FA1052" s="12"/>
      <c r="FB1052" s="12"/>
      <c r="FC1052" s="12"/>
      <c r="FD1052" s="12"/>
      <c r="FE1052" s="12"/>
      <c r="FF1052" s="12"/>
      <c r="FG1052" s="12"/>
      <c r="FH1052" s="12"/>
      <c r="FI1052" s="12"/>
      <c r="FJ1052" s="12"/>
      <c r="FK1052" s="12"/>
      <c r="FL1052" s="12"/>
      <c r="FM1052" s="12"/>
      <c r="FN1052" s="12"/>
      <c r="FO1052" s="12"/>
      <c r="FP1052" s="12"/>
      <c r="FQ1052" s="12"/>
      <c r="FR1052" s="12"/>
      <c r="FS1052" s="12"/>
      <c r="FT1052" s="12"/>
      <c r="FU1052" s="12"/>
      <c r="FV1052" s="12"/>
      <c r="FW1052" s="12"/>
      <c r="FX1052" s="12"/>
      <c r="FY1052" s="12"/>
      <c r="FZ1052" s="12"/>
      <c r="GA1052" s="12"/>
      <c r="GB1052" s="12"/>
      <c r="GC1052" s="12"/>
      <c r="GD1052" s="7"/>
      <c r="GE1052" s="7"/>
      <c r="GF1052" s="7"/>
      <c r="GG1052" s="7"/>
      <c r="GH1052" s="7"/>
      <c r="GI1052" s="7"/>
      <c r="GJ1052" s="7"/>
      <c r="GK1052" s="7"/>
      <c r="GL1052" s="7"/>
      <c r="GM1052" s="7"/>
      <c r="GN1052" s="7"/>
      <c r="GO1052" s="7"/>
      <c r="GP1052" s="7"/>
      <c r="GQ1052" s="7"/>
      <c r="GR1052" s="7"/>
      <c r="GS1052" s="7"/>
      <c r="GT1052" s="7"/>
      <c r="GU1052" s="7"/>
      <c r="GV1052" s="7">
        <f t="shared" si="860"/>
        <v>24.076923076923077</v>
      </c>
      <c r="GW1052" s="3"/>
      <c r="GX1052" s="3"/>
      <c r="GY1052" s="3"/>
    </row>
    <row r="1053" spans="1:207" ht="12.75" customHeight="1">
      <c r="A1053" s="5" t="s">
        <v>725</v>
      </c>
      <c r="B1053" s="6">
        <v>11</v>
      </c>
      <c r="C1053" s="6">
        <v>27</v>
      </c>
      <c r="D1053" s="6">
        <v>13</v>
      </c>
      <c r="E1053" s="6">
        <v>18</v>
      </c>
      <c r="F1053" s="5"/>
      <c r="G1053" s="6">
        <v>36</v>
      </c>
      <c r="H1053" s="6">
        <v>11</v>
      </c>
      <c r="I1053" s="6">
        <v>18</v>
      </c>
      <c r="J1053" s="6"/>
      <c r="K1053" s="6">
        <v>8</v>
      </c>
      <c r="L1053" s="12"/>
      <c r="M1053" s="12"/>
      <c r="N1053" s="12"/>
      <c r="O1053" s="12"/>
      <c r="P1053" s="12"/>
      <c r="Q1053" s="12"/>
      <c r="R1053" s="12"/>
      <c r="S1053" s="12">
        <v>24</v>
      </c>
      <c r="T1053" s="12"/>
      <c r="U1053" s="12">
        <v>30</v>
      </c>
      <c r="V1053" s="12">
        <v>5</v>
      </c>
      <c r="W1053" s="12"/>
      <c r="X1053" s="12"/>
      <c r="Y1053" s="12"/>
      <c r="Z1053" s="12">
        <v>5</v>
      </c>
      <c r="AA1053" s="12">
        <v>26</v>
      </c>
      <c r="AB1053" s="12">
        <v>0</v>
      </c>
      <c r="AC1053" s="12"/>
      <c r="AD1053" s="12"/>
      <c r="AE1053" s="12">
        <v>11</v>
      </c>
      <c r="AF1053" s="12">
        <v>57</v>
      </c>
      <c r="AG1053" s="12">
        <v>16</v>
      </c>
      <c r="AH1053" s="12">
        <v>5</v>
      </c>
      <c r="AI1053" s="12"/>
      <c r="AJ1053" s="12"/>
      <c r="AK1053" s="12"/>
      <c r="AL1053" s="12"/>
      <c r="AM1053" s="12"/>
      <c r="AN1053" s="12">
        <v>4</v>
      </c>
      <c r="AO1053" s="12"/>
      <c r="AP1053" s="12">
        <v>17</v>
      </c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>
        <v>4</v>
      </c>
      <c r="BM1053" s="12"/>
      <c r="BN1053" s="12"/>
      <c r="BO1053" s="12"/>
      <c r="BP1053" s="12">
        <v>9</v>
      </c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  <c r="CD1053" s="12"/>
      <c r="CE1053" s="12"/>
      <c r="CF1053" s="12"/>
      <c r="CG1053" s="12"/>
      <c r="CH1053" s="12"/>
      <c r="CI1053" s="12"/>
      <c r="CJ1053" s="12">
        <v>21</v>
      </c>
      <c r="CK1053" s="12"/>
      <c r="CL1053" s="12"/>
      <c r="CM1053" s="12"/>
      <c r="CN1053" s="12"/>
      <c r="CO1053" s="12"/>
      <c r="CP1053" s="12"/>
      <c r="CQ1053" s="12">
        <v>55</v>
      </c>
      <c r="CR1053" s="12"/>
      <c r="CS1053" s="12">
        <v>5</v>
      </c>
      <c r="CT1053" s="12">
        <v>0</v>
      </c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  <c r="DE1053" s="12"/>
      <c r="DF1053" s="12"/>
      <c r="DG1053" s="12"/>
      <c r="DH1053" s="12"/>
      <c r="DI1053" s="12"/>
      <c r="DJ1053" s="12"/>
      <c r="DK1053" s="12"/>
      <c r="DL1053" s="12"/>
      <c r="DM1053" s="12"/>
      <c r="DN1053" s="12"/>
      <c r="DO1053" s="12"/>
      <c r="DP1053" s="12"/>
      <c r="DQ1053" s="12"/>
      <c r="DR1053" s="12"/>
      <c r="DS1053" s="12"/>
      <c r="DT1053" s="12"/>
      <c r="DU1053" s="12"/>
      <c r="DV1053" s="12"/>
      <c r="DW1053" s="12"/>
      <c r="DX1053" s="12"/>
      <c r="DY1053" s="12"/>
      <c r="DZ1053" s="12"/>
      <c r="EA1053" s="12"/>
      <c r="EB1053" s="12"/>
      <c r="EC1053" s="12"/>
      <c r="ED1053" s="12"/>
      <c r="EE1053" s="12"/>
      <c r="EF1053" s="12"/>
      <c r="EG1053" s="12"/>
      <c r="EH1053" s="12"/>
      <c r="EI1053" s="12"/>
      <c r="EJ1053" s="12"/>
      <c r="EK1053" s="12"/>
      <c r="EL1053" s="12"/>
      <c r="EM1053" s="12"/>
      <c r="EN1053" s="12"/>
      <c r="EO1053" s="12"/>
      <c r="EP1053" s="12"/>
      <c r="EQ1053" s="12"/>
      <c r="ER1053" s="12"/>
      <c r="ES1053" s="12"/>
      <c r="ET1053" s="12"/>
      <c r="EU1053" s="12"/>
      <c r="EV1053" s="12"/>
      <c r="EW1053" s="12"/>
      <c r="EX1053" s="12"/>
      <c r="EY1053" s="12"/>
      <c r="EZ1053" s="12"/>
      <c r="FA1053" s="12"/>
      <c r="FB1053" s="12"/>
      <c r="FC1053" s="12"/>
      <c r="FD1053" s="12"/>
      <c r="FE1053" s="12"/>
      <c r="FF1053" s="12"/>
      <c r="FG1053" s="12"/>
      <c r="FH1053" s="12"/>
      <c r="FI1053" s="12"/>
      <c r="FJ1053" s="12"/>
      <c r="FK1053" s="12"/>
      <c r="FL1053" s="12"/>
      <c r="FM1053" s="12"/>
      <c r="FN1053" s="12"/>
      <c r="FO1053" s="12"/>
      <c r="FP1053" s="12"/>
      <c r="FQ1053" s="12"/>
      <c r="FR1053" s="12"/>
      <c r="FS1053" s="12"/>
      <c r="FT1053" s="12"/>
      <c r="FU1053" s="12"/>
      <c r="FV1053" s="12"/>
      <c r="FW1053" s="12"/>
      <c r="FX1053" s="12"/>
      <c r="FY1053" s="12"/>
      <c r="FZ1053" s="12"/>
      <c r="GA1053" s="12"/>
      <c r="GB1053" s="12"/>
      <c r="GC1053" s="12"/>
      <c r="GD1053" s="7"/>
      <c r="GE1053" s="7"/>
      <c r="GF1053" s="7"/>
      <c r="GG1053" s="7"/>
      <c r="GH1053" s="7"/>
      <c r="GI1053" s="7"/>
      <c r="GJ1053" s="7"/>
      <c r="GK1053" s="7"/>
      <c r="GL1053" s="7"/>
      <c r="GM1053" s="7"/>
      <c r="GN1053" s="7"/>
      <c r="GO1053" s="7"/>
      <c r="GP1053" s="7"/>
      <c r="GQ1053" s="7"/>
      <c r="GR1053" s="7"/>
      <c r="GS1053" s="7"/>
      <c r="GT1053" s="7"/>
      <c r="GU1053" s="7"/>
      <c r="GV1053" s="7">
        <f t="shared" si="860"/>
        <v>16.76923076923077</v>
      </c>
      <c r="GW1053" s="3"/>
      <c r="GX1053" s="3"/>
      <c r="GY1053" s="3"/>
    </row>
    <row r="1054" spans="1:207" ht="12.75" customHeight="1">
      <c r="A1054" s="5" t="s">
        <v>726</v>
      </c>
      <c r="B1054" s="6">
        <v>23</v>
      </c>
      <c r="C1054" s="6">
        <v>0</v>
      </c>
      <c r="D1054" s="6">
        <v>0</v>
      </c>
      <c r="E1054" s="6">
        <v>4</v>
      </c>
      <c r="F1054" s="5"/>
      <c r="G1054" s="6">
        <v>8</v>
      </c>
      <c r="H1054" s="6">
        <v>11</v>
      </c>
      <c r="I1054" s="6">
        <v>4</v>
      </c>
      <c r="J1054" s="6"/>
      <c r="K1054" s="6">
        <v>0</v>
      </c>
      <c r="L1054" s="12"/>
      <c r="M1054" s="12"/>
      <c r="N1054" s="12"/>
      <c r="O1054" s="12"/>
      <c r="P1054" s="12"/>
      <c r="Q1054" s="12"/>
      <c r="R1054" s="12"/>
      <c r="S1054" s="12">
        <v>5</v>
      </c>
      <c r="T1054" s="12"/>
      <c r="U1054" s="12">
        <v>8</v>
      </c>
      <c r="V1054" s="12">
        <v>6</v>
      </c>
      <c r="W1054" s="12"/>
      <c r="X1054" s="12"/>
      <c r="Y1054" s="12"/>
      <c r="Z1054" s="12">
        <v>7</v>
      </c>
      <c r="AA1054" s="12">
        <v>4</v>
      </c>
      <c r="AB1054" s="12">
        <v>5</v>
      </c>
      <c r="AC1054" s="12"/>
      <c r="AD1054" s="12"/>
      <c r="AE1054" s="12">
        <v>0</v>
      </c>
      <c r="AF1054" s="12">
        <v>0</v>
      </c>
      <c r="AG1054" s="12">
        <v>4</v>
      </c>
      <c r="AH1054" s="12">
        <v>3</v>
      </c>
      <c r="AI1054" s="12"/>
      <c r="AJ1054" s="12"/>
      <c r="AK1054" s="12"/>
      <c r="AL1054" s="12"/>
      <c r="AM1054" s="12"/>
      <c r="AN1054" s="12">
        <v>15</v>
      </c>
      <c r="AO1054" s="12"/>
      <c r="AP1054" s="12">
        <v>3</v>
      </c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>
        <v>5</v>
      </c>
      <c r="BM1054" s="12"/>
      <c r="BN1054" s="12"/>
      <c r="BO1054" s="12"/>
      <c r="BP1054" s="12">
        <v>2</v>
      </c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  <c r="CD1054" s="12"/>
      <c r="CE1054" s="12"/>
      <c r="CF1054" s="12"/>
      <c r="CG1054" s="12"/>
      <c r="CH1054" s="12"/>
      <c r="CI1054" s="12"/>
      <c r="CJ1054" s="12">
        <v>12</v>
      </c>
      <c r="CK1054" s="12"/>
      <c r="CL1054" s="12"/>
      <c r="CM1054" s="12"/>
      <c r="CN1054" s="12"/>
      <c r="CO1054" s="12"/>
      <c r="CP1054" s="12"/>
      <c r="CQ1054" s="12">
        <v>7</v>
      </c>
      <c r="CR1054" s="12"/>
      <c r="CS1054" s="12">
        <v>0</v>
      </c>
      <c r="CT1054" s="12">
        <v>5</v>
      </c>
      <c r="CU1054" s="12"/>
      <c r="CV1054" s="12"/>
      <c r="CW1054" s="12"/>
      <c r="CX1054" s="12"/>
      <c r="CY1054" s="12"/>
      <c r="CZ1054" s="12"/>
      <c r="DA1054" s="12"/>
      <c r="DB1054" s="12"/>
      <c r="DC1054" s="12"/>
      <c r="DD1054" s="12"/>
      <c r="DE1054" s="12"/>
      <c r="DF1054" s="12"/>
      <c r="DG1054" s="12"/>
      <c r="DH1054" s="12"/>
      <c r="DI1054" s="12"/>
      <c r="DJ1054" s="12"/>
      <c r="DK1054" s="12"/>
      <c r="DL1054" s="12"/>
      <c r="DM1054" s="12"/>
      <c r="DN1054" s="12"/>
      <c r="DO1054" s="12"/>
      <c r="DP1054" s="12"/>
      <c r="DQ1054" s="12"/>
      <c r="DR1054" s="12"/>
      <c r="DS1054" s="12"/>
      <c r="DT1054" s="12"/>
      <c r="DU1054" s="12"/>
      <c r="DV1054" s="12"/>
      <c r="DW1054" s="12"/>
      <c r="DX1054" s="12"/>
      <c r="DY1054" s="12"/>
      <c r="DZ1054" s="12"/>
      <c r="EA1054" s="12"/>
      <c r="EB1054" s="12"/>
      <c r="EC1054" s="12"/>
      <c r="ED1054" s="12"/>
      <c r="EE1054" s="12"/>
      <c r="EF1054" s="12"/>
      <c r="EG1054" s="12"/>
      <c r="EH1054" s="12"/>
      <c r="EI1054" s="12"/>
      <c r="EJ1054" s="12"/>
      <c r="EK1054" s="12"/>
      <c r="EL1054" s="12"/>
      <c r="EM1054" s="12"/>
      <c r="EN1054" s="12"/>
      <c r="EO1054" s="12"/>
      <c r="EP1054" s="12"/>
      <c r="EQ1054" s="12"/>
      <c r="ER1054" s="12"/>
      <c r="ES1054" s="12"/>
      <c r="ET1054" s="12"/>
      <c r="EU1054" s="12"/>
      <c r="EV1054" s="12"/>
      <c r="EW1054" s="12"/>
      <c r="EX1054" s="12"/>
      <c r="EY1054" s="12"/>
      <c r="EZ1054" s="12"/>
      <c r="FA1054" s="12"/>
      <c r="FB1054" s="12"/>
      <c r="FC1054" s="12"/>
      <c r="FD1054" s="12"/>
      <c r="FE1054" s="12"/>
      <c r="FF1054" s="12"/>
      <c r="FG1054" s="12"/>
      <c r="FH1054" s="12"/>
      <c r="FI1054" s="12"/>
      <c r="FJ1054" s="12"/>
      <c r="FK1054" s="12"/>
      <c r="FL1054" s="12"/>
      <c r="FM1054" s="12"/>
      <c r="FN1054" s="12"/>
      <c r="FO1054" s="12"/>
      <c r="FP1054" s="12"/>
      <c r="FQ1054" s="12"/>
      <c r="FR1054" s="12"/>
      <c r="FS1054" s="12"/>
      <c r="FT1054" s="12"/>
      <c r="FU1054" s="12"/>
      <c r="FV1054" s="12"/>
      <c r="FW1054" s="12"/>
      <c r="FX1054" s="12"/>
      <c r="FY1054" s="12"/>
      <c r="FZ1054" s="12"/>
      <c r="GA1054" s="12"/>
      <c r="GB1054" s="12"/>
      <c r="GC1054" s="12"/>
      <c r="GD1054" s="7"/>
      <c r="GE1054" s="7"/>
      <c r="GF1054" s="7"/>
      <c r="GG1054" s="7"/>
      <c r="GH1054" s="7"/>
      <c r="GI1054" s="7"/>
      <c r="GJ1054" s="7"/>
      <c r="GK1054" s="7"/>
      <c r="GL1054" s="7"/>
      <c r="GM1054" s="7"/>
      <c r="GN1054" s="7"/>
      <c r="GO1054" s="7"/>
      <c r="GP1054" s="7"/>
      <c r="GQ1054" s="7"/>
      <c r="GR1054" s="7"/>
      <c r="GS1054" s="7"/>
      <c r="GT1054" s="7"/>
      <c r="GU1054" s="7"/>
      <c r="GV1054" s="7">
        <f t="shared" si="860"/>
        <v>5.4230769230769234</v>
      </c>
      <c r="GW1054" s="3"/>
      <c r="GX1054" s="3"/>
      <c r="GY1054" s="3"/>
    </row>
    <row r="1055" spans="1:207" ht="12.75" customHeight="1">
      <c r="A1055" s="5" t="s">
        <v>727</v>
      </c>
      <c r="B1055" s="6">
        <v>11</v>
      </c>
      <c r="C1055" s="6">
        <v>20</v>
      </c>
      <c r="D1055" s="6">
        <v>4</v>
      </c>
      <c r="E1055" s="6">
        <v>11</v>
      </c>
      <c r="F1055" s="5"/>
      <c r="G1055" s="6">
        <v>6</v>
      </c>
      <c r="H1055" s="6">
        <v>27</v>
      </c>
      <c r="I1055" s="6">
        <v>7</v>
      </c>
      <c r="J1055" s="6"/>
      <c r="K1055" s="6">
        <v>3</v>
      </c>
      <c r="L1055" s="12"/>
      <c r="M1055" s="12"/>
      <c r="N1055" s="12"/>
      <c r="O1055" s="12"/>
      <c r="P1055" s="12"/>
      <c r="Q1055" s="12"/>
      <c r="R1055" s="12"/>
      <c r="S1055" s="12">
        <v>7</v>
      </c>
      <c r="T1055" s="12"/>
      <c r="U1055" s="12">
        <v>13</v>
      </c>
      <c r="V1055" s="12">
        <v>14</v>
      </c>
      <c r="W1055" s="12"/>
      <c r="X1055" s="12"/>
      <c r="Y1055" s="12"/>
      <c r="Z1055" s="12">
        <v>52</v>
      </c>
      <c r="AA1055" s="12">
        <v>13</v>
      </c>
      <c r="AB1055" s="12">
        <v>32</v>
      </c>
      <c r="AC1055" s="12"/>
      <c r="AD1055" s="12"/>
      <c r="AE1055" s="12">
        <v>11</v>
      </c>
      <c r="AF1055" s="12">
        <v>7</v>
      </c>
      <c r="AG1055" s="12">
        <v>8</v>
      </c>
      <c r="AH1055" s="12">
        <v>10</v>
      </c>
      <c r="AI1055" s="12"/>
      <c r="AJ1055" s="12"/>
      <c r="AK1055" s="12"/>
      <c r="AL1055" s="12"/>
      <c r="AM1055" s="12"/>
      <c r="AN1055" s="12">
        <v>23</v>
      </c>
      <c r="AO1055" s="12"/>
      <c r="AP1055" s="12">
        <v>6</v>
      </c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>
        <v>12</v>
      </c>
      <c r="BM1055" s="12"/>
      <c r="BN1055" s="12"/>
      <c r="BO1055" s="12"/>
      <c r="BP1055" s="12">
        <v>15</v>
      </c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  <c r="CD1055" s="12"/>
      <c r="CE1055" s="12"/>
      <c r="CF1055" s="12"/>
      <c r="CG1055" s="12"/>
      <c r="CH1055" s="12"/>
      <c r="CI1055" s="12"/>
      <c r="CJ1055" s="12">
        <v>21</v>
      </c>
      <c r="CK1055" s="12"/>
      <c r="CL1055" s="12"/>
      <c r="CM1055" s="12"/>
      <c r="CN1055" s="12"/>
      <c r="CO1055" s="12"/>
      <c r="CP1055" s="12"/>
      <c r="CQ1055" s="12">
        <v>0</v>
      </c>
      <c r="CR1055" s="12"/>
      <c r="CS1055" s="12">
        <v>10</v>
      </c>
      <c r="CT1055" s="12">
        <v>37</v>
      </c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  <c r="DE1055" s="12"/>
      <c r="DF1055" s="12"/>
      <c r="DG1055" s="12"/>
      <c r="DH1055" s="12"/>
      <c r="DI1055" s="12"/>
      <c r="DJ1055" s="12"/>
      <c r="DK1055" s="12"/>
      <c r="DL1055" s="12"/>
      <c r="DM1055" s="12"/>
      <c r="DN1055" s="12"/>
      <c r="DO1055" s="12"/>
      <c r="DP1055" s="12"/>
      <c r="DQ1055" s="12"/>
      <c r="DR1055" s="12"/>
      <c r="DS1055" s="12"/>
      <c r="DT1055" s="12"/>
      <c r="DU1055" s="12"/>
      <c r="DV1055" s="12"/>
      <c r="DW1055" s="12"/>
      <c r="DX1055" s="12"/>
      <c r="DY1055" s="12"/>
      <c r="DZ1055" s="12"/>
      <c r="EA1055" s="12"/>
      <c r="EB1055" s="12"/>
      <c r="EC1055" s="12"/>
      <c r="ED1055" s="12"/>
      <c r="EE1055" s="12"/>
      <c r="EF1055" s="12"/>
      <c r="EG1055" s="12"/>
      <c r="EH1055" s="12"/>
      <c r="EI1055" s="12"/>
      <c r="EJ1055" s="12"/>
      <c r="EK1055" s="12"/>
      <c r="EL1055" s="12"/>
      <c r="EM1055" s="12"/>
      <c r="EN1055" s="12"/>
      <c r="EO1055" s="12"/>
      <c r="EP1055" s="12"/>
      <c r="EQ1055" s="12"/>
      <c r="ER1055" s="12"/>
      <c r="ES1055" s="12"/>
      <c r="ET1055" s="12"/>
      <c r="EU1055" s="12"/>
      <c r="EV1055" s="12"/>
      <c r="EW1055" s="12"/>
      <c r="EX1055" s="12"/>
      <c r="EY1055" s="12"/>
      <c r="EZ1055" s="12"/>
      <c r="FA1055" s="12"/>
      <c r="FB1055" s="12"/>
      <c r="FC1055" s="12"/>
      <c r="FD1055" s="12"/>
      <c r="FE1055" s="12"/>
      <c r="FF1055" s="12"/>
      <c r="FG1055" s="12"/>
      <c r="FH1055" s="12"/>
      <c r="FI1055" s="12"/>
      <c r="FJ1055" s="12"/>
      <c r="FK1055" s="12"/>
      <c r="FL1055" s="12"/>
      <c r="FM1055" s="12"/>
      <c r="FN1055" s="12"/>
      <c r="FO1055" s="12"/>
      <c r="FP1055" s="12"/>
      <c r="FQ1055" s="12"/>
      <c r="FR1055" s="12"/>
      <c r="FS1055" s="12"/>
      <c r="FT1055" s="12"/>
      <c r="FU1055" s="12"/>
      <c r="FV1055" s="12"/>
      <c r="FW1055" s="12"/>
      <c r="FX1055" s="12"/>
      <c r="FY1055" s="12"/>
      <c r="FZ1055" s="12"/>
      <c r="GA1055" s="12"/>
      <c r="GB1055" s="12"/>
      <c r="GC1055" s="12"/>
      <c r="GD1055" s="7"/>
      <c r="GE1055" s="7"/>
      <c r="GF1055" s="7"/>
      <c r="GG1055" s="7"/>
      <c r="GH1055" s="7"/>
      <c r="GI1055" s="7"/>
      <c r="GJ1055" s="7"/>
      <c r="GK1055" s="7"/>
      <c r="GL1055" s="7"/>
      <c r="GM1055" s="7"/>
      <c r="GN1055" s="7"/>
      <c r="GO1055" s="7"/>
      <c r="GP1055" s="7"/>
      <c r="GQ1055" s="7"/>
      <c r="GR1055" s="7"/>
      <c r="GS1055" s="7"/>
      <c r="GT1055" s="7"/>
      <c r="GU1055" s="7"/>
      <c r="GV1055" s="7">
        <f t="shared" si="860"/>
        <v>14.615384615384615</v>
      </c>
      <c r="GW1055" s="3"/>
      <c r="GX1055" s="3"/>
      <c r="GY1055" s="3"/>
    </row>
    <row r="1056" spans="1:207" ht="12.75" customHeight="1">
      <c r="A1056" s="5"/>
      <c r="B1056" s="6"/>
      <c r="C1056" s="6"/>
      <c r="D1056" s="6"/>
      <c r="E1056" s="6"/>
      <c r="F1056" s="5"/>
      <c r="G1056" s="6"/>
      <c r="H1056" s="6"/>
      <c r="I1056" s="6"/>
      <c r="J1056" s="6"/>
      <c r="K1056" s="6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>
        <f>(BL1051*1+BL1052*2+BL1053*3+BL1054*4+BL1055*6)/100</f>
        <v>2.11</v>
      </c>
      <c r="BM1056" s="12"/>
      <c r="BN1056" s="12"/>
      <c r="BO1056" s="12"/>
      <c r="BP1056" s="16">
        <f>(BP1051*1+BP1052*2+BP1053*3+BP1054*4+BP1055*6)/100</f>
        <v>2.4900000000000002</v>
      </c>
      <c r="BQ1056" s="16"/>
      <c r="BR1056" s="16"/>
      <c r="BS1056" s="16"/>
      <c r="BT1056" s="16"/>
      <c r="BU1056" s="16"/>
      <c r="BV1056" s="16"/>
      <c r="BW1056" s="16"/>
      <c r="BX1056" s="16"/>
      <c r="BY1056" s="16"/>
      <c r="BZ1056" s="16"/>
      <c r="CA1056" s="16"/>
      <c r="CB1056" s="16"/>
      <c r="CC1056" s="16"/>
      <c r="CD1056" s="16"/>
      <c r="CE1056" s="16"/>
      <c r="CF1056" s="16"/>
      <c r="CG1056" s="16"/>
      <c r="CH1056" s="16"/>
      <c r="CI1056" s="16"/>
      <c r="CJ1056" s="16">
        <f>(CJ1051*1+CJ1052*2+CJ1053*3+CJ1054*4+CJ1055*6)/100</f>
        <v>2.89</v>
      </c>
      <c r="CK1056" s="16"/>
      <c r="CL1056" s="16"/>
      <c r="CM1056" s="16"/>
      <c r="CN1056" s="16"/>
      <c r="CO1056" s="16"/>
      <c r="CP1056" s="16"/>
      <c r="CQ1056" s="16">
        <f>(CQ1051*1+CQ1052*2+CQ1053*3+CQ1054*4+CQ1055*6)/100</f>
        <v>2.38</v>
      </c>
      <c r="CR1056" s="16"/>
      <c r="CS1056" s="16">
        <f t="shared" ref="CS1056:CT1056" si="861">(CS1051*1+CS1052*2+CS1053*3+CS1054*4+CS1055*6)/100</f>
        <v>2.17</v>
      </c>
      <c r="CT1056" s="16">
        <f t="shared" si="861"/>
        <v>3.26</v>
      </c>
      <c r="CU1056" s="16"/>
      <c r="CV1056" s="16"/>
      <c r="CW1056" s="16"/>
      <c r="CX1056" s="12"/>
      <c r="CY1056" s="16"/>
      <c r="CZ1056" s="16"/>
      <c r="DA1056" s="16"/>
      <c r="DB1056" s="16"/>
      <c r="DC1056" s="12"/>
      <c r="DD1056" s="12"/>
      <c r="DE1056" s="12"/>
      <c r="DF1056" s="16"/>
      <c r="DG1056" s="12"/>
      <c r="DH1056" s="12"/>
      <c r="DI1056" s="12"/>
      <c r="DJ1056" s="12"/>
      <c r="DK1056" s="12"/>
      <c r="DL1056" s="12"/>
      <c r="DM1056" s="12"/>
      <c r="DN1056" s="12"/>
      <c r="DO1056" s="12"/>
      <c r="DP1056" s="12"/>
      <c r="DQ1056" s="12"/>
      <c r="DR1056" s="12"/>
      <c r="DS1056" s="12"/>
      <c r="DT1056" s="12"/>
      <c r="DU1056" s="12"/>
      <c r="DV1056" s="12"/>
      <c r="DW1056" s="12"/>
      <c r="DX1056" s="12"/>
      <c r="DY1056" s="12"/>
      <c r="DZ1056" s="16"/>
      <c r="EA1056" s="12"/>
      <c r="EB1056" s="12"/>
      <c r="EC1056" s="12"/>
      <c r="ED1056" s="12"/>
      <c r="EE1056" s="12"/>
      <c r="EF1056" s="12"/>
      <c r="EG1056" s="12"/>
      <c r="EH1056" s="12"/>
      <c r="EI1056" s="12"/>
      <c r="EJ1056" s="12"/>
      <c r="EK1056" s="12"/>
      <c r="EL1056" s="12"/>
      <c r="EM1056" s="12"/>
      <c r="EN1056" s="12"/>
      <c r="EO1056" s="12"/>
      <c r="EP1056" s="12"/>
      <c r="EQ1056" s="12"/>
      <c r="ER1056" s="12"/>
      <c r="ES1056" s="12"/>
      <c r="ET1056" s="12"/>
      <c r="EU1056" s="12"/>
      <c r="EV1056" s="12"/>
      <c r="EW1056" s="12"/>
      <c r="EX1056" s="12"/>
      <c r="EY1056" s="12"/>
      <c r="EZ1056" s="12"/>
      <c r="FA1056" s="12"/>
      <c r="FB1056" s="12"/>
      <c r="FC1056" s="12"/>
      <c r="FD1056" s="12"/>
      <c r="FE1056" s="12"/>
      <c r="FF1056" s="12"/>
      <c r="FG1056" s="12"/>
      <c r="FH1056" s="12"/>
      <c r="FI1056" s="12"/>
      <c r="FJ1056" s="12"/>
      <c r="FK1056" s="12"/>
      <c r="FL1056" s="12"/>
      <c r="FM1056" s="12"/>
      <c r="FN1056" s="12"/>
      <c r="FO1056" s="12"/>
      <c r="FP1056" s="12"/>
      <c r="FQ1056" s="12"/>
      <c r="FR1056" s="12"/>
      <c r="FS1056" s="12"/>
      <c r="FT1056" s="12"/>
      <c r="FU1056" s="12"/>
      <c r="FV1056" s="12"/>
      <c r="FW1056" s="12"/>
      <c r="FX1056" s="12"/>
      <c r="FY1056" s="12"/>
      <c r="FZ1056" s="12"/>
      <c r="GA1056" s="12"/>
      <c r="GB1056" s="12"/>
      <c r="GC1056" s="12"/>
      <c r="GD1056" s="16"/>
      <c r="GE1056" s="16"/>
      <c r="GF1056" s="16"/>
      <c r="GG1056" s="16"/>
      <c r="GH1056" s="16"/>
      <c r="GI1056" s="16"/>
      <c r="GJ1056" s="16"/>
      <c r="GK1056" s="16"/>
      <c r="GL1056" s="16"/>
      <c r="GM1056" s="16"/>
      <c r="GN1056" s="16"/>
      <c r="GO1056" s="16"/>
      <c r="GP1056" s="16"/>
      <c r="GQ1056" s="16"/>
      <c r="GR1056" s="16"/>
      <c r="GS1056" s="16"/>
      <c r="GT1056" s="16"/>
      <c r="GU1056" s="16"/>
      <c r="GV1056" s="16">
        <f>(GV1051*1+GV1052*2+GV1053*3+GV1054*4+GV1055*6)/100</f>
        <v>2.4511538461538458</v>
      </c>
      <c r="GW1056" s="3"/>
      <c r="GX1056" s="3"/>
      <c r="GY1056" s="3"/>
    </row>
    <row r="1057" spans="1:207" ht="12.75" customHeight="1">
      <c r="A1057" s="68" t="s">
        <v>728</v>
      </c>
      <c r="B1057" s="69"/>
      <c r="C1057" s="69"/>
      <c r="D1057" s="69"/>
      <c r="E1057" s="69"/>
      <c r="F1057" s="69"/>
      <c r="G1057" s="69"/>
      <c r="H1057" s="69"/>
      <c r="I1057" s="69"/>
      <c r="J1057" s="69"/>
      <c r="K1057" s="69"/>
      <c r="L1057" s="69"/>
      <c r="M1057" s="69"/>
      <c r="N1057" s="69"/>
      <c r="O1057" s="69"/>
      <c r="P1057" s="69"/>
      <c r="Q1057" s="69"/>
      <c r="R1057" s="69"/>
      <c r="S1057" s="69"/>
      <c r="T1057" s="69"/>
      <c r="U1057" s="69"/>
      <c r="V1057" s="69"/>
      <c r="W1057" s="69"/>
      <c r="X1057" s="69"/>
      <c r="Y1057" s="69"/>
      <c r="Z1057" s="69"/>
      <c r="AA1057" s="69"/>
      <c r="AB1057" s="69"/>
      <c r="AC1057" s="69"/>
      <c r="AD1057" s="69"/>
      <c r="AE1057" s="69"/>
      <c r="AF1057" s="69"/>
      <c r="AG1057" s="69"/>
      <c r="AH1057" s="69"/>
      <c r="AI1057" s="69"/>
      <c r="AJ1057" s="69"/>
      <c r="AK1057" s="69"/>
      <c r="AL1057" s="69"/>
      <c r="AM1057" s="69"/>
      <c r="AN1057" s="69"/>
      <c r="AO1057" s="69"/>
      <c r="AP1057" s="69"/>
      <c r="AQ1057" s="69"/>
      <c r="AR1057" s="69"/>
      <c r="AS1057" s="69"/>
      <c r="AT1057" s="69"/>
      <c r="AU1057" s="69"/>
      <c r="AV1057" s="69"/>
      <c r="AW1057" s="69"/>
      <c r="AX1057" s="69"/>
      <c r="AY1057" s="69"/>
      <c r="AZ1057" s="69"/>
      <c r="BA1057" s="69"/>
      <c r="BB1057" s="69"/>
      <c r="BC1057" s="69"/>
      <c r="BD1057" s="69"/>
      <c r="BE1057" s="69"/>
      <c r="BF1057" s="69"/>
      <c r="BG1057" s="69"/>
      <c r="BH1057" s="69"/>
      <c r="BI1057" s="69"/>
      <c r="BJ1057" s="69"/>
      <c r="BK1057" s="69"/>
      <c r="BL1057" s="69"/>
      <c r="BM1057" s="69"/>
      <c r="BN1057" s="69"/>
      <c r="BO1057" s="69"/>
      <c r="BP1057" s="69"/>
      <c r="BQ1057" s="69"/>
      <c r="BR1057" s="69"/>
      <c r="BS1057" s="69"/>
      <c r="BT1057" s="69"/>
      <c r="BU1057" s="69"/>
      <c r="BV1057" s="69"/>
      <c r="BW1057" s="69"/>
      <c r="BX1057" s="69"/>
      <c r="BY1057" s="69"/>
      <c r="BZ1057" s="69"/>
      <c r="CA1057" s="69"/>
      <c r="CB1057" s="69"/>
      <c r="CC1057" s="69"/>
      <c r="CD1057" s="69"/>
      <c r="CE1057" s="69"/>
      <c r="CF1057" s="69"/>
      <c r="CG1057" s="69"/>
      <c r="CH1057" s="69"/>
      <c r="CI1057" s="69"/>
      <c r="CJ1057" s="69"/>
      <c r="CK1057" s="69"/>
      <c r="CL1057" s="69"/>
      <c r="CM1057" s="69"/>
      <c r="CN1057" s="69"/>
      <c r="CO1057" s="69"/>
      <c r="CP1057" s="69"/>
      <c r="CQ1057" s="69"/>
      <c r="CR1057" s="69"/>
      <c r="CS1057" s="69"/>
      <c r="CT1057" s="69"/>
      <c r="CU1057" s="69"/>
      <c r="CV1057" s="69"/>
      <c r="CW1057" s="69"/>
      <c r="CX1057" s="69"/>
      <c r="CY1057" s="69"/>
      <c r="CZ1057" s="69"/>
      <c r="DA1057" s="69"/>
      <c r="DB1057" s="69"/>
      <c r="DC1057" s="69"/>
      <c r="DD1057" s="69"/>
      <c r="DE1057" s="69"/>
      <c r="DF1057" s="69"/>
      <c r="DG1057" s="69"/>
      <c r="DH1057" s="69"/>
      <c r="DI1057" s="69"/>
      <c r="DJ1057" s="69"/>
      <c r="DK1057" s="69"/>
      <c r="DL1057" s="69"/>
      <c r="DM1057" s="69"/>
      <c r="DN1057" s="69"/>
      <c r="DO1057" s="69"/>
      <c r="DP1057" s="69"/>
      <c r="DQ1057" s="69"/>
      <c r="DR1057" s="69"/>
      <c r="DS1057" s="69"/>
      <c r="DT1057" s="69"/>
      <c r="DU1057" s="69"/>
      <c r="DV1057" s="69"/>
      <c r="DW1057" s="69"/>
      <c r="DX1057" s="69"/>
      <c r="DY1057" s="69"/>
      <c r="DZ1057" s="69"/>
      <c r="EA1057" s="69"/>
      <c r="EB1057" s="69"/>
      <c r="EC1057" s="69"/>
      <c r="ED1057" s="69"/>
      <c r="EE1057" s="69"/>
      <c r="EF1057" s="69"/>
      <c r="EG1057" s="69"/>
      <c r="EH1057" s="69"/>
      <c r="EI1057" s="69"/>
      <c r="EJ1057" s="69"/>
      <c r="EK1057" s="69"/>
      <c r="EL1057" s="69"/>
      <c r="EM1057" s="69"/>
      <c r="EN1057" s="69"/>
      <c r="EO1057" s="69"/>
      <c r="EP1057" s="69"/>
      <c r="EQ1057" s="69"/>
      <c r="ER1057" s="69"/>
      <c r="ES1057" s="69"/>
      <c r="ET1057" s="69"/>
      <c r="EU1057" s="69"/>
      <c r="EV1057" s="69"/>
      <c r="EW1057" s="69"/>
      <c r="EX1057" s="69"/>
      <c r="EY1057" s="69"/>
      <c r="EZ1057" s="69"/>
      <c r="FA1057" s="69"/>
      <c r="FB1057" s="69"/>
      <c r="FC1057" s="69"/>
      <c r="FD1057" s="69"/>
      <c r="FE1057" s="69"/>
      <c r="FF1057" s="69"/>
      <c r="FG1057" s="69"/>
      <c r="FH1057" s="69"/>
      <c r="FI1057" s="69"/>
      <c r="FJ1057" s="69"/>
      <c r="FK1057" s="69"/>
      <c r="FL1057" s="69"/>
      <c r="FM1057" s="69"/>
      <c r="FN1057" s="69"/>
      <c r="FO1057" s="69"/>
      <c r="FP1057" s="69"/>
      <c r="FQ1057" s="69"/>
      <c r="FR1057" s="69"/>
      <c r="FS1057" s="69"/>
      <c r="FT1057" s="69"/>
      <c r="FU1057" s="69"/>
      <c r="FV1057" s="69"/>
      <c r="FW1057" s="69"/>
      <c r="FX1057" s="69"/>
      <c r="FY1057" s="69"/>
      <c r="FZ1057" s="69"/>
      <c r="GA1057" s="69"/>
      <c r="GB1057" s="69"/>
      <c r="GC1057" s="69"/>
      <c r="GD1057" s="70"/>
      <c r="GE1057" s="70"/>
      <c r="GF1057" s="70"/>
      <c r="GG1057" s="70"/>
      <c r="GH1057" s="70"/>
      <c r="GI1057" s="70"/>
      <c r="GJ1057" s="70"/>
      <c r="GK1057" s="70"/>
      <c r="GL1057" s="70"/>
      <c r="GM1057" s="70"/>
      <c r="GN1057" s="70"/>
      <c r="GO1057" s="70"/>
      <c r="GP1057" s="70"/>
      <c r="GQ1057" s="70"/>
      <c r="GR1057" s="70"/>
      <c r="GS1057" s="70"/>
      <c r="GT1057" s="70"/>
      <c r="GU1057" s="70"/>
      <c r="GV1057" s="70"/>
      <c r="GW1057" s="3"/>
      <c r="GX1057" s="3"/>
      <c r="GY1057" s="3"/>
    </row>
    <row r="1058" spans="1:207" ht="12.75" customHeight="1">
      <c r="A1058" s="5" t="s">
        <v>729</v>
      </c>
      <c r="B1058" s="5"/>
      <c r="C1058" s="5"/>
      <c r="D1058" s="6">
        <v>22</v>
      </c>
      <c r="E1058" s="5"/>
      <c r="F1058" s="5"/>
      <c r="G1058" s="5"/>
      <c r="H1058" s="5"/>
      <c r="I1058" s="5"/>
      <c r="J1058" s="5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  <c r="CD1058" s="12"/>
      <c r="CE1058" s="12"/>
      <c r="CF1058" s="12"/>
      <c r="CG1058" s="12"/>
      <c r="CH1058" s="12"/>
      <c r="CI1058" s="12"/>
      <c r="CJ1058" s="12"/>
      <c r="CK1058" s="12"/>
      <c r="CL1058" s="12"/>
      <c r="CM1058" s="12"/>
      <c r="CN1058" s="12"/>
      <c r="CO1058" s="12"/>
      <c r="CP1058" s="12"/>
      <c r="CQ1058" s="12"/>
      <c r="CR1058" s="12"/>
      <c r="CS1058" s="12"/>
      <c r="CT1058" s="12"/>
      <c r="CU1058" s="12"/>
      <c r="CV1058" s="12"/>
      <c r="CW1058" s="12"/>
      <c r="CX1058" s="12"/>
      <c r="CY1058" s="12"/>
      <c r="CZ1058" s="12"/>
      <c r="DA1058" s="12"/>
      <c r="DB1058" s="12"/>
      <c r="DC1058" s="12"/>
      <c r="DD1058" s="12"/>
      <c r="DE1058" s="12"/>
      <c r="DF1058" s="12"/>
      <c r="DG1058" s="12"/>
      <c r="DH1058" s="12"/>
      <c r="DI1058" s="12"/>
      <c r="DJ1058" s="12"/>
      <c r="DK1058" s="12"/>
      <c r="DL1058" s="12"/>
      <c r="DM1058" s="12"/>
      <c r="DN1058" s="12"/>
      <c r="DO1058" s="12"/>
      <c r="DP1058" s="12"/>
      <c r="DQ1058" s="12"/>
      <c r="DR1058" s="12"/>
      <c r="DS1058" s="12"/>
      <c r="DT1058" s="12"/>
      <c r="DU1058" s="12"/>
      <c r="DV1058" s="12"/>
      <c r="DW1058" s="12"/>
      <c r="DX1058" s="12"/>
      <c r="DY1058" s="12"/>
      <c r="DZ1058" s="12"/>
      <c r="EA1058" s="12"/>
      <c r="EB1058" s="12"/>
      <c r="EC1058" s="12"/>
      <c r="ED1058" s="12"/>
      <c r="EE1058" s="12"/>
      <c r="EF1058" s="12"/>
      <c r="EG1058" s="12"/>
      <c r="EH1058" s="12"/>
      <c r="EI1058" s="12"/>
      <c r="EJ1058" s="12"/>
      <c r="EK1058" s="12"/>
      <c r="EL1058" s="12"/>
      <c r="EM1058" s="12"/>
      <c r="EN1058" s="12"/>
      <c r="EO1058" s="12"/>
      <c r="EP1058" s="12"/>
      <c r="EQ1058" s="12"/>
      <c r="ER1058" s="12"/>
      <c r="ES1058" s="12"/>
      <c r="ET1058" s="12"/>
      <c r="EU1058" s="12"/>
      <c r="EV1058" s="12"/>
      <c r="EW1058" s="12"/>
      <c r="EX1058" s="12"/>
      <c r="EY1058" s="12"/>
      <c r="EZ1058" s="12"/>
      <c r="FA1058" s="12"/>
      <c r="FB1058" s="12"/>
      <c r="FC1058" s="12"/>
      <c r="FD1058" s="12"/>
      <c r="FE1058" s="12"/>
      <c r="FF1058" s="12"/>
      <c r="FG1058" s="12"/>
      <c r="FH1058" s="12"/>
      <c r="FI1058" s="12"/>
      <c r="FJ1058" s="12"/>
      <c r="FK1058" s="12"/>
      <c r="FL1058" s="12"/>
      <c r="FM1058" s="12"/>
      <c r="FN1058" s="12"/>
      <c r="FO1058" s="12"/>
      <c r="FP1058" s="12"/>
      <c r="FQ1058" s="12"/>
      <c r="FR1058" s="12"/>
      <c r="FS1058" s="12"/>
      <c r="FT1058" s="12"/>
      <c r="FU1058" s="12"/>
      <c r="FV1058" s="12"/>
      <c r="FW1058" s="12"/>
      <c r="FX1058" s="12"/>
      <c r="FY1058" s="12"/>
      <c r="FZ1058" s="12"/>
      <c r="GA1058" s="12"/>
      <c r="GB1058" s="12"/>
      <c r="GC1058" s="12"/>
      <c r="GD1058" s="7"/>
      <c r="GE1058" s="7"/>
      <c r="GF1058" s="7"/>
      <c r="GG1058" s="7"/>
      <c r="GH1058" s="7"/>
      <c r="GI1058" s="7"/>
      <c r="GJ1058" s="7"/>
      <c r="GK1058" s="7"/>
      <c r="GL1058" s="7"/>
      <c r="GM1058" s="7"/>
      <c r="GN1058" s="7"/>
      <c r="GO1058" s="7"/>
      <c r="GP1058" s="7"/>
      <c r="GQ1058" s="7"/>
      <c r="GR1058" s="7"/>
      <c r="GS1058" s="7"/>
      <c r="GT1058" s="7"/>
      <c r="GU1058" s="7"/>
      <c r="GV1058" s="7">
        <f t="shared" ref="GV1058:GV1063" si="862">AVERAGE(B1058:GS1058)</f>
        <v>22</v>
      </c>
      <c r="GW1058" s="3"/>
      <c r="GX1058" s="3"/>
      <c r="GY1058" s="3"/>
    </row>
    <row r="1059" spans="1:207" ht="12.75" customHeight="1">
      <c r="A1059" s="5" t="s">
        <v>730</v>
      </c>
      <c r="B1059" s="5"/>
      <c r="C1059" s="5"/>
      <c r="D1059" s="6">
        <v>6</v>
      </c>
      <c r="E1059" s="5"/>
      <c r="F1059" s="5"/>
      <c r="G1059" s="5"/>
      <c r="H1059" s="5"/>
      <c r="I1059" s="5"/>
      <c r="J1059" s="5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  <c r="CD1059" s="12"/>
      <c r="CE1059" s="12"/>
      <c r="CF1059" s="12"/>
      <c r="CG1059" s="12"/>
      <c r="CH1059" s="12"/>
      <c r="CI1059" s="12"/>
      <c r="CJ1059" s="12"/>
      <c r="CK1059" s="12"/>
      <c r="CL1059" s="12"/>
      <c r="CM1059" s="12"/>
      <c r="CN1059" s="12"/>
      <c r="CO1059" s="12"/>
      <c r="CP1059" s="12"/>
      <c r="CQ1059" s="12"/>
      <c r="CR1059" s="12"/>
      <c r="CS1059" s="12"/>
      <c r="CT1059" s="12"/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  <c r="DE1059" s="12"/>
      <c r="DF1059" s="12"/>
      <c r="DG1059" s="12"/>
      <c r="DH1059" s="12"/>
      <c r="DI1059" s="12"/>
      <c r="DJ1059" s="12"/>
      <c r="DK1059" s="12"/>
      <c r="DL1059" s="12"/>
      <c r="DM1059" s="12"/>
      <c r="DN1059" s="12"/>
      <c r="DO1059" s="12"/>
      <c r="DP1059" s="12"/>
      <c r="DQ1059" s="12"/>
      <c r="DR1059" s="12"/>
      <c r="DS1059" s="12"/>
      <c r="DT1059" s="12"/>
      <c r="DU1059" s="12"/>
      <c r="DV1059" s="12"/>
      <c r="DW1059" s="12"/>
      <c r="DX1059" s="12"/>
      <c r="DY1059" s="12"/>
      <c r="DZ1059" s="12"/>
      <c r="EA1059" s="12"/>
      <c r="EB1059" s="12"/>
      <c r="EC1059" s="12"/>
      <c r="ED1059" s="12"/>
      <c r="EE1059" s="12"/>
      <c r="EF1059" s="12"/>
      <c r="EG1059" s="12"/>
      <c r="EH1059" s="12"/>
      <c r="EI1059" s="12"/>
      <c r="EJ1059" s="12"/>
      <c r="EK1059" s="12"/>
      <c r="EL1059" s="12"/>
      <c r="EM1059" s="12"/>
      <c r="EN1059" s="12"/>
      <c r="EO1059" s="12"/>
      <c r="EP1059" s="12"/>
      <c r="EQ1059" s="12"/>
      <c r="ER1059" s="12"/>
      <c r="ES1059" s="12"/>
      <c r="ET1059" s="12"/>
      <c r="EU1059" s="12"/>
      <c r="EV1059" s="12"/>
      <c r="EW1059" s="12"/>
      <c r="EX1059" s="12"/>
      <c r="EY1059" s="12"/>
      <c r="EZ1059" s="12"/>
      <c r="FA1059" s="12"/>
      <c r="FB1059" s="12"/>
      <c r="FC1059" s="12"/>
      <c r="FD1059" s="12"/>
      <c r="FE1059" s="12"/>
      <c r="FF1059" s="12"/>
      <c r="FG1059" s="12"/>
      <c r="FH1059" s="12"/>
      <c r="FI1059" s="12"/>
      <c r="FJ1059" s="12"/>
      <c r="FK1059" s="12"/>
      <c r="FL1059" s="12"/>
      <c r="FM1059" s="12"/>
      <c r="FN1059" s="12"/>
      <c r="FO1059" s="12"/>
      <c r="FP1059" s="12"/>
      <c r="FQ1059" s="12"/>
      <c r="FR1059" s="12"/>
      <c r="FS1059" s="12"/>
      <c r="FT1059" s="12"/>
      <c r="FU1059" s="12"/>
      <c r="FV1059" s="12"/>
      <c r="FW1059" s="12"/>
      <c r="FX1059" s="12"/>
      <c r="FY1059" s="12"/>
      <c r="FZ1059" s="12"/>
      <c r="GA1059" s="12"/>
      <c r="GB1059" s="12"/>
      <c r="GC1059" s="12"/>
      <c r="GD1059" s="7"/>
      <c r="GE1059" s="7"/>
      <c r="GF1059" s="7"/>
      <c r="GG1059" s="7"/>
      <c r="GH1059" s="7"/>
      <c r="GI1059" s="7"/>
      <c r="GJ1059" s="7"/>
      <c r="GK1059" s="7"/>
      <c r="GL1059" s="7"/>
      <c r="GM1059" s="7"/>
      <c r="GN1059" s="7"/>
      <c r="GO1059" s="7"/>
      <c r="GP1059" s="7"/>
      <c r="GQ1059" s="7"/>
      <c r="GR1059" s="7"/>
      <c r="GS1059" s="7"/>
      <c r="GT1059" s="7"/>
      <c r="GU1059" s="7"/>
      <c r="GV1059" s="7">
        <f t="shared" si="862"/>
        <v>6</v>
      </c>
      <c r="GW1059" s="3"/>
      <c r="GX1059" s="3"/>
      <c r="GY1059" s="3"/>
    </row>
    <row r="1060" spans="1:207" ht="12.75" customHeight="1">
      <c r="A1060" s="5" t="s">
        <v>731</v>
      </c>
      <c r="B1060" s="5"/>
      <c r="C1060" s="5"/>
      <c r="D1060" s="6">
        <v>29</v>
      </c>
      <c r="E1060" s="5"/>
      <c r="F1060" s="5"/>
      <c r="G1060" s="5"/>
      <c r="H1060" s="5"/>
      <c r="I1060" s="5"/>
      <c r="J1060" s="5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  <c r="CD1060" s="12"/>
      <c r="CE1060" s="12"/>
      <c r="CF1060" s="12"/>
      <c r="CG1060" s="12"/>
      <c r="CH1060" s="12"/>
      <c r="CI1060" s="12"/>
      <c r="CJ1060" s="12"/>
      <c r="CK1060" s="12"/>
      <c r="CL1060" s="12"/>
      <c r="CM1060" s="12"/>
      <c r="CN1060" s="12"/>
      <c r="CO1060" s="12"/>
      <c r="CP1060" s="12"/>
      <c r="CQ1060" s="12"/>
      <c r="CR1060" s="12"/>
      <c r="CS1060" s="12"/>
      <c r="CT1060" s="12"/>
      <c r="CU1060" s="12"/>
      <c r="CV1060" s="12"/>
      <c r="CW1060" s="12"/>
      <c r="CX1060" s="12"/>
      <c r="CY1060" s="12"/>
      <c r="CZ1060" s="12"/>
      <c r="DA1060" s="12"/>
      <c r="DB1060" s="12"/>
      <c r="DC1060" s="12"/>
      <c r="DD1060" s="12"/>
      <c r="DE1060" s="12"/>
      <c r="DF1060" s="12"/>
      <c r="DG1060" s="12"/>
      <c r="DH1060" s="12"/>
      <c r="DI1060" s="12"/>
      <c r="DJ1060" s="12"/>
      <c r="DK1060" s="12"/>
      <c r="DL1060" s="12"/>
      <c r="DM1060" s="12"/>
      <c r="DN1060" s="12"/>
      <c r="DO1060" s="12"/>
      <c r="DP1060" s="12"/>
      <c r="DQ1060" s="12"/>
      <c r="DR1060" s="12"/>
      <c r="DS1060" s="12"/>
      <c r="DT1060" s="12"/>
      <c r="DU1060" s="12"/>
      <c r="DV1060" s="12"/>
      <c r="DW1060" s="12"/>
      <c r="DX1060" s="12"/>
      <c r="DY1060" s="12"/>
      <c r="DZ1060" s="12"/>
      <c r="EA1060" s="12"/>
      <c r="EB1060" s="12"/>
      <c r="EC1060" s="12"/>
      <c r="ED1060" s="12"/>
      <c r="EE1060" s="12"/>
      <c r="EF1060" s="12"/>
      <c r="EG1060" s="12"/>
      <c r="EH1060" s="12"/>
      <c r="EI1060" s="12"/>
      <c r="EJ1060" s="12"/>
      <c r="EK1060" s="12"/>
      <c r="EL1060" s="12"/>
      <c r="EM1060" s="12"/>
      <c r="EN1060" s="12"/>
      <c r="EO1060" s="12"/>
      <c r="EP1060" s="12"/>
      <c r="EQ1060" s="12"/>
      <c r="ER1060" s="12"/>
      <c r="ES1060" s="12"/>
      <c r="ET1060" s="12"/>
      <c r="EU1060" s="12"/>
      <c r="EV1060" s="12"/>
      <c r="EW1060" s="12"/>
      <c r="EX1060" s="12"/>
      <c r="EY1060" s="12"/>
      <c r="EZ1060" s="12"/>
      <c r="FA1060" s="12"/>
      <c r="FB1060" s="12"/>
      <c r="FC1060" s="12"/>
      <c r="FD1060" s="12"/>
      <c r="FE1060" s="12"/>
      <c r="FF1060" s="12"/>
      <c r="FG1060" s="12"/>
      <c r="FH1060" s="12"/>
      <c r="FI1060" s="12"/>
      <c r="FJ1060" s="12"/>
      <c r="FK1060" s="12"/>
      <c r="FL1060" s="12"/>
      <c r="FM1060" s="12"/>
      <c r="FN1060" s="12"/>
      <c r="FO1060" s="12"/>
      <c r="FP1060" s="12"/>
      <c r="FQ1060" s="12"/>
      <c r="FR1060" s="12"/>
      <c r="FS1060" s="12"/>
      <c r="FT1060" s="12"/>
      <c r="FU1060" s="12"/>
      <c r="FV1060" s="12"/>
      <c r="FW1060" s="12"/>
      <c r="FX1060" s="12"/>
      <c r="FY1060" s="12"/>
      <c r="FZ1060" s="12"/>
      <c r="GA1060" s="12"/>
      <c r="GB1060" s="12"/>
      <c r="GC1060" s="12"/>
      <c r="GD1060" s="7"/>
      <c r="GE1060" s="7"/>
      <c r="GF1060" s="7"/>
      <c r="GG1060" s="7"/>
      <c r="GH1060" s="7"/>
      <c r="GI1060" s="7"/>
      <c r="GJ1060" s="7"/>
      <c r="GK1060" s="7"/>
      <c r="GL1060" s="7"/>
      <c r="GM1060" s="7"/>
      <c r="GN1060" s="7"/>
      <c r="GO1060" s="7"/>
      <c r="GP1060" s="7"/>
      <c r="GQ1060" s="7"/>
      <c r="GR1060" s="7"/>
      <c r="GS1060" s="7"/>
      <c r="GT1060" s="7"/>
      <c r="GU1060" s="7"/>
      <c r="GV1060" s="7">
        <f t="shared" si="862"/>
        <v>29</v>
      </c>
      <c r="GW1060" s="3"/>
      <c r="GX1060" s="3"/>
      <c r="GY1060" s="3"/>
    </row>
    <row r="1061" spans="1:207" ht="12.75" customHeight="1">
      <c r="A1061" s="5" t="s">
        <v>732</v>
      </c>
      <c r="B1061" s="5"/>
      <c r="C1061" s="5"/>
      <c r="D1061" s="6">
        <v>9</v>
      </c>
      <c r="E1061" s="5"/>
      <c r="F1061" s="5"/>
      <c r="G1061" s="5"/>
      <c r="H1061" s="5"/>
      <c r="I1061" s="5"/>
      <c r="J1061" s="5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  <c r="CD1061" s="12"/>
      <c r="CE1061" s="12"/>
      <c r="CF1061" s="12"/>
      <c r="CG1061" s="12"/>
      <c r="CH1061" s="12"/>
      <c r="CI1061" s="12"/>
      <c r="CJ1061" s="12"/>
      <c r="CK1061" s="12"/>
      <c r="CL1061" s="12"/>
      <c r="CM1061" s="12"/>
      <c r="CN1061" s="12"/>
      <c r="CO1061" s="12"/>
      <c r="CP1061" s="12"/>
      <c r="CQ1061" s="12"/>
      <c r="CR1061" s="12"/>
      <c r="CS1061" s="12"/>
      <c r="CT1061" s="12"/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  <c r="DE1061" s="12"/>
      <c r="DF1061" s="12"/>
      <c r="DG1061" s="12"/>
      <c r="DH1061" s="12"/>
      <c r="DI1061" s="12"/>
      <c r="DJ1061" s="12"/>
      <c r="DK1061" s="12"/>
      <c r="DL1061" s="12"/>
      <c r="DM1061" s="12"/>
      <c r="DN1061" s="12"/>
      <c r="DO1061" s="12"/>
      <c r="DP1061" s="12"/>
      <c r="DQ1061" s="12"/>
      <c r="DR1061" s="12"/>
      <c r="DS1061" s="12"/>
      <c r="DT1061" s="12"/>
      <c r="DU1061" s="12"/>
      <c r="DV1061" s="12"/>
      <c r="DW1061" s="12"/>
      <c r="DX1061" s="12"/>
      <c r="DY1061" s="12"/>
      <c r="DZ1061" s="12"/>
      <c r="EA1061" s="12"/>
      <c r="EB1061" s="12"/>
      <c r="EC1061" s="12"/>
      <c r="ED1061" s="12"/>
      <c r="EE1061" s="12"/>
      <c r="EF1061" s="12"/>
      <c r="EG1061" s="12"/>
      <c r="EH1061" s="12"/>
      <c r="EI1061" s="12"/>
      <c r="EJ1061" s="12"/>
      <c r="EK1061" s="12"/>
      <c r="EL1061" s="12"/>
      <c r="EM1061" s="12"/>
      <c r="EN1061" s="12"/>
      <c r="EO1061" s="12"/>
      <c r="EP1061" s="12"/>
      <c r="EQ1061" s="12"/>
      <c r="ER1061" s="12"/>
      <c r="ES1061" s="12"/>
      <c r="ET1061" s="12"/>
      <c r="EU1061" s="12"/>
      <c r="EV1061" s="12"/>
      <c r="EW1061" s="12"/>
      <c r="EX1061" s="12"/>
      <c r="EY1061" s="12"/>
      <c r="EZ1061" s="12"/>
      <c r="FA1061" s="12"/>
      <c r="FB1061" s="12"/>
      <c r="FC1061" s="12"/>
      <c r="FD1061" s="12"/>
      <c r="FE1061" s="12"/>
      <c r="FF1061" s="12"/>
      <c r="FG1061" s="12"/>
      <c r="FH1061" s="12"/>
      <c r="FI1061" s="12"/>
      <c r="FJ1061" s="12"/>
      <c r="FK1061" s="12"/>
      <c r="FL1061" s="12"/>
      <c r="FM1061" s="12"/>
      <c r="FN1061" s="12"/>
      <c r="FO1061" s="12"/>
      <c r="FP1061" s="12"/>
      <c r="FQ1061" s="12"/>
      <c r="FR1061" s="12"/>
      <c r="FS1061" s="12"/>
      <c r="FT1061" s="12"/>
      <c r="FU1061" s="12"/>
      <c r="FV1061" s="12"/>
      <c r="FW1061" s="12"/>
      <c r="FX1061" s="12"/>
      <c r="FY1061" s="12"/>
      <c r="FZ1061" s="12"/>
      <c r="GA1061" s="12"/>
      <c r="GB1061" s="12"/>
      <c r="GC1061" s="12"/>
      <c r="GD1061" s="7"/>
      <c r="GE1061" s="7"/>
      <c r="GF1061" s="7"/>
      <c r="GG1061" s="7"/>
      <c r="GH1061" s="7"/>
      <c r="GI1061" s="7"/>
      <c r="GJ1061" s="7"/>
      <c r="GK1061" s="7"/>
      <c r="GL1061" s="7"/>
      <c r="GM1061" s="7"/>
      <c r="GN1061" s="7"/>
      <c r="GO1061" s="7"/>
      <c r="GP1061" s="7"/>
      <c r="GQ1061" s="7"/>
      <c r="GR1061" s="7"/>
      <c r="GS1061" s="7"/>
      <c r="GT1061" s="7"/>
      <c r="GU1061" s="7"/>
      <c r="GV1061" s="7">
        <f t="shared" si="862"/>
        <v>9</v>
      </c>
      <c r="GW1061" s="3"/>
      <c r="GX1061" s="3"/>
      <c r="GY1061" s="3"/>
    </row>
    <row r="1062" spans="1:207" ht="12.75" customHeight="1">
      <c r="A1062" s="5" t="s">
        <v>733</v>
      </c>
      <c r="B1062" s="5"/>
      <c r="C1062" s="5"/>
      <c r="D1062" s="6">
        <v>14</v>
      </c>
      <c r="E1062" s="5"/>
      <c r="F1062" s="5"/>
      <c r="G1062" s="5"/>
      <c r="H1062" s="5"/>
      <c r="I1062" s="5"/>
      <c r="J1062" s="5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  <c r="CD1062" s="12"/>
      <c r="CE1062" s="12"/>
      <c r="CF1062" s="12"/>
      <c r="CG1062" s="12"/>
      <c r="CH1062" s="12"/>
      <c r="CI1062" s="12"/>
      <c r="CJ1062" s="12"/>
      <c r="CK1062" s="12"/>
      <c r="CL1062" s="12"/>
      <c r="CM1062" s="12"/>
      <c r="CN1062" s="12"/>
      <c r="CO1062" s="12"/>
      <c r="CP1062" s="12"/>
      <c r="CQ1062" s="12"/>
      <c r="CR1062" s="12"/>
      <c r="CS1062" s="12"/>
      <c r="CT1062" s="12"/>
      <c r="CU1062" s="12"/>
      <c r="CV1062" s="12"/>
      <c r="CW1062" s="12"/>
      <c r="CX1062" s="12"/>
      <c r="CY1062" s="12"/>
      <c r="CZ1062" s="12"/>
      <c r="DA1062" s="12"/>
      <c r="DB1062" s="12"/>
      <c r="DC1062" s="12"/>
      <c r="DD1062" s="12"/>
      <c r="DE1062" s="12"/>
      <c r="DF1062" s="12"/>
      <c r="DG1062" s="12"/>
      <c r="DH1062" s="12"/>
      <c r="DI1062" s="12"/>
      <c r="DJ1062" s="12"/>
      <c r="DK1062" s="12"/>
      <c r="DL1062" s="12"/>
      <c r="DM1062" s="12"/>
      <c r="DN1062" s="12"/>
      <c r="DO1062" s="12"/>
      <c r="DP1062" s="12"/>
      <c r="DQ1062" s="12"/>
      <c r="DR1062" s="12"/>
      <c r="DS1062" s="12"/>
      <c r="DT1062" s="12"/>
      <c r="DU1062" s="12"/>
      <c r="DV1062" s="12"/>
      <c r="DW1062" s="12"/>
      <c r="DX1062" s="12"/>
      <c r="DY1062" s="12"/>
      <c r="DZ1062" s="12"/>
      <c r="EA1062" s="12"/>
      <c r="EB1062" s="12"/>
      <c r="EC1062" s="12"/>
      <c r="ED1062" s="12"/>
      <c r="EE1062" s="12"/>
      <c r="EF1062" s="12"/>
      <c r="EG1062" s="12"/>
      <c r="EH1062" s="12"/>
      <c r="EI1062" s="12"/>
      <c r="EJ1062" s="12"/>
      <c r="EK1062" s="12"/>
      <c r="EL1062" s="12"/>
      <c r="EM1062" s="12"/>
      <c r="EN1062" s="12"/>
      <c r="EO1062" s="12"/>
      <c r="EP1062" s="12"/>
      <c r="EQ1062" s="12"/>
      <c r="ER1062" s="12"/>
      <c r="ES1062" s="12"/>
      <c r="ET1062" s="12"/>
      <c r="EU1062" s="12"/>
      <c r="EV1062" s="12"/>
      <c r="EW1062" s="12"/>
      <c r="EX1062" s="12"/>
      <c r="EY1062" s="12"/>
      <c r="EZ1062" s="12"/>
      <c r="FA1062" s="12"/>
      <c r="FB1062" s="12"/>
      <c r="FC1062" s="12"/>
      <c r="FD1062" s="12"/>
      <c r="FE1062" s="12"/>
      <c r="FF1062" s="12"/>
      <c r="FG1062" s="12"/>
      <c r="FH1062" s="12"/>
      <c r="FI1062" s="12"/>
      <c r="FJ1062" s="12"/>
      <c r="FK1062" s="12"/>
      <c r="FL1062" s="12"/>
      <c r="FM1062" s="12"/>
      <c r="FN1062" s="12"/>
      <c r="FO1062" s="12"/>
      <c r="FP1062" s="12"/>
      <c r="FQ1062" s="12"/>
      <c r="FR1062" s="12"/>
      <c r="FS1062" s="12"/>
      <c r="FT1062" s="12"/>
      <c r="FU1062" s="12"/>
      <c r="FV1062" s="12"/>
      <c r="FW1062" s="12"/>
      <c r="FX1062" s="12"/>
      <c r="FY1062" s="12"/>
      <c r="FZ1062" s="12"/>
      <c r="GA1062" s="12"/>
      <c r="GB1062" s="12"/>
      <c r="GC1062" s="12"/>
      <c r="GD1062" s="7"/>
      <c r="GE1062" s="7"/>
      <c r="GF1062" s="7"/>
      <c r="GG1062" s="7"/>
      <c r="GH1062" s="7"/>
      <c r="GI1062" s="7"/>
      <c r="GJ1062" s="7"/>
      <c r="GK1062" s="7"/>
      <c r="GL1062" s="7"/>
      <c r="GM1062" s="7"/>
      <c r="GN1062" s="7"/>
      <c r="GO1062" s="7"/>
      <c r="GP1062" s="7"/>
      <c r="GQ1062" s="7"/>
      <c r="GR1062" s="7"/>
      <c r="GS1062" s="7"/>
      <c r="GT1062" s="7"/>
      <c r="GU1062" s="7"/>
      <c r="GV1062" s="7">
        <f t="shared" si="862"/>
        <v>14</v>
      </c>
      <c r="GW1062" s="3"/>
      <c r="GX1062" s="3"/>
      <c r="GY1062" s="3"/>
    </row>
    <row r="1063" spans="1:207" ht="12.75" customHeight="1">
      <c r="A1063" s="5" t="s">
        <v>734</v>
      </c>
      <c r="B1063" s="5"/>
      <c r="C1063" s="5"/>
      <c r="D1063" s="6">
        <v>20</v>
      </c>
      <c r="E1063" s="5"/>
      <c r="F1063" s="5"/>
      <c r="G1063" s="5"/>
      <c r="H1063" s="5"/>
      <c r="I1063" s="5"/>
      <c r="J1063" s="5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  <c r="CD1063" s="12"/>
      <c r="CE1063" s="12"/>
      <c r="CF1063" s="12"/>
      <c r="CG1063" s="12"/>
      <c r="CH1063" s="12"/>
      <c r="CI1063" s="12"/>
      <c r="CJ1063" s="12"/>
      <c r="CK1063" s="12"/>
      <c r="CL1063" s="12"/>
      <c r="CM1063" s="12"/>
      <c r="CN1063" s="12"/>
      <c r="CO1063" s="12"/>
      <c r="CP1063" s="12"/>
      <c r="CQ1063" s="12"/>
      <c r="CR1063" s="12"/>
      <c r="CS1063" s="12"/>
      <c r="CT1063" s="12"/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  <c r="DE1063" s="12"/>
      <c r="DF1063" s="12"/>
      <c r="DG1063" s="12"/>
      <c r="DH1063" s="12"/>
      <c r="DI1063" s="12"/>
      <c r="DJ1063" s="12"/>
      <c r="DK1063" s="12"/>
      <c r="DL1063" s="12"/>
      <c r="DM1063" s="12"/>
      <c r="DN1063" s="12"/>
      <c r="DO1063" s="12"/>
      <c r="DP1063" s="12"/>
      <c r="DQ1063" s="12"/>
      <c r="DR1063" s="12"/>
      <c r="DS1063" s="12"/>
      <c r="DT1063" s="12"/>
      <c r="DU1063" s="12"/>
      <c r="DV1063" s="12"/>
      <c r="DW1063" s="12"/>
      <c r="DX1063" s="12"/>
      <c r="DY1063" s="12"/>
      <c r="DZ1063" s="12"/>
      <c r="EA1063" s="12"/>
      <c r="EB1063" s="12"/>
      <c r="EC1063" s="12"/>
      <c r="ED1063" s="12"/>
      <c r="EE1063" s="12"/>
      <c r="EF1063" s="12"/>
      <c r="EG1063" s="12"/>
      <c r="EH1063" s="12"/>
      <c r="EI1063" s="12"/>
      <c r="EJ1063" s="12"/>
      <c r="EK1063" s="12"/>
      <c r="EL1063" s="12"/>
      <c r="EM1063" s="12"/>
      <c r="EN1063" s="12"/>
      <c r="EO1063" s="12"/>
      <c r="EP1063" s="12"/>
      <c r="EQ1063" s="12"/>
      <c r="ER1063" s="12"/>
      <c r="ES1063" s="12"/>
      <c r="ET1063" s="12"/>
      <c r="EU1063" s="12"/>
      <c r="EV1063" s="12"/>
      <c r="EW1063" s="12"/>
      <c r="EX1063" s="12"/>
      <c r="EY1063" s="12"/>
      <c r="EZ1063" s="12"/>
      <c r="FA1063" s="12"/>
      <c r="FB1063" s="12"/>
      <c r="FC1063" s="12"/>
      <c r="FD1063" s="12"/>
      <c r="FE1063" s="12"/>
      <c r="FF1063" s="12"/>
      <c r="FG1063" s="12"/>
      <c r="FH1063" s="12"/>
      <c r="FI1063" s="12"/>
      <c r="FJ1063" s="12"/>
      <c r="FK1063" s="12"/>
      <c r="FL1063" s="12"/>
      <c r="FM1063" s="12"/>
      <c r="FN1063" s="12"/>
      <c r="FO1063" s="12"/>
      <c r="FP1063" s="12"/>
      <c r="FQ1063" s="12"/>
      <c r="FR1063" s="12"/>
      <c r="FS1063" s="12"/>
      <c r="FT1063" s="12"/>
      <c r="FU1063" s="12"/>
      <c r="FV1063" s="12"/>
      <c r="FW1063" s="12"/>
      <c r="FX1063" s="12"/>
      <c r="FY1063" s="12"/>
      <c r="FZ1063" s="12"/>
      <c r="GA1063" s="12"/>
      <c r="GB1063" s="12"/>
      <c r="GC1063" s="12"/>
      <c r="GD1063" s="7"/>
      <c r="GE1063" s="7"/>
      <c r="GF1063" s="7"/>
      <c r="GG1063" s="7"/>
      <c r="GH1063" s="7"/>
      <c r="GI1063" s="7"/>
      <c r="GJ1063" s="7"/>
      <c r="GK1063" s="7"/>
      <c r="GL1063" s="7"/>
      <c r="GM1063" s="7"/>
      <c r="GN1063" s="7"/>
      <c r="GO1063" s="7"/>
      <c r="GP1063" s="7"/>
      <c r="GQ1063" s="7"/>
      <c r="GR1063" s="7"/>
      <c r="GS1063" s="7"/>
      <c r="GT1063" s="7"/>
      <c r="GU1063" s="7"/>
      <c r="GV1063" s="7">
        <f t="shared" si="862"/>
        <v>20</v>
      </c>
      <c r="GW1063" s="3"/>
      <c r="GX1063" s="3"/>
      <c r="GY1063" s="3"/>
    </row>
    <row r="1064" spans="1:207" ht="12.75" customHeight="1">
      <c r="A1064" s="5" t="s">
        <v>233</v>
      </c>
      <c r="B1064" s="5"/>
      <c r="C1064" s="5"/>
      <c r="D1064" s="5">
        <f>(D1058*0+D1059*1+D1060*2+D1061*3+D1062*4+D1063*5)/100</f>
        <v>2.4700000000000002</v>
      </c>
      <c r="E1064" s="5"/>
      <c r="F1064" s="5"/>
      <c r="G1064" s="5"/>
      <c r="H1064" s="5"/>
      <c r="I1064" s="5"/>
      <c r="J1064" s="5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  <c r="CD1064" s="12"/>
      <c r="CE1064" s="12"/>
      <c r="CF1064" s="12"/>
      <c r="CG1064" s="12"/>
      <c r="CH1064" s="12"/>
      <c r="CI1064" s="12"/>
      <c r="CJ1064" s="12"/>
      <c r="CK1064" s="12"/>
      <c r="CL1064" s="12"/>
      <c r="CM1064" s="12"/>
      <c r="CN1064" s="12"/>
      <c r="CO1064" s="12"/>
      <c r="CP1064" s="12"/>
      <c r="CQ1064" s="12"/>
      <c r="CR1064" s="12"/>
      <c r="CS1064" s="12"/>
      <c r="CT1064" s="12"/>
      <c r="CU1064" s="12"/>
      <c r="CV1064" s="12"/>
      <c r="CW1064" s="12"/>
      <c r="CX1064" s="12"/>
      <c r="CY1064" s="12"/>
      <c r="CZ1064" s="12"/>
      <c r="DA1064" s="12"/>
      <c r="DB1064" s="12"/>
      <c r="DC1064" s="12"/>
      <c r="DD1064" s="12"/>
      <c r="DE1064" s="12"/>
      <c r="DF1064" s="12"/>
      <c r="DG1064" s="12"/>
      <c r="DH1064" s="12"/>
      <c r="DI1064" s="12"/>
      <c r="DJ1064" s="12"/>
      <c r="DK1064" s="12"/>
      <c r="DL1064" s="12"/>
      <c r="DM1064" s="12"/>
      <c r="DN1064" s="12"/>
      <c r="DO1064" s="12"/>
      <c r="DP1064" s="12"/>
      <c r="DQ1064" s="12"/>
      <c r="DR1064" s="12"/>
      <c r="DS1064" s="12"/>
      <c r="DT1064" s="12"/>
      <c r="DU1064" s="12"/>
      <c r="DV1064" s="12"/>
      <c r="DW1064" s="12"/>
      <c r="DX1064" s="12"/>
      <c r="DY1064" s="12"/>
      <c r="DZ1064" s="12"/>
      <c r="EA1064" s="12"/>
      <c r="EB1064" s="12"/>
      <c r="EC1064" s="12"/>
      <c r="ED1064" s="12"/>
      <c r="EE1064" s="12"/>
      <c r="EF1064" s="12"/>
      <c r="EG1064" s="12"/>
      <c r="EH1064" s="12"/>
      <c r="EI1064" s="12"/>
      <c r="EJ1064" s="12"/>
      <c r="EK1064" s="12"/>
      <c r="EL1064" s="12"/>
      <c r="EM1064" s="12"/>
      <c r="EN1064" s="12"/>
      <c r="EO1064" s="12"/>
      <c r="EP1064" s="12"/>
      <c r="EQ1064" s="12"/>
      <c r="ER1064" s="12"/>
      <c r="ES1064" s="12"/>
      <c r="ET1064" s="12"/>
      <c r="EU1064" s="12"/>
      <c r="EV1064" s="12"/>
      <c r="EW1064" s="12"/>
      <c r="EX1064" s="12"/>
      <c r="EY1064" s="12"/>
      <c r="EZ1064" s="12"/>
      <c r="FA1064" s="12"/>
      <c r="FB1064" s="12"/>
      <c r="FC1064" s="12"/>
      <c r="FD1064" s="12"/>
      <c r="FE1064" s="12"/>
      <c r="FF1064" s="12"/>
      <c r="FG1064" s="12"/>
      <c r="FH1064" s="12"/>
      <c r="FI1064" s="12"/>
      <c r="FJ1064" s="12"/>
      <c r="FK1064" s="12"/>
      <c r="FL1064" s="12"/>
      <c r="FM1064" s="12"/>
      <c r="FN1064" s="12"/>
      <c r="FO1064" s="12"/>
      <c r="FP1064" s="12"/>
      <c r="FQ1064" s="12"/>
      <c r="FR1064" s="12"/>
      <c r="FS1064" s="12"/>
      <c r="FT1064" s="12"/>
      <c r="FU1064" s="12"/>
      <c r="FV1064" s="12"/>
      <c r="FW1064" s="12"/>
      <c r="FX1064" s="12"/>
      <c r="FY1064" s="12"/>
      <c r="FZ1064" s="12"/>
      <c r="GA1064" s="12"/>
      <c r="GB1064" s="12"/>
      <c r="GC1064" s="12"/>
      <c r="GD1064" s="5"/>
      <c r="GE1064" s="5"/>
      <c r="GF1064" s="5"/>
      <c r="GG1064" s="5"/>
      <c r="GH1064" s="5"/>
      <c r="GI1064" s="5"/>
      <c r="GJ1064" s="5"/>
      <c r="GK1064" s="5"/>
      <c r="GL1064" s="5"/>
      <c r="GM1064" s="5"/>
      <c r="GN1064" s="5"/>
      <c r="GO1064" s="5"/>
      <c r="GP1064" s="5"/>
      <c r="GQ1064" s="5"/>
      <c r="GR1064" s="5"/>
      <c r="GS1064" s="5"/>
      <c r="GT1064" s="5"/>
      <c r="GU1064" s="5"/>
      <c r="GV1064" s="5">
        <f>(GV1058*0+GV1059*1+GV1060*2+GV1061*3+GV1062*4+GV1063*5)/100</f>
        <v>2.4700000000000002</v>
      </c>
      <c r="GW1064" s="3"/>
      <c r="GX1064" s="3"/>
      <c r="GY1064" s="3"/>
    </row>
    <row r="1065" spans="1:207" ht="12.75" customHeight="1">
      <c r="A1065" s="68" t="s">
        <v>735</v>
      </c>
      <c r="B1065" s="69"/>
      <c r="C1065" s="69"/>
      <c r="D1065" s="69"/>
      <c r="E1065" s="69"/>
      <c r="F1065" s="69"/>
      <c r="G1065" s="69"/>
      <c r="H1065" s="69"/>
      <c r="I1065" s="69"/>
      <c r="J1065" s="69"/>
      <c r="K1065" s="69"/>
      <c r="L1065" s="69"/>
      <c r="M1065" s="69"/>
      <c r="N1065" s="69"/>
      <c r="O1065" s="69"/>
      <c r="P1065" s="69"/>
      <c r="Q1065" s="69"/>
      <c r="R1065" s="69"/>
      <c r="S1065" s="69"/>
      <c r="T1065" s="69"/>
      <c r="U1065" s="69"/>
      <c r="V1065" s="69"/>
      <c r="W1065" s="69"/>
      <c r="X1065" s="69"/>
      <c r="Y1065" s="69"/>
      <c r="Z1065" s="69"/>
      <c r="AA1065" s="69"/>
      <c r="AB1065" s="69"/>
      <c r="AC1065" s="69"/>
      <c r="AD1065" s="69"/>
      <c r="AE1065" s="69"/>
      <c r="AF1065" s="69"/>
      <c r="AG1065" s="69"/>
      <c r="AH1065" s="69"/>
      <c r="AI1065" s="69"/>
      <c r="AJ1065" s="69"/>
      <c r="AK1065" s="69"/>
      <c r="AL1065" s="69"/>
      <c r="AM1065" s="69"/>
      <c r="AN1065" s="69"/>
      <c r="AO1065" s="69"/>
      <c r="AP1065" s="69"/>
      <c r="AQ1065" s="69"/>
      <c r="AR1065" s="69"/>
      <c r="AS1065" s="69"/>
      <c r="AT1065" s="69"/>
      <c r="AU1065" s="69"/>
      <c r="AV1065" s="69"/>
      <c r="AW1065" s="69"/>
      <c r="AX1065" s="69"/>
      <c r="AY1065" s="69"/>
      <c r="AZ1065" s="69"/>
      <c r="BA1065" s="69"/>
      <c r="BB1065" s="69"/>
      <c r="BC1065" s="69"/>
      <c r="BD1065" s="69"/>
      <c r="BE1065" s="69"/>
      <c r="BF1065" s="69"/>
      <c r="BG1065" s="69"/>
      <c r="BH1065" s="69"/>
      <c r="BI1065" s="69"/>
      <c r="BJ1065" s="69"/>
      <c r="BK1065" s="69"/>
      <c r="BL1065" s="69"/>
      <c r="BM1065" s="69"/>
      <c r="BN1065" s="69"/>
      <c r="BO1065" s="69"/>
      <c r="BP1065" s="69"/>
      <c r="BQ1065" s="69"/>
      <c r="BR1065" s="69"/>
      <c r="BS1065" s="69"/>
      <c r="BT1065" s="69"/>
      <c r="BU1065" s="69"/>
      <c r="BV1065" s="69"/>
      <c r="BW1065" s="69"/>
      <c r="BX1065" s="69"/>
      <c r="BY1065" s="69"/>
      <c r="BZ1065" s="69"/>
      <c r="CA1065" s="69"/>
      <c r="CB1065" s="69"/>
      <c r="CC1065" s="69"/>
      <c r="CD1065" s="69"/>
      <c r="CE1065" s="69"/>
      <c r="CF1065" s="69"/>
      <c r="CG1065" s="69"/>
      <c r="CH1065" s="69"/>
      <c r="CI1065" s="69"/>
      <c r="CJ1065" s="69"/>
      <c r="CK1065" s="69"/>
      <c r="CL1065" s="69"/>
      <c r="CM1065" s="69"/>
      <c r="CN1065" s="69"/>
      <c r="CO1065" s="69"/>
      <c r="CP1065" s="69"/>
      <c r="CQ1065" s="69"/>
      <c r="CR1065" s="69"/>
      <c r="CS1065" s="69"/>
      <c r="CT1065" s="69"/>
      <c r="CU1065" s="69"/>
      <c r="CV1065" s="69"/>
      <c r="CW1065" s="69"/>
      <c r="CX1065" s="69"/>
      <c r="CY1065" s="69"/>
      <c r="CZ1065" s="69"/>
      <c r="DA1065" s="69"/>
      <c r="DB1065" s="69"/>
      <c r="DC1065" s="69"/>
      <c r="DD1065" s="69"/>
      <c r="DE1065" s="69"/>
      <c r="DF1065" s="69"/>
      <c r="DG1065" s="69"/>
      <c r="DH1065" s="69"/>
      <c r="DI1065" s="69"/>
      <c r="DJ1065" s="69"/>
      <c r="DK1065" s="69"/>
      <c r="DL1065" s="69"/>
      <c r="DM1065" s="69"/>
      <c r="DN1065" s="69"/>
      <c r="DO1065" s="69"/>
      <c r="DP1065" s="69"/>
      <c r="DQ1065" s="69"/>
      <c r="DR1065" s="69"/>
      <c r="DS1065" s="69"/>
      <c r="DT1065" s="69"/>
      <c r="DU1065" s="69"/>
      <c r="DV1065" s="69"/>
      <c r="DW1065" s="69"/>
      <c r="DX1065" s="69"/>
      <c r="DY1065" s="69"/>
      <c r="DZ1065" s="69"/>
      <c r="EA1065" s="69"/>
      <c r="EB1065" s="69"/>
      <c r="EC1065" s="69"/>
      <c r="ED1065" s="69"/>
      <c r="EE1065" s="69"/>
      <c r="EF1065" s="69"/>
      <c r="EG1065" s="69"/>
      <c r="EH1065" s="69"/>
      <c r="EI1065" s="69"/>
      <c r="EJ1065" s="69"/>
      <c r="EK1065" s="69"/>
      <c r="EL1065" s="69"/>
      <c r="EM1065" s="69"/>
      <c r="EN1065" s="69"/>
      <c r="EO1065" s="69"/>
      <c r="EP1065" s="69"/>
      <c r="EQ1065" s="69"/>
      <c r="ER1065" s="69"/>
      <c r="ES1065" s="69"/>
      <c r="ET1065" s="69"/>
      <c r="EU1065" s="69"/>
      <c r="EV1065" s="69"/>
      <c r="EW1065" s="69"/>
      <c r="EX1065" s="69"/>
      <c r="EY1065" s="69"/>
      <c r="EZ1065" s="69"/>
      <c r="FA1065" s="69"/>
      <c r="FB1065" s="69"/>
      <c r="FC1065" s="69"/>
      <c r="FD1065" s="69"/>
      <c r="FE1065" s="69"/>
      <c r="FF1065" s="69"/>
      <c r="FG1065" s="69"/>
      <c r="FH1065" s="69"/>
      <c r="FI1065" s="69"/>
      <c r="FJ1065" s="69"/>
      <c r="FK1065" s="69"/>
      <c r="FL1065" s="69"/>
      <c r="FM1065" s="69"/>
      <c r="FN1065" s="69"/>
      <c r="FO1065" s="69"/>
      <c r="FP1065" s="69"/>
      <c r="FQ1065" s="69"/>
      <c r="FR1065" s="69"/>
      <c r="FS1065" s="69"/>
      <c r="FT1065" s="69"/>
      <c r="FU1065" s="69"/>
      <c r="FV1065" s="69"/>
      <c r="FW1065" s="69"/>
      <c r="FX1065" s="69"/>
      <c r="FY1065" s="69"/>
      <c r="FZ1065" s="69"/>
      <c r="GA1065" s="69"/>
      <c r="GB1065" s="69"/>
      <c r="GC1065" s="69"/>
      <c r="GD1065" s="70"/>
      <c r="GE1065" s="70"/>
      <c r="GF1065" s="70"/>
      <c r="GG1065" s="70"/>
      <c r="GH1065" s="70"/>
      <c r="GI1065" s="70"/>
      <c r="GJ1065" s="70"/>
      <c r="GK1065" s="70"/>
      <c r="GL1065" s="70"/>
      <c r="GM1065" s="70"/>
      <c r="GN1065" s="70"/>
      <c r="GO1065" s="70"/>
      <c r="GP1065" s="70"/>
      <c r="GQ1065" s="70"/>
      <c r="GR1065" s="70"/>
      <c r="GS1065" s="70"/>
      <c r="GT1065" s="70"/>
      <c r="GU1065" s="70"/>
      <c r="GV1065" s="70"/>
      <c r="GW1065" s="3"/>
      <c r="GX1065" s="3"/>
      <c r="GY1065" s="3"/>
    </row>
    <row r="1066" spans="1:207" ht="12.75" customHeight="1">
      <c r="A1066" s="5" t="s">
        <v>736</v>
      </c>
      <c r="B1066" s="5"/>
      <c r="C1066" s="5"/>
      <c r="D1066" s="6">
        <v>65</v>
      </c>
      <c r="E1066" s="5"/>
      <c r="F1066" s="5"/>
      <c r="G1066" s="5"/>
      <c r="H1066" s="5"/>
      <c r="I1066" s="5"/>
      <c r="J1066" s="5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  <c r="EM1066" s="12"/>
      <c r="EN1066" s="12"/>
      <c r="EO1066" s="12"/>
      <c r="EP1066" s="12"/>
      <c r="EQ1066" s="12"/>
      <c r="ER1066" s="12"/>
      <c r="ES1066" s="12"/>
      <c r="ET1066" s="12"/>
      <c r="EU1066" s="12"/>
      <c r="EV1066" s="12"/>
      <c r="EW1066" s="12"/>
      <c r="EX1066" s="12"/>
      <c r="EY1066" s="12"/>
      <c r="EZ1066" s="12"/>
      <c r="FA1066" s="12"/>
      <c r="FB1066" s="12"/>
      <c r="FC1066" s="12"/>
      <c r="FD1066" s="12"/>
      <c r="FE1066" s="12"/>
      <c r="FF1066" s="12"/>
      <c r="FG1066" s="12"/>
      <c r="FH1066" s="12"/>
      <c r="FI1066" s="12"/>
      <c r="FJ1066" s="12"/>
      <c r="FK1066" s="12"/>
      <c r="FL1066" s="12"/>
      <c r="FM1066" s="12"/>
      <c r="FN1066" s="12"/>
      <c r="FO1066" s="12"/>
      <c r="FP1066" s="12"/>
      <c r="FQ1066" s="12"/>
      <c r="FR1066" s="12"/>
      <c r="FS1066" s="12"/>
      <c r="FT1066" s="12"/>
      <c r="FU1066" s="12"/>
      <c r="FV1066" s="12"/>
      <c r="FW1066" s="12"/>
      <c r="FX1066" s="12"/>
      <c r="FY1066" s="12"/>
      <c r="FZ1066" s="12"/>
      <c r="GA1066" s="12"/>
      <c r="GB1066" s="12"/>
      <c r="GC1066" s="12"/>
      <c r="GD1066" s="7"/>
      <c r="GE1066" s="7"/>
      <c r="GF1066" s="7"/>
      <c r="GG1066" s="7"/>
      <c r="GH1066" s="7"/>
      <c r="GI1066" s="7"/>
      <c r="GJ1066" s="7"/>
      <c r="GK1066" s="7"/>
      <c r="GL1066" s="7"/>
      <c r="GM1066" s="7"/>
      <c r="GN1066" s="7"/>
      <c r="GO1066" s="7"/>
      <c r="GP1066" s="7"/>
      <c r="GQ1066" s="7"/>
      <c r="GR1066" s="7"/>
      <c r="GS1066" s="7"/>
      <c r="GT1066" s="7"/>
      <c r="GU1066" s="7"/>
      <c r="GV1066" s="7">
        <f t="shared" ref="GV1066:GV1069" si="863">AVERAGE(B1066:GS1066)</f>
        <v>65</v>
      </c>
      <c r="GW1066" s="3"/>
      <c r="GX1066" s="3"/>
      <c r="GY1066" s="3"/>
    </row>
    <row r="1067" spans="1:207" ht="12.75" customHeight="1">
      <c r="A1067" s="5" t="s">
        <v>737</v>
      </c>
      <c r="B1067" s="5"/>
      <c r="C1067" s="5"/>
      <c r="D1067" s="6">
        <v>14</v>
      </c>
      <c r="E1067" s="5"/>
      <c r="F1067" s="5"/>
      <c r="G1067" s="5"/>
      <c r="H1067" s="5"/>
      <c r="I1067" s="5"/>
      <c r="J1067" s="5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  <c r="CD1067" s="12"/>
      <c r="CE1067" s="12"/>
      <c r="CF1067" s="12"/>
      <c r="CG1067" s="12"/>
      <c r="CH1067" s="12"/>
      <c r="CI1067" s="12"/>
      <c r="CJ1067" s="12"/>
      <c r="CK1067" s="12"/>
      <c r="CL1067" s="12"/>
      <c r="CM1067" s="12"/>
      <c r="CN1067" s="12"/>
      <c r="CO1067" s="12"/>
      <c r="CP1067" s="12"/>
      <c r="CQ1067" s="12"/>
      <c r="CR1067" s="12"/>
      <c r="CS1067" s="12"/>
      <c r="CT1067" s="12"/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  <c r="DE1067" s="12"/>
      <c r="DF1067" s="12"/>
      <c r="DG1067" s="12"/>
      <c r="DH1067" s="12"/>
      <c r="DI1067" s="12"/>
      <c r="DJ1067" s="12"/>
      <c r="DK1067" s="12"/>
      <c r="DL1067" s="12"/>
      <c r="DM1067" s="12"/>
      <c r="DN1067" s="12"/>
      <c r="DO1067" s="12"/>
      <c r="DP1067" s="12"/>
      <c r="DQ1067" s="12"/>
      <c r="DR1067" s="12"/>
      <c r="DS1067" s="12"/>
      <c r="DT1067" s="12"/>
      <c r="DU1067" s="12"/>
      <c r="DV1067" s="12"/>
      <c r="DW1067" s="12"/>
      <c r="DX1067" s="12"/>
      <c r="DY1067" s="12"/>
      <c r="DZ1067" s="12"/>
      <c r="EA1067" s="12"/>
      <c r="EB1067" s="12"/>
      <c r="EC1067" s="12"/>
      <c r="ED1067" s="12"/>
      <c r="EE1067" s="12"/>
      <c r="EF1067" s="12"/>
      <c r="EG1067" s="12"/>
      <c r="EH1067" s="12"/>
      <c r="EI1067" s="12"/>
      <c r="EJ1067" s="12"/>
      <c r="EK1067" s="12"/>
      <c r="EL1067" s="12"/>
      <c r="EM1067" s="12"/>
      <c r="EN1067" s="12"/>
      <c r="EO1067" s="12"/>
      <c r="EP1067" s="12"/>
      <c r="EQ1067" s="12"/>
      <c r="ER1067" s="12"/>
      <c r="ES1067" s="12"/>
      <c r="ET1067" s="12"/>
      <c r="EU1067" s="12"/>
      <c r="EV1067" s="12"/>
      <c r="EW1067" s="12"/>
      <c r="EX1067" s="12"/>
      <c r="EY1067" s="12"/>
      <c r="EZ1067" s="12"/>
      <c r="FA1067" s="12"/>
      <c r="FB1067" s="12"/>
      <c r="FC1067" s="12"/>
      <c r="FD1067" s="12"/>
      <c r="FE1067" s="12"/>
      <c r="FF1067" s="12"/>
      <c r="FG1067" s="12"/>
      <c r="FH1067" s="12"/>
      <c r="FI1067" s="12"/>
      <c r="FJ1067" s="12"/>
      <c r="FK1067" s="12"/>
      <c r="FL1067" s="12"/>
      <c r="FM1067" s="12"/>
      <c r="FN1067" s="12"/>
      <c r="FO1067" s="12"/>
      <c r="FP1067" s="12"/>
      <c r="FQ1067" s="12"/>
      <c r="FR1067" s="12"/>
      <c r="FS1067" s="12"/>
      <c r="FT1067" s="12"/>
      <c r="FU1067" s="12"/>
      <c r="FV1067" s="12"/>
      <c r="FW1067" s="12"/>
      <c r="FX1067" s="12"/>
      <c r="FY1067" s="12"/>
      <c r="FZ1067" s="12"/>
      <c r="GA1067" s="12"/>
      <c r="GB1067" s="12"/>
      <c r="GC1067" s="12"/>
      <c r="GD1067" s="7"/>
      <c r="GE1067" s="7"/>
      <c r="GF1067" s="7"/>
      <c r="GG1067" s="7"/>
      <c r="GH1067" s="7"/>
      <c r="GI1067" s="7"/>
      <c r="GJ1067" s="7"/>
      <c r="GK1067" s="7"/>
      <c r="GL1067" s="7"/>
      <c r="GM1067" s="7"/>
      <c r="GN1067" s="7"/>
      <c r="GO1067" s="7"/>
      <c r="GP1067" s="7"/>
      <c r="GQ1067" s="7"/>
      <c r="GR1067" s="7"/>
      <c r="GS1067" s="7"/>
      <c r="GT1067" s="7"/>
      <c r="GU1067" s="7"/>
      <c r="GV1067" s="7">
        <f t="shared" si="863"/>
        <v>14</v>
      </c>
      <c r="GW1067" s="3"/>
      <c r="GX1067" s="3"/>
      <c r="GY1067" s="3"/>
    </row>
    <row r="1068" spans="1:207" ht="12.75" customHeight="1">
      <c r="A1068" s="5" t="s">
        <v>738</v>
      </c>
      <c r="B1068" s="5"/>
      <c r="C1068" s="5"/>
      <c r="D1068" s="6">
        <v>2</v>
      </c>
      <c r="E1068" s="5"/>
      <c r="F1068" s="5"/>
      <c r="G1068" s="5"/>
      <c r="H1068" s="5"/>
      <c r="I1068" s="5"/>
      <c r="J1068" s="5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  <c r="CD1068" s="12"/>
      <c r="CE1068" s="12"/>
      <c r="CF1068" s="12"/>
      <c r="CG1068" s="12"/>
      <c r="CH1068" s="12"/>
      <c r="CI1068" s="12"/>
      <c r="CJ1068" s="12"/>
      <c r="CK1068" s="12"/>
      <c r="CL1068" s="12"/>
      <c r="CM1068" s="12"/>
      <c r="CN1068" s="12"/>
      <c r="CO1068" s="12"/>
      <c r="CP1068" s="12"/>
      <c r="CQ1068" s="12"/>
      <c r="CR1068" s="12"/>
      <c r="CS1068" s="12"/>
      <c r="CT1068" s="12"/>
      <c r="CU1068" s="12"/>
      <c r="CV1068" s="12"/>
      <c r="CW1068" s="12"/>
      <c r="CX1068" s="12"/>
      <c r="CY1068" s="12"/>
      <c r="CZ1068" s="12"/>
      <c r="DA1068" s="12"/>
      <c r="DB1068" s="12"/>
      <c r="DC1068" s="12"/>
      <c r="DD1068" s="12"/>
      <c r="DE1068" s="12"/>
      <c r="DF1068" s="12"/>
      <c r="DG1068" s="12"/>
      <c r="DH1068" s="12"/>
      <c r="DI1068" s="12"/>
      <c r="DJ1068" s="12"/>
      <c r="DK1068" s="12"/>
      <c r="DL1068" s="12"/>
      <c r="DM1068" s="12"/>
      <c r="DN1068" s="12"/>
      <c r="DO1068" s="12"/>
      <c r="DP1068" s="12"/>
      <c r="DQ1068" s="12"/>
      <c r="DR1068" s="12"/>
      <c r="DS1068" s="12"/>
      <c r="DT1068" s="12"/>
      <c r="DU1068" s="12"/>
      <c r="DV1068" s="12"/>
      <c r="DW1068" s="12"/>
      <c r="DX1068" s="12"/>
      <c r="DY1068" s="12"/>
      <c r="DZ1068" s="12"/>
      <c r="EA1068" s="12"/>
      <c r="EB1068" s="12"/>
      <c r="EC1068" s="12"/>
      <c r="ED1068" s="12"/>
      <c r="EE1068" s="12"/>
      <c r="EF1068" s="12"/>
      <c r="EG1068" s="12"/>
      <c r="EH1068" s="12"/>
      <c r="EI1068" s="12"/>
      <c r="EJ1068" s="12"/>
      <c r="EK1068" s="12"/>
      <c r="EL1068" s="12"/>
      <c r="EM1068" s="12"/>
      <c r="EN1068" s="12"/>
      <c r="EO1068" s="12"/>
      <c r="EP1068" s="12"/>
      <c r="EQ1068" s="12"/>
      <c r="ER1068" s="12"/>
      <c r="ES1068" s="12"/>
      <c r="ET1068" s="12"/>
      <c r="EU1068" s="12"/>
      <c r="EV1068" s="12"/>
      <c r="EW1068" s="12"/>
      <c r="EX1068" s="12"/>
      <c r="EY1068" s="12"/>
      <c r="EZ1068" s="12"/>
      <c r="FA1068" s="12"/>
      <c r="FB1068" s="12"/>
      <c r="FC1068" s="12"/>
      <c r="FD1068" s="12"/>
      <c r="FE1068" s="12"/>
      <c r="FF1068" s="12"/>
      <c r="FG1068" s="12"/>
      <c r="FH1068" s="12"/>
      <c r="FI1068" s="12"/>
      <c r="FJ1068" s="12"/>
      <c r="FK1068" s="12"/>
      <c r="FL1068" s="12"/>
      <c r="FM1068" s="12"/>
      <c r="FN1068" s="12"/>
      <c r="FO1068" s="12"/>
      <c r="FP1068" s="12"/>
      <c r="FQ1068" s="12"/>
      <c r="FR1068" s="12"/>
      <c r="FS1068" s="12"/>
      <c r="FT1068" s="12"/>
      <c r="FU1068" s="12"/>
      <c r="FV1068" s="12"/>
      <c r="FW1068" s="12"/>
      <c r="FX1068" s="12"/>
      <c r="FY1068" s="12"/>
      <c r="FZ1068" s="12"/>
      <c r="GA1068" s="12"/>
      <c r="GB1068" s="12"/>
      <c r="GC1068" s="12"/>
      <c r="GD1068" s="7"/>
      <c r="GE1068" s="7"/>
      <c r="GF1068" s="7"/>
      <c r="GG1068" s="7"/>
      <c r="GH1068" s="7"/>
      <c r="GI1068" s="7"/>
      <c r="GJ1068" s="7"/>
      <c r="GK1068" s="7"/>
      <c r="GL1068" s="7"/>
      <c r="GM1068" s="7"/>
      <c r="GN1068" s="7"/>
      <c r="GO1068" s="7"/>
      <c r="GP1068" s="7"/>
      <c r="GQ1068" s="7"/>
      <c r="GR1068" s="7"/>
      <c r="GS1068" s="7"/>
      <c r="GT1068" s="7"/>
      <c r="GU1068" s="7"/>
      <c r="GV1068" s="7">
        <f t="shared" si="863"/>
        <v>2</v>
      </c>
      <c r="GW1068" s="3"/>
      <c r="GX1068" s="3"/>
      <c r="GY1068" s="3"/>
    </row>
    <row r="1069" spans="1:207" ht="12.75" customHeight="1">
      <c r="A1069" s="5" t="s">
        <v>739</v>
      </c>
      <c r="B1069" s="5"/>
      <c r="C1069" s="5"/>
      <c r="D1069" s="6">
        <v>20</v>
      </c>
      <c r="E1069" s="5"/>
      <c r="F1069" s="5"/>
      <c r="G1069" s="5"/>
      <c r="H1069" s="5"/>
      <c r="I1069" s="5"/>
      <c r="J1069" s="5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  <c r="CD1069" s="12"/>
      <c r="CE1069" s="12"/>
      <c r="CF1069" s="12"/>
      <c r="CG1069" s="12"/>
      <c r="CH1069" s="12"/>
      <c r="CI1069" s="12"/>
      <c r="CJ1069" s="12"/>
      <c r="CK1069" s="12"/>
      <c r="CL1069" s="12"/>
      <c r="CM1069" s="12"/>
      <c r="CN1069" s="12"/>
      <c r="CO1069" s="12"/>
      <c r="CP1069" s="12"/>
      <c r="CQ1069" s="12"/>
      <c r="CR1069" s="12"/>
      <c r="CS1069" s="12"/>
      <c r="CT1069" s="12"/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  <c r="DE1069" s="12"/>
      <c r="DF1069" s="12"/>
      <c r="DG1069" s="12"/>
      <c r="DH1069" s="12"/>
      <c r="DI1069" s="12"/>
      <c r="DJ1069" s="12"/>
      <c r="DK1069" s="12"/>
      <c r="DL1069" s="12"/>
      <c r="DM1069" s="12"/>
      <c r="DN1069" s="12"/>
      <c r="DO1069" s="12"/>
      <c r="DP1069" s="12"/>
      <c r="DQ1069" s="12"/>
      <c r="DR1069" s="12"/>
      <c r="DS1069" s="12"/>
      <c r="DT1069" s="12"/>
      <c r="DU1069" s="12"/>
      <c r="DV1069" s="12"/>
      <c r="DW1069" s="12"/>
      <c r="DX1069" s="12"/>
      <c r="DY1069" s="12"/>
      <c r="DZ1069" s="12"/>
      <c r="EA1069" s="12"/>
      <c r="EB1069" s="12"/>
      <c r="EC1069" s="12"/>
      <c r="ED1069" s="12"/>
      <c r="EE1069" s="12"/>
      <c r="EF1069" s="12"/>
      <c r="EG1069" s="12"/>
      <c r="EH1069" s="12"/>
      <c r="EI1069" s="12"/>
      <c r="EJ1069" s="12"/>
      <c r="EK1069" s="12"/>
      <c r="EL1069" s="12"/>
      <c r="EM1069" s="12"/>
      <c r="EN1069" s="12"/>
      <c r="EO1069" s="12"/>
      <c r="EP1069" s="12"/>
      <c r="EQ1069" s="12"/>
      <c r="ER1069" s="12"/>
      <c r="ES1069" s="12"/>
      <c r="ET1069" s="12"/>
      <c r="EU1069" s="12"/>
      <c r="EV1069" s="12"/>
      <c r="EW1069" s="12"/>
      <c r="EX1069" s="12"/>
      <c r="EY1069" s="12"/>
      <c r="EZ1069" s="12"/>
      <c r="FA1069" s="12"/>
      <c r="FB1069" s="12"/>
      <c r="FC1069" s="12"/>
      <c r="FD1069" s="12"/>
      <c r="FE1069" s="12"/>
      <c r="FF1069" s="12"/>
      <c r="FG1069" s="12"/>
      <c r="FH1069" s="12"/>
      <c r="FI1069" s="12"/>
      <c r="FJ1069" s="12"/>
      <c r="FK1069" s="12"/>
      <c r="FL1069" s="12"/>
      <c r="FM1069" s="12"/>
      <c r="FN1069" s="12"/>
      <c r="FO1069" s="12"/>
      <c r="FP1069" s="12"/>
      <c r="FQ1069" s="12"/>
      <c r="FR1069" s="12"/>
      <c r="FS1069" s="12"/>
      <c r="FT1069" s="12"/>
      <c r="FU1069" s="12"/>
      <c r="FV1069" s="12"/>
      <c r="FW1069" s="12"/>
      <c r="FX1069" s="12"/>
      <c r="FY1069" s="12"/>
      <c r="FZ1069" s="12"/>
      <c r="GA1069" s="12"/>
      <c r="GB1069" s="12"/>
      <c r="GC1069" s="12"/>
      <c r="GD1069" s="7"/>
      <c r="GE1069" s="7"/>
      <c r="GF1069" s="7"/>
      <c r="GG1069" s="7"/>
      <c r="GH1069" s="7"/>
      <c r="GI1069" s="7"/>
      <c r="GJ1069" s="7"/>
      <c r="GK1069" s="7"/>
      <c r="GL1069" s="7"/>
      <c r="GM1069" s="7"/>
      <c r="GN1069" s="7"/>
      <c r="GO1069" s="7"/>
      <c r="GP1069" s="7"/>
      <c r="GQ1069" s="7"/>
      <c r="GR1069" s="7"/>
      <c r="GS1069" s="7"/>
      <c r="GT1069" s="7"/>
      <c r="GU1069" s="7"/>
      <c r="GV1069" s="7">
        <f t="shared" si="863"/>
        <v>20</v>
      </c>
      <c r="GW1069" s="3"/>
      <c r="GX1069" s="3"/>
      <c r="GY1069" s="3"/>
    </row>
    <row r="1070" spans="1:207" ht="12.75" customHeight="1">
      <c r="A1070" s="68" t="s">
        <v>395</v>
      </c>
      <c r="B1070" s="69"/>
      <c r="C1070" s="69"/>
      <c r="D1070" s="71"/>
      <c r="E1070" s="69"/>
      <c r="F1070" s="69"/>
      <c r="G1070" s="69"/>
      <c r="H1070" s="69"/>
      <c r="I1070" s="69"/>
      <c r="J1070" s="69"/>
      <c r="K1070" s="69"/>
      <c r="L1070" s="69"/>
      <c r="M1070" s="69"/>
      <c r="N1070" s="69"/>
      <c r="O1070" s="69"/>
      <c r="P1070" s="69"/>
      <c r="Q1070" s="69"/>
      <c r="R1070" s="69"/>
      <c r="S1070" s="69"/>
      <c r="T1070" s="69"/>
      <c r="U1070" s="69"/>
      <c r="V1070" s="69"/>
      <c r="W1070" s="69"/>
      <c r="X1070" s="69"/>
      <c r="Y1070" s="69"/>
      <c r="Z1070" s="69"/>
      <c r="AA1070" s="69"/>
      <c r="AB1070" s="69"/>
      <c r="AC1070" s="69"/>
      <c r="AD1070" s="69"/>
      <c r="AE1070" s="69"/>
      <c r="AF1070" s="69"/>
      <c r="AG1070" s="69"/>
      <c r="AH1070" s="69"/>
      <c r="AI1070" s="69"/>
      <c r="AJ1070" s="69"/>
      <c r="AK1070" s="69"/>
      <c r="AL1070" s="69"/>
      <c r="AM1070" s="69"/>
      <c r="AN1070" s="69"/>
      <c r="AO1070" s="69"/>
      <c r="AP1070" s="69"/>
      <c r="AQ1070" s="69"/>
      <c r="AR1070" s="69"/>
      <c r="AS1070" s="69"/>
      <c r="AT1070" s="69"/>
      <c r="AU1070" s="69"/>
      <c r="AV1070" s="69"/>
      <c r="AW1070" s="69"/>
      <c r="AX1070" s="69"/>
      <c r="AY1070" s="69"/>
      <c r="AZ1070" s="69"/>
      <c r="BA1070" s="69"/>
      <c r="BB1070" s="69"/>
      <c r="BC1070" s="69"/>
      <c r="BD1070" s="69"/>
      <c r="BE1070" s="69"/>
      <c r="BF1070" s="69"/>
      <c r="BG1070" s="69"/>
      <c r="BH1070" s="69"/>
      <c r="BI1070" s="69"/>
      <c r="BJ1070" s="69"/>
      <c r="BK1070" s="69"/>
      <c r="BL1070" s="69"/>
      <c r="BM1070" s="69"/>
      <c r="BN1070" s="69"/>
      <c r="BO1070" s="69"/>
      <c r="BP1070" s="69"/>
      <c r="BQ1070" s="69"/>
      <c r="BR1070" s="69"/>
      <c r="BS1070" s="69"/>
      <c r="BT1070" s="69"/>
      <c r="BU1070" s="69"/>
      <c r="BV1070" s="69"/>
      <c r="BW1070" s="69"/>
      <c r="BX1070" s="69"/>
      <c r="BY1070" s="69"/>
      <c r="BZ1070" s="69"/>
      <c r="CA1070" s="69"/>
      <c r="CB1070" s="69"/>
      <c r="CC1070" s="69"/>
      <c r="CD1070" s="69"/>
      <c r="CE1070" s="69"/>
      <c r="CF1070" s="69"/>
      <c r="CG1070" s="69"/>
      <c r="CH1070" s="69"/>
      <c r="CI1070" s="69"/>
      <c r="CJ1070" s="69"/>
      <c r="CK1070" s="69"/>
      <c r="CL1070" s="69"/>
      <c r="CM1070" s="69"/>
      <c r="CN1070" s="69"/>
      <c r="CO1070" s="69"/>
      <c r="CP1070" s="69"/>
      <c r="CQ1070" s="69"/>
      <c r="CR1070" s="69"/>
      <c r="CS1070" s="69"/>
      <c r="CT1070" s="69"/>
      <c r="CU1070" s="69"/>
      <c r="CV1070" s="69"/>
      <c r="CW1070" s="69"/>
      <c r="CX1070" s="69"/>
      <c r="CY1070" s="69"/>
      <c r="CZ1070" s="69"/>
      <c r="DA1070" s="69"/>
      <c r="DB1070" s="69"/>
      <c r="DC1070" s="69"/>
      <c r="DD1070" s="69"/>
      <c r="DE1070" s="69"/>
      <c r="DF1070" s="69"/>
      <c r="DG1070" s="69"/>
      <c r="DH1070" s="69"/>
      <c r="DI1070" s="69"/>
      <c r="DJ1070" s="69"/>
      <c r="DK1070" s="69"/>
      <c r="DL1070" s="69"/>
      <c r="DM1070" s="69"/>
      <c r="DN1070" s="69"/>
      <c r="DO1070" s="69"/>
      <c r="DP1070" s="69"/>
      <c r="DQ1070" s="69"/>
      <c r="DR1070" s="69"/>
      <c r="DS1070" s="69"/>
      <c r="DT1070" s="69"/>
      <c r="DU1070" s="69"/>
      <c r="DV1070" s="69"/>
      <c r="DW1070" s="69"/>
      <c r="DX1070" s="69"/>
      <c r="DY1070" s="69"/>
      <c r="DZ1070" s="69"/>
      <c r="EA1070" s="69"/>
      <c r="EB1070" s="69"/>
      <c r="EC1070" s="69"/>
      <c r="ED1070" s="69"/>
      <c r="EE1070" s="69"/>
      <c r="EF1070" s="69"/>
      <c r="EG1070" s="69"/>
      <c r="EH1070" s="69"/>
      <c r="EI1070" s="69"/>
      <c r="EJ1070" s="69"/>
      <c r="EK1070" s="69"/>
      <c r="EL1070" s="69"/>
      <c r="EM1070" s="69"/>
      <c r="EN1070" s="69"/>
      <c r="EO1070" s="69"/>
      <c r="EP1070" s="69"/>
      <c r="EQ1070" s="69"/>
      <c r="ER1070" s="69"/>
      <c r="ES1070" s="69"/>
      <c r="ET1070" s="69"/>
      <c r="EU1070" s="69"/>
      <c r="EV1070" s="69"/>
      <c r="EW1070" s="69"/>
      <c r="EX1070" s="69"/>
      <c r="EY1070" s="69"/>
      <c r="EZ1070" s="69"/>
      <c r="FA1070" s="69"/>
      <c r="FB1070" s="69"/>
      <c r="FC1070" s="69"/>
      <c r="FD1070" s="69"/>
      <c r="FE1070" s="69"/>
      <c r="FF1070" s="69"/>
      <c r="FG1070" s="69"/>
      <c r="FH1070" s="69"/>
      <c r="FI1070" s="69"/>
      <c r="FJ1070" s="69"/>
      <c r="FK1070" s="69"/>
      <c r="FL1070" s="69"/>
      <c r="FM1070" s="69"/>
      <c r="FN1070" s="69"/>
      <c r="FO1070" s="69"/>
      <c r="FP1070" s="69"/>
      <c r="FQ1070" s="69"/>
      <c r="FR1070" s="69"/>
      <c r="FS1070" s="69"/>
      <c r="FT1070" s="69"/>
      <c r="FU1070" s="69"/>
      <c r="FV1070" s="69"/>
      <c r="FW1070" s="69"/>
      <c r="FX1070" s="69"/>
      <c r="FY1070" s="69"/>
      <c r="FZ1070" s="69"/>
      <c r="GA1070" s="69"/>
      <c r="GB1070" s="69"/>
      <c r="GC1070" s="69"/>
      <c r="GD1070" s="70"/>
      <c r="GE1070" s="70"/>
      <c r="GF1070" s="70"/>
      <c r="GG1070" s="70"/>
      <c r="GH1070" s="70"/>
      <c r="GI1070" s="70"/>
      <c r="GJ1070" s="70"/>
      <c r="GK1070" s="70"/>
      <c r="GL1070" s="70"/>
      <c r="GM1070" s="70"/>
      <c r="GN1070" s="70"/>
      <c r="GO1070" s="70"/>
      <c r="GP1070" s="70"/>
      <c r="GQ1070" s="70"/>
      <c r="GR1070" s="70"/>
      <c r="GS1070" s="70"/>
      <c r="GT1070" s="70"/>
      <c r="GU1070" s="70"/>
      <c r="GV1070" s="70"/>
      <c r="GW1070" s="3"/>
      <c r="GX1070" s="3"/>
      <c r="GY1070" s="3"/>
    </row>
    <row r="1071" spans="1:207" ht="12.75" customHeight="1">
      <c r="A1071" s="5" t="s">
        <v>740</v>
      </c>
      <c r="B1071" s="5"/>
      <c r="C1071" s="5"/>
      <c r="D1071" s="6">
        <v>37</v>
      </c>
      <c r="E1071" s="5"/>
      <c r="F1071" s="5"/>
      <c r="G1071" s="5"/>
      <c r="H1071" s="5"/>
      <c r="I1071" s="5"/>
      <c r="J1071" s="5"/>
      <c r="K1071" s="12"/>
      <c r="L1071" s="12"/>
      <c r="M1071" s="12"/>
      <c r="N1071" s="12"/>
      <c r="O1071" s="12"/>
      <c r="P1071" s="12"/>
      <c r="Q1071" s="12"/>
      <c r="R1071" s="12"/>
      <c r="S1071" s="12">
        <v>24</v>
      </c>
      <c r="T1071" s="12"/>
      <c r="U1071" s="12">
        <v>40</v>
      </c>
      <c r="V1071" s="12">
        <v>30</v>
      </c>
      <c r="W1071" s="12">
        <v>23</v>
      </c>
      <c r="X1071" s="12">
        <v>38</v>
      </c>
      <c r="Y1071" s="12"/>
      <c r="Z1071" s="12"/>
      <c r="AA1071" s="12">
        <v>21</v>
      </c>
      <c r="AB1071" s="12">
        <v>21</v>
      </c>
      <c r="AC1071" s="12"/>
      <c r="AD1071" s="12"/>
      <c r="AE1071" s="12">
        <v>33</v>
      </c>
      <c r="AF1071" s="12">
        <v>53</v>
      </c>
      <c r="AG1071" s="12">
        <v>63</v>
      </c>
      <c r="AH1071" s="12">
        <v>50</v>
      </c>
      <c r="AI1071" s="12"/>
      <c r="AJ1071" s="12"/>
      <c r="AK1071" s="12"/>
      <c r="AL1071" s="12"/>
      <c r="AM1071" s="12"/>
      <c r="AN1071" s="12">
        <v>52</v>
      </c>
      <c r="AO1071" s="12"/>
      <c r="AP1071" s="12">
        <v>57</v>
      </c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>
        <v>23</v>
      </c>
      <c r="BM1071" s="12"/>
      <c r="BN1071" s="12"/>
      <c r="BO1071" s="12"/>
      <c r="BP1071" s="12">
        <v>37</v>
      </c>
      <c r="BQ1071" s="12"/>
      <c r="BR1071" s="12"/>
      <c r="BS1071" s="12">
        <v>53</v>
      </c>
      <c r="BT1071" s="12"/>
      <c r="BU1071" s="12"/>
      <c r="BV1071" s="12"/>
      <c r="BW1071" s="12"/>
      <c r="BX1071" s="12"/>
      <c r="BY1071" s="12"/>
      <c r="BZ1071" s="12">
        <v>31</v>
      </c>
      <c r="CA1071" s="12"/>
      <c r="CB1071" s="12"/>
      <c r="CC1071" s="12">
        <v>18</v>
      </c>
      <c r="CD1071" s="12">
        <v>50</v>
      </c>
      <c r="CE1071" s="12"/>
      <c r="CF1071" s="12"/>
      <c r="CG1071" s="12"/>
      <c r="CH1071" s="12">
        <v>30</v>
      </c>
      <c r="CI1071" s="12">
        <v>37</v>
      </c>
      <c r="CJ1071" s="12">
        <v>12</v>
      </c>
      <c r="CK1071" s="12"/>
      <c r="CL1071" s="12"/>
      <c r="CM1071" s="12">
        <v>55</v>
      </c>
      <c r="CN1071" s="12">
        <v>15</v>
      </c>
      <c r="CO1071" s="12">
        <v>41</v>
      </c>
      <c r="CP1071" s="12"/>
      <c r="CQ1071" s="12"/>
      <c r="CR1071" s="12"/>
      <c r="CS1071" s="12">
        <v>42</v>
      </c>
      <c r="CT1071" s="12">
        <v>37</v>
      </c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  <c r="DR1071" s="12"/>
      <c r="DS1071" s="12"/>
      <c r="DT1071" s="12"/>
      <c r="DU1071" s="12"/>
      <c r="DV1071" s="12"/>
      <c r="DW1071" s="12"/>
      <c r="DX1071" s="12"/>
      <c r="DY1071" s="12"/>
      <c r="DZ1071" s="12"/>
      <c r="EA1071" s="12"/>
      <c r="EB1071" s="12"/>
      <c r="EC1071" s="12"/>
      <c r="ED1071" s="12"/>
      <c r="EE1071" s="12"/>
      <c r="EF1071" s="12"/>
      <c r="EG1071" s="12"/>
      <c r="EH1071" s="12"/>
      <c r="EI1071" s="12"/>
      <c r="EJ1071" s="12"/>
      <c r="EK1071" s="12"/>
      <c r="EL1071" s="12"/>
      <c r="EM1071" s="12"/>
      <c r="EN1071" s="12"/>
      <c r="EO1071" s="12"/>
      <c r="EP1071" s="12"/>
      <c r="EQ1071" s="12"/>
      <c r="ER1071" s="12"/>
      <c r="ES1071" s="12"/>
      <c r="ET1071" s="12"/>
      <c r="EU1071" s="12"/>
      <c r="EV1071" s="12"/>
      <c r="EW1071" s="12"/>
      <c r="EX1071" s="12"/>
      <c r="EY1071" s="12"/>
      <c r="EZ1071" s="12"/>
      <c r="FA1071" s="12"/>
      <c r="FB1071" s="12"/>
      <c r="FC1071" s="12"/>
      <c r="FD1071" s="12"/>
      <c r="FE1071" s="12"/>
      <c r="FF1071" s="12"/>
      <c r="FG1071" s="12"/>
      <c r="FH1071" s="12"/>
      <c r="FI1071" s="12"/>
      <c r="FJ1071" s="12"/>
      <c r="FK1071" s="12"/>
      <c r="FL1071" s="12"/>
      <c r="FM1071" s="12"/>
      <c r="FN1071" s="12"/>
      <c r="FO1071" s="12"/>
      <c r="FP1071" s="12"/>
      <c r="FQ1071" s="12"/>
      <c r="FR1071" s="12"/>
      <c r="FS1071" s="12"/>
      <c r="FT1071" s="12"/>
      <c r="FU1071" s="12"/>
      <c r="FV1071" s="12"/>
      <c r="FW1071" s="12"/>
      <c r="FX1071" s="12"/>
      <c r="FY1071" s="12"/>
      <c r="FZ1071" s="12"/>
      <c r="GA1071" s="12"/>
      <c r="GB1071" s="12"/>
      <c r="GC1071" s="12"/>
      <c r="GD1071" s="7"/>
      <c r="GE1071" s="7"/>
      <c r="GF1071" s="7"/>
      <c r="GG1071" s="7"/>
      <c r="GH1071" s="7"/>
      <c r="GI1071" s="7"/>
      <c r="GJ1071" s="7"/>
      <c r="GK1071" s="7"/>
      <c r="GL1071" s="7"/>
      <c r="GM1071" s="7"/>
      <c r="GN1071" s="7"/>
      <c r="GO1071" s="7"/>
      <c r="GP1071" s="7"/>
      <c r="GQ1071" s="7"/>
      <c r="GR1071" s="7"/>
      <c r="GS1071" s="7"/>
      <c r="GT1071" s="7"/>
      <c r="GU1071" s="7"/>
      <c r="GV1071" s="7">
        <f t="shared" ref="GV1071:GV1073" si="864">AVERAGE(B1071:GS1071)</f>
        <v>36.535714285714285</v>
      </c>
      <c r="GW1071" s="3"/>
      <c r="GX1071" s="3"/>
      <c r="GY1071" s="3"/>
    </row>
    <row r="1072" spans="1:207" ht="12.75" customHeight="1">
      <c r="A1072" s="5" t="s">
        <v>741</v>
      </c>
      <c r="B1072" s="5"/>
      <c r="C1072" s="5"/>
      <c r="D1072" s="6">
        <v>60</v>
      </c>
      <c r="E1072" s="5"/>
      <c r="F1072" s="5"/>
      <c r="G1072" s="5"/>
      <c r="H1072" s="5"/>
      <c r="I1072" s="5"/>
      <c r="J1072" s="5"/>
      <c r="K1072" s="12"/>
      <c r="L1072" s="12"/>
      <c r="M1072" s="12"/>
      <c r="N1072" s="12"/>
      <c r="O1072" s="12"/>
      <c r="P1072" s="12"/>
      <c r="Q1072" s="12"/>
      <c r="R1072" s="12"/>
      <c r="S1072" s="12">
        <v>70</v>
      </c>
      <c r="T1072" s="12"/>
      <c r="U1072" s="12">
        <v>41</v>
      </c>
      <c r="V1072" s="12">
        <v>52</v>
      </c>
      <c r="W1072" s="12">
        <v>10</v>
      </c>
      <c r="X1072" s="12">
        <v>14</v>
      </c>
      <c r="Y1072" s="12"/>
      <c r="Z1072" s="12"/>
      <c r="AA1072" s="12">
        <v>7</v>
      </c>
      <c r="AB1072" s="12">
        <v>10</v>
      </c>
      <c r="AC1072" s="12"/>
      <c r="AD1072" s="12"/>
      <c r="AE1072" s="12">
        <v>22</v>
      </c>
      <c r="AF1072" s="12">
        <v>33</v>
      </c>
      <c r="AG1072" s="12">
        <v>29</v>
      </c>
      <c r="AH1072" s="12">
        <v>42</v>
      </c>
      <c r="AI1072" s="12"/>
      <c r="AJ1072" s="12"/>
      <c r="AK1072" s="12"/>
      <c r="AL1072" s="12"/>
      <c r="AM1072" s="12"/>
      <c r="AN1072" s="12">
        <v>41</v>
      </c>
      <c r="AO1072" s="12"/>
      <c r="AP1072" s="12">
        <v>40</v>
      </c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>
        <v>57</v>
      </c>
      <c r="BM1072" s="12"/>
      <c r="BN1072" s="12"/>
      <c r="BO1072" s="12"/>
      <c r="BP1072" s="12">
        <v>47</v>
      </c>
      <c r="BQ1072" s="12"/>
      <c r="BR1072" s="12"/>
      <c r="BS1072" s="12">
        <v>34</v>
      </c>
      <c r="BT1072" s="12"/>
      <c r="BU1072" s="12"/>
      <c r="BV1072" s="12"/>
      <c r="BW1072" s="12"/>
      <c r="BX1072" s="12"/>
      <c r="BY1072" s="12"/>
      <c r="BZ1072" s="12">
        <v>44</v>
      </c>
      <c r="CA1072" s="12"/>
      <c r="CB1072" s="12"/>
      <c r="CC1072" s="12">
        <v>68</v>
      </c>
      <c r="CD1072" s="12">
        <v>25</v>
      </c>
      <c r="CE1072" s="12"/>
      <c r="CF1072" s="12"/>
      <c r="CG1072" s="12"/>
      <c r="CH1072" s="12">
        <v>43</v>
      </c>
      <c r="CI1072" s="12">
        <v>42</v>
      </c>
      <c r="CJ1072" s="12">
        <v>74</v>
      </c>
      <c r="CK1072" s="12"/>
      <c r="CL1072" s="12"/>
      <c r="CM1072" s="12">
        <v>29</v>
      </c>
      <c r="CN1072" s="12">
        <v>54</v>
      </c>
      <c r="CO1072" s="12">
        <v>44</v>
      </c>
      <c r="CP1072" s="12"/>
      <c r="CQ1072" s="12"/>
      <c r="CR1072" s="12"/>
      <c r="CS1072" s="12">
        <v>42</v>
      </c>
      <c r="CT1072" s="12">
        <v>21</v>
      </c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  <c r="DR1072" s="12"/>
      <c r="DS1072" s="12"/>
      <c r="DT1072" s="12"/>
      <c r="DU1072" s="12"/>
      <c r="DV1072" s="12"/>
      <c r="DW1072" s="12"/>
      <c r="DX1072" s="12"/>
      <c r="DY1072" s="12"/>
      <c r="DZ1072" s="12"/>
      <c r="EA1072" s="12"/>
      <c r="EB1072" s="12"/>
      <c r="EC1072" s="12"/>
      <c r="ED1072" s="12"/>
      <c r="EE1072" s="12"/>
      <c r="EF1072" s="12"/>
      <c r="EG1072" s="12"/>
      <c r="EH1072" s="12"/>
      <c r="EI1072" s="12"/>
      <c r="EJ1072" s="12"/>
      <c r="EK1072" s="12"/>
      <c r="EL1072" s="12"/>
      <c r="EM1072" s="12"/>
      <c r="EN1072" s="12"/>
      <c r="EO1072" s="12"/>
      <c r="EP1072" s="12"/>
      <c r="EQ1072" s="12"/>
      <c r="ER1072" s="12"/>
      <c r="ES1072" s="12"/>
      <c r="ET1072" s="12"/>
      <c r="EU1072" s="12"/>
      <c r="EV1072" s="12"/>
      <c r="EW1072" s="12"/>
      <c r="EX1072" s="12"/>
      <c r="EY1072" s="12"/>
      <c r="EZ1072" s="12"/>
      <c r="FA1072" s="12"/>
      <c r="FB1072" s="12"/>
      <c r="FC1072" s="12"/>
      <c r="FD1072" s="12"/>
      <c r="FE1072" s="12"/>
      <c r="FF1072" s="12"/>
      <c r="FG1072" s="12"/>
      <c r="FH1072" s="12"/>
      <c r="FI1072" s="12"/>
      <c r="FJ1072" s="12"/>
      <c r="FK1072" s="12"/>
      <c r="FL1072" s="12"/>
      <c r="FM1072" s="12"/>
      <c r="FN1072" s="12"/>
      <c r="FO1072" s="12"/>
      <c r="FP1072" s="12"/>
      <c r="FQ1072" s="12"/>
      <c r="FR1072" s="12"/>
      <c r="FS1072" s="12"/>
      <c r="FT1072" s="12"/>
      <c r="FU1072" s="12"/>
      <c r="FV1072" s="12"/>
      <c r="FW1072" s="12"/>
      <c r="FX1072" s="12"/>
      <c r="FY1072" s="12"/>
      <c r="FZ1072" s="12"/>
      <c r="GA1072" s="12"/>
      <c r="GB1072" s="12"/>
      <c r="GC1072" s="12"/>
      <c r="GD1072" s="7"/>
      <c r="GE1072" s="7"/>
      <c r="GF1072" s="7"/>
      <c r="GG1072" s="7"/>
      <c r="GH1072" s="7"/>
      <c r="GI1072" s="7"/>
      <c r="GJ1072" s="7"/>
      <c r="GK1072" s="7"/>
      <c r="GL1072" s="7"/>
      <c r="GM1072" s="7"/>
      <c r="GN1072" s="7"/>
      <c r="GO1072" s="7"/>
      <c r="GP1072" s="7"/>
      <c r="GQ1072" s="7"/>
      <c r="GR1072" s="7"/>
      <c r="GS1072" s="7"/>
      <c r="GT1072" s="7"/>
      <c r="GU1072" s="7"/>
      <c r="GV1072" s="7">
        <f t="shared" si="864"/>
        <v>39.107142857142854</v>
      </c>
      <c r="GW1072" s="3"/>
      <c r="GX1072" s="3"/>
      <c r="GY1072" s="3"/>
    </row>
    <row r="1073" spans="1:207" ht="12.75" customHeight="1">
      <c r="A1073" s="5" t="s">
        <v>742</v>
      </c>
      <c r="B1073" s="5"/>
      <c r="C1073" s="5"/>
      <c r="D1073" s="6">
        <v>3</v>
      </c>
      <c r="E1073" s="5"/>
      <c r="F1073" s="5"/>
      <c r="G1073" s="5"/>
      <c r="H1073" s="5"/>
      <c r="I1073" s="5"/>
      <c r="J1073" s="5"/>
      <c r="K1073" s="12"/>
      <c r="L1073" s="12"/>
      <c r="M1073" s="12"/>
      <c r="N1073" s="12"/>
      <c r="O1073" s="12"/>
      <c r="P1073" s="12"/>
      <c r="Q1073" s="12"/>
      <c r="R1073" s="12"/>
      <c r="S1073" s="12">
        <v>6</v>
      </c>
      <c r="T1073" s="12"/>
      <c r="U1073" s="12">
        <v>18</v>
      </c>
      <c r="V1073" s="12">
        <v>18</v>
      </c>
      <c r="W1073" s="12">
        <v>67</v>
      </c>
      <c r="X1073" s="12">
        <v>48</v>
      </c>
      <c r="Y1073" s="12"/>
      <c r="Z1073" s="12"/>
      <c r="AA1073" s="12">
        <v>64</v>
      </c>
      <c r="AB1073" s="12">
        <v>47</v>
      </c>
      <c r="AC1073" s="12"/>
      <c r="AD1073" s="12"/>
      <c r="AE1073" s="12">
        <v>44</v>
      </c>
      <c r="AF1073" s="12">
        <v>13</v>
      </c>
      <c r="AG1073" s="12">
        <v>8</v>
      </c>
      <c r="AH1073" s="12">
        <v>8</v>
      </c>
      <c r="AI1073" s="12"/>
      <c r="AJ1073" s="12"/>
      <c r="AK1073" s="12"/>
      <c r="AL1073" s="12"/>
      <c r="AM1073" s="12"/>
      <c r="AN1073" s="12">
        <v>7</v>
      </c>
      <c r="AO1073" s="12"/>
      <c r="AP1073" s="12">
        <v>3</v>
      </c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>
        <v>20</v>
      </c>
      <c r="BM1073" s="12"/>
      <c r="BN1073" s="12"/>
      <c r="BO1073" s="12"/>
      <c r="BP1073" s="12">
        <v>15</v>
      </c>
      <c r="BQ1073" s="12"/>
      <c r="BR1073" s="12"/>
      <c r="BS1073" s="12">
        <v>13</v>
      </c>
      <c r="BT1073" s="12"/>
      <c r="BU1073" s="12"/>
      <c r="BV1073" s="12"/>
      <c r="BW1073" s="12"/>
      <c r="BX1073" s="12"/>
      <c r="BY1073" s="12"/>
      <c r="BZ1073" s="12">
        <v>25</v>
      </c>
      <c r="CA1073" s="12"/>
      <c r="CB1073" s="12"/>
      <c r="CC1073" s="12">
        <v>14</v>
      </c>
      <c r="CD1073" s="12">
        <v>25</v>
      </c>
      <c r="CE1073" s="12"/>
      <c r="CF1073" s="12"/>
      <c r="CG1073" s="12"/>
      <c r="CH1073" s="12">
        <v>28</v>
      </c>
      <c r="CI1073" s="12">
        <v>21</v>
      </c>
      <c r="CJ1073" s="12">
        <v>14</v>
      </c>
      <c r="CK1073" s="12"/>
      <c r="CL1073" s="12"/>
      <c r="CM1073" s="12">
        <v>16</v>
      </c>
      <c r="CN1073" s="12">
        <v>31</v>
      </c>
      <c r="CO1073" s="12">
        <v>15</v>
      </c>
      <c r="CP1073" s="12"/>
      <c r="CQ1073" s="12"/>
      <c r="CR1073" s="12"/>
      <c r="CS1073" s="12">
        <v>16</v>
      </c>
      <c r="CT1073" s="12">
        <v>42</v>
      </c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  <c r="DR1073" s="12"/>
      <c r="DS1073" s="12"/>
      <c r="DT1073" s="12"/>
      <c r="DU1073" s="12"/>
      <c r="DV1073" s="12"/>
      <c r="DW1073" s="12"/>
      <c r="DX1073" s="12"/>
      <c r="DY1073" s="12"/>
      <c r="DZ1073" s="12"/>
      <c r="EA1073" s="12"/>
      <c r="EB1073" s="12"/>
      <c r="EC1073" s="12"/>
      <c r="ED1073" s="12"/>
      <c r="EE1073" s="12"/>
      <c r="EF1073" s="12"/>
      <c r="EG1073" s="12"/>
      <c r="EH1073" s="12"/>
      <c r="EI1073" s="12"/>
      <c r="EJ1073" s="12"/>
      <c r="EK1073" s="12"/>
      <c r="EL1073" s="12"/>
      <c r="EM1073" s="12"/>
      <c r="EN1073" s="12"/>
      <c r="EO1073" s="12"/>
      <c r="EP1073" s="12"/>
      <c r="EQ1073" s="12"/>
      <c r="ER1073" s="12"/>
      <c r="ES1073" s="12"/>
      <c r="ET1073" s="12"/>
      <c r="EU1073" s="12"/>
      <c r="EV1073" s="12"/>
      <c r="EW1073" s="12"/>
      <c r="EX1073" s="12"/>
      <c r="EY1073" s="12"/>
      <c r="EZ1073" s="12"/>
      <c r="FA1073" s="12"/>
      <c r="FB1073" s="12"/>
      <c r="FC1073" s="12"/>
      <c r="FD1073" s="12"/>
      <c r="FE1073" s="12"/>
      <c r="FF1073" s="12"/>
      <c r="FG1073" s="12"/>
      <c r="FH1073" s="12"/>
      <c r="FI1073" s="12"/>
      <c r="FJ1073" s="12"/>
      <c r="FK1073" s="12"/>
      <c r="FL1073" s="12"/>
      <c r="FM1073" s="12"/>
      <c r="FN1073" s="12"/>
      <c r="FO1073" s="12"/>
      <c r="FP1073" s="12"/>
      <c r="FQ1073" s="12"/>
      <c r="FR1073" s="12"/>
      <c r="FS1073" s="12"/>
      <c r="FT1073" s="12"/>
      <c r="FU1073" s="12"/>
      <c r="FV1073" s="12"/>
      <c r="FW1073" s="12"/>
      <c r="FX1073" s="12"/>
      <c r="FY1073" s="12"/>
      <c r="FZ1073" s="12"/>
      <c r="GA1073" s="12"/>
      <c r="GB1073" s="12"/>
      <c r="GC1073" s="12"/>
      <c r="GD1073" s="7"/>
      <c r="GE1073" s="7"/>
      <c r="GF1073" s="7"/>
      <c r="GG1073" s="7"/>
      <c r="GH1073" s="7"/>
      <c r="GI1073" s="7"/>
      <c r="GJ1073" s="7"/>
      <c r="GK1073" s="7"/>
      <c r="GL1073" s="7"/>
      <c r="GM1073" s="7"/>
      <c r="GN1073" s="7"/>
      <c r="GO1073" s="7"/>
      <c r="GP1073" s="7"/>
      <c r="GQ1073" s="7"/>
      <c r="GR1073" s="7"/>
      <c r="GS1073" s="7"/>
      <c r="GT1073" s="7"/>
      <c r="GU1073" s="7"/>
      <c r="GV1073" s="7">
        <f t="shared" si="864"/>
        <v>23.178571428571427</v>
      </c>
      <c r="GW1073" s="3"/>
      <c r="GX1073" s="3"/>
      <c r="GY1073" s="3"/>
    </row>
    <row r="1074" spans="1:207" ht="21" customHeight="1">
      <c r="A1074" s="66" t="s">
        <v>511</v>
      </c>
      <c r="B1074" s="62"/>
      <c r="C1074" s="62"/>
      <c r="D1074" s="62"/>
      <c r="E1074" s="62"/>
      <c r="F1074" s="62"/>
      <c r="G1074" s="62"/>
      <c r="H1074" s="62"/>
      <c r="I1074" s="62"/>
      <c r="J1074" s="62"/>
      <c r="K1074" s="62"/>
      <c r="L1074" s="62"/>
      <c r="M1074" s="62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62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  <c r="DK1074" s="62"/>
      <c r="DL1074" s="62"/>
      <c r="DM1074" s="62"/>
      <c r="DN1074" s="62"/>
      <c r="DO1074" s="62"/>
      <c r="DP1074" s="62"/>
      <c r="DQ1074" s="62"/>
      <c r="DR1074" s="62"/>
      <c r="DS1074" s="62"/>
      <c r="DT1074" s="62"/>
      <c r="DU1074" s="62"/>
      <c r="DV1074" s="62"/>
      <c r="DW1074" s="62"/>
      <c r="DX1074" s="62"/>
      <c r="DY1074" s="62"/>
      <c r="DZ1074" s="62"/>
      <c r="EA1074" s="62"/>
      <c r="EB1074" s="62"/>
      <c r="EC1074" s="62"/>
      <c r="ED1074" s="62"/>
      <c r="EE1074" s="62"/>
      <c r="EF1074" s="62"/>
      <c r="EG1074" s="62"/>
      <c r="EH1074" s="62"/>
      <c r="EI1074" s="62"/>
      <c r="EJ1074" s="62"/>
      <c r="EK1074" s="62"/>
      <c r="EL1074" s="62"/>
      <c r="EM1074" s="62"/>
      <c r="EN1074" s="62"/>
      <c r="EO1074" s="62"/>
      <c r="EP1074" s="62"/>
      <c r="EQ1074" s="62"/>
      <c r="ER1074" s="62"/>
      <c r="ES1074" s="62"/>
      <c r="ET1074" s="62"/>
      <c r="EU1074" s="62"/>
      <c r="EV1074" s="62"/>
      <c r="EW1074" s="62"/>
      <c r="EX1074" s="62"/>
      <c r="EY1074" s="62"/>
      <c r="EZ1074" s="62"/>
      <c r="FA1074" s="62"/>
      <c r="FB1074" s="62"/>
      <c r="FC1074" s="62"/>
      <c r="FD1074" s="62"/>
      <c r="FE1074" s="62"/>
      <c r="FF1074" s="62"/>
      <c r="FG1074" s="62"/>
      <c r="FH1074" s="62"/>
      <c r="FI1074" s="62"/>
      <c r="FJ1074" s="62"/>
      <c r="FK1074" s="62"/>
      <c r="FL1074" s="62"/>
      <c r="FM1074" s="62"/>
      <c r="FN1074" s="62"/>
      <c r="FO1074" s="62"/>
      <c r="FP1074" s="62"/>
      <c r="FQ1074" s="62"/>
      <c r="FR1074" s="62"/>
      <c r="FS1074" s="62"/>
      <c r="FT1074" s="62"/>
      <c r="FU1074" s="62"/>
      <c r="FV1074" s="62"/>
      <c r="FW1074" s="62"/>
      <c r="FX1074" s="62"/>
      <c r="FY1074" s="62"/>
      <c r="FZ1074" s="62"/>
      <c r="GA1074" s="62"/>
      <c r="GB1074" s="62"/>
      <c r="GC1074" s="62"/>
      <c r="GD1074" s="67"/>
      <c r="GE1074" s="67"/>
      <c r="GF1074" s="67"/>
      <c r="GG1074" s="67"/>
      <c r="GH1074" s="67"/>
      <c r="GI1074" s="67"/>
      <c r="GJ1074" s="67"/>
      <c r="GK1074" s="67"/>
      <c r="GL1074" s="67"/>
      <c r="GM1074" s="67"/>
      <c r="GN1074" s="67"/>
      <c r="GO1074" s="67"/>
      <c r="GP1074" s="67"/>
      <c r="GQ1074" s="67"/>
      <c r="GR1074" s="67"/>
      <c r="GS1074" s="67"/>
      <c r="GT1074" s="67"/>
      <c r="GU1074" s="67"/>
      <c r="GV1074" s="67"/>
      <c r="GW1074" s="3"/>
      <c r="GX1074" s="3"/>
      <c r="GY1074" s="3"/>
    </row>
    <row r="1075" spans="1:207" ht="12.75" customHeight="1">
      <c r="A1075" s="74" t="s">
        <v>512</v>
      </c>
      <c r="B1075" s="67"/>
      <c r="C1075" s="67"/>
      <c r="D1075" s="67"/>
      <c r="E1075" s="67"/>
      <c r="F1075" s="67"/>
      <c r="G1075" s="67"/>
      <c r="H1075" s="67"/>
      <c r="I1075" s="67"/>
      <c r="J1075" s="67"/>
      <c r="K1075" s="67"/>
      <c r="L1075" s="67"/>
      <c r="M1075" s="67"/>
      <c r="N1075" s="67"/>
      <c r="O1075" s="67"/>
      <c r="P1075" s="67"/>
      <c r="Q1075" s="67"/>
      <c r="R1075" s="67"/>
      <c r="S1075" s="67"/>
      <c r="T1075" s="67"/>
      <c r="U1075" s="67"/>
      <c r="V1075" s="67"/>
      <c r="W1075" s="67"/>
      <c r="X1075" s="67"/>
      <c r="Y1075" s="67"/>
      <c r="Z1075" s="67"/>
      <c r="AA1075" s="67"/>
      <c r="AB1075" s="67"/>
      <c r="AC1075" s="67"/>
      <c r="AD1075" s="67"/>
      <c r="AE1075" s="67"/>
      <c r="AF1075" s="67"/>
      <c r="AG1075" s="67"/>
      <c r="AH1075" s="67"/>
      <c r="AI1075" s="67"/>
      <c r="AJ1075" s="67"/>
      <c r="AK1075" s="67"/>
      <c r="AL1075" s="67"/>
      <c r="AM1075" s="67"/>
      <c r="AN1075" s="67"/>
      <c r="AO1075" s="67"/>
      <c r="AP1075" s="67"/>
      <c r="AQ1075" s="67"/>
      <c r="AR1075" s="67"/>
      <c r="AS1075" s="67"/>
      <c r="AT1075" s="67"/>
      <c r="AU1075" s="67"/>
      <c r="AV1075" s="67"/>
      <c r="AW1075" s="67"/>
      <c r="AX1075" s="67"/>
      <c r="AY1075" s="67"/>
      <c r="AZ1075" s="67"/>
      <c r="BA1075" s="67"/>
      <c r="BB1075" s="67"/>
      <c r="BC1075" s="67"/>
      <c r="BD1075" s="67"/>
      <c r="BE1075" s="67"/>
      <c r="BF1075" s="67"/>
      <c r="BG1075" s="67"/>
      <c r="BH1075" s="67"/>
      <c r="BI1075" s="67"/>
      <c r="BJ1075" s="67"/>
      <c r="BK1075" s="67"/>
      <c r="BL1075" s="67"/>
      <c r="BM1075" s="67"/>
      <c r="BN1075" s="67"/>
      <c r="BO1075" s="67"/>
      <c r="BP1075" s="67"/>
      <c r="BQ1075" s="67"/>
      <c r="BR1075" s="67"/>
      <c r="BS1075" s="67"/>
      <c r="BT1075" s="67"/>
      <c r="BU1075" s="67"/>
      <c r="BV1075" s="67"/>
      <c r="BW1075" s="67"/>
      <c r="BX1075" s="67"/>
      <c r="BY1075" s="67"/>
      <c r="BZ1075" s="67"/>
      <c r="CA1075" s="67"/>
      <c r="CB1075" s="67"/>
      <c r="CC1075" s="67"/>
      <c r="CD1075" s="67"/>
      <c r="CE1075" s="67"/>
      <c r="CF1075" s="67"/>
      <c r="CG1075" s="67"/>
      <c r="CH1075" s="67"/>
      <c r="CI1075" s="67"/>
      <c r="CJ1075" s="67"/>
      <c r="CK1075" s="67"/>
      <c r="CL1075" s="67"/>
      <c r="CM1075" s="67"/>
      <c r="CN1075" s="67"/>
      <c r="CO1075" s="67"/>
      <c r="CP1075" s="67"/>
      <c r="CQ1075" s="67"/>
      <c r="CR1075" s="67"/>
      <c r="CS1075" s="67"/>
      <c r="CT1075" s="67"/>
      <c r="CU1075" s="67"/>
      <c r="CV1075" s="67"/>
      <c r="CW1075" s="67"/>
      <c r="CX1075" s="67"/>
      <c r="CY1075" s="67"/>
      <c r="CZ1075" s="67"/>
      <c r="DA1075" s="67"/>
      <c r="DB1075" s="67"/>
      <c r="DC1075" s="67"/>
      <c r="DD1075" s="67"/>
      <c r="DE1075" s="67"/>
      <c r="DF1075" s="67"/>
      <c r="DG1075" s="67"/>
      <c r="DH1075" s="67"/>
      <c r="DI1075" s="67"/>
      <c r="DJ1075" s="67"/>
      <c r="DK1075" s="67"/>
      <c r="DL1075" s="67"/>
      <c r="DM1075" s="67"/>
      <c r="DN1075" s="67"/>
      <c r="DO1075" s="67"/>
      <c r="DP1075" s="67"/>
      <c r="DQ1075" s="67"/>
      <c r="DR1075" s="67"/>
      <c r="DS1075" s="67"/>
      <c r="DT1075" s="67"/>
      <c r="DU1075" s="67"/>
      <c r="DV1075" s="67"/>
      <c r="DW1075" s="67"/>
      <c r="DX1075" s="67"/>
      <c r="DY1075" s="67"/>
      <c r="DZ1075" s="67"/>
      <c r="EA1075" s="67"/>
      <c r="EB1075" s="67"/>
      <c r="EC1075" s="67"/>
      <c r="ED1075" s="67"/>
      <c r="EE1075" s="67"/>
      <c r="EF1075" s="67"/>
      <c r="EG1075" s="67"/>
      <c r="EH1075" s="67"/>
      <c r="EI1075" s="67"/>
      <c r="EJ1075" s="67"/>
      <c r="EK1075" s="67"/>
      <c r="EL1075" s="67"/>
      <c r="EM1075" s="67"/>
      <c r="EN1075" s="67"/>
      <c r="EO1075" s="67"/>
      <c r="EP1075" s="67"/>
      <c r="EQ1075" s="67"/>
      <c r="ER1075" s="67"/>
      <c r="ES1075" s="67"/>
      <c r="ET1075" s="67"/>
      <c r="EU1075" s="67"/>
      <c r="EV1075" s="67"/>
      <c r="EW1075" s="67"/>
      <c r="EX1075" s="67"/>
      <c r="EY1075" s="67"/>
      <c r="EZ1075" s="67"/>
      <c r="FA1075" s="67"/>
      <c r="FB1075" s="67"/>
      <c r="FC1075" s="67"/>
      <c r="FD1075" s="67"/>
      <c r="FE1075" s="67"/>
      <c r="FF1075" s="67"/>
      <c r="FG1075" s="67"/>
      <c r="FH1075" s="67"/>
      <c r="FI1075" s="67"/>
      <c r="FJ1075" s="67"/>
      <c r="FK1075" s="67"/>
      <c r="FL1075" s="67"/>
      <c r="FM1075" s="67"/>
      <c r="FN1075" s="67"/>
      <c r="FO1075" s="67"/>
      <c r="FP1075" s="67"/>
      <c r="FQ1075" s="67"/>
      <c r="FR1075" s="67"/>
      <c r="FS1075" s="67"/>
      <c r="FT1075" s="67"/>
      <c r="FU1075" s="67"/>
      <c r="FV1075" s="67"/>
      <c r="FW1075" s="67"/>
      <c r="FX1075" s="67"/>
      <c r="FY1075" s="67"/>
      <c r="FZ1075" s="67"/>
      <c r="GA1075" s="67"/>
      <c r="GB1075" s="67"/>
      <c r="GC1075" s="67"/>
      <c r="GD1075" s="67"/>
      <c r="GE1075" s="67"/>
      <c r="GF1075" s="67"/>
      <c r="GG1075" s="67"/>
      <c r="GH1075" s="67"/>
      <c r="GI1075" s="67"/>
      <c r="GJ1075" s="67"/>
      <c r="GK1075" s="67"/>
      <c r="GL1075" s="67"/>
      <c r="GM1075" s="67"/>
      <c r="GN1075" s="67"/>
      <c r="GO1075" s="67"/>
      <c r="GP1075" s="67"/>
      <c r="GQ1075" s="67"/>
      <c r="GR1075" s="67"/>
      <c r="GS1075" s="67"/>
      <c r="GT1075" s="67"/>
      <c r="GU1075" s="67"/>
      <c r="GV1075" s="67"/>
      <c r="GW1075" s="3"/>
      <c r="GX1075" s="3"/>
      <c r="GY1075" s="3"/>
    </row>
    <row r="1076" spans="1:207" ht="12.75" customHeight="1">
      <c r="A1076" s="68" t="s">
        <v>743</v>
      </c>
      <c r="B1076" s="71"/>
      <c r="C1076" s="71"/>
      <c r="D1076" s="71"/>
      <c r="E1076" s="71"/>
      <c r="F1076" s="71"/>
      <c r="G1076" s="71"/>
      <c r="H1076" s="71"/>
      <c r="I1076" s="71"/>
      <c r="J1076" s="71"/>
      <c r="K1076" s="71"/>
      <c r="L1076" s="71"/>
      <c r="M1076" s="71"/>
      <c r="N1076" s="71"/>
      <c r="O1076" s="71"/>
      <c r="P1076" s="71"/>
      <c r="Q1076" s="71"/>
      <c r="R1076" s="71"/>
      <c r="S1076" s="71"/>
      <c r="T1076" s="71"/>
      <c r="U1076" s="71"/>
      <c r="V1076" s="71"/>
      <c r="W1076" s="71"/>
      <c r="X1076" s="71"/>
      <c r="Y1076" s="71"/>
      <c r="Z1076" s="71"/>
      <c r="AA1076" s="71"/>
      <c r="AB1076" s="71"/>
      <c r="AC1076" s="71"/>
      <c r="AD1076" s="71"/>
      <c r="AE1076" s="71"/>
      <c r="AF1076" s="71"/>
      <c r="AG1076" s="71"/>
      <c r="AH1076" s="71"/>
      <c r="AI1076" s="71"/>
      <c r="AJ1076" s="71"/>
      <c r="AK1076" s="71"/>
      <c r="AL1076" s="71"/>
      <c r="AM1076" s="71"/>
      <c r="AN1076" s="71"/>
      <c r="AO1076" s="71"/>
      <c r="AP1076" s="71"/>
      <c r="AQ1076" s="71"/>
      <c r="AR1076" s="71"/>
      <c r="AS1076" s="71"/>
      <c r="AT1076" s="71"/>
      <c r="AU1076" s="71"/>
      <c r="AV1076" s="71"/>
      <c r="AW1076" s="71"/>
      <c r="AX1076" s="71"/>
      <c r="AY1076" s="71"/>
      <c r="AZ1076" s="71"/>
      <c r="BA1076" s="71"/>
      <c r="BB1076" s="71"/>
      <c r="BC1076" s="71"/>
      <c r="BD1076" s="71"/>
      <c r="BE1076" s="71"/>
      <c r="BF1076" s="71"/>
      <c r="BG1076" s="71"/>
      <c r="BH1076" s="71"/>
      <c r="BI1076" s="71"/>
      <c r="BJ1076" s="71"/>
      <c r="BK1076" s="71"/>
      <c r="BL1076" s="71"/>
      <c r="BM1076" s="71"/>
      <c r="BN1076" s="71"/>
      <c r="BO1076" s="71"/>
      <c r="BP1076" s="71"/>
      <c r="BQ1076" s="71"/>
      <c r="BR1076" s="71"/>
      <c r="BS1076" s="71"/>
      <c r="BT1076" s="71"/>
      <c r="BU1076" s="71"/>
      <c r="BV1076" s="71"/>
      <c r="BW1076" s="71"/>
      <c r="BX1076" s="71"/>
      <c r="BY1076" s="71"/>
      <c r="BZ1076" s="71"/>
      <c r="CA1076" s="71"/>
      <c r="CB1076" s="71"/>
      <c r="CC1076" s="71"/>
      <c r="CD1076" s="71"/>
      <c r="CE1076" s="71"/>
      <c r="CF1076" s="71"/>
      <c r="CG1076" s="71"/>
      <c r="CH1076" s="71"/>
      <c r="CI1076" s="71"/>
      <c r="CJ1076" s="71"/>
      <c r="CK1076" s="71"/>
      <c r="CL1076" s="71"/>
      <c r="CM1076" s="71"/>
      <c r="CN1076" s="71"/>
      <c r="CO1076" s="71"/>
      <c r="CP1076" s="71"/>
      <c r="CQ1076" s="71"/>
      <c r="CR1076" s="71"/>
      <c r="CS1076" s="71"/>
      <c r="CT1076" s="71"/>
      <c r="CU1076" s="71"/>
      <c r="CV1076" s="71"/>
      <c r="CW1076" s="71"/>
      <c r="CX1076" s="71"/>
      <c r="CY1076" s="71"/>
      <c r="CZ1076" s="71"/>
      <c r="DA1076" s="71"/>
      <c r="DB1076" s="71"/>
      <c r="DC1076" s="71"/>
      <c r="DD1076" s="71"/>
      <c r="DE1076" s="71"/>
      <c r="DF1076" s="71"/>
      <c r="DG1076" s="71"/>
      <c r="DH1076" s="71"/>
      <c r="DI1076" s="71"/>
      <c r="DJ1076" s="71"/>
      <c r="DK1076" s="71"/>
      <c r="DL1076" s="71"/>
      <c r="DM1076" s="71"/>
      <c r="DN1076" s="71"/>
      <c r="DO1076" s="71"/>
      <c r="DP1076" s="71"/>
      <c r="DQ1076" s="71"/>
      <c r="DR1076" s="71"/>
      <c r="DS1076" s="71"/>
      <c r="DT1076" s="71"/>
      <c r="DU1076" s="71"/>
      <c r="DV1076" s="71"/>
      <c r="DW1076" s="71"/>
      <c r="DX1076" s="71"/>
      <c r="DY1076" s="71"/>
      <c r="DZ1076" s="71"/>
      <c r="EA1076" s="71"/>
      <c r="EB1076" s="71"/>
      <c r="EC1076" s="71"/>
      <c r="ED1076" s="71"/>
      <c r="EE1076" s="71"/>
      <c r="EF1076" s="71"/>
      <c r="EG1076" s="71"/>
      <c r="EH1076" s="71"/>
      <c r="EI1076" s="71"/>
      <c r="EJ1076" s="71"/>
      <c r="EK1076" s="71"/>
      <c r="EL1076" s="71"/>
      <c r="EM1076" s="71"/>
      <c r="EN1076" s="71"/>
      <c r="EO1076" s="71"/>
      <c r="EP1076" s="71"/>
      <c r="EQ1076" s="71"/>
      <c r="ER1076" s="71"/>
      <c r="ES1076" s="71"/>
      <c r="ET1076" s="71"/>
      <c r="EU1076" s="71"/>
      <c r="EV1076" s="71"/>
      <c r="EW1076" s="71"/>
      <c r="EX1076" s="71"/>
      <c r="EY1076" s="71"/>
      <c r="EZ1076" s="71"/>
      <c r="FA1076" s="71"/>
      <c r="FB1076" s="71"/>
      <c r="FC1076" s="71"/>
      <c r="FD1076" s="71"/>
      <c r="FE1076" s="71"/>
      <c r="FF1076" s="71"/>
      <c r="FG1076" s="71"/>
      <c r="FH1076" s="71"/>
      <c r="FI1076" s="71"/>
      <c r="FJ1076" s="71"/>
      <c r="FK1076" s="71"/>
      <c r="FL1076" s="71"/>
      <c r="FM1076" s="71"/>
      <c r="FN1076" s="71"/>
      <c r="FO1076" s="71"/>
      <c r="FP1076" s="71"/>
      <c r="FQ1076" s="71"/>
      <c r="FR1076" s="71"/>
      <c r="FS1076" s="71"/>
      <c r="FT1076" s="71"/>
      <c r="FU1076" s="71"/>
      <c r="FV1076" s="71"/>
      <c r="FW1076" s="71"/>
      <c r="FX1076" s="71"/>
      <c r="FY1076" s="71"/>
      <c r="FZ1076" s="71"/>
      <c r="GA1076" s="71"/>
      <c r="GB1076" s="71"/>
      <c r="GC1076" s="71"/>
      <c r="GD1076" s="71"/>
      <c r="GE1076" s="71"/>
      <c r="GF1076" s="71"/>
      <c r="GG1076" s="71"/>
      <c r="GH1076" s="71"/>
      <c r="GI1076" s="71"/>
      <c r="GJ1076" s="71"/>
      <c r="GK1076" s="71"/>
      <c r="GL1076" s="71"/>
      <c r="GM1076" s="71"/>
      <c r="GN1076" s="71"/>
      <c r="GO1076" s="71"/>
      <c r="GP1076" s="71"/>
      <c r="GQ1076" s="71"/>
      <c r="GR1076" s="71"/>
      <c r="GS1076" s="71"/>
      <c r="GT1076" s="71"/>
      <c r="GU1076" s="71"/>
      <c r="GV1076" s="71"/>
      <c r="GW1076" s="3"/>
      <c r="GX1076" s="3"/>
      <c r="GY1076" s="3"/>
    </row>
    <row r="1077" spans="1:207" ht="12.75" customHeight="1">
      <c r="A1077" s="5" t="s">
        <v>744</v>
      </c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>
        <v>28</v>
      </c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>
        <v>12</v>
      </c>
      <c r="AV1077" s="6">
        <v>12</v>
      </c>
      <c r="AW1077" s="6"/>
      <c r="AX1077" s="6">
        <v>10</v>
      </c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  <c r="CL1077" s="6"/>
      <c r="CM1077" s="6"/>
      <c r="CN1077" s="6"/>
      <c r="CO1077" s="6"/>
      <c r="CP1077" s="6"/>
      <c r="CQ1077" s="6"/>
      <c r="CR1077" s="6"/>
      <c r="CS1077" s="6"/>
      <c r="CT1077" s="6"/>
      <c r="CU1077" s="6"/>
      <c r="CV1077" s="6"/>
      <c r="CW1077" s="6"/>
      <c r="CX1077" s="6"/>
      <c r="CY1077" s="6"/>
      <c r="CZ1077" s="6"/>
      <c r="DA1077" s="6"/>
      <c r="DB1077" s="6"/>
      <c r="DC1077" s="6"/>
      <c r="DD1077" s="6"/>
      <c r="DE1077" s="6"/>
      <c r="DF1077" s="6"/>
      <c r="DG1077" s="6"/>
      <c r="DH1077" s="6"/>
      <c r="DI1077" s="6"/>
      <c r="DJ1077" s="6"/>
      <c r="DK1077" s="6"/>
      <c r="DL1077" s="6"/>
      <c r="DM1077" s="6"/>
      <c r="DN1077" s="6"/>
      <c r="DO1077" s="6"/>
      <c r="DP1077" s="6"/>
      <c r="DQ1077" s="6"/>
      <c r="DR1077" s="6"/>
      <c r="DS1077" s="6"/>
      <c r="DT1077" s="6"/>
      <c r="DU1077" s="6"/>
      <c r="DV1077" s="6"/>
      <c r="DW1077" s="6"/>
      <c r="DX1077" s="6"/>
      <c r="DY1077" s="6"/>
      <c r="DZ1077" s="6"/>
      <c r="EA1077" s="6"/>
      <c r="EB1077" s="6"/>
      <c r="EC1077" s="6"/>
      <c r="ED1077" s="6"/>
      <c r="EE1077" s="6"/>
      <c r="EF1077" s="6"/>
      <c r="EG1077" s="6"/>
      <c r="EH1077" s="6"/>
      <c r="EI1077" s="6"/>
      <c r="EJ1077" s="6"/>
      <c r="EK1077" s="6"/>
      <c r="EL1077" s="6"/>
      <c r="EM1077" s="6"/>
      <c r="EN1077" s="6"/>
      <c r="EO1077" s="6"/>
      <c r="EP1077" s="6"/>
      <c r="EQ1077" s="6"/>
      <c r="ER1077" s="6"/>
      <c r="ES1077" s="6"/>
      <c r="ET1077" s="6"/>
      <c r="EU1077" s="6"/>
      <c r="EV1077" s="6"/>
      <c r="EW1077" s="6"/>
      <c r="EX1077" s="6"/>
      <c r="EY1077" s="6"/>
      <c r="EZ1077" s="6"/>
      <c r="FA1077" s="6"/>
      <c r="FB1077" s="6"/>
      <c r="FC1077" s="6"/>
      <c r="FD1077" s="6"/>
      <c r="FE1077" s="6"/>
      <c r="FF1077" s="6"/>
      <c r="FG1077" s="6"/>
      <c r="FH1077" s="6"/>
      <c r="FI1077" s="6"/>
      <c r="FJ1077" s="6"/>
      <c r="FK1077" s="6"/>
      <c r="FL1077" s="6"/>
      <c r="FM1077" s="6"/>
      <c r="FN1077" s="6"/>
      <c r="FO1077" s="6"/>
      <c r="FP1077" s="6"/>
      <c r="FQ1077" s="6"/>
      <c r="FR1077" s="6"/>
      <c r="FS1077" s="6"/>
      <c r="FT1077" s="6"/>
      <c r="FU1077" s="6"/>
      <c r="FV1077" s="6"/>
      <c r="FW1077" s="6"/>
      <c r="FX1077" s="6"/>
      <c r="FY1077" s="6"/>
      <c r="FZ1077" s="6"/>
      <c r="GA1077" s="6"/>
      <c r="GB1077" s="6"/>
      <c r="GC1077" s="6"/>
      <c r="GD1077" s="7"/>
      <c r="GE1077" s="7"/>
      <c r="GF1077" s="7"/>
      <c r="GG1077" s="7"/>
      <c r="GH1077" s="7"/>
      <c r="GI1077" s="7"/>
      <c r="GJ1077" s="7"/>
      <c r="GK1077" s="7"/>
      <c r="GL1077" s="7"/>
      <c r="GM1077" s="7"/>
      <c r="GN1077" s="7"/>
      <c r="GO1077" s="7"/>
      <c r="GP1077" s="7"/>
      <c r="GQ1077" s="7"/>
      <c r="GR1077" s="7"/>
      <c r="GS1077" s="7"/>
      <c r="GT1077" s="7"/>
      <c r="GU1077" s="7"/>
      <c r="GV1077" s="7">
        <f t="shared" ref="GV1077:GV1079" si="865">AVERAGE(B1077:GS1077)</f>
        <v>15.5</v>
      </c>
      <c r="GW1077" s="3"/>
      <c r="GX1077" s="3"/>
      <c r="GY1077" s="3"/>
    </row>
    <row r="1078" spans="1:207" ht="12.75" customHeight="1">
      <c r="A1078" s="5" t="s">
        <v>745</v>
      </c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>
        <v>22</v>
      </c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>
        <v>25</v>
      </c>
      <c r="AV1078" s="6">
        <v>15</v>
      </c>
      <c r="AW1078" s="6"/>
      <c r="AX1078" s="6">
        <v>70</v>
      </c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  <c r="CL1078" s="6"/>
      <c r="CM1078" s="6"/>
      <c r="CN1078" s="6"/>
      <c r="CO1078" s="6"/>
      <c r="CP1078" s="6"/>
      <c r="CQ1078" s="6"/>
      <c r="CR1078" s="6"/>
      <c r="CS1078" s="6"/>
      <c r="CT1078" s="6"/>
      <c r="CU1078" s="6"/>
      <c r="CV1078" s="6"/>
      <c r="CW1078" s="6"/>
      <c r="CX1078" s="6"/>
      <c r="CY1078" s="6"/>
      <c r="CZ1078" s="6"/>
      <c r="DA1078" s="6"/>
      <c r="DB1078" s="6"/>
      <c r="DC1078" s="6"/>
      <c r="DD1078" s="6"/>
      <c r="DE1078" s="6"/>
      <c r="DF1078" s="6"/>
      <c r="DG1078" s="6"/>
      <c r="DH1078" s="6"/>
      <c r="DI1078" s="6"/>
      <c r="DJ1078" s="6"/>
      <c r="DK1078" s="6"/>
      <c r="DL1078" s="6"/>
      <c r="DM1078" s="6"/>
      <c r="DN1078" s="6"/>
      <c r="DO1078" s="6"/>
      <c r="DP1078" s="6"/>
      <c r="DQ1078" s="6"/>
      <c r="DR1078" s="6"/>
      <c r="DS1078" s="6"/>
      <c r="DT1078" s="6"/>
      <c r="DU1078" s="6"/>
      <c r="DV1078" s="6"/>
      <c r="DW1078" s="6"/>
      <c r="DX1078" s="6"/>
      <c r="DY1078" s="6"/>
      <c r="DZ1078" s="6"/>
      <c r="EA1078" s="6"/>
      <c r="EB1078" s="6"/>
      <c r="EC1078" s="6"/>
      <c r="ED1078" s="6"/>
      <c r="EE1078" s="6"/>
      <c r="EF1078" s="6"/>
      <c r="EG1078" s="6"/>
      <c r="EH1078" s="6"/>
      <c r="EI1078" s="6"/>
      <c r="EJ1078" s="6"/>
      <c r="EK1078" s="6"/>
      <c r="EL1078" s="6"/>
      <c r="EM1078" s="6"/>
      <c r="EN1078" s="6"/>
      <c r="EO1078" s="6"/>
      <c r="EP1078" s="6"/>
      <c r="EQ1078" s="6"/>
      <c r="ER1078" s="6"/>
      <c r="ES1078" s="6"/>
      <c r="ET1078" s="6"/>
      <c r="EU1078" s="6"/>
      <c r="EV1078" s="6"/>
      <c r="EW1078" s="6"/>
      <c r="EX1078" s="6"/>
      <c r="EY1078" s="6"/>
      <c r="EZ1078" s="6"/>
      <c r="FA1078" s="6"/>
      <c r="FB1078" s="6"/>
      <c r="FC1078" s="6"/>
      <c r="FD1078" s="6"/>
      <c r="FE1078" s="6"/>
      <c r="FF1078" s="6"/>
      <c r="FG1078" s="6"/>
      <c r="FH1078" s="6"/>
      <c r="FI1078" s="6"/>
      <c r="FJ1078" s="6"/>
      <c r="FK1078" s="6"/>
      <c r="FL1078" s="6"/>
      <c r="FM1078" s="6"/>
      <c r="FN1078" s="6"/>
      <c r="FO1078" s="6"/>
      <c r="FP1078" s="6"/>
      <c r="FQ1078" s="6"/>
      <c r="FR1078" s="6"/>
      <c r="FS1078" s="6"/>
      <c r="FT1078" s="6"/>
      <c r="FU1078" s="6"/>
      <c r="FV1078" s="6"/>
      <c r="FW1078" s="6"/>
      <c r="FX1078" s="6"/>
      <c r="FY1078" s="6"/>
      <c r="FZ1078" s="6"/>
      <c r="GA1078" s="6"/>
      <c r="GB1078" s="6"/>
      <c r="GC1078" s="6"/>
      <c r="GD1078" s="7"/>
      <c r="GE1078" s="7"/>
      <c r="GF1078" s="7"/>
      <c r="GG1078" s="7"/>
      <c r="GH1078" s="7"/>
      <c r="GI1078" s="7"/>
      <c r="GJ1078" s="7"/>
      <c r="GK1078" s="7"/>
      <c r="GL1078" s="7"/>
      <c r="GM1078" s="7"/>
      <c r="GN1078" s="7"/>
      <c r="GO1078" s="7"/>
      <c r="GP1078" s="7"/>
      <c r="GQ1078" s="7"/>
      <c r="GR1078" s="7"/>
      <c r="GS1078" s="7"/>
      <c r="GT1078" s="7"/>
      <c r="GU1078" s="7"/>
      <c r="GV1078" s="7">
        <f t="shared" si="865"/>
        <v>33</v>
      </c>
      <c r="GW1078" s="3"/>
      <c r="GX1078" s="3"/>
      <c r="GY1078" s="3"/>
    </row>
    <row r="1079" spans="1:207" ht="12.75" customHeight="1">
      <c r="A1079" s="5" t="s">
        <v>746</v>
      </c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>
        <v>19</v>
      </c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>
        <v>25</v>
      </c>
      <c r="AV1079" s="6">
        <v>38</v>
      </c>
      <c r="AW1079" s="6"/>
      <c r="AX1079" s="6">
        <v>20</v>
      </c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  <c r="CL1079" s="6"/>
      <c r="CM1079" s="6"/>
      <c r="CN1079" s="6"/>
      <c r="CO1079" s="6"/>
      <c r="CP1079" s="6"/>
      <c r="CQ1079" s="6"/>
      <c r="CR1079" s="6"/>
      <c r="CS1079" s="6"/>
      <c r="CT1079" s="6"/>
      <c r="CU1079" s="6"/>
      <c r="CV1079" s="6"/>
      <c r="CW1079" s="6"/>
      <c r="CX1079" s="6"/>
      <c r="CY1079" s="6"/>
      <c r="CZ1079" s="6"/>
      <c r="DA1079" s="6"/>
      <c r="DB1079" s="6"/>
      <c r="DC1079" s="6"/>
      <c r="DD1079" s="6"/>
      <c r="DE1079" s="6"/>
      <c r="DF1079" s="6"/>
      <c r="DG1079" s="6"/>
      <c r="DH1079" s="6"/>
      <c r="DI1079" s="6"/>
      <c r="DJ1079" s="6"/>
      <c r="DK1079" s="6"/>
      <c r="DL1079" s="6"/>
      <c r="DM1079" s="6"/>
      <c r="DN1079" s="6"/>
      <c r="DO1079" s="6"/>
      <c r="DP1079" s="6"/>
      <c r="DQ1079" s="6"/>
      <c r="DR1079" s="6"/>
      <c r="DS1079" s="6"/>
      <c r="DT1079" s="6"/>
      <c r="DU1079" s="6"/>
      <c r="DV1079" s="6"/>
      <c r="DW1079" s="6"/>
      <c r="DX1079" s="6"/>
      <c r="DY1079" s="6"/>
      <c r="DZ1079" s="6"/>
      <c r="EA1079" s="6"/>
      <c r="EB1079" s="6"/>
      <c r="EC1079" s="6"/>
      <c r="ED1079" s="6"/>
      <c r="EE1079" s="6"/>
      <c r="EF1079" s="6"/>
      <c r="EG1079" s="6"/>
      <c r="EH1079" s="6"/>
      <c r="EI1079" s="6"/>
      <c r="EJ1079" s="6"/>
      <c r="EK1079" s="6"/>
      <c r="EL1079" s="6"/>
      <c r="EM1079" s="6"/>
      <c r="EN1079" s="6"/>
      <c r="EO1079" s="6"/>
      <c r="EP1079" s="6"/>
      <c r="EQ1079" s="6"/>
      <c r="ER1079" s="6"/>
      <c r="ES1079" s="6"/>
      <c r="ET1079" s="6"/>
      <c r="EU1079" s="6"/>
      <c r="EV1079" s="6"/>
      <c r="EW1079" s="6"/>
      <c r="EX1079" s="6"/>
      <c r="EY1079" s="6"/>
      <c r="EZ1079" s="6"/>
      <c r="FA1079" s="6"/>
      <c r="FB1079" s="6"/>
      <c r="FC1079" s="6"/>
      <c r="FD1079" s="6"/>
      <c r="FE1079" s="6"/>
      <c r="FF1079" s="6"/>
      <c r="FG1079" s="6"/>
      <c r="FH1079" s="6"/>
      <c r="FI1079" s="6"/>
      <c r="FJ1079" s="6"/>
      <c r="FK1079" s="6"/>
      <c r="FL1079" s="6"/>
      <c r="FM1079" s="6"/>
      <c r="FN1079" s="6"/>
      <c r="FO1079" s="6"/>
      <c r="FP1079" s="6"/>
      <c r="FQ1079" s="6"/>
      <c r="FR1079" s="6"/>
      <c r="FS1079" s="6"/>
      <c r="FT1079" s="6"/>
      <c r="FU1079" s="6"/>
      <c r="FV1079" s="6"/>
      <c r="FW1079" s="6"/>
      <c r="FX1079" s="6"/>
      <c r="FY1079" s="6"/>
      <c r="FZ1079" s="6"/>
      <c r="GA1079" s="6"/>
      <c r="GB1079" s="6"/>
      <c r="GC1079" s="6"/>
      <c r="GD1079" s="7"/>
      <c r="GE1079" s="7"/>
      <c r="GF1079" s="7"/>
      <c r="GG1079" s="7"/>
      <c r="GH1079" s="7"/>
      <c r="GI1079" s="7"/>
      <c r="GJ1079" s="7"/>
      <c r="GK1079" s="7"/>
      <c r="GL1079" s="7"/>
      <c r="GM1079" s="7"/>
      <c r="GN1079" s="7"/>
      <c r="GO1079" s="7"/>
      <c r="GP1079" s="7"/>
      <c r="GQ1079" s="7"/>
      <c r="GR1079" s="7"/>
      <c r="GS1079" s="7"/>
      <c r="GT1079" s="7"/>
      <c r="GU1079" s="7"/>
      <c r="GV1079" s="7">
        <f t="shared" si="865"/>
        <v>25.5</v>
      </c>
      <c r="GW1079" s="3"/>
      <c r="GX1079" s="3"/>
      <c r="GY1079" s="3"/>
    </row>
    <row r="1080" spans="1:207" ht="12.75" customHeight="1">
      <c r="A1080" s="68" t="s">
        <v>747</v>
      </c>
      <c r="B1080" s="71"/>
      <c r="C1080" s="71"/>
      <c r="D1080" s="71"/>
      <c r="E1080" s="71"/>
      <c r="F1080" s="71"/>
      <c r="G1080" s="71"/>
      <c r="H1080" s="71"/>
      <c r="I1080" s="71"/>
      <c r="J1080" s="71"/>
      <c r="K1080" s="71"/>
      <c r="L1080" s="71"/>
      <c r="M1080" s="71"/>
      <c r="N1080" s="71"/>
      <c r="O1080" s="71"/>
      <c r="P1080" s="71"/>
      <c r="Q1080" s="71"/>
      <c r="R1080" s="71"/>
      <c r="S1080" s="71"/>
      <c r="T1080" s="71"/>
      <c r="U1080" s="71"/>
      <c r="V1080" s="71"/>
      <c r="W1080" s="71"/>
      <c r="X1080" s="71"/>
      <c r="Y1080" s="71"/>
      <c r="Z1080" s="71"/>
      <c r="AA1080" s="71"/>
      <c r="AB1080" s="71"/>
      <c r="AC1080" s="71"/>
      <c r="AD1080" s="71"/>
      <c r="AE1080" s="71"/>
      <c r="AF1080" s="71"/>
      <c r="AG1080" s="71"/>
      <c r="AH1080" s="71"/>
      <c r="AI1080" s="71"/>
      <c r="AJ1080" s="71"/>
      <c r="AK1080" s="71"/>
      <c r="AL1080" s="71"/>
      <c r="AM1080" s="71"/>
      <c r="AN1080" s="71"/>
      <c r="AO1080" s="71"/>
      <c r="AP1080" s="71"/>
      <c r="AQ1080" s="71"/>
      <c r="AR1080" s="71"/>
      <c r="AS1080" s="71"/>
      <c r="AT1080" s="71"/>
      <c r="AU1080" s="71"/>
      <c r="AV1080" s="71"/>
      <c r="AW1080" s="71"/>
      <c r="AX1080" s="71"/>
      <c r="AY1080" s="71"/>
      <c r="AZ1080" s="71"/>
      <c r="BA1080" s="71"/>
      <c r="BB1080" s="71"/>
      <c r="BC1080" s="71"/>
      <c r="BD1080" s="71"/>
      <c r="BE1080" s="71"/>
      <c r="BF1080" s="71"/>
      <c r="BG1080" s="71"/>
      <c r="BH1080" s="71"/>
      <c r="BI1080" s="71"/>
      <c r="BJ1080" s="71"/>
      <c r="BK1080" s="71"/>
      <c r="BL1080" s="71"/>
      <c r="BM1080" s="71"/>
      <c r="BN1080" s="71"/>
      <c r="BO1080" s="71"/>
      <c r="BP1080" s="71"/>
      <c r="BQ1080" s="71"/>
      <c r="BR1080" s="71"/>
      <c r="BS1080" s="71"/>
      <c r="BT1080" s="71"/>
      <c r="BU1080" s="71"/>
      <c r="BV1080" s="71"/>
      <c r="BW1080" s="71"/>
      <c r="BX1080" s="71"/>
      <c r="BY1080" s="71"/>
      <c r="BZ1080" s="71"/>
      <c r="CA1080" s="71"/>
      <c r="CB1080" s="71"/>
      <c r="CC1080" s="71"/>
      <c r="CD1080" s="71"/>
      <c r="CE1080" s="71"/>
      <c r="CF1080" s="71"/>
      <c r="CG1080" s="71"/>
      <c r="CH1080" s="71"/>
      <c r="CI1080" s="71"/>
      <c r="CJ1080" s="71"/>
      <c r="CK1080" s="71"/>
      <c r="CL1080" s="71"/>
      <c r="CM1080" s="71"/>
      <c r="CN1080" s="71"/>
      <c r="CO1080" s="71"/>
      <c r="CP1080" s="71"/>
      <c r="CQ1080" s="71"/>
      <c r="CR1080" s="71"/>
      <c r="CS1080" s="71"/>
      <c r="CT1080" s="71"/>
      <c r="CU1080" s="71"/>
      <c r="CV1080" s="71"/>
      <c r="CW1080" s="71"/>
      <c r="CX1080" s="71"/>
      <c r="CY1080" s="71"/>
      <c r="CZ1080" s="71"/>
      <c r="DA1080" s="71"/>
      <c r="DB1080" s="71"/>
      <c r="DC1080" s="71"/>
      <c r="DD1080" s="71"/>
      <c r="DE1080" s="71"/>
      <c r="DF1080" s="71"/>
      <c r="DG1080" s="71"/>
      <c r="DH1080" s="71"/>
      <c r="DI1080" s="71"/>
      <c r="DJ1080" s="71"/>
      <c r="DK1080" s="71"/>
      <c r="DL1080" s="71"/>
      <c r="DM1080" s="71"/>
      <c r="DN1080" s="71"/>
      <c r="DO1080" s="71"/>
      <c r="DP1080" s="71"/>
      <c r="DQ1080" s="71"/>
      <c r="DR1080" s="71"/>
      <c r="DS1080" s="71"/>
      <c r="DT1080" s="71"/>
      <c r="DU1080" s="71"/>
      <c r="DV1080" s="71"/>
      <c r="DW1080" s="71"/>
      <c r="DX1080" s="71"/>
      <c r="DY1080" s="71"/>
      <c r="DZ1080" s="71"/>
      <c r="EA1080" s="71"/>
      <c r="EB1080" s="71"/>
      <c r="EC1080" s="71"/>
      <c r="ED1080" s="71"/>
      <c r="EE1080" s="71"/>
      <c r="EF1080" s="71"/>
      <c r="EG1080" s="71"/>
      <c r="EH1080" s="71"/>
      <c r="EI1080" s="71"/>
      <c r="EJ1080" s="71"/>
      <c r="EK1080" s="71"/>
      <c r="EL1080" s="71"/>
      <c r="EM1080" s="71"/>
      <c r="EN1080" s="71"/>
      <c r="EO1080" s="71"/>
      <c r="EP1080" s="71"/>
      <c r="EQ1080" s="71"/>
      <c r="ER1080" s="71"/>
      <c r="ES1080" s="71"/>
      <c r="ET1080" s="71"/>
      <c r="EU1080" s="71"/>
      <c r="EV1080" s="71"/>
      <c r="EW1080" s="71"/>
      <c r="EX1080" s="71"/>
      <c r="EY1080" s="71"/>
      <c r="EZ1080" s="71"/>
      <c r="FA1080" s="71"/>
      <c r="FB1080" s="71"/>
      <c r="FC1080" s="71"/>
      <c r="FD1080" s="71"/>
      <c r="FE1080" s="71"/>
      <c r="FF1080" s="71"/>
      <c r="FG1080" s="71"/>
      <c r="FH1080" s="71"/>
      <c r="FI1080" s="71"/>
      <c r="FJ1080" s="71"/>
      <c r="FK1080" s="71"/>
      <c r="FL1080" s="71"/>
      <c r="FM1080" s="71"/>
      <c r="FN1080" s="71"/>
      <c r="FO1080" s="71"/>
      <c r="FP1080" s="71"/>
      <c r="FQ1080" s="71"/>
      <c r="FR1080" s="71"/>
      <c r="FS1080" s="71"/>
      <c r="FT1080" s="71"/>
      <c r="FU1080" s="71"/>
      <c r="FV1080" s="71"/>
      <c r="FW1080" s="71"/>
      <c r="FX1080" s="71"/>
      <c r="FY1080" s="71"/>
      <c r="FZ1080" s="71"/>
      <c r="GA1080" s="71"/>
      <c r="GB1080" s="71"/>
      <c r="GC1080" s="71"/>
      <c r="GD1080" s="71"/>
      <c r="GE1080" s="71"/>
      <c r="GF1080" s="71"/>
      <c r="GG1080" s="71"/>
      <c r="GH1080" s="71"/>
      <c r="GI1080" s="71"/>
      <c r="GJ1080" s="71"/>
      <c r="GK1080" s="71"/>
      <c r="GL1080" s="71"/>
      <c r="GM1080" s="71"/>
      <c r="GN1080" s="71"/>
      <c r="GO1080" s="71"/>
      <c r="GP1080" s="71"/>
      <c r="GQ1080" s="71"/>
      <c r="GR1080" s="71"/>
      <c r="GS1080" s="71"/>
      <c r="GT1080" s="71"/>
      <c r="GU1080" s="71"/>
      <c r="GV1080" s="71"/>
      <c r="GW1080" s="3"/>
      <c r="GX1080" s="3"/>
      <c r="GY1080" s="3"/>
    </row>
    <row r="1081" spans="1:207" ht="12.75" customHeight="1">
      <c r="A1081" s="5" t="s">
        <v>748</v>
      </c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>
        <v>39</v>
      </c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>
        <v>0</v>
      </c>
      <c r="AV1081" s="6">
        <v>15</v>
      </c>
      <c r="AW1081" s="6"/>
      <c r="AX1081" s="6">
        <v>21</v>
      </c>
      <c r="AY1081" s="6">
        <v>21</v>
      </c>
      <c r="AZ1081" s="6"/>
      <c r="BA1081" s="6">
        <v>0</v>
      </c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  <c r="CL1081" s="6"/>
      <c r="CM1081" s="6"/>
      <c r="CN1081" s="6"/>
      <c r="CO1081" s="6"/>
      <c r="CP1081" s="6"/>
      <c r="CQ1081" s="6"/>
      <c r="CR1081" s="6"/>
      <c r="CS1081" s="6"/>
      <c r="CT1081" s="6"/>
      <c r="CU1081" s="6"/>
      <c r="CV1081" s="6"/>
      <c r="CW1081" s="6"/>
      <c r="CX1081" s="6"/>
      <c r="CY1081" s="6"/>
      <c r="CZ1081" s="6"/>
      <c r="DA1081" s="6"/>
      <c r="DB1081" s="6"/>
      <c r="DC1081" s="6"/>
      <c r="DD1081" s="6"/>
      <c r="DE1081" s="6"/>
      <c r="DF1081" s="6"/>
      <c r="DG1081" s="6"/>
      <c r="DH1081" s="6"/>
      <c r="DI1081" s="6"/>
      <c r="DJ1081" s="6"/>
      <c r="DK1081" s="6"/>
      <c r="DL1081" s="6"/>
      <c r="DM1081" s="6"/>
      <c r="DN1081" s="6"/>
      <c r="DO1081" s="6"/>
      <c r="DP1081" s="6"/>
      <c r="DQ1081" s="6"/>
      <c r="DR1081" s="6"/>
      <c r="DS1081" s="6"/>
      <c r="DT1081" s="6"/>
      <c r="DU1081" s="6"/>
      <c r="DV1081" s="6"/>
      <c r="DW1081" s="6"/>
      <c r="DX1081" s="6"/>
      <c r="DY1081" s="6"/>
      <c r="DZ1081" s="6"/>
      <c r="EA1081" s="6"/>
      <c r="EB1081" s="6"/>
      <c r="EC1081" s="6"/>
      <c r="ED1081" s="6"/>
      <c r="EE1081" s="6"/>
      <c r="EF1081" s="6"/>
      <c r="EG1081" s="6"/>
      <c r="EH1081" s="6"/>
      <c r="EI1081" s="6"/>
      <c r="EJ1081" s="6"/>
      <c r="EK1081" s="6"/>
      <c r="EL1081" s="6"/>
      <c r="EM1081" s="6"/>
      <c r="EN1081" s="6"/>
      <c r="EO1081" s="6"/>
      <c r="EP1081" s="6"/>
      <c r="EQ1081" s="6"/>
      <c r="ER1081" s="6"/>
      <c r="ES1081" s="6"/>
      <c r="ET1081" s="6"/>
      <c r="EU1081" s="6"/>
      <c r="EV1081" s="6"/>
      <c r="EW1081" s="6"/>
      <c r="EX1081" s="6"/>
      <c r="EY1081" s="6"/>
      <c r="EZ1081" s="6"/>
      <c r="FA1081" s="6"/>
      <c r="FB1081" s="6"/>
      <c r="FC1081" s="6"/>
      <c r="FD1081" s="6"/>
      <c r="FE1081" s="6"/>
      <c r="FF1081" s="6"/>
      <c r="FG1081" s="6"/>
      <c r="FH1081" s="6"/>
      <c r="FI1081" s="6"/>
      <c r="FJ1081" s="6"/>
      <c r="FK1081" s="6"/>
      <c r="FL1081" s="6"/>
      <c r="FM1081" s="6"/>
      <c r="FN1081" s="6"/>
      <c r="FO1081" s="6"/>
      <c r="FP1081" s="6"/>
      <c r="FQ1081" s="6"/>
      <c r="FR1081" s="6"/>
      <c r="FS1081" s="6"/>
      <c r="FT1081" s="6"/>
      <c r="FU1081" s="6"/>
      <c r="FV1081" s="6"/>
      <c r="FW1081" s="6"/>
      <c r="FX1081" s="6"/>
      <c r="FY1081" s="6"/>
      <c r="FZ1081" s="6"/>
      <c r="GA1081" s="6"/>
      <c r="GB1081" s="6"/>
      <c r="GC1081" s="6"/>
      <c r="GD1081" s="7"/>
      <c r="GE1081" s="7"/>
      <c r="GF1081" s="7"/>
      <c r="GG1081" s="7"/>
      <c r="GH1081" s="7"/>
      <c r="GI1081" s="7"/>
      <c r="GJ1081" s="7"/>
      <c r="GK1081" s="7"/>
      <c r="GL1081" s="7"/>
      <c r="GM1081" s="7"/>
      <c r="GN1081" s="7"/>
      <c r="GO1081" s="7"/>
      <c r="GP1081" s="7"/>
      <c r="GQ1081" s="7"/>
      <c r="GR1081" s="7"/>
      <c r="GS1081" s="7"/>
      <c r="GT1081" s="7"/>
      <c r="GU1081" s="7"/>
      <c r="GV1081" s="7">
        <f t="shared" ref="GV1081:GV1084" si="866">AVERAGE(B1081:GS1081)</f>
        <v>16</v>
      </c>
      <c r="GW1081" s="3"/>
      <c r="GX1081" s="3"/>
      <c r="GY1081" s="3"/>
    </row>
    <row r="1082" spans="1:207" ht="12.75" customHeight="1">
      <c r="A1082" s="5" t="s">
        <v>749</v>
      </c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>
        <v>17</v>
      </c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>
        <v>38</v>
      </c>
      <c r="AV1082" s="6">
        <v>35</v>
      </c>
      <c r="AW1082" s="6"/>
      <c r="AX1082" s="6">
        <v>9</v>
      </c>
      <c r="AY1082" s="6">
        <v>18</v>
      </c>
      <c r="AZ1082" s="6"/>
      <c r="BA1082" s="6">
        <v>40</v>
      </c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  <c r="CL1082" s="6"/>
      <c r="CM1082" s="6"/>
      <c r="CN1082" s="6"/>
      <c r="CO1082" s="6"/>
      <c r="CP1082" s="6"/>
      <c r="CQ1082" s="6"/>
      <c r="CR1082" s="6"/>
      <c r="CS1082" s="6"/>
      <c r="CT1082" s="6"/>
      <c r="CU1082" s="6"/>
      <c r="CV1082" s="6"/>
      <c r="CW1082" s="6"/>
      <c r="CX1082" s="6"/>
      <c r="CY1082" s="6"/>
      <c r="CZ1082" s="6"/>
      <c r="DA1082" s="6"/>
      <c r="DB1082" s="6"/>
      <c r="DC1082" s="6"/>
      <c r="DD1082" s="6"/>
      <c r="DE1082" s="6"/>
      <c r="DF1082" s="6"/>
      <c r="DG1082" s="6"/>
      <c r="DH1082" s="6"/>
      <c r="DI1082" s="6"/>
      <c r="DJ1082" s="6"/>
      <c r="DK1082" s="6"/>
      <c r="DL1082" s="6"/>
      <c r="DM1082" s="6"/>
      <c r="DN1082" s="6"/>
      <c r="DO1082" s="6"/>
      <c r="DP1082" s="6"/>
      <c r="DQ1082" s="6"/>
      <c r="DR1082" s="6"/>
      <c r="DS1082" s="6"/>
      <c r="DT1082" s="6"/>
      <c r="DU1082" s="6"/>
      <c r="DV1082" s="6"/>
      <c r="DW1082" s="6"/>
      <c r="DX1082" s="6"/>
      <c r="DY1082" s="6"/>
      <c r="DZ1082" s="6"/>
      <c r="EA1082" s="6"/>
      <c r="EB1082" s="6"/>
      <c r="EC1082" s="6"/>
      <c r="ED1082" s="6"/>
      <c r="EE1082" s="6"/>
      <c r="EF1082" s="6"/>
      <c r="EG1082" s="6"/>
      <c r="EH1082" s="6"/>
      <c r="EI1082" s="6"/>
      <c r="EJ1082" s="6"/>
      <c r="EK1082" s="6"/>
      <c r="EL1082" s="6"/>
      <c r="EM1082" s="6"/>
      <c r="EN1082" s="6"/>
      <c r="EO1082" s="6"/>
      <c r="EP1082" s="6"/>
      <c r="EQ1082" s="6"/>
      <c r="ER1082" s="6"/>
      <c r="ES1082" s="6"/>
      <c r="ET1082" s="6"/>
      <c r="EU1082" s="6"/>
      <c r="EV1082" s="6"/>
      <c r="EW1082" s="6"/>
      <c r="EX1082" s="6"/>
      <c r="EY1082" s="6"/>
      <c r="EZ1082" s="6"/>
      <c r="FA1082" s="6"/>
      <c r="FB1082" s="6"/>
      <c r="FC1082" s="6"/>
      <c r="FD1082" s="6"/>
      <c r="FE1082" s="6"/>
      <c r="FF1082" s="6"/>
      <c r="FG1082" s="6"/>
      <c r="FH1082" s="6"/>
      <c r="FI1082" s="6"/>
      <c r="FJ1082" s="6"/>
      <c r="FK1082" s="6"/>
      <c r="FL1082" s="6"/>
      <c r="FM1082" s="6"/>
      <c r="FN1082" s="6"/>
      <c r="FO1082" s="6"/>
      <c r="FP1082" s="6"/>
      <c r="FQ1082" s="6"/>
      <c r="FR1082" s="6"/>
      <c r="FS1082" s="6"/>
      <c r="FT1082" s="6"/>
      <c r="FU1082" s="6"/>
      <c r="FV1082" s="6"/>
      <c r="FW1082" s="6"/>
      <c r="FX1082" s="6"/>
      <c r="FY1082" s="6"/>
      <c r="FZ1082" s="6"/>
      <c r="GA1082" s="6"/>
      <c r="GB1082" s="6"/>
      <c r="GC1082" s="6"/>
      <c r="GD1082" s="7"/>
      <c r="GE1082" s="7"/>
      <c r="GF1082" s="7"/>
      <c r="GG1082" s="7"/>
      <c r="GH1082" s="7"/>
      <c r="GI1082" s="7"/>
      <c r="GJ1082" s="7"/>
      <c r="GK1082" s="7"/>
      <c r="GL1082" s="7"/>
      <c r="GM1082" s="7"/>
      <c r="GN1082" s="7"/>
      <c r="GO1082" s="7"/>
      <c r="GP1082" s="7"/>
      <c r="GQ1082" s="7"/>
      <c r="GR1082" s="7"/>
      <c r="GS1082" s="7"/>
      <c r="GT1082" s="7"/>
      <c r="GU1082" s="7"/>
      <c r="GV1082" s="7">
        <f t="shared" si="866"/>
        <v>26.166666666666668</v>
      </c>
      <c r="GW1082" s="3"/>
      <c r="GX1082" s="3"/>
      <c r="GY1082" s="3"/>
    </row>
    <row r="1083" spans="1:207" ht="12.75" customHeight="1">
      <c r="A1083" s="5" t="s">
        <v>750</v>
      </c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>
        <v>11</v>
      </c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>
        <v>25</v>
      </c>
      <c r="AV1083" s="6">
        <v>27</v>
      </c>
      <c r="AW1083" s="6"/>
      <c r="AX1083" s="6">
        <v>42</v>
      </c>
      <c r="AY1083" s="6">
        <v>25</v>
      </c>
      <c r="AZ1083" s="6"/>
      <c r="BA1083" s="6">
        <v>40</v>
      </c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  <c r="CL1083" s="6"/>
      <c r="CM1083" s="6"/>
      <c r="CN1083" s="6"/>
      <c r="CO1083" s="6"/>
      <c r="CP1083" s="6"/>
      <c r="CQ1083" s="6"/>
      <c r="CR1083" s="6"/>
      <c r="CS1083" s="6"/>
      <c r="CT1083" s="6"/>
      <c r="CU1083" s="6"/>
      <c r="CV1083" s="6"/>
      <c r="CW1083" s="6"/>
      <c r="CX1083" s="6"/>
      <c r="CY1083" s="6"/>
      <c r="CZ1083" s="6"/>
      <c r="DA1083" s="6"/>
      <c r="DB1083" s="6"/>
      <c r="DC1083" s="6"/>
      <c r="DD1083" s="6"/>
      <c r="DE1083" s="6"/>
      <c r="DF1083" s="6"/>
      <c r="DG1083" s="6"/>
      <c r="DH1083" s="6"/>
      <c r="DI1083" s="6"/>
      <c r="DJ1083" s="6"/>
      <c r="DK1083" s="6"/>
      <c r="DL1083" s="6"/>
      <c r="DM1083" s="6"/>
      <c r="DN1083" s="6"/>
      <c r="DO1083" s="6"/>
      <c r="DP1083" s="6"/>
      <c r="DQ1083" s="6"/>
      <c r="DR1083" s="6"/>
      <c r="DS1083" s="6"/>
      <c r="DT1083" s="6"/>
      <c r="DU1083" s="6"/>
      <c r="DV1083" s="6"/>
      <c r="DW1083" s="6"/>
      <c r="DX1083" s="6"/>
      <c r="DY1083" s="6"/>
      <c r="DZ1083" s="6"/>
      <c r="EA1083" s="6"/>
      <c r="EB1083" s="6"/>
      <c r="EC1083" s="6"/>
      <c r="ED1083" s="6"/>
      <c r="EE1083" s="6"/>
      <c r="EF1083" s="6"/>
      <c r="EG1083" s="6"/>
      <c r="EH1083" s="6"/>
      <c r="EI1083" s="6"/>
      <c r="EJ1083" s="6"/>
      <c r="EK1083" s="6"/>
      <c r="EL1083" s="6"/>
      <c r="EM1083" s="6"/>
      <c r="EN1083" s="6"/>
      <c r="EO1083" s="6"/>
      <c r="EP1083" s="6"/>
      <c r="EQ1083" s="6"/>
      <c r="ER1083" s="6"/>
      <c r="ES1083" s="6"/>
      <c r="ET1083" s="6"/>
      <c r="EU1083" s="6"/>
      <c r="EV1083" s="6"/>
      <c r="EW1083" s="6"/>
      <c r="EX1083" s="6"/>
      <c r="EY1083" s="6"/>
      <c r="EZ1083" s="6"/>
      <c r="FA1083" s="6"/>
      <c r="FB1083" s="6"/>
      <c r="FC1083" s="6"/>
      <c r="FD1083" s="6"/>
      <c r="FE1083" s="6"/>
      <c r="FF1083" s="6"/>
      <c r="FG1083" s="6"/>
      <c r="FH1083" s="6"/>
      <c r="FI1083" s="6"/>
      <c r="FJ1083" s="6"/>
      <c r="FK1083" s="6"/>
      <c r="FL1083" s="6"/>
      <c r="FM1083" s="6"/>
      <c r="FN1083" s="6"/>
      <c r="FO1083" s="6"/>
      <c r="FP1083" s="6"/>
      <c r="FQ1083" s="6"/>
      <c r="FR1083" s="6"/>
      <c r="FS1083" s="6"/>
      <c r="FT1083" s="6"/>
      <c r="FU1083" s="6"/>
      <c r="FV1083" s="6"/>
      <c r="FW1083" s="6"/>
      <c r="FX1083" s="6"/>
      <c r="FY1083" s="6"/>
      <c r="FZ1083" s="6"/>
      <c r="GA1083" s="6"/>
      <c r="GB1083" s="6"/>
      <c r="GC1083" s="6"/>
      <c r="GD1083" s="7"/>
      <c r="GE1083" s="7"/>
      <c r="GF1083" s="7"/>
      <c r="GG1083" s="7"/>
      <c r="GH1083" s="7"/>
      <c r="GI1083" s="7"/>
      <c r="GJ1083" s="7"/>
      <c r="GK1083" s="7"/>
      <c r="GL1083" s="7"/>
      <c r="GM1083" s="7"/>
      <c r="GN1083" s="7"/>
      <c r="GO1083" s="7"/>
      <c r="GP1083" s="7"/>
      <c r="GQ1083" s="7"/>
      <c r="GR1083" s="7"/>
      <c r="GS1083" s="7"/>
      <c r="GT1083" s="7"/>
      <c r="GU1083" s="7"/>
      <c r="GV1083" s="7">
        <f t="shared" si="866"/>
        <v>28.333333333333332</v>
      </c>
      <c r="GW1083" s="3"/>
      <c r="GX1083" s="3"/>
      <c r="GY1083" s="3"/>
    </row>
    <row r="1084" spans="1:207" ht="12.75" customHeight="1">
      <c r="A1084" s="5" t="s">
        <v>751</v>
      </c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>
        <v>22</v>
      </c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>
        <v>25</v>
      </c>
      <c r="AV1084" s="6">
        <v>12</v>
      </c>
      <c r="AW1084" s="6"/>
      <c r="AX1084" s="6">
        <v>27</v>
      </c>
      <c r="AY1084" s="6">
        <v>36</v>
      </c>
      <c r="AZ1084" s="6"/>
      <c r="BA1084" s="6">
        <v>20</v>
      </c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  <c r="CL1084" s="6"/>
      <c r="CM1084" s="6"/>
      <c r="CN1084" s="6"/>
      <c r="CO1084" s="6"/>
      <c r="CP1084" s="6"/>
      <c r="CQ1084" s="6"/>
      <c r="CR1084" s="6"/>
      <c r="CS1084" s="6"/>
      <c r="CT1084" s="6"/>
      <c r="CU1084" s="6"/>
      <c r="CV1084" s="6"/>
      <c r="CW1084" s="6"/>
      <c r="CX1084" s="6"/>
      <c r="CY1084" s="6"/>
      <c r="CZ1084" s="6"/>
      <c r="DA1084" s="6"/>
      <c r="DB1084" s="6"/>
      <c r="DC1084" s="6"/>
      <c r="DD1084" s="6"/>
      <c r="DE1084" s="6"/>
      <c r="DF1084" s="6"/>
      <c r="DG1084" s="6"/>
      <c r="DH1084" s="6"/>
      <c r="DI1084" s="6"/>
      <c r="DJ1084" s="6"/>
      <c r="DK1084" s="6"/>
      <c r="DL1084" s="6"/>
      <c r="DM1084" s="6"/>
      <c r="DN1084" s="6"/>
      <c r="DO1084" s="6"/>
      <c r="DP1084" s="6"/>
      <c r="DQ1084" s="6"/>
      <c r="DR1084" s="6"/>
      <c r="DS1084" s="6"/>
      <c r="DT1084" s="6"/>
      <c r="DU1084" s="6"/>
      <c r="DV1084" s="6"/>
      <c r="DW1084" s="6"/>
      <c r="DX1084" s="6"/>
      <c r="DY1084" s="6"/>
      <c r="DZ1084" s="6"/>
      <c r="EA1084" s="6"/>
      <c r="EB1084" s="6"/>
      <c r="EC1084" s="6"/>
      <c r="ED1084" s="6"/>
      <c r="EE1084" s="6"/>
      <c r="EF1084" s="6"/>
      <c r="EG1084" s="6"/>
      <c r="EH1084" s="6"/>
      <c r="EI1084" s="6"/>
      <c r="EJ1084" s="6"/>
      <c r="EK1084" s="6"/>
      <c r="EL1084" s="6"/>
      <c r="EM1084" s="6"/>
      <c r="EN1084" s="6"/>
      <c r="EO1084" s="6"/>
      <c r="EP1084" s="6"/>
      <c r="EQ1084" s="6"/>
      <c r="ER1084" s="6"/>
      <c r="ES1084" s="6"/>
      <c r="ET1084" s="6"/>
      <c r="EU1084" s="6"/>
      <c r="EV1084" s="6"/>
      <c r="EW1084" s="6"/>
      <c r="EX1084" s="6"/>
      <c r="EY1084" s="6"/>
      <c r="EZ1084" s="6"/>
      <c r="FA1084" s="6"/>
      <c r="FB1084" s="6"/>
      <c r="FC1084" s="6"/>
      <c r="FD1084" s="6"/>
      <c r="FE1084" s="6"/>
      <c r="FF1084" s="6"/>
      <c r="FG1084" s="6"/>
      <c r="FH1084" s="6"/>
      <c r="FI1084" s="6"/>
      <c r="FJ1084" s="6"/>
      <c r="FK1084" s="6"/>
      <c r="FL1084" s="6"/>
      <c r="FM1084" s="6"/>
      <c r="FN1084" s="6"/>
      <c r="FO1084" s="6"/>
      <c r="FP1084" s="6"/>
      <c r="FQ1084" s="6"/>
      <c r="FR1084" s="6"/>
      <c r="FS1084" s="6"/>
      <c r="FT1084" s="6"/>
      <c r="FU1084" s="6"/>
      <c r="FV1084" s="6"/>
      <c r="FW1084" s="6"/>
      <c r="FX1084" s="6"/>
      <c r="FY1084" s="6"/>
      <c r="FZ1084" s="6"/>
      <c r="GA1084" s="6"/>
      <c r="GB1084" s="6"/>
      <c r="GC1084" s="6"/>
      <c r="GD1084" s="7"/>
      <c r="GE1084" s="7"/>
      <c r="GF1084" s="7"/>
      <c r="GG1084" s="7"/>
      <c r="GH1084" s="7"/>
      <c r="GI1084" s="7"/>
      <c r="GJ1084" s="7"/>
      <c r="GK1084" s="7"/>
      <c r="GL1084" s="7"/>
      <c r="GM1084" s="7"/>
      <c r="GN1084" s="7"/>
      <c r="GO1084" s="7"/>
      <c r="GP1084" s="7"/>
      <c r="GQ1084" s="7"/>
      <c r="GR1084" s="7"/>
      <c r="GS1084" s="7"/>
      <c r="GT1084" s="7"/>
      <c r="GU1084" s="7"/>
      <c r="GV1084" s="7">
        <f t="shared" si="866"/>
        <v>23.666666666666668</v>
      </c>
      <c r="GW1084" s="3"/>
      <c r="GX1084" s="3"/>
      <c r="GY1084" s="3"/>
    </row>
    <row r="1085" spans="1:207" ht="12.75" customHeight="1">
      <c r="A1085" s="68" t="s">
        <v>752</v>
      </c>
      <c r="B1085" s="71"/>
      <c r="C1085" s="71"/>
      <c r="D1085" s="71"/>
      <c r="E1085" s="71"/>
      <c r="F1085" s="71"/>
      <c r="G1085" s="71"/>
      <c r="H1085" s="71"/>
      <c r="I1085" s="71"/>
      <c r="J1085" s="71"/>
      <c r="K1085" s="71"/>
      <c r="L1085" s="71"/>
      <c r="M1085" s="71"/>
      <c r="N1085" s="71"/>
      <c r="O1085" s="71"/>
      <c r="P1085" s="71"/>
      <c r="Q1085" s="71"/>
      <c r="R1085" s="71"/>
      <c r="S1085" s="71"/>
      <c r="T1085" s="71"/>
      <c r="U1085" s="71"/>
      <c r="V1085" s="71"/>
      <c r="W1085" s="71"/>
      <c r="X1085" s="71"/>
      <c r="Y1085" s="71"/>
      <c r="Z1085" s="71"/>
      <c r="AA1085" s="71"/>
      <c r="AB1085" s="71"/>
      <c r="AC1085" s="71"/>
      <c r="AD1085" s="71"/>
      <c r="AE1085" s="71"/>
      <c r="AF1085" s="71"/>
      <c r="AG1085" s="71"/>
      <c r="AH1085" s="71"/>
      <c r="AI1085" s="71"/>
      <c r="AJ1085" s="71"/>
      <c r="AK1085" s="71"/>
      <c r="AL1085" s="71"/>
      <c r="AM1085" s="71"/>
      <c r="AN1085" s="71"/>
      <c r="AO1085" s="71"/>
      <c r="AP1085" s="71"/>
      <c r="AQ1085" s="71"/>
      <c r="AR1085" s="71"/>
      <c r="AS1085" s="71"/>
      <c r="AT1085" s="71"/>
      <c r="AU1085" s="71"/>
      <c r="AV1085" s="71"/>
      <c r="AW1085" s="71"/>
      <c r="AX1085" s="71"/>
      <c r="AY1085" s="71"/>
      <c r="AZ1085" s="71"/>
      <c r="BA1085" s="71"/>
      <c r="BB1085" s="71"/>
      <c r="BC1085" s="71"/>
      <c r="BD1085" s="71"/>
      <c r="BE1085" s="71"/>
      <c r="BF1085" s="71"/>
      <c r="BG1085" s="71"/>
      <c r="BH1085" s="71"/>
      <c r="BI1085" s="71"/>
      <c r="BJ1085" s="71"/>
      <c r="BK1085" s="71"/>
      <c r="BL1085" s="71"/>
      <c r="BM1085" s="71"/>
      <c r="BN1085" s="71"/>
      <c r="BO1085" s="71"/>
      <c r="BP1085" s="71"/>
      <c r="BQ1085" s="71"/>
      <c r="BR1085" s="71"/>
      <c r="BS1085" s="71"/>
      <c r="BT1085" s="71"/>
      <c r="BU1085" s="71"/>
      <c r="BV1085" s="71"/>
      <c r="BW1085" s="71"/>
      <c r="BX1085" s="71"/>
      <c r="BY1085" s="71"/>
      <c r="BZ1085" s="71"/>
      <c r="CA1085" s="71"/>
      <c r="CB1085" s="71"/>
      <c r="CC1085" s="71"/>
      <c r="CD1085" s="71"/>
      <c r="CE1085" s="71"/>
      <c r="CF1085" s="71"/>
      <c r="CG1085" s="71"/>
      <c r="CH1085" s="71"/>
      <c r="CI1085" s="71"/>
      <c r="CJ1085" s="71"/>
      <c r="CK1085" s="71"/>
      <c r="CL1085" s="71"/>
      <c r="CM1085" s="71"/>
      <c r="CN1085" s="71"/>
      <c r="CO1085" s="71"/>
      <c r="CP1085" s="71"/>
      <c r="CQ1085" s="71"/>
      <c r="CR1085" s="71"/>
      <c r="CS1085" s="71"/>
      <c r="CT1085" s="71"/>
      <c r="CU1085" s="71"/>
      <c r="CV1085" s="71"/>
      <c r="CW1085" s="71"/>
      <c r="CX1085" s="71"/>
      <c r="CY1085" s="71"/>
      <c r="CZ1085" s="71"/>
      <c r="DA1085" s="71"/>
      <c r="DB1085" s="71"/>
      <c r="DC1085" s="71"/>
      <c r="DD1085" s="71"/>
      <c r="DE1085" s="71"/>
      <c r="DF1085" s="71"/>
      <c r="DG1085" s="71"/>
      <c r="DH1085" s="71"/>
      <c r="DI1085" s="71"/>
      <c r="DJ1085" s="71"/>
      <c r="DK1085" s="71"/>
      <c r="DL1085" s="71"/>
      <c r="DM1085" s="71"/>
      <c r="DN1085" s="71"/>
      <c r="DO1085" s="71"/>
      <c r="DP1085" s="71"/>
      <c r="DQ1085" s="71"/>
      <c r="DR1085" s="71"/>
      <c r="DS1085" s="71"/>
      <c r="DT1085" s="71"/>
      <c r="DU1085" s="71"/>
      <c r="DV1085" s="71"/>
      <c r="DW1085" s="71"/>
      <c r="DX1085" s="71"/>
      <c r="DY1085" s="71"/>
      <c r="DZ1085" s="71"/>
      <c r="EA1085" s="71"/>
      <c r="EB1085" s="71"/>
      <c r="EC1085" s="71"/>
      <c r="ED1085" s="71"/>
      <c r="EE1085" s="71"/>
      <c r="EF1085" s="71"/>
      <c r="EG1085" s="71"/>
      <c r="EH1085" s="71"/>
      <c r="EI1085" s="71"/>
      <c r="EJ1085" s="71"/>
      <c r="EK1085" s="71"/>
      <c r="EL1085" s="71"/>
      <c r="EM1085" s="71"/>
      <c r="EN1085" s="71"/>
      <c r="EO1085" s="71"/>
      <c r="EP1085" s="71"/>
      <c r="EQ1085" s="71"/>
      <c r="ER1085" s="71"/>
      <c r="ES1085" s="71"/>
      <c r="ET1085" s="71"/>
      <c r="EU1085" s="71"/>
      <c r="EV1085" s="71"/>
      <c r="EW1085" s="71"/>
      <c r="EX1085" s="71"/>
      <c r="EY1085" s="71"/>
      <c r="EZ1085" s="71"/>
      <c r="FA1085" s="71"/>
      <c r="FB1085" s="71"/>
      <c r="FC1085" s="71"/>
      <c r="FD1085" s="71"/>
      <c r="FE1085" s="71"/>
      <c r="FF1085" s="71"/>
      <c r="FG1085" s="71"/>
      <c r="FH1085" s="71"/>
      <c r="FI1085" s="71"/>
      <c r="FJ1085" s="71"/>
      <c r="FK1085" s="71"/>
      <c r="FL1085" s="71"/>
      <c r="FM1085" s="71"/>
      <c r="FN1085" s="71"/>
      <c r="FO1085" s="71"/>
      <c r="FP1085" s="71"/>
      <c r="FQ1085" s="71"/>
      <c r="FR1085" s="71"/>
      <c r="FS1085" s="71"/>
      <c r="FT1085" s="71"/>
      <c r="FU1085" s="71"/>
      <c r="FV1085" s="71"/>
      <c r="FW1085" s="71"/>
      <c r="FX1085" s="71"/>
      <c r="FY1085" s="71"/>
      <c r="FZ1085" s="71"/>
      <c r="GA1085" s="71"/>
      <c r="GB1085" s="71"/>
      <c r="GC1085" s="71"/>
      <c r="GD1085" s="71"/>
      <c r="GE1085" s="71"/>
      <c r="GF1085" s="71"/>
      <c r="GG1085" s="71"/>
      <c r="GH1085" s="71"/>
      <c r="GI1085" s="71"/>
      <c r="GJ1085" s="71"/>
      <c r="GK1085" s="71"/>
      <c r="GL1085" s="71"/>
      <c r="GM1085" s="71"/>
      <c r="GN1085" s="71"/>
      <c r="GO1085" s="71"/>
      <c r="GP1085" s="71"/>
      <c r="GQ1085" s="71"/>
      <c r="GR1085" s="71"/>
      <c r="GS1085" s="71"/>
      <c r="GT1085" s="71"/>
      <c r="GU1085" s="71"/>
      <c r="GV1085" s="71"/>
      <c r="GW1085" s="3"/>
      <c r="GX1085" s="3"/>
      <c r="GY1085" s="3"/>
    </row>
    <row r="1086" spans="1:207" ht="12.75" customHeight="1">
      <c r="A1086" s="5" t="s">
        <v>236</v>
      </c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>
        <v>36</v>
      </c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>
        <v>38</v>
      </c>
      <c r="AV1086" s="6">
        <v>31</v>
      </c>
      <c r="AW1086" s="6"/>
      <c r="AX1086" s="6">
        <v>46</v>
      </c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  <c r="CL1086" s="6"/>
      <c r="CM1086" s="6"/>
      <c r="CN1086" s="6"/>
      <c r="CO1086" s="6"/>
      <c r="CP1086" s="6"/>
      <c r="CQ1086" s="6"/>
      <c r="CR1086" s="6"/>
      <c r="CS1086" s="6"/>
      <c r="CT1086" s="6"/>
      <c r="CU1086" s="6"/>
      <c r="CV1086" s="6"/>
      <c r="CW1086" s="6"/>
      <c r="CX1086" s="6"/>
      <c r="CY1086" s="6"/>
      <c r="CZ1086" s="6"/>
      <c r="DA1086" s="6"/>
      <c r="DB1086" s="6"/>
      <c r="DC1086" s="6"/>
      <c r="DD1086" s="6"/>
      <c r="DE1086" s="6"/>
      <c r="DF1086" s="6"/>
      <c r="DG1086" s="6"/>
      <c r="DH1086" s="6"/>
      <c r="DI1086" s="6"/>
      <c r="DJ1086" s="6"/>
      <c r="DK1086" s="6"/>
      <c r="DL1086" s="6"/>
      <c r="DM1086" s="6"/>
      <c r="DN1086" s="6"/>
      <c r="DO1086" s="6"/>
      <c r="DP1086" s="6"/>
      <c r="DQ1086" s="6"/>
      <c r="DR1086" s="6"/>
      <c r="DS1086" s="6"/>
      <c r="DT1086" s="6"/>
      <c r="DU1086" s="6"/>
      <c r="DV1086" s="6"/>
      <c r="DW1086" s="6"/>
      <c r="DX1086" s="6"/>
      <c r="DY1086" s="6"/>
      <c r="DZ1086" s="6"/>
      <c r="EA1086" s="6"/>
      <c r="EB1086" s="6"/>
      <c r="EC1086" s="6"/>
      <c r="ED1086" s="6"/>
      <c r="EE1086" s="6"/>
      <c r="EF1086" s="6"/>
      <c r="EG1086" s="6"/>
      <c r="EH1086" s="6"/>
      <c r="EI1086" s="6"/>
      <c r="EJ1086" s="6"/>
      <c r="EK1086" s="6"/>
      <c r="EL1086" s="6"/>
      <c r="EM1086" s="6"/>
      <c r="EN1086" s="6"/>
      <c r="EO1086" s="6"/>
      <c r="EP1086" s="6"/>
      <c r="EQ1086" s="6"/>
      <c r="ER1086" s="6"/>
      <c r="ES1086" s="6"/>
      <c r="ET1086" s="6"/>
      <c r="EU1086" s="6"/>
      <c r="EV1086" s="6"/>
      <c r="EW1086" s="6"/>
      <c r="EX1086" s="6"/>
      <c r="EY1086" s="6"/>
      <c r="EZ1086" s="6"/>
      <c r="FA1086" s="6"/>
      <c r="FB1086" s="6"/>
      <c r="FC1086" s="6"/>
      <c r="FD1086" s="6"/>
      <c r="FE1086" s="6"/>
      <c r="FF1086" s="6"/>
      <c r="FG1086" s="6"/>
      <c r="FH1086" s="6"/>
      <c r="FI1086" s="6"/>
      <c r="FJ1086" s="6"/>
      <c r="FK1086" s="6"/>
      <c r="FL1086" s="6"/>
      <c r="FM1086" s="6"/>
      <c r="FN1086" s="6"/>
      <c r="FO1086" s="6"/>
      <c r="FP1086" s="6"/>
      <c r="FQ1086" s="6"/>
      <c r="FR1086" s="6"/>
      <c r="FS1086" s="6"/>
      <c r="FT1086" s="6"/>
      <c r="FU1086" s="6"/>
      <c r="FV1086" s="6"/>
      <c r="FW1086" s="6"/>
      <c r="FX1086" s="6"/>
      <c r="FY1086" s="6"/>
      <c r="FZ1086" s="6"/>
      <c r="GA1086" s="6"/>
      <c r="GB1086" s="6"/>
      <c r="GC1086" s="6"/>
      <c r="GD1086" s="7"/>
      <c r="GE1086" s="7"/>
      <c r="GF1086" s="7"/>
      <c r="GG1086" s="7"/>
      <c r="GH1086" s="7"/>
      <c r="GI1086" s="7"/>
      <c r="GJ1086" s="7"/>
      <c r="GK1086" s="7"/>
      <c r="GL1086" s="7"/>
      <c r="GM1086" s="7"/>
      <c r="GN1086" s="7"/>
      <c r="GO1086" s="7"/>
      <c r="GP1086" s="7"/>
      <c r="GQ1086" s="7"/>
      <c r="GR1086" s="7"/>
      <c r="GS1086" s="7"/>
      <c r="GT1086" s="7"/>
      <c r="GU1086" s="7"/>
      <c r="GV1086" s="7">
        <f t="shared" ref="GV1086:GV1087" si="867">AVERAGE(B1086:GS1086)</f>
        <v>37.75</v>
      </c>
      <c r="GW1086" s="3"/>
      <c r="GX1086" s="3"/>
      <c r="GY1086" s="3"/>
    </row>
    <row r="1087" spans="1:207" ht="12.75" customHeight="1">
      <c r="A1087" s="5" t="s">
        <v>237</v>
      </c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>
        <v>53</v>
      </c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>
        <v>50</v>
      </c>
      <c r="AV1087" s="6">
        <v>58</v>
      </c>
      <c r="AW1087" s="6"/>
      <c r="AX1087" s="6">
        <v>54</v>
      </c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  <c r="CL1087" s="6"/>
      <c r="CM1087" s="6"/>
      <c r="CN1087" s="6"/>
      <c r="CO1087" s="6"/>
      <c r="CP1087" s="6"/>
      <c r="CQ1087" s="6"/>
      <c r="CR1087" s="6"/>
      <c r="CS1087" s="6"/>
      <c r="CT1087" s="6"/>
      <c r="CU1087" s="6"/>
      <c r="CV1087" s="6"/>
      <c r="CW1087" s="6"/>
      <c r="CX1087" s="6"/>
      <c r="CY1087" s="6"/>
      <c r="CZ1087" s="6"/>
      <c r="DA1087" s="6"/>
      <c r="DB1087" s="6"/>
      <c r="DC1087" s="6"/>
      <c r="DD1087" s="6"/>
      <c r="DE1087" s="6"/>
      <c r="DF1087" s="6"/>
      <c r="DG1087" s="6"/>
      <c r="DH1087" s="6"/>
      <c r="DI1087" s="6"/>
      <c r="DJ1087" s="6"/>
      <c r="DK1087" s="6"/>
      <c r="DL1087" s="6"/>
      <c r="DM1087" s="6"/>
      <c r="DN1087" s="6"/>
      <c r="DO1087" s="6"/>
      <c r="DP1087" s="6"/>
      <c r="DQ1087" s="6"/>
      <c r="DR1087" s="6"/>
      <c r="DS1087" s="6"/>
      <c r="DT1087" s="6"/>
      <c r="DU1087" s="6"/>
      <c r="DV1087" s="6"/>
      <c r="DW1087" s="6"/>
      <c r="DX1087" s="6"/>
      <c r="DY1087" s="6"/>
      <c r="DZ1087" s="6"/>
      <c r="EA1087" s="6"/>
      <c r="EB1087" s="6"/>
      <c r="EC1087" s="6"/>
      <c r="ED1087" s="6"/>
      <c r="EE1087" s="6"/>
      <c r="EF1087" s="6"/>
      <c r="EG1087" s="6"/>
      <c r="EH1087" s="6"/>
      <c r="EI1087" s="6"/>
      <c r="EJ1087" s="6"/>
      <c r="EK1087" s="6"/>
      <c r="EL1087" s="6"/>
      <c r="EM1087" s="6"/>
      <c r="EN1087" s="6"/>
      <c r="EO1087" s="6"/>
      <c r="EP1087" s="6"/>
      <c r="EQ1087" s="6"/>
      <c r="ER1087" s="6"/>
      <c r="ES1087" s="6"/>
      <c r="ET1087" s="6"/>
      <c r="EU1087" s="6"/>
      <c r="EV1087" s="6"/>
      <c r="EW1087" s="6"/>
      <c r="EX1087" s="6"/>
      <c r="EY1087" s="6"/>
      <c r="EZ1087" s="6"/>
      <c r="FA1087" s="6"/>
      <c r="FB1087" s="6"/>
      <c r="FC1087" s="6"/>
      <c r="FD1087" s="6"/>
      <c r="FE1087" s="6"/>
      <c r="FF1087" s="6"/>
      <c r="FG1087" s="6"/>
      <c r="FH1087" s="6"/>
      <c r="FI1087" s="6"/>
      <c r="FJ1087" s="6"/>
      <c r="FK1087" s="6"/>
      <c r="FL1087" s="6"/>
      <c r="FM1087" s="6"/>
      <c r="FN1087" s="6"/>
      <c r="FO1087" s="6"/>
      <c r="FP1087" s="6"/>
      <c r="FQ1087" s="6"/>
      <c r="FR1087" s="6"/>
      <c r="FS1087" s="6"/>
      <c r="FT1087" s="6"/>
      <c r="FU1087" s="6"/>
      <c r="FV1087" s="6"/>
      <c r="FW1087" s="6"/>
      <c r="FX1087" s="6"/>
      <c r="FY1087" s="6"/>
      <c r="FZ1087" s="6"/>
      <c r="GA1087" s="6"/>
      <c r="GB1087" s="6"/>
      <c r="GC1087" s="6"/>
      <c r="GD1087" s="7"/>
      <c r="GE1087" s="7"/>
      <c r="GF1087" s="7"/>
      <c r="GG1087" s="7"/>
      <c r="GH1087" s="7"/>
      <c r="GI1087" s="7"/>
      <c r="GJ1087" s="7"/>
      <c r="GK1087" s="7"/>
      <c r="GL1087" s="7"/>
      <c r="GM1087" s="7"/>
      <c r="GN1087" s="7"/>
      <c r="GO1087" s="7"/>
      <c r="GP1087" s="7"/>
      <c r="GQ1087" s="7"/>
      <c r="GR1087" s="7"/>
      <c r="GS1087" s="7"/>
      <c r="GT1087" s="7"/>
      <c r="GU1087" s="7"/>
      <c r="GV1087" s="7">
        <f t="shared" si="867"/>
        <v>53.75</v>
      </c>
      <c r="GW1087" s="3"/>
      <c r="GX1087" s="3"/>
      <c r="GY1087" s="3"/>
    </row>
    <row r="1088" spans="1:207" ht="12.75" customHeight="1">
      <c r="A1088" s="68" t="s">
        <v>753</v>
      </c>
      <c r="B1088" s="71"/>
      <c r="C1088" s="71"/>
      <c r="D1088" s="71"/>
      <c r="E1088" s="71"/>
      <c r="F1088" s="71"/>
      <c r="G1088" s="71"/>
      <c r="H1088" s="71"/>
      <c r="I1088" s="71"/>
      <c r="J1088" s="71"/>
      <c r="K1088" s="71"/>
      <c r="L1088" s="71"/>
      <c r="M1088" s="71"/>
      <c r="N1088" s="71"/>
      <c r="O1088" s="71"/>
      <c r="P1088" s="71"/>
      <c r="Q1088" s="71"/>
      <c r="R1088" s="71"/>
      <c r="S1088" s="71"/>
      <c r="T1088" s="71"/>
      <c r="U1088" s="71"/>
      <c r="V1088" s="71"/>
      <c r="W1088" s="71"/>
      <c r="X1088" s="71"/>
      <c r="Y1088" s="71"/>
      <c r="Z1088" s="71"/>
      <c r="AA1088" s="71"/>
      <c r="AB1088" s="71"/>
      <c r="AC1088" s="71"/>
      <c r="AD1088" s="71"/>
      <c r="AE1088" s="71"/>
      <c r="AF1088" s="71"/>
      <c r="AG1088" s="71"/>
      <c r="AH1088" s="71"/>
      <c r="AI1088" s="71"/>
      <c r="AJ1088" s="71"/>
      <c r="AK1088" s="71"/>
      <c r="AL1088" s="71"/>
      <c r="AM1088" s="71"/>
      <c r="AN1088" s="71"/>
      <c r="AO1088" s="71"/>
      <c r="AP1088" s="71"/>
      <c r="AQ1088" s="71"/>
      <c r="AR1088" s="71"/>
      <c r="AS1088" s="71"/>
      <c r="AT1088" s="71"/>
      <c r="AU1088" s="71"/>
      <c r="AV1088" s="71"/>
      <c r="AW1088" s="71"/>
      <c r="AX1088" s="71"/>
      <c r="AY1088" s="71"/>
      <c r="AZ1088" s="71"/>
      <c r="BA1088" s="71"/>
      <c r="BB1088" s="71"/>
      <c r="BC1088" s="71"/>
      <c r="BD1088" s="71"/>
      <c r="BE1088" s="71"/>
      <c r="BF1088" s="71"/>
      <c r="BG1088" s="71"/>
      <c r="BH1088" s="71"/>
      <c r="BI1088" s="71"/>
      <c r="BJ1088" s="71"/>
      <c r="BK1088" s="71"/>
      <c r="BL1088" s="71"/>
      <c r="BM1088" s="71"/>
      <c r="BN1088" s="71"/>
      <c r="BO1088" s="71"/>
      <c r="BP1088" s="71"/>
      <c r="BQ1088" s="71"/>
      <c r="BR1088" s="71"/>
      <c r="BS1088" s="71"/>
      <c r="BT1088" s="71"/>
      <c r="BU1088" s="71"/>
      <c r="BV1088" s="71"/>
      <c r="BW1088" s="71"/>
      <c r="BX1088" s="71"/>
      <c r="BY1088" s="71"/>
      <c r="BZ1088" s="71"/>
      <c r="CA1088" s="71"/>
      <c r="CB1088" s="71"/>
      <c r="CC1088" s="71"/>
      <c r="CD1088" s="71"/>
      <c r="CE1088" s="71"/>
      <c r="CF1088" s="71"/>
      <c r="CG1088" s="71"/>
      <c r="CH1088" s="71"/>
      <c r="CI1088" s="71"/>
      <c r="CJ1088" s="71"/>
      <c r="CK1088" s="71"/>
      <c r="CL1088" s="71"/>
      <c r="CM1088" s="71"/>
      <c r="CN1088" s="71"/>
      <c r="CO1088" s="71"/>
      <c r="CP1088" s="71"/>
      <c r="CQ1088" s="71"/>
      <c r="CR1088" s="71"/>
      <c r="CS1088" s="71"/>
      <c r="CT1088" s="71"/>
      <c r="CU1088" s="71"/>
      <c r="CV1088" s="71"/>
      <c r="CW1088" s="71"/>
      <c r="CX1088" s="71"/>
      <c r="CY1088" s="71"/>
      <c r="CZ1088" s="71"/>
      <c r="DA1088" s="71"/>
      <c r="DB1088" s="71"/>
      <c r="DC1088" s="71"/>
      <c r="DD1088" s="71"/>
      <c r="DE1088" s="71"/>
      <c r="DF1088" s="71"/>
      <c r="DG1088" s="71"/>
      <c r="DH1088" s="71"/>
      <c r="DI1088" s="71"/>
      <c r="DJ1088" s="71"/>
      <c r="DK1088" s="71"/>
      <c r="DL1088" s="71"/>
      <c r="DM1088" s="71"/>
      <c r="DN1088" s="71"/>
      <c r="DO1088" s="71"/>
      <c r="DP1088" s="71"/>
      <c r="DQ1088" s="71"/>
      <c r="DR1088" s="71"/>
      <c r="DS1088" s="71"/>
      <c r="DT1088" s="71"/>
      <c r="DU1088" s="71"/>
      <c r="DV1088" s="71"/>
      <c r="DW1088" s="71"/>
      <c r="DX1088" s="71"/>
      <c r="DY1088" s="71"/>
      <c r="DZ1088" s="71"/>
      <c r="EA1088" s="71"/>
      <c r="EB1088" s="71"/>
      <c r="EC1088" s="71"/>
      <c r="ED1088" s="71"/>
      <c r="EE1088" s="71"/>
      <c r="EF1088" s="71"/>
      <c r="EG1088" s="71"/>
      <c r="EH1088" s="71"/>
      <c r="EI1088" s="71"/>
      <c r="EJ1088" s="71"/>
      <c r="EK1088" s="71"/>
      <c r="EL1088" s="71"/>
      <c r="EM1088" s="71"/>
      <c r="EN1088" s="71"/>
      <c r="EO1088" s="71"/>
      <c r="EP1088" s="71"/>
      <c r="EQ1088" s="71"/>
      <c r="ER1088" s="71"/>
      <c r="ES1088" s="71"/>
      <c r="ET1088" s="71"/>
      <c r="EU1088" s="71"/>
      <c r="EV1088" s="71"/>
      <c r="EW1088" s="71"/>
      <c r="EX1088" s="71"/>
      <c r="EY1088" s="71"/>
      <c r="EZ1088" s="71"/>
      <c r="FA1088" s="71"/>
      <c r="FB1088" s="71"/>
      <c r="FC1088" s="71"/>
      <c r="FD1088" s="71"/>
      <c r="FE1088" s="71"/>
      <c r="FF1088" s="71"/>
      <c r="FG1088" s="71"/>
      <c r="FH1088" s="71"/>
      <c r="FI1088" s="71"/>
      <c r="FJ1088" s="71"/>
      <c r="FK1088" s="71"/>
      <c r="FL1088" s="71"/>
      <c r="FM1088" s="71"/>
      <c r="FN1088" s="71"/>
      <c r="FO1088" s="71"/>
      <c r="FP1088" s="71"/>
      <c r="FQ1088" s="71"/>
      <c r="FR1088" s="71"/>
      <c r="FS1088" s="71"/>
      <c r="FT1088" s="71"/>
      <c r="FU1088" s="71"/>
      <c r="FV1088" s="71"/>
      <c r="FW1088" s="71"/>
      <c r="FX1088" s="71"/>
      <c r="FY1088" s="71"/>
      <c r="FZ1088" s="71"/>
      <c r="GA1088" s="71"/>
      <c r="GB1088" s="71"/>
      <c r="GC1088" s="71"/>
      <c r="GD1088" s="71"/>
      <c r="GE1088" s="71"/>
      <c r="GF1088" s="71"/>
      <c r="GG1088" s="71"/>
      <c r="GH1088" s="71"/>
      <c r="GI1088" s="71"/>
      <c r="GJ1088" s="71"/>
      <c r="GK1088" s="71"/>
      <c r="GL1088" s="71"/>
      <c r="GM1088" s="71"/>
      <c r="GN1088" s="71"/>
      <c r="GO1088" s="71"/>
      <c r="GP1088" s="71"/>
      <c r="GQ1088" s="71"/>
      <c r="GR1088" s="71"/>
      <c r="GS1088" s="71"/>
      <c r="GT1088" s="71"/>
      <c r="GU1088" s="71"/>
      <c r="GV1088" s="71"/>
      <c r="GW1088" s="3"/>
      <c r="GX1088" s="3"/>
      <c r="GY1088" s="3"/>
    </row>
    <row r="1089" spans="1:207" ht="12.75" customHeight="1">
      <c r="A1089" s="5" t="s">
        <v>236</v>
      </c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>
        <v>36</v>
      </c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>
        <v>38</v>
      </c>
      <c r="AV1089" s="6">
        <v>69</v>
      </c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  <c r="CL1089" s="6"/>
      <c r="CM1089" s="6"/>
      <c r="CN1089" s="6"/>
      <c r="CO1089" s="6"/>
      <c r="CP1089" s="6"/>
      <c r="CQ1089" s="6"/>
      <c r="CR1089" s="6"/>
      <c r="CS1089" s="6"/>
      <c r="CT1089" s="6"/>
      <c r="CU1089" s="6"/>
      <c r="CV1089" s="6"/>
      <c r="CW1089" s="6"/>
      <c r="CX1089" s="6"/>
      <c r="CY1089" s="6"/>
      <c r="CZ1089" s="6"/>
      <c r="DA1089" s="6"/>
      <c r="DB1089" s="6"/>
      <c r="DC1089" s="6"/>
      <c r="DD1089" s="6"/>
      <c r="DE1089" s="6"/>
      <c r="DF1089" s="6"/>
      <c r="DG1089" s="6"/>
      <c r="DH1089" s="6"/>
      <c r="DI1089" s="6"/>
      <c r="DJ1089" s="6"/>
      <c r="DK1089" s="6"/>
      <c r="DL1089" s="6"/>
      <c r="DM1089" s="6"/>
      <c r="DN1089" s="6"/>
      <c r="DO1089" s="6"/>
      <c r="DP1089" s="6"/>
      <c r="DQ1089" s="6"/>
      <c r="DR1089" s="6"/>
      <c r="DS1089" s="6"/>
      <c r="DT1089" s="6"/>
      <c r="DU1089" s="6"/>
      <c r="DV1089" s="6"/>
      <c r="DW1089" s="6"/>
      <c r="DX1089" s="6"/>
      <c r="DY1089" s="6"/>
      <c r="DZ1089" s="6"/>
      <c r="EA1089" s="6"/>
      <c r="EB1089" s="6"/>
      <c r="EC1089" s="6"/>
      <c r="ED1089" s="6"/>
      <c r="EE1089" s="6"/>
      <c r="EF1089" s="6"/>
      <c r="EG1089" s="6"/>
      <c r="EH1089" s="6"/>
      <c r="EI1089" s="6"/>
      <c r="EJ1089" s="6"/>
      <c r="EK1089" s="6"/>
      <c r="EL1089" s="6"/>
      <c r="EM1089" s="6"/>
      <c r="EN1089" s="6"/>
      <c r="EO1089" s="6"/>
      <c r="EP1089" s="6"/>
      <c r="EQ1089" s="6"/>
      <c r="ER1089" s="6"/>
      <c r="ES1089" s="6"/>
      <c r="ET1089" s="6"/>
      <c r="EU1089" s="6"/>
      <c r="EV1089" s="6"/>
      <c r="EW1089" s="6"/>
      <c r="EX1089" s="6"/>
      <c r="EY1089" s="6"/>
      <c r="EZ1089" s="6"/>
      <c r="FA1089" s="6"/>
      <c r="FB1089" s="6"/>
      <c r="FC1089" s="6"/>
      <c r="FD1089" s="6"/>
      <c r="FE1089" s="6"/>
      <c r="FF1089" s="6"/>
      <c r="FG1089" s="6"/>
      <c r="FH1089" s="6"/>
      <c r="FI1089" s="6"/>
      <c r="FJ1089" s="6"/>
      <c r="FK1089" s="6"/>
      <c r="FL1089" s="6"/>
      <c r="FM1089" s="6"/>
      <c r="FN1089" s="6"/>
      <c r="FO1089" s="6"/>
      <c r="FP1089" s="6"/>
      <c r="FQ1089" s="6"/>
      <c r="FR1089" s="6"/>
      <c r="FS1089" s="6"/>
      <c r="FT1089" s="6"/>
      <c r="FU1089" s="6"/>
      <c r="FV1089" s="6"/>
      <c r="FW1089" s="6"/>
      <c r="FX1089" s="6"/>
      <c r="FY1089" s="6"/>
      <c r="FZ1089" s="6"/>
      <c r="GA1089" s="6"/>
      <c r="GB1089" s="6"/>
      <c r="GC1089" s="6"/>
      <c r="GD1089" s="7"/>
      <c r="GE1089" s="7"/>
      <c r="GF1089" s="7"/>
      <c r="GG1089" s="7"/>
      <c r="GH1089" s="7"/>
      <c r="GI1089" s="7"/>
      <c r="GJ1089" s="7"/>
      <c r="GK1089" s="7"/>
      <c r="GL1089" s="7"/>
      <c r="GM1089" s="7"/>
      <c r="GN1089" s="7"/>
      <c r="GO1089" s="7"/>
      <c r="GP1089" s="7"/>
      <c r="GQ1089" s="7"/>
      <c r="GR1089" s="7"/>
      <c r="GS1089" s="7"/>
      <c r="GT1089" s="7"/>
      <c r="GU1089" s="7"/>
      <c r="GV1089" s="7">
        <f t="shared" ref="GV1089:GV1090" si="868">AVERAGE(B1089:GS1089)</f>
        <v>47.666666666666664</v>
      </c>
      <c r="GW1089" s="3"/>
      <c r="GX1089" s="3"/>
      <c r="GY1089" s="3"/>
    </row>
    <row r="1090" spans="1:207" ht="12.75" customHeight="1">
      <c r="A1090" s="5" t="s">
        <v>237</v>
      </c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>
        <v>44</v>
      </c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>
        <v>62</v>
      </c>
      <c r="AV1090" s="6">
        <v>15</v>
      </c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  <c r="CL1090" s="6"/>
      <c r="CM1090" s="6"/>
      <c r="CN1090" s="6"/>
      <c r="CO1090" s="6"/>
      <c r="CP1090" s="6"/>
      <c r="CQ1090" s="6"/>
      <c r="CR1090" s="6"/>
      <c r="CS1090" s="6"/>
      <c r="CT1090" s="6"/>
      <c r="CU1090" s="6"/>
      <c r="CV1090" s="6"/>
      <c r="CW1090" s="6"/>
      <c r="CX1090" s="6"/>
      <c r="CY1090" s="6"/>
      <c r="CZ1090" s="6"/>
      <c r="DA1090" s="6"/>
      <c r="DB1090" s="6"/>
      <c r="DC1090" s="6"/>
      <c r="DD1090" s="6"/>
      <c r="DE1090" s="6"/>
      <c r="DF1090" s="6"/>
      <c r="DG1090" s="6"/>
      <c r="DH1090" s="6"/>
      <c r="DI1090" s="6"/>
      <c r="DJ1090" s="6"/>
      <c r="DK1090" s="6"/>
      <c r="DL1090" s="6"/>
      <c r="DM1090" s="6"/>
      <c r="DN1090" s="6"/>
      <c r="DO1090" s="6"/>
      <c r="DP1090" s="6"/>
      <c r="DQ1090" s="6"/>
      <c r="DR1090" s="6"/>
      <c r="DS1090" s="6"/>
      <c r="DT1090" s="6"/>
      <c r="DU1090" s="6"/>
      <c r="DV1090" s="6"/>
      <c r="DW1090" s="6"/>
      <c r="DX1090" s="6"/>
      <c r="DY1090" s="6"/>
      <c r="DZ1090" s="6"/>
      <c r="EA1090" s="6"/>
      <c r="EB1090" s="6"/>
      <c r="EC1090" s="6"/>
      <c r="ED1090" s="6"/>
      <c r="EE1090" s="6"/>
      <c r="EF1090" s="6"/>
      <c r="EG1090" s="6"/>
      <c r="EH1090" s="6"/>
      <c r="EI1090" s="6"/>
      <c r="EJ1090" s="6"/>
      <c r="EK1090" s="6"/>
      <c r="EL1090" s="6"/>
      <c r="EM1090" s="6"/>
      <c r="EN1090" s="6"/>
      <c r="EO1090" s="6"/>
      <c r="EP1090" s="6"/>
      <c r="EQ1090" s="6"/>
      <c r="ER1090" s="6"/>
      <c r="ES1090" s="6"/>
      <c r="ET1090" s="6"/>
      <c r="EU1090" s="6"/>
      <c r="EV1090" s="6"/>
      <c r="EW1090" s="6"/>
      <c r="EX1090" s="6"/>
      <c r="EY1090" s="6"/>
      <c r="EZ1090" s="6"/>
      <c r="FA1090" s="6"/>
      <c r="FB1090" s="6"/>
      <c r="FC1090" s="6"/>
      <c r="FD1090" s="6"/>
      <c r="FE1090" s="6"/>
      <c r="FF1090" s="6"/>
      <c r="FG1090" s="6"/>
      <c r="FH1090" s="6"/>
      <c r="FI1090" s="6"/>
      <c r="FJ1090" s="6"/>
      <c r="FK1090" s="6"/>
      <c r="FL1090" s="6"/>
      <c r="FM1090" s="6"/>
      <c r="FN1090" s="6"/>
      <c r="FO1090" s="6"/>
      <c r="FP1090" s="6"/>
      <c r="FQ1090" s="6"/>
      <c r="FR1090" s="6"/>
      <c r="FS1090" s="6"/>
      <c r="FT1090" s="6"/>
      <c r="FU1090" s="6"/>
      <c r="FV1090" s="6"/>
      <c r="FW1090" s="6"/>
      <c r="FX1090" s="6"/>
      <c r="FY1090" s="6"/>
      <c r="FZ1090" s="6"/>
      <c r="GA1090" s="6"/>
      <c r="GB1090" s="6"/>
      <c r="GC1090" s="6"/>
      <c r="GD1090" s="7"/>
      <c r="GE1090" s="7"/>
      <c r="GF1090" s="7"/>
      <c r="GG1090" s="7"/>
      <c r="GH1090" s="7"/>
      <c r="GI1090" s="7"/>
      <c r="GJ1090" s="7"/>
      <c r="GK1090" s="7"/>
      <c r="GL1090" s="7"/>
      <c r="GM1090" s="7"/>
      <c r="GN1090" s="7"/>
      <c r="GO1090" s="7"/>
      <c r="GP1090" s="7"/>
      <c r="GQ1090" s="7"/>
      <c r="GR1090" s="7"/>
      <c r="GS1090" s="7"/>
      <c r="GT1090" s="7"/>
      <c r="GU1090" s="7"/>
      <c r="GV1090" s="7">
        <f t="shared" si="868"/>
        <v>40.333333333333336</v>
      </c>
      <c r="GW1090" s="3"/>
      <c r="GX1090" s="3"/>
      <c r="GY1090" s="3"/>
    </row>
    <row r="1091" spans="1:207" ht="12.75" customHeight="1">
      <c r="A1091" s="68" t="s">
        <v>754</v>
      </c>
      <c r="B1091" s="71"/>
      <c r="C1091" s="71"/>
      <c r="D1091" s="71"/>
      <c r="E1091" s="71"/>
      <c r="F1091" s="71"/>
      <c r="G1091" s="71"/>
      <c r="H1091" s="71"/>
      <c r="I1091" s="71"/>
      <c r="J1091" s="71"/>
      <c r="K1091" s="71"/>
      <c r="L1091" s="71"/>
      <c r="M1091" s="71"/>
      <c r="N1091" s="71"/>
      <c r="O1091" s="71"/>
      <c r="P1091" s="71"/>
      <c r="Q1091" s="71"/>
      <c r="R1091" s="71"/>
      <c r="S1091" s="71"/>
      <c r="T1091" s="71"/>
      <c r="U1091" s="71"/>
      <c r="V1091" s="71"/>
      <c r="W1091" s="71"/>
      <c r="X1091" s="71"/>
      <c r="Y1091" s="71"/>
      <c r="Z1091" s="71"/>
      <c r="AA1091" s="71"/>
      <c r="AB1091" s="71"/>
      <c r="AC1091" s="71"/>
      <c r="AD1091" s="71"/>
      <c r="AE1091" s="71"/>
      <c r="AF1091" s="71"/>
      <c r="AG1091" s="71"/>
      <c r="AH1091" s="71"/>
      <c r="AI1091" s="71"/>
      <c r="AJ1091" s="71"/>
      <c r="AK1091" s="71"/>
      <c r="AL1091" s="71"/>
      <c r="AM1091" s="71"/>
      <c r="AN1091" s="71"/>
      <c r="AO1091" s="71"/>
      <c r="AP1091" s="71"/>
      <c r="AQ1091" s="71"/>
      <c r="AR1091" s="71"/>
      <c r="AS1091" s="71"/>
      <c r="AT1091" s="71"/>
      <c r="AU1091" s="71"/>
      <c r="AV1091" s="71"/>
      <c r="AW1091" s="71"/>
      <c r="AX1091" s="71"/>
      <c r="AY1091" s="71"/>
      <c r="AZ1091" s="71"/>
      <c r="BA1091" s="71"/>
      <c r="BB1091" s="71"/>
      <c r="BC1091" s="71"/>
      <c r="BD1091" s="71"/>
      <c r="BE1091" s="71"/>
      <c r="BF1091" s="71"/>
      <c r="BG1091" s="71"/>
      <c r="BH1091" s="71"/>
      <c r="BI1091" s="71"/>
      <c r="BJ1091" s="71"/>
      <c r="BK1091" s="71"/>
      <c r="BL1091" s="71"/>
      <c r="BM1091" s="71"/>
      <c r="BN1091" s="71"/>
      <c r="BO1091" s="71"/>
      <c r="BP1091" s="71"/>
      <c r="BQ1091" s="71"/>
      <c r="BR1091" s="71"/>
      <c r="BS1091" s="71"/>
      <c r="BT1091" s="71"/>
      <c r="BU1091" s="71"/>
      <c r="BV1091" s="71"/>
      <c r="BW1091" s="71"/>
      <c r="BX1091" s="71"/>
      <c r="BY1091" s="71"/>
      <c r="BZ1091" s="71"/>
      <c r="CA1091" s="71"/>
      <c r="CB1091" s="71"/>
      <c r="CC1091" s="71"/>
      <c r="CD1091" s="71"/>
      <c r="CE1091" s="71"/>
      <c r="CF1091" s="71"/>
      <c r="CG1091" s="71"/>
      <c r="CH1091" s="71"/>
      <c r="CI1091" s="71"/>
      <c r="CJ1091" s="71"/>
      <c r="CK1091" s="71"/>
      <c r="CL1091" s="71"/>
      <c r="CM1091" s="71"/>
      <c r="CN1091" s="71"/>
      <c r="CO1091" s="71"/>
      <c r="CP1091" s="71"/>
      <c r="CQ1091" s="71"/>
      <c r="CR1091" s="71"/>
      <c r="CS1091" s="71"/>
      <c r="CT1091" s="71"/>
      <c r="CU1091" s="71"/>
      <c r="CV1091" s="71"/>
      <c r="CW1091" s="71"/>
      <c r="CX1091" s="71"/>
      <c r="CY1091" s="71"/>
      <c r="CZ1091" s="71"/>
      <c r="DA1091" s="71"/>
      <c r="DB1091" s="71"/>
      <c r="DC1091" s="71"/>
      <c r="DD1091" s="71"/>
      <c r="DE1091" s="71"/>
      <c r="DF1091" s="71"/>
      <c r="DG1091" s="71"/>
      <c r="DH1091" s="71"/>
      <c r="DI1091" s="71"/>
      <c r="DJ1091" s="71"/>
      <c r="DK1091" s="71"/>
      <c r="DL1091" s="71"/>
      <c r="DM1091" s="71"/>
      <c r="DN1091" s="71"/>
      <c r="DO1091" s="71"/>
      <c r="DP1091" s="71"/>
      <c r="DQ1091" s="71"/>
      <c r="DR1091" s="71"/>
      <c r="DS1091" s="71"/>
      <c r="DT1091" s="71"/>
      <c r="DU1091" s="71"/>
      <c r="DV1091" s="71"/>
      <c r="DW1091" s="71"/>
      <c r="DX1091" s="71"/>
      <c r="DY1091" s="71"/>
      <c r="DZ1091" s="71"/>
      <c r="EA1091" s="71"/>
      <c r="EB1091" s="71"/>
      <c r="EC1091" s="71"/>
      <c r="ED1091" s="71"/>
      <c r="EE1091" s="71"/>
      <c r="EF1091" s="71"/>
      <c r="EG1091" s="71"/>
      <c r="EH1091" s="71"/>
      <c r="EI1091" s="71"/>
      <c r="EJ1091" s="71"/>
      <c r="EK1091" s="71"/>
      <c r="EL1091" s="71"/>
      <c r="EM1091" s="71"/>
      <c r="EN1091" s="71"/>
      <c r="EO1091" s="71"/>
      <c r="EP1091" s="71"/>
      <c r="EQ1091" s="71"/>
      <c r="ER1091" s="71"/>
      <c r="ES1091" s="71"/>
      <c r="ET1091" s="71"/>
      <c r="EU1091" s="71"/>
      <c r="EV1091" s="71"/>
      <c r="EW1091" s="71"/>
      <c r="EX1091" s="71"/>
      <c r="EY1091" s="71"/>
      <c r="EZ1091" s="71"/>
      <c r="FA1091" s="71"/>
      <c r="FB1091" s="71"/>
      <c r="FC1091" s="71"/>
      <c r="FD1091" s="71"/>
      <c r="FE1091" s="71"/>
      <c r="FF1091" s="71"/>
      <c r="FG1091" s="71"/>
      <c r="FH1091" s="71"/>
      <c r="FI1091" s="71"/>
      <c r="FJ1091" s="71"/>
      <c r="FK1091" s="71"/>
      <c r="FL1091" s="71"/>
      <c r="FM1091" s="71"/>
      <c r="FN1091" s="71"/>
      <c r="FO1091" s="71"/>
      <c r="FP1091" s="71"/>
      <c r="FQ1091" s="71"/>
      <c r="FR1091" s="71"/>
      <c r="FS1091" s="71"/>
      <c r="FT1091" s="71"/>
      <c r="FU1091" s="71"/>
      <c r="FV1091" s="71"/>
      <c r="FW1091" s="71"/>
      <c r="FX1091" s="71"/>
      <c r="FY1091" s="71"/>
      <c r="FZ1091" s="71"/>
      <c r="GA1091" s="71"/>
      <c r="GB1091" s="71"/>
      <c r="GC1091" s="71"/>
      <c r="GD1091" s="71"/>
      <c r="GE1091" s="71"/>
      <c r="GF1091" s="71"/>
      <c r="GG1091" s="71"/>
      <c r="GH1091" s="71"/>
      <c r="GI1091" s="71"/>
      <c r="GJ1091" s="71"/>
      <c r="GK1091" s="71"/>
      <c r="GL1091" s="71"/>
      <c r="GM1091" s="71"/>
      <c r="GN1091" s="71"/>
      <c r="GO1091" s="71"/>
      <c r="GP1091" s="71"/>
      <c r="GQ1091" s="71"/>
      <c r="GR1091" s="71"/>
      <c r="GS1091" s="71"/>
      <c r="GT1091" s="71"/>
      <c r="GU1091" s="71"/>
      <c r="GV1091" s="71"/>
      <c r="GW1091" s="3"/>
      <c r="GX1091" s="3"/>
      <c r="GY1091" s="3"/>
    </row>
    <row r="1092" spans="1:207" ht="12.75" customHeight="1">
      <c r="A1092" s="5" t="s">
        <v>236</v>
      </c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>
        <v>64</v>
      </c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>
        <v>75</v>
      </c>
      <c r="AV1092" s="6">
        <v>65</v>
      </c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  <c r="CL1092" s="6"/>
      <c r="CM1092" s="6"/>
      <c r="CN1092" s="6"/>
      <c r="CO1092" s="6"/>
      <c r="CP1092" s="6"/>
      <c r="CQ1092" s="6"/>
      <c r="CR1092" s="6"/>
      <c r="CS1092" s="6"/>
      <c r="CT1092" s="6"/>
      <c r="CU1092" s="6"/>
      <c r="CV1092" s="6"/>
      <c r="CW1092" s="6"/>
      <c r="CX1092" s="6"/>
      <c r="CY1092" s="6"/>
      <c r="CZ1092" s="6"/>
      <c r="DA1092" s="6"/>
      <c r="DB1092" s="6"/>
      <c r="DC1092" s="6"/>
      <c r="DD1092" s="6"/>
      <c r="DE1092" s="6"/>
      <c r="DF1092" s="6"/>
      <c r="DG1092" s="6"/>
      <c r="DH1092" s="6"/>
      <c r="DI1092" s="6"/>
      <c r="DJ1092" s="6"/>
      <c r="DK1092" s="6"/>
      <c r="DL1092" s="6"/>
      <c r="DM1092" s="6"/>
      <c r="DN1092" s="6"/>
      <c r="DO1092" s="6"/>
      <c r="DP1092" s="6"/>
      <c r="DQ1092" s="6"/>
      <c r="DR1092" s="6"/>
      <c r="DS1092" s="6"/>
      <c r="DT1092" s="6"/>
      <c r="DU1092" s="6"/>
      <c r="DV1092" s="6"/>
      <c r="DW1092" s="6"/>
      <c r="DX1092" s="6"/>
      <c r="DY1092" s="6"/>
      <c r="DZ1092" s="6"/>
      <c r="EA1092" s="6"/>
      <c r="EB1092" s="6"/>
      <c r="EC1092" s="6"/>
      <c r="ED1092" s="6"/>
      <c r="EE1092" s="6"/>
      <c r="EF1092" s="6"/>
      <c r="EG1092" s="6"/>
      <c r="EH1092" s="6"/>
      <c r="EI1092" s="6"/>
      <c r="EJ1092" s="6"/>
      <c r="EK1092" s="6"/>
      <c r="EL1092" s="6"/>
      <c r="EM1092" s="6"/>
      <c r="EN1092" s="6"/>
      <c r="EO1092" s="6"/>
      <c r="EP1092" s="6"/>
      <c r="EQ1092" s="6"/>
      <c r="ER1092" s="6"/>
      <c r="ES1092" s="6"/>
      <c r="ET1092" s="6"/>
      <c r="EU1092" s="6"/>
      <c r="EV1092" s="6"/>
      <c r="EW1092" s="6"/>
      <c r="EX1092" s="6"/>
      <c r="EY1092" s="6"/>
      <c r="EZ1092" s="6"/>
      <c r="FA1092" s="6"/>
      <c r="FB1092" s="6"/>
      <c r="FC1092" s="6"/>
      <c r="FD1092" s="6"/>
      <c r="FE1092" s="6"/>
      <c r="FF1092" s="6"/>
      <c r="FG1092" s="6"/>
      <c r="FH1092" s="6"/>
      <c r="FI1092" s="6"/>
      <c r="FJ1092" s="6"/>
      <c r="FK1092" s="6"/>
      <c r="FL1092" s="6"/>
      <c r="FM1092" s="6"/>
      <c r="FN1092" s="6"/>
      <c r="FO1092" s="6"/>
      <c r="FP1092" s="6"/>
      <c r="FQ1092" s="6"/>
      <c r="FR1092" s="6"/>
      <c r="FS1092" s="6"/>
      <c r="FT1092" s="6"/>
      <c r="FU1092" s="6"/>
      <c r="FV1092" s="6"/>
      <c r="FW1092" s="6"/>
      <c r="FX1092" s="6"/>
      <c r="FY1092" s="6"/>
      <c r="FZ1092" s="6"/>
      <c r="GA1092" s="6"/>
      <c r="GB1092" s="6"/>
      <c r="GC1092" s="6"/>
      <c r="GD1092" s="7"/>
      <c r="GE1092" s="7"/>
      <c r="GF1092" s="7"/>
      <c r="GG1092" s="7"/>
      <c r="GH1092" s="7"/>
      <c r="GI1092" s="7"/>
      <c r="GJ1092" s="7"/>
      <c r="GK1092" s="7"/>
      <c r="GL1092" s="7"/>
      <c r="GM1092" s="7"/>
      <c r="GN1092" s="7"/>
      <c r="GO1092" s="7"/>
      <c r="GP1092" s="7"/>
      <c r="GQ1092" s="7"/>
      <c r="GR1092" s="7"/>
      <c r="GS1092" s="7"/>
      <c r="GT1092" s="7"/>
      <c r="GU1092" s="7"/>
      <c r="GV1092" s="7">
        <f t="shared" ref="GV1092:GV1093" si="869">AVERAGE(B1092:GS1092)</f>
        <v>68</v>
      </c>
      <c r="GW1092" s="3"/>
      <c r="GX1092" s="3"/>
      <c r="GY1092" s="3"/>
    </row>
    <row r="1093" spans="1:207" ht="12.75" customHeight="1">
      <c r="A1093" s="5" t="s">
        <v>237</v>
      </c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>
        <v>25</v>
      </c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>
        <v>12</v>
      </c>
      <c r="AV1093" s="6">
        <v>23</v>
      </c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  <c r="CL1093" s="6"/>
      <c r="CM1093" s="6"/>
      <c r="CN1093" s="6"/>
      <c r="CO1093" s="6"/>
      <c r="CP1093" s="6"/>
      <c r="CQ1093" s="6"/>
      <c r="CR1093" s="6"/>
      <c r="CS1093" s="6"/>
      <c r="CT1093" s="6"/>
      <c r="CU1093" s="6"/>
      <c r="CV1093" s="6"/>
      <c r="CW1093" s="6"/>
      <c r="CX1093" s="6"/>
      <c r="CY1093" s="6"/>
      <c r="CZ1093" s="6"/>
      <c r="DA1093" s="6"/>
      <c r="DB1093" s="6"/>
      <c r="DC1093" s="6"/>
      <c r="DD1093" s="6"/>
      <c r="DE1093" s="6"/>
      <c r="DF1093" s="6"/>
      <c r="DG1093" s="6"/>
      <c r="DH1093" s="6"/>
      <c r="DI1093" s="6"/>
      <c r="DJ1093" s="6"/>
      <c r="DK1093" s="6"/>
      <c r="DL1093" s="6"/>
      <c r="DM1093" s="6"/>
      <c r="DN1093" s="6"/>
      <c r="DO1093" s="6"/>
      <c r="DP1093" s="6"/>
      <c r="DQ1093" s="6"/>
      <c r="DR1093" s="6"/>
      <c r="DS1093" s="6"/>
      <c r="DT1093" s="6"/>
      <c r="DU1093" s="6"/>
      <c r="DV1093" s="6"/>
      <c r="DW1093" s="6"/>
      <c r="DX1093" s="6"/>
      <c r="DY1093" s="6"/>
      <c r="DZ1093" s="6"/>
      <c r="EA1093" s="6"/>
      <c r="EB1093" s="6"/>
      <c r="EC1093" s="6"/>
      <c r="ED1093" s="6"/>
      <c r="EE1093" s="6"/>
      <c r="EF1093" s="6"/>
      <c r="EG1093" s="6"/>
      <c r="EH1093" s="6"/>
      <c r="EI1093" s="6"/>
      <c r="EJ1093" s="6"/>
      <c r="EK1093" s="6"/>
      <c r="EL1093" s="6"/>
      <c r="EM1093" s="6"/>
      <c r="EN1093" s="6"/>
      <c r="EO1093" s="6"/>
      <c r="EP1093" s="6"/>
      <c r="EQ1093" s="6"/>
      <c r="ER1093" s="6"/>
      <c r="ES1093" s="6"/>
      <c r="ET1093" s="6"/>
      <c r="EU1093" s="6"/>
      <c r="EV1093" s="6"/>
      <c r="EW1093" s="6"/>
      <c r="EX1093" s="6"/>
      <c r="EY1093" s="6"/>
      <c r="EZ1093" s="6"/>
      <c r="FA1093" s="6"/>
      <c r="FB1093" s="6"/>
      <c r="FC1093" s="6"/>
      <c r="FD1093" s="6"/>
      <c r="FE1093" s="6"/>
      <c r="FF1093" s="6"/>
      <c r="FG1093" s="6"/>
      <c r="FH1093" s="6"/>
      <c r="FI1093" s="6"/>
      <c r="FJ1093" s="6"/>
      <c r="FK1093" s="6"/>
      <c r="FL1093" s="6"/>
      <c r="FM1093" s="6"/>
      <c r="FN1093" s="6"/>
      <c r="FO1093" s="6"/>
      <c r="FP1093" s="6"/>
      <c r="FQ1093" s="6"/>
      <c r="FR1093" s="6"/>
      <c r="FS1093" s="6"/>
      <c r="FT1093" s="6"/>
      <c r="FU1093" s="6"/>
      <c r="FV1093" s="6"/>
      <c r="FW1093" s="6"/>
      <c r="FX1093" s="6"/>
      <c r="FY1093" s="6"/>
      <c r="FZ1093" s="6"/>
      <c r="GA1093" s="6"/>
      <c r="GB1093" s="6"/>
      <c r="GC1093" s="6"/>
      <c r="GD1093" s="7"/>
      <c r="GE1093" s="7"/>
      <c r="GF1093" s="7"/>
      <c r="GG1093" s="7"/>
      <c r="GH1093" s="7"/>
      <c r="GI1093" s="7"/>
      <c r="GJ1093" s="7"/>
      <c r="GK1093" s="7"/>
      <c r="GL1093" s="7"/>
      <c r="GM1093" s="7"/>
      <c r="GN1093" s="7"/>
      <c r="GO1093" s="7"/>
      <c r="GP1093" s="7"/>
      <c r="GQ1093" s="7"/>
      <c r="GR1093" s="7"/>
      <c r="GS1093" s="7"/>
      <c r="GT1093" s="7"/>
      <c r="GU1093" s="7"/>
      <c r="GV1093" s="7">
        <f t="shared" si="869"/>
        <v>20</v>
      </c>
      <c r="GW1093" s="3"/>
      <c r="GX1093" s="3"/>
      <c r="GY1093" s="3"/>
    </row>
    <row r="1094" spans="1:207" ht="21" customHeight="1">
      <c r="A1094" s="66" t="s">
        <v>755</v>
      </c>
      <c r="B1094" s="62"/>
      <c r="C1094" s="62"/>
      <c r="D1094" s="62"/>
      <c r="E1094" s="62"/>
      <c r="F1094" s="62"/>
      <c r="G1094" s="62"/>
      <c r="H1094" s="62"/>
      <c r="I1094" s="62"/>
      <c r="J1094" s="62"/>
      <c r="K1094" s="62"/>
      <c r="L1094" s="62"/>
      <c r="M1094" s="62"/>
      <c r="N1094" s="62"/>
      <c r="O1094" s="62"/>
      <c r="P1094" s="62"/>
      <c r="Q1094" s="62"/>
      <c r="R1094" s="62"/>
      <c r="S1094" s="62"/>
      <c r="T1094" s="62"/>
      <c r="U1094" s="62"/>
      <c r="V1094" s="62"/>
      <c r="W1094" s="62"/>
      <c r="X1094" s="62"/>
      <c r="Y1094" s="62"/>
      <c r="Z1094" s="62"/>
      <c r="AA1094" s="62"/>
      <c r="AB1094" s="62"/>
      <c r="AC1094" s="62"/>
      <c r="AD1094" s="62"/>
      <c r="AE1094" s="62"/>
      <c r="AF1094" s="62"/>
      <c r="AG1094" s="62"/>
      <c r="AH1094" s="62"/>
      <c r="AI1094" s="62"/>
      <c r="AJ1094" s="62"/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  <c r="BA1094" s="62"/>
      <c r="BB1094" s="62"/>
      <c r="BC1094" s="62"/>
      <c r="BD1094" s="62"/>
      <c r="BE1094" s="62"/>
      <c r="BF1094" s="62"/>
      <c r="BG1094" s="62"/>
      <c r="BH1094" s="62"/>
      <c r="BI1094" s="62"/>
      <c r="BJ1094" s="62"/>
      <c r="BK1094" s="62"/>
      <c r="BL1094" s="62"/>
      <c r="BM1094" s="62"/>
      <c r="BN1094" s="62"/>
      <c r="BO1094" s="62"/>
      <c r="BP1094" s="62"/>
      <c r="BQ1094" s="62"/>
      <c r="BR1094" s="62"/>
      <c r="BS1094" s="62"/>
      <c r="BT1094" s="62"/>
      <c r="BU1094" s="62"/>
      <c r="BV1094" s="62"/>
      <c r="BW1094" s="62"/>
      <c r="BX1094" s="62"/>
      <c r="BY1094" s="62"/>
      <c r="BZ1094" s="62"/>
      <c r="CA1094" s="62"/>
      <c r="CB1094" s="62"/>
      <c r="CC1094" s="62"/>
      <c r="CD1094" s="62"/>
      <c r="CE1094" s="62"/>
      <c r="CF1094" s="62"/>
      <c r="CG1094" s="62"/>
      <c r="CH1094" s="62"/>
      <c r="CI1094" s="62"/>
      <c r="CJ1094" s="62"/>
      <c r="CK1094" s="62"/>
      <c r="CL1094" s="62"/>
      <c r="CM1094" s="62"/>
      <c r="CN1094" s="62"/>
      <c r="CO1094" s="62"/>
      <c r="CP1094" s="62"/>
      <c r="CQ1094" s="62"/>
      <c r="CR1094" s="62"/>
      <c r="CS1094" s="62"/>
      <c r="CT1094" s="62"/>
      <c r="CU1094" s="62"/>
      <c r="CV1094" s="62"/>
      <c r="CW1094" s="62"/>
      <c r="CX1094" s="62"/>
      <c r="CY1094" s="62"/>
      <c r="CZ1094" s="62"/>
      <c r="DA1094" s="62"/>
      <c r="DB1094" s="62"/>
      <c r="DC1094" s="62"/>
      <c r="DD1094" s="62"/>
      <c r="DE1094" s="62"/>
      <c r="DF1094" s="62"/>
      <c r="DG1094" s="62"/>
      <c r="DH1094" s="62"/>
      <c r="DI1094" s="62"/>
      <c r="DJ1094" s="62"/>
      <c r="DK1094" s="62"/>
      <c r="DL1094" s="62"/>
      <c r="DM1094" s="62"/>
      <c r="DN1094" s="62"/>
      <c r="DO1094" s="62"/>
      <c r="DP1094" s="62"/>
      <c r="DQ1094" s="62"/>
      <c r="DR1094" s="62"/>
      <c r="DS1094" s="62"/>
      <c r="DT1094" s="62"/>
      <c r="DU1094" s="62"/>
      <c r="DV1094" s="62"/>
      <c r="DW1094" s="62"/>
      <c r="DX1094" s="62"/>
      <c r="DY1094" s="62"/>
      <c r="DZ1094" s="62"/>
      <c r="EA1094" s="62"/>
      <c r="EB1094" s="62"/>
      <c r="EC1094" s="62"/>
      <c r="ED1094" s="62"/>
      <c r="EE1094" s="62"/>
      <c r="EF1094" s="62"/>
      <c r="EG1094" s="62"/>
      <c r="EH1094" s="62"/>
      <c r="EI1094" s="62"/>
      <c r="EJ1094" s="62"/>
      <c r="EK1094" s="62"/>
      <c r="EL1094" s="62"/>
      <c r="EM1094" s="62"/>
      <c r="EN1094" s="62"/>
      <c r="EO1094" s="62"/>
      <c r="EP1094" s="62"/>
      <c r="EQ1094" s="62"/>
      <c r="ER1094" s="62"/>
      <c r="ES1094" s="62"/>
      <c r="ET1094" s="62"/>
      <c r="EU1094" s="62"/>
      <c r="EV1094" s="62"/>
      <c r="EW1094" s="62"/>
      <c r="EX1094" s="62"/>
      <c r="EY1094" s="62"/>
      <c r="EZ1094" s="62"/>
      <c r="FA1094" s="62"/>
      <c r="FB1094" s="62"/>
      <c r="FC1094" s="62"/>
      <c r="FD1094" s="62"/>
      <c r="FE1094" s="62"/>
      <c r="FF1094" s="62"/>
      <c r="FG1094" s="62"/>
      <c r="FH1094" s="62"/>
      <c r="FI1094" s="62"/>
      <c r="FJ1094" s="62"/>
      <c r="FK1094" s="62"/>
      <c r="FL1094" s="62"/>
      <c r="FM1094" s="62"/>
      <c r="FN1094" s="62"/>
      <c r="FO1094" s="62"/>
      <c r="FP1094" s="62"/>
      <c r="FQ1094" s="62"/>
      <c r="FR1094" s="62"/>
      <c r="FS1094" s="62"/>
      <c r="FT1094" s="62"/>
      <c r="FU1094" s="62"/>
      <c r="FV1094" s="62"/>
      <c r="FW1094" s="62"/>
      <c r="FX1094" s="62"/>
      <c r="FY1094" s="62"/>
      <c r="FZ1094" s="62"/>
      <c r="GA1094" s="62"/>
      <c r="GB1094" s="62"/>
      <c r="GC1094" s="62"/>
      <c r="GD1094" s="67"/>
      <c r="GE1094" s="67"/>
      <c r="GF1094" s="67"/>
      <c r="GG1094" s="67"/>
      <c r="GH1094" s="67"/>
      <c r="GI1094" s="67"/>
      <c r="GJ1094" s="67"/>
      <c r="GK1094" s="67"/>
      <c r="GL1094" s="67"/>
      <c r="GM1094" s="67"/>
      <c r="GN1094" s="67"/>
      <c r="GO1094" s="67"/>
      <c r="GP1094" s="67"/>
      <c r="GQ1094" s="67"/>
      <c r="GR1094" s="67"/>
      <c r="GS1094" s="67"/>
      <c r="GT1094" s="67"/>
      <c r="GU1094" s="67"/>
      <c r="GV1094" s="67"/>
      <c r="GW1094" s="3"/>
      <c r="GX1094" s="3"/>
      <c r="GY1094" s="3"/>
    </row>
    <row r="1095" spans="1:207" ht="12.75" customHeight="1">
      <c r="A1095" s="68" t="s">
        <v>756</v>
      </c>
      <c r="B1095" s="71"/>
      <c r="C1095" s="71"/>
      <c r="D1095" s="71"/>
      <c r="E1095" s="71"/>
      <c r="F1095" s="71"/>
      <c r="G1095" s="71"/>
      <c r="H1095" s="71"/>
      <c r="I1095" s="71"/>
      <c r="J1095" s="71"/>
      <c r="K1095" s="71"/>
      <c r="L1095" s="71"/>
      <c r="M1095" s="71"/>
      <c r="N1095" s="71"/>
      <c r="O1095" s="71"/>
      <c r="P1095" s="71"/>
      <c r="Q1095" s="71"/>
      <c r="R1095" s="71"/>
      <c r="S1095" s="71"/>
      <c r="T1095" s="71"/>
      <c r="U1095" s="71"/>
      <c r="V1095" s="71"/>
      <c r="W1095" s="71"/>
      <c r="X1095" s="71"/>
      <c r="Y1095" s="71"/>
      <c r="Z1095" s="71"/>
      <c r="AA1095" s="71"/>
      <c r="AB1095" s="71"/>
      <c r="AC1095" s="71"/>
      <c r="AD1095" s="71"/>
      <c r="AE1095" s="71"/>
      <c r="AF1095" s="71"/>
      <c r="AG1095" s="71"/>
      <c r="AH1095" s="71"/>
      <c r="AI1095" s="71"/>
      <c r="AJ1095" s="71"/>
      <c r="AK1095" s="71"/>
      <c r="AL1095" s="71"/>
      <c r="AM1095" s="71"/>
      <c r="AN1095" s="71"/>
      <c r="AO1095" s="71"/>
      <c r="AP1095" s="71"/>
      <c r="AQ1095" s="71"/>
      <c r="AR1095" s="71"/>
      <c r="AS1095" s="71"/>
      <c r="AT1095" s="71"/>
      <c r="AU1095" s="71"/>
      <c r="AV1095" s="71"/>
      <c r="AW1095" s="71"/>
      <c r="AX1095" s="71"/>
      <c r="AY1095" s="71"/>
      <c r="AZ1095" s="71"/>
      <c r="BA1095" s="71"/>
      <c r="BB1095" s="71"/>
      <c r="BC1095" s="71"/>
      <c r="BD1095" s="71"/>
      <c r="BE1095" s="71"/>
      <c r="BF1095" s="71"/>
      <c r="BG1095" s="71"/>
      <c r="BH1095" s="71"/>
      <c r="BI1095" s="71"/>
      <c r="BJ1095" s="71"/>
      <c r="BK1095" s="71"/>
      <c r="BL1095" s="71"/>
      <c r="BM1095" s="71"/>
      <c r="BN1095" s="71"/>
      <c r="BO1095" s="71"/>
      <c r="BP1095" s="71"/>
      <c r="BQ1095" s="71"/>
      <c r="BR1095" s="71"/>
      <c r="BS1095" s="71"/>
      <c r="BT1095" s="71"/>
      <c r="BU1095" s="71"/>
      <c r="BV1095" s="71"/>
      <c r="BW1095" s="71"/>
      <c r="BX1095" s="71"/>
      <c r="BY1095" s="71"/>
      <c r="BZ1095" s="71"/>
      <c r="CA1095" s="71"/>
      <c r="CB1095" s="71"/>
      <c r="CC1095" s="71"/>
      <c r="CD1095" s="71"/>
      <c r="CE1095" s="71"/>
      <c r="CF1095" s="71"/>
      <c r="CG1095" s="71"/>
      <c r="CH1095" s="71"/>
      <c r="CI1095" s="71"/>
      <c r="CJ1095" s="71"/>
      <c r="CK1095" s="71"/>
      <c r="CL1095" s="71"/>
      <c r="CM1095" s="71"/>
      <c r="CN1095" s="71"/>
      <c r="CO1095" s="71"/>
      <c r="CP1095" s="71"/>
      <c r="CQ1095" s="71"/>
      <c r="CR1095" s="71"/>
      <c r="CS1095" s="71"/>
      <c r="CT1095" s="71"/>
      <c r="CU1095" s="71"/>
      <c r="CV1095" s="71"/>
      <c r="CW1095" s="71"/>
      <c r="CX1095" s="71"/>
      <c r="CY1095" s="71"/>
      <c r="CZ1095" s="71"/>
      <c r="DA1095" s="71"/>
      <c r="DB1095" s="71"/>
      <c r="DC1095" s="71"/>
      <c r="DD1095" s="71"/>
      <c r="DE1095" s="71"/>
      <c r="DF1095" s="71"/>
      <c r="DG1095" s="71"/>
      <c r="DH1095" s="71"/>
      <c r="DI1095" s="71"/>
      <c r="DJ1095" s="71"/>
      <c r="DK1095" s="71"/>
      <c r="DL1095" s="71"/>
      <c r="DM1095" s="71"/>
      <c r="DN1095" s="71"/>
      <c r="DO1095" s="71"/>
      <c r="DP1095" s="71"/>
      <c r="DQ1095" s="71"/>
      <c r="DR1095" s="71"/>
      <c r="DS1095" s="71"/>
      <c r="DT1095" s="71"/>
      <c r="DU1095" s="71"/>
      <c r="DV1095" s="71"/>
      <c r="DW1095" s="71"/>
      <c r="DX1095" s="71"/>
      <c r="DY1095" s="71"/>
      <c r="DZ1095" s="71"/>
      <c r="EA1095" s="71"/>
      <c r="EB1095" s="71"/>
      <c r="EC1095" s="71"/>
      <c r="ED1095" s="71"/>
      <c r="EE1095" s="71"/>
      <c r="EF1095" s="71"/>
      <c r="EG1095" s="71"/>
      <c r="EH1095" s="71"/>
      <c r="EI1095" s="71"/>
      <c r="EJ1095" s="71"/>
      <c r="EK1095" s="71"/>
      <c r="EL1095" s="71"/>
      <c r="EM1095" s="71"/>
      <c r="EN1095" s="71"/>
      <c r="EO1095" s="71"/>
      <c r="EP1095" s="71"/>
      <c r="EQ1095" s="71"/>
      <c r="ER1095" s="71"/>
      <c r="ES1095" s="71"/>
      <c r="ET1095" s="71"/>
      <c r="EU1095" s="71"/>
      <c r="EV1095" s="71"/>
      <c r="EW1095" s="71"/>
      <c r="EX1095" s="71"/>
      <c r="EY1095" s="71"/>
      <c r="EZ1095" s="71"/>
      <c r="FA1095" s="71"/>
      <c r="FB1095" s="71"/>
      <c r="FC1095" s="71"/>
      <c r="FD1095" s="71"/>
      <c r="FE1095" s="71"/>
      <c r="FF1095" s="71"/>
      <c r="FG1095" s="71"/>
      <c r="FH1095" s="71"/>
      <c r="FI1095" s="71"/>
      <c r="FJ1095" s="71"/>
      <c r="FK1095" s="71"/>
      <c r="FL1095" s="71"/>
      <c r="FM1095" s="71"/>
      <c r="FN1095" s="71"/>
      <c r="FO1095" s="71"/>
      <c r="FP1095" s="71"/>
      <c r="FQ1095" s="71"/>
      <c r="FR1095" s="71"/>
      <c r="FS1095" s="71"/>
      <c r="FT1095" s="71"/>
      <c r="FU1095" s="71"/>
      <c r="FV1095" s="71"/>
      <c r="FW1095" s="71"/>
      <c r="FX1095" s="71"/>
      <c r="FY1095" s="71"/>
      <c r="FZ1095" s="71"/>
      <c r="GA1095" s="71"/>
      <c r="GB1095" s="71"/>
      <c r="GC1095" s="71"/>
      <c r="GD1095" s="71"/>
      <c r="GE1095" s="71"/>
      <c r="GF1095" s="71"/>
      <c r="GG1095" s="71"/>
      <c r="GH1095" s="71"/>
      <c r="GI1095" s="71"/>
      <c r="GJ1095" s="71"/>
      <c r="GK1095" s="71"/>
      <c r="GL1095" s="71"/>
      <c r="GM1095" s="71"/>
      <c r="GN1095" s="71"/>
      <c r="GO1095" s="71"/>
      <c r="GP1095" s="71"/>
      <c r="GQ1095" s="71"/>
      <c r="GR1095" s="71"/>
      <c r="GS1095" s="71"/>
      <c r="GT1095" s="71"/>
      <c r="GU1095" s="71"/>
      <c r="GV1095" s="71"/>
      <c r="GW1095" s="3"/>
      <c r="GX1095" s="3"/>
      <c r="GY1095" s="3"/>
    </row>
    <row r="1096" spans="1:207" ht="12.75" customHeight="1">
      <c r="A1096" s="5" t="s">
        <v>757</v>
      </c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>
        <v>49</v>
      </c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  <c r="CL1096" s="6"/>
      <c r="CM1096" s="6"/>
      <c r="CN1096" s="6"/>
      <c r="CO1096" s="6"/>
      <c r="CP1096" s="6"/>
      <c r="CQ1096" s="6"/>
      <c r="CR1096" s="6"/>
      <c r="CS1096" s="6"/>
      <c r="CT1096" s="6"/>
      <c r="CU1096" s="6"/>
      <c r="CV1096" s="6"/>
      <c r="CW1096" s="6"/>
      <c r="CX1096" s="6"/>
      <c r="CY1096" s="6"/>
      <c r="CZ1096" s="6"/>
      <c r="DA1096" s="6"/>
      <c r="DB1096" s="6"/>
      <c r="DC1096" s="6"/>
      <c r="DD1096" s="6"/>
      <c r="DE1096" s="6"/>
      <c r="DF1096" s="6"/>
      <c r="DG1096" s="6"/>
      <c r="DH1096" s="6"/>
      <c r="DI1096" s="6"/>
      <c r="DJ1096" s="6"/>
      <c r="DK1096" s="6"/>
      <c r="DL1096" s="6"/>
      <c r="DM1096" s="6"/>
      <c r="DN1096" s="6"/>
      <c r="DO1096" s="6"/>
      <c r="DP1096" s="6"/>
      <c r="DQ1096" s="6"/>
      <c r="DR1096" s="6"/>
      <c r="DS1096" s="6"/>
      <c r="DT1096" s="6"/>
      <c r="DU1096" s="6"/>
      <c r="DV1096" s="6"/>
      <c r="DW1096" s="6"/>
      <c r="DX1096" s="6"/>
      <c r="DY1096" s="6"/>
      <c r="DZ1096" s="6"/>
      <c r="EA1096" s="6"/>
      <c r="EB1096" s="6"/>
      <c r="EC1096" s="6"/>
      <c r="ED1096" s="6"/>
      <c r="EE1096" s="6"/>
      <c r="EF1096" s="6"/>
      <c r="EG1096" s="6"/>
      <c r="EH1096" s="6"/>
      <c r="EI1096" s="6"/>
      <c r="EJ1096" s="6"/>
      <c r="EK1096" s="6"/>
      <c r="EL1096" s="6"/>
      <c r="EM1096" s="6"/>
      <c r="EN1096" s="6"/>
      <c r="EO1096" s="6"/>
      <c r="EP1096" s="6"/>
      <c r="EQ1096" s="6"/>
      <c r="ER1096" s="6"/>
      <c r="ES1096" s="6"/>
      <c r="ET1096" s="6"/>
      <c r="EU1096" s="6"/>
      <c r="EV1096" s="6"/>
      <c r="EW1096" s="6"/>
      <c r="EX1096" s="6"/>
      <c r="EY1096" s="6"/>
      <c r="EZ1096" s="6"/>
      <c r="FA1096" s="6"/>
      <c r="FB1096" s="6"/>
      <c r="FC1096" s="6"/>
      <c r="FD1096" s="6"/>
      <c r="FE1096" s="6"/>
      <c r="FF1096" s="6"/>
      <c r="FG1096" s="6"/>
      <c r="FH1096" s="6"/>
      <c r="FI1096" s="6"/>
      <c r="FJ1096" s="6"/>
      <c r="FK1096" s="6"/>
      <c r="FL1096" s="6"/>
      <c r="FM1096" s="6"/>
      <c r="FN1096" s="6"/>
      <c r="FO1096" s="6"/>
      <c r="FP1096" s="6"/>
      <c r="FQ1096" s="6"/>
      <c r="FR1096" s="6"/>
      <c r="FS1096" s="6"/>
      <c r="FT1096" s="6"/>
      <c r="FU1096" s="6"/>
      <c r="FV1096" s="6"/>
      <c r="FW1096" s="6"/>
      <c r="FX1096" s="6"/>
      <c r="FY1096" s="6"/>
      <c r="FZ1096" s="6"/>
      <c r="GA1096" s="6"/>
      <c r="GB1096" s="6"/>
      <c r="GC1096" s="6"/>
      <c r="GD1096" s="7"/>
      <c r="GE1096" s="7"/>
      <c r="GF1096" s="7"/>
      <c r="GG1096" s="7"/>
      <c r="GH1096" s="7"/>
      <c r="GI1096" s="7"/>
      <c r="GJ1096" s="7"/>
      <c r="GK1096" s="7"/>
      <c r="GL1096" s="7"/>
      <c r="GM1096" s="7"/>
      <c r="GN1096" s="7"/>
      <c r="GO1096" s="7"/>
      <c r="GP1096" s="7"/>
      <c r="GQ1096" s="7"/>
      <c r="GR1096" s="7"/>
      <c r="GS1096" s="7"/>
      <c r="GT1096" s="7"/>
      <c r="GU1096" s="7"/>
      <c r="GV1096" s="7">
        <f t="shared" ref="GV1096:GV1100" si="870">AVERAGE(B1096:GS1096)</f>
        <v>49</v>
      </c>
      <c r="GW1096" s="3"/>
      <c r="GX1096" s="3"/>
      <c r="GY1096" s="3"/>
    </row>
    <row r="1097" spans="1:207" ht="12.75" customHeight="1">
      <c r="A1097" s="5" t="s">
        <v>758</v>
      </c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>
        <v>7</v>
      </c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  <c r="CL1097" s="6"/>
      <c r="CM1097" s="6"/>
      <c r="CN1097" s="6"/>
      <c r="CO1097" s="6"/>
      <c r="CP1097" s="6"/>
      <c r="CQ1097" s="6"/>
      <c r="CR1097" s="6"/>
      <c r="CS1097" s="6"/>
      <c r="CT1097" s="6"/>
      <c r="CU1097" s="6"/>
      <c r="CV1097" s="6"/>
      <c r="CW1097" s="6"/>
      <c r="CX1097" s="6"/>
      <c r="CY1097" s="6"/>
      <c r="CZ1097" s="6"/>
      <c r="DA1097" s="6"/>
      <c r="DB1097" s="6"/>
      <c r="DC1097" s="6"/>
      <c r="DD1097" s="6"/>
      <c r="DE1097" s="6"/>
      <c r="DF1097" s="6"/>
      <c r="DG1097" s="6"/>
      <c r="DH1097" s="6"/>
      <c r="DI1097" s="6"/>
      <c r="DJ1097" s="6"/>
      <c r="DK1097" s="6"/>
      <c r="DL1097" s="6"/>
      <c r="DM1097" s="6"/>
      <c r="DN1097" s="6"/>
      <c r="DO1097" s="6"/>
      <c r="DP1097" s="6"/>
      <c r="DQ1097" s="6"/>
      <c r="DR1097" s="6"/>
      <c r="DS1097" s="6"/>
      <c r="DT1097" s="6"/>
      <c r="DU1097" s="6"/>
      <c r="DV1097" s="6"/>
      <c r="DW1097" s="6"/>
      <c r="DX1097" s="6"/>
      <c r="DY1097" s="6"/>
      <c r="DZ1097" s="6"/>
      <c r="EA1097" s="6"/>
      <c r="EB1097" s="6"/>
      <c r="EC1097" s="6"/>
      <c r="ED1097" s="6"/>
      <c r="EE1097" s="6"/>
      <c r="EF1097" s="6"/>
      <c r="EG1097" s="6"/>
      <c r="EH1097" s="6"/>
      <c r="EI1097" s="6"/>
      <c r="EJ1097" s="6"/>
      <c r="EK1097" s="6"/>
      <c r="EL1097" s="6"/>
      <c r="EM1097" s="6"/>
      <c r="EN1097" s="6"/>
      <c r="EO1097" s="6"/>
      <c r="EP1097" s="6"/>
      <c r="EQ1097" s="6"/>
      <c r="ER1097" s="6"/>
      <c r="ES1097" s="6"/>
      <c r="ET1097" s="6"/>
      <c r="EU1097" s="6"/>
      <c r="EV1097" s="6"/>
      <c r="EW1097" s="6"/>
      <c r="EX1097" s="6"/>
      <c r="EY1097" s="6"/>
      <c r="EZ1097" s="6"/>
      <c r="FA1097" s="6"/>
      <c r="FB1097" s="6"/>
      <c r="FC1097" s="6"/>
      <c r="FD1097" s="6"/>
      <c r="FE1097" s="6"/>
      <c r="FF1097" s="6"/>
      <c r="FG1097" s="6"/>
      <c r="FH1097" s="6"/>
      <c r="FI1097" s="6"/>
      <c r="FJ1097" s="6"/>
      <c r="FK1097" s="6"/>
      <c r="FL1097" s="6"/>
      <c r="FM1097" s="6"/>
      <c r="FN1097" s="6"/>
      <c r="FO1097" s="6"/>
      <c r="FP1097" s="6"/>
      <c r="FQ1097" s="6"/>
      <c r="FR1097" s="6"/>
      <c r="FS1097" s="6"/>
      <c r="FT1097" s="6"/>
      <c r="FU1097" s="6"/>
      <c r="FV1097" s="6"/>
      <c r="FW1097" s="6"/>
      <c r="FX1097" s="6"/>
      <c r="FY1097" s="6"/>
      <c r="FZ1097" s="6"/>
      <c r="GA1097" s="6"/>
      <c r="GB1097" s="6"/>
      <c r="GC1097" s="6"/>
      <c r="GD1097" s="7"/>
      <c r="GE1097" s="7"/>
      <c r="GF1097" s="7"/>
      <c r="GG1097" s="7"/>
      <c r="GH1097" s="7"/>
      <c r="GI1097" s="7"/>
      <c r="GJ1097" s="7"/>
      <c r="GK1097" s="7"/>
      <c r="GL1097" s="7"/>
      <c r="GM1097" s="7"/>
      <c r="GN1097" s="7"/>
      <c r="GO1097" s="7"/>
      <c r="GP1097" s="7"/>
      <c r="GQ1097" s="7"/>
      <c r="GR1097" s="7"/>
      <c r="GS1097" s="7"/>
      <c r="GT1097" s="7"/>
      <c r="GU1097" s="7"/>
      <c r="GV1097" s="7">
        <f t="shared" si="870"/>
        <v>7</v>
      </c>
      <c r="GW1097" s="3"/>
      <c r="GX1097" s="3"/>
      <c r="GY1097" s="3"/>
    </row>
    <row r="1098" spans="1:207" ht="12.75" customHeight="1">
      <c r="A1098" s="5" t="s">
        <v>759</v>
      </c>
      <c r="B1098" s="5"/>
      <c r="C1098" s="5"/>
      <c r="D1098" s="5"/>
      <c r="E1098" s="5"/>
      <c r="F1098" s="5"/>
      <c r="G1098" s="5"/>
      <c r="H1098" s="5"/>
      <c r="I1098" s="5"/>
      <c r="J1098" s="5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>
        <v>11</v>
      </c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  <c r="CD1098" s="12"/>
      <c r="CE1098" s="12"/>
      <c r="CF1098" s="12"/>
      <c r="CG1098" s="12"/>
      <c r="CH1098" s="12"/>
      <c r="CI1098" s="12"/>
      <c r="CJ1098" s="12"/>
      <c r="CK1098" s="12"/>
      <c r="CL1098" s="12"/>
      <c r="CM1098" s="12"/>
      <c r="CN1098" s="12"/>
      <c r="CO1098" s="12"/>
      <c r="CP1098" s="12"/>
      <c r="CQ1098" s="12"/>
      <c r="CR1098" s="12"/>
      <c r="CS1098" s="12"/>
      <c r="CT1098" s="12"/>
      <c r="CU1098" s="12"/>
      <c r="CV1098" s="12"/>
      <c r="CW1098" s="12"/>
      <c r="CX1098" s="12"/>
      <c r="CY1098" s="12"/>
      <c r="CZ1098" s="12"/>
      <c r="DA1098" s="12"/>
      <c r="DB1098" s="12"/>
      <c r="DC1098" s="12"/>
      <c r="DD1098" s="12"/>
      <c r="DE1098" s="12"/>
      <c r="DF1098" s="12"/>
      <c r="DG1098" s="12"/>
      <c r="DH1098" s="12"/>
      <c r="DI1098" s="12"/>
      <c r="DJ1098" s="12"/>
      <c r="DK1098" s="12"/>
      <c r="DL1098" s="12"/>
      <c r="DM1098" s="12"/>
      <c r="DN1098" s="12"/>
      <c r="DO1098" s="12"/>
      <c r="DP1098" s="12"/>
      <c r="DQ1098" s="12"/>
      <c r="DR1098" s="12"/>
      <c r="DS1098" s="12"/>
      <c r="DT1098" s="12"/>
      <c r="DU1098" s="12"/>
      <c r="DV1098" s="12"/>
      <c r="DW1098" s="12"/>
      <c r="DX1098" s="12"/>
      <c r="DY1098" s="12"/>
      <c r="DZ1098" s="12"/>
      <c r="EA1098" s="12"/>
      <c r="EB1098" s="12"/>
      <c r="EC1098" s="12"/>
      <c r="ED1098" s="12"/>
      <c r="EE1098" s="12"/>
      <c r="EF1098" s="12"/>
      <c r="EG1098" s="12"/>
      <c r="EH1098" s="12"/>
      <c r="EI1098" s="12"/>
      <c r="EJ1098" s="12"/>
      <c r="EK1098" s="12"/>
      <c r="EL1098" s="12"/>
      <c r="EM1098" s="12"/>
      <c r="EN1098" s="12"/>
      <c r="EO1098" s="12"/>
      <c r="EP1098" s="12"/>
      <c r="EQ1098" s="12"/>
      <c r="ER1098" s="12"/>
      <c r="ES1098" s="12"/>
      <c r="ET1098" s="12"/>
      <c r="EU1098" s="12"/>
      <c r="EV1098" s="12"/>
      <c r="EW1098" s="12"/>
      <c r="EX1098" s="12"/>
      <c r="EY1098" s="12"/>
      <c r="EZ1098" s="12"/>
      <c r="FA1098" s="12"/>
      <c r="FB1098" s="12"/>
      <c r="FC1098" s="12"/>
      <c r="FD1098" s="12"/>
      <c r="FE1098" s="12"/>
      <c r="FF1098" s="12"/>
      <c r="FG1098" s="12"/>
      <c r="FH1098" s="12"/>
      <c r="FI1098" s="12"/>
      <c r="FJ1098" s="12"/>
      <c r="FK1098" s="12"/>
      <c r="FL1098" s="12"/>
      <c r="FM1098" s="12"/>
      <c r="FN1098" s="12"/>
      <c r="FO1098" s="12"/>
      <c r="FP1098" s="12"/>
      <c r="FQ1098" s="12"/>
      <c r="FR1098" s="12"/>
      <c r="FS1098" s="12"/>
      <c r="FT1098" s="12"/>
      <c r="FU1098" s="12"/>
      <c r="FV1098" s="12"/>
      <c r="FW1098" s="12"/>
      <c r="FX1098" s="12"/>
      <c r="FY1098" s="12"/>
      <c r="FZ1098" s="12"/>
      <c r="GA1098" s="12"/>
      <c r="GB1098" s="12"/>
      <c r="GC1098" s="12"/>
      <c r="GD1098" s="7"/>
      <c r="GE1098" s="7"/>
      <c r="GF1098" s="7"/>
      <c r="GG1098" s="7"/>
      <c r="GH1098" s="7"/>
      <c r="GI1098" s="7"/>
      <c r="GJ1098" s="7"/>
      <c r="GK1098" s="7"/>
      <c r="GL1098" s="7"/>
      <c r="GM1098" s="7"/>
      <c r="GN1098" s="7"/>
      <c r="GO1098" s="7"/>
      <c r="GP1098" s="7"/>
      <c r="GQ1098" s="7"/>
      <c r="GR1098" s="7"/>
      <c r="GS1098" s="7"/>
      <c r="GT1098" s="7"/>
      <c r="GU1098" s="7"/>
      <c r="GV1098" s="7">
        <f t="shared" si="870"/>
        <v>11</v>
      </c>
      <c r="GW1098" s="3"/>
      <c r="GX1098" s="3"/>
      <c r="GY1098" s="3"/>
    </row>
    <row r="1099" spans="1:207" ht="12.75" customHeight="1">
      <c r="A1099" s="5" t="s">
        <v>760</v>
      </c>
      <c r="B1099" s="5"/>
      <c r="C1099" s="5"/>
      <c r="D1099" s="5"/>
      <c r="E1099" s="5"/>
      <c r="F1099" s="5"/>
      <c r="G1099" s="5"/>
      <c r="H1099" s="5"/>
      <c r="I1099" s="5"/>
      <c r="J1099" s="5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>
        <v>9</v>
      </c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  <c r="CF1099" s="12"/>
      <c r="CG1099" s="12"/>
      <c r="CH1099" s="12"/>
      <c r="CI1099" s="12"/>
      <c r="CJ1099" s="12"/>
      <c r="CK1099" s="12"/>
      <c r="CL1099" s="12"/>
      <c r="CM1099" s="12"/>
      <c r="CN1099" s="12"/>
      <c r="CO1099" s="12"/>
      <c r="CP1099" s="12"/>
      <c r="CQ1099" s="12"/>
      <c r="CR1099" s="12"/>
      <c r="CS1099" s="12"/>
      <c r="CT1099" s="12"/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  <c r="DE1099" s="12"/>
      <c r="DF1099" s="12"/>
      <c r="DG1099" s="12"/>
      <c r="DH1099" s="12"/>
      <c r="DI1099" s="12"/>
      <c r="DJ1099" s="12"/>
      <c r="DK1099" s="12"/>
      <c r="DL1099" s="12"/>
      <c r="DM1099" s="12"/>
      <c r="DN1099" s="12"/>
      <c r="DO1099" s="12"/>
      <c r="DP1099" s="12"/>
      <c r="DQ1099" s="12"/>
      <c r="DR1099" s="12"/>
      <c r="DS1099" s="12"/>
      <c r="DT1099" s="12"/>
      <c r="DU1099" s="12"/>
      <c r="DV1099" s="12"/>
      <c r="DW1099" s="12"/>
      <c r="DX1099" s="12"/>
      <c r="DY1099" s="12"/>
      <c r="DZ1099" s="12"/>
      <c r="EA1099" s="12"/>
      <c r="EB1099" s="12"/>
      <c r="EC1099" s="12"/>
      <c r="ED1099" s="12"/>
      <c r="EE1099" s="12"/>
      <c r="EF1099" s="12"/>
      <c r="EG1099" s="12"/>
      <c r="EH1099" s="12"/>
      <c r="EI1099" s="12"/>
      <c r="EJ1099" s="12"/>
      <c r="EK1099" s="12"/>
      <c r="EL1099" s="12"/>
      <c r="EM1099" s="12"/>
      <c r="EN1099" s="12"/>
      <c r="EO1099" s="12"/>
      <c r="EP1099" s="12"/>
      <c r="EQ1099" s="12"/>
      <c r="ER1099" s="12"/>
      <c r="ES1099" s="12"/>
      <c r="ET1099" s="12"/>
      <c r="EU1099" s="12"/>
      <c r="EV1099" s="12"/>
      <c r="EW1099" s="12"/>
      <c r="EX1099" s="12"/>
      <c r="EY1099" s="12"/>
      <c r="EZ1099" s="12"/>
      <c r="FA1099" s="12"/>
      <c r="FB1099" s="12"/>
      <c r="FC1099" s="12"/>
      <c r="FD1099" s="12"/>
      <c r="FE1099" s="12"/>
      <c r="FF1099" s="12"/>
      <c r="FG1099" s="12"/>
      <c r="FH1099" s="12"/>
      <c r="FI1099" s="12"/>
      <c r="FJ1099" s="12"/>
      <c r="FK1099" s="12"/>
      <c r="FL1099" s="12"/>
      <c r="FM1099" s="12"/>
      <c r="FN1099" s="12"/>
      <c r="FO1099" s="12"/>
      <c r="FP1099" s="12"/>
      <c r="FQ1099" s="12"/>
      <c r="FR1099" s="12"/>
      <c r="FS1099" s="12"/>
      <c r="FT1099" s="12"/>
      <c r="FU1099" s="12"/>
      <c r="FV1099" s="12"/>
      <c r="FW1099" s="12"/>
      <c r="FX1099" s="12"/>
      <c r="FY1099" s="12"/>
      <c r="FZ1099" s="12"/>
      <c r="GA1099" s="12"/>
      <c r="GB1099" s="12"/>
      <c r="GC1099" s="12"/>
      <c r="GD1099" s="7"/>
      <c r="GE1099" s="7"/>
      <c r="GF1099" s="7"/>
      <c r="GG1099" s="7"/>
      <c r="GH1099" s="7"/>
      <c r="GI1099" s="7"/>
      <c r="GJ1099" s="7"/>
      <c r="GK1099" s="7"/>
      <c r="GL1099" s="7"/>
      <c r="GM1099" s="7"/>
      <c r="GN1099" s="7"/>
      <c r="GO1099" s="7"/>
      <c r="GP1099" s="7"/>
      <c r="GQ1099" s="7"/>
      <c r="GR1099" s="7"/>
      <c r="GS1099" s="7"/>
      <c r="GT1099" s="7"/>
      <c r="GU1099" s="7"/>
      <c r="GV1099" s="7">
        <f t="shared" si="870"/>
        <v>9</v>
      </c>
      <c r="GW1099" s="3"/>
      <c r="GX1099" s="3"/>
      <c r="GY1099" s="3"/>
    </row>
    <row r="1100" spans="1:207" ht="12.75" customHeight="1">
      <c r="A1100" s="5" t="s">
        <v>761</v>
      </c>
      <c r="B1100" s="5"/>
      <c r="C1100" s="5"/>
      <c r="D1100" s="5"/>
      <c r="E1100" s="5"/>
      <c r="F1100" s="5"/>
      <c r="G1100" s="5"/>
      <c r="H1100" s="5"/>
      <c r="I1100" s="5"/>
      <c r="J1100" s="5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>
        <v>24</v>
      </c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  <c r="CD1100" s="12"/>
      <c r="CE1100" s="12"/>
      <c r="CF1100" s="12"/>
      <c r="CG1100" s="12"/>
      <c r="CH1100" s="12"/>
      <c r="CI1100" s="12"/>
      <c r="CJ1100" s="12"/>
      <c r="CK1100" s="12"/>
      <c r="CL1100" s="12"/>
      <c r="CM1100" s="12"/>
      <c r="CN1100" s="12"/>
      <c r="CO1100" s="12"/>
      <c r="CP1100" s="12"/>
      <c r="CQ1100" s="12"/>
      <c r="CR1100" s="12"/>
      <c r="CS1100" s="12"/>
      <c r="CT1100" s="12"/>
      <c r="CU1100" s="12"/>
      <c r="CV1100" s="12"/>
      <c r="CW1100" s="12"/>
      <c r="CX1100" s="12"/>
      <c r="CY1100" s="12"/>
      <c r="CZ1100" s="12"/>
      <c r="DA1100" s="12"/>
      <c r="DB1100" s="12"/>
      <c r="DC1100" s="12"/>
      <c r="DD1100" s="12"/>
      <c r="DE1100" s="12"/>
      <c r="DF1100" s="12"/>
      <c r="DG1100" s="12"/>
      <c r="DH1100" s="12"/>
      <c r="DI1100" s="12"/>
      <c r="DJ1100" s="12"/>
      <c r="DK1100" s="12"/>
      <c r="DL1100" s="12"/>
      <c r="DM1100" s="12"/>
      <c r="DN1100" s="12"/>
      <c r="DO1100" s="12"/>
      <c r="DP1100" s="12"/>
      <c r="DQ1100" s="12"/>
      <c r="DR1100" s="12"/>
      <c r="DS1100" s="12"/>
      <c r="DT1100" s="12"/>
      <c r="DU1100" s="12"/>
      <c r="DV1100" s="12"/>
      <c r="DW1100" s="12"/>
      <c r="DX1100" s="12"/>
      <c r="DY1100" s="12"/>
      <c r="DZ1100" s="12"/>
      <c r="EA1100" s="12"/>
      <c r="EB1100" s="12"/>
      <c r="EC1100" s="12"/>
      <c r="ED1100" s="12"/>
      <c r="EE1100" s="12"/>
      <c r="EF1100" s="12"/>
      <c r="EG1100" s="12"/>
      <c r="EH1100" s="12"/>
      <c r="EI1100" s="12"/>
      <c r="EJ1100" s="12"/>
      <c r="EK1100" s="12"/>
      <c r="EL1100" s="12"/>
      <c r="EM1100" s="12"/>
      <c r="EN1100" s="12"/>
      <c r="EO1100" s="12"/>
      <c r="EP1100" s="12"/>
      <c r="EQ1100" s="12"/>
      <c r="ER1100" s="12"/>
      <c r="ES1100" s="12"/>
      <c r="ET1100" s="12"/>
      <c r="EU1100" s="12"/>
      <c r="EV1100" s="12"/>
      <c r="EW1100" s="12"/>
      <c r="EX1100" s="12"/>
      <c r="EY1100" s="12"/>
      <c r="EZ1100" s="12"/>
      <c r="FA1100" s="12"/>
      <c r="FB1100" s="12"/>
      <c r="FC1100" s="12"/>
      <c r="FD1100" s="12"/>
      <c r="FE1100" s="12"/>
      <c r="FF1100" s="12"/>
      <c r="FG1100" s="12"/>
      <c r="FH1100" s="12"/>
      <c r="FI1100" s="12"/>
      <c r="FJ1100" s="12"/>
      <c r="FK1100" s="12"/>
      <c r="FL1100" s="12"/>
      <c r="FM1100" s="12"/>
      <c r="FN1100" s="12"/>
      <c r="FO1100" s="12"/>
      <c r="FP1100" s="12"/>
      <c r="FQ1100" s="12"/>
      <c r="FR1100" s="12"/>
      <c r="FS1100" s="12"/>
      <c r="FT1100" s="12"/>
      <c r="FU1100" s="12"/>
      <c r="FV1100" s="12"/>
      <c r="FW1100" s="12"/>
      <c r="FX1100" s="12"/>
      <c r="FY1100" s="12"/>
      <c r="FZ1100" s="12"/>
      <c r="GA1100" s="12"/>
      <c r="GB1100" s="12"/>
      <c r="GC1100" s="12"/>
      <c r="GD1100" s="7"/>
      <c r="GE1100" s="7"/>
      <c r="GF1100" s="7"/>
      <c r="GG1100" s="7"/>
      <c r="GH1100" s="7"/>
      <c r="GI1100" s="7"/>
      <c r="GJ1100" s="7"/>
      <c r="GK1100" s="7"/>
      <c r="GL1100" s="7"/>
      <c r="GM1100" s="7"/>
      <c r="GN1100" s="7"/>
      <c r="GO1100" s="7"/>
      <c r="GP1100" s="7"/>
      <c r="GQ1100" s="7"/>
      <c r="GR1100" s="7"/>
      <c r="GS1100" s="7"/>
      <c r="GT1100" s="7"/>
      <c r="GU1100" s="7"/>
      <c r="GV1100" s="7">
        <f t="shared" si="870"/>
        <v>24</v>
      </c>
      <c r="GW1100" s="3"/>
      <c r="GX1100" s="3"/>
      <c r="GY1100" s="3"/>
    </row>
    <row r="1101" spans="1:207" ht="12.75" customHeight="1">
      <c r="A1101" s="5" t="s">
        <v>762</v>
      </c>
      <c r="B1101" s="5"/>
      <c r="C1101" s="5"/>
      <c r="D1101" s="5"/>
      <c r="E1101" s="5"/>
      <c r="F1101" s="5"/>
      <c r="G1101" s="5"/>
      <c r="H1101" s="5"/>
      <c r="I1101" s="5"/>
      <c r="J1101" s="5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5"/>
      <c r="AM1101" s="5"/>
      <c r="AN1101" s="12"/>
      <c r="AO1101" s="12"/>
      <c r="AP1101" s="5"/>
      <c r="AQ1101" s="5"/>
      <c r="AR1101" s="5">
        <f>(AR1096*5+AR1097*4+AR1098*3+AR1099*2+AR1100*1)/100</f>
        <v>3.48</v>
      </c>
      <c r="AS1101" s="5"/>
      <c r="AT1101" s="5"/>
      <c r="AU1101" s="12"/>
      <c r="AV1101" s="12"/>
      <c r="AW1101" s="12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/>
      <c r="CV1101" s="5"/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>
        <f>(GV1096*5+GV1097*4+GV1098*3+GV1099*2+GV1100*1)/100</f>
        <v>3.48</v>
      </c>
      <c r="GW1101" s="3"/>
      <c r="GX1101" s="3"/>
      <c r="GY1101" s="3"/>
    </row>
    <row r="1102" spans="1:207" ht="12.75" customHeight="1">
      <c r="A1102" s="68" t="s">
        <v>763</v>
      </c>
      <c r="B1102" s="71"/>
      <c r="C1102" s="71"/>
      <c r="D1102" s="71"/>
      <c r="E1102" s="71"/>
      <c r="F1102" s="71"/>
      <c r="G1102" s="71"/>
      <c r="H1102" s="71"/>
      <c r="I1102" s="71"/>
      <c r="J1102" s="71"/>
      <c r="K1102" s="71"/>
      <c r="L1102" s="71"/>
      <c r="M1102" s="71"/>
      <c r="N1102" s="71"/>
      <c r="O1102" s="71"/>
      <c r="P1102" s="71"/>
      <c r="Q1102" s="71"/>
      <c r="R1102" s="71"/>
      <c r="S1102" s="71"/>
      <c r="T1102" s="71"/>
      <c r="U1102" s="71"/>
      <c r="V1102" s="71"/>
      <c r="W1102" s="71"/>
      <c r="X1102" s="71"/>
      <c r="Y1102" s="71"/>
      <c r="Z1102" s="71"/>
      <c r="AA1102" s="71"/>
      <c r="AB1102" s="71"/>
      <c r="AC1102" s="71"/>
      <c r="AD1102" s="71"/>
      <c r="AE1102" s="71"/>
      <c r="AF1102" s="71"/>
      <c r="AG1102" s="71"/>
      <c r="AH1102" s="71"/>
      <c r="AI1102" s="71"/>
      <c r="AJ1102" s="71"/>
      <c r="AK1102" s="71"/>
      <c r="AL1102" s="71"/>
      <c r="AM1102" s="71"/>
      <c r="AN1102" s="71"/>
      <c r="AO1102" s="71"/>
      <c r="AP1102" s="71"/>
      <c r="AQ1102" s="71"/>
      <c r="AR1102" s="71"/>
      <c r="AS1102" s="71"/>
      <c r="AT1102" s="71"/>
      <c r="AU1102" s="71"/>
      <c r="AV1102" s="71"/>
      <c r="AW1102" s="71"/>
      <c r="AX1102" s="71"/>
      <c r="AY1102" s="71"/>
      <c r="AZ1102" s="71"/>
      <c r="BA1102" s="71"/>
      <c r="BB1102" s="71"/>
      <c r="BC1102" s="71"/>
      <c r="BD1102" s="71"/>
      <c r="BE1102" s="71"/>
      <c r="BF1102" s="71"/>
      <c r="BG1102" s="71"/>
      <c r="BH1102" s="71"/>
      <c r="BI1102" s="71"/>
      <c r="BJ1102" s="71"/>
      <c r="BK1102" s="71"/>
      <c r="BL1102" s="71"/>
      <c r="BM1102" s="71"/>
      <c r="BN1102" s="71"/>
      <c r="BO1102" s="71"/>
      <c r="BP1102" s="71"/>
      <c r="BQ1102" s="71"/>
      <c r="BR1102" s="71"/>
      <c r="BS1102" s="71"/>
      <c r="BT1102" s="71"/>
      <c r="BU1102" s="71"/>
      <c r="BV1102" s="71"/>
      <c r="BW1102" s="71"/>
      <c r="BX1102" s="71"/>
      <c r="BY1102" s="71"/>
      <c r="BZ1102" s="71"/>
      <c r="CA1102" s="71"/>
      <c r="CB1102" s="71"/>
      <c r="CC1102" s="71"/>
      <c r="CD1102" s="71"/>
      <c r="CE1102" s="71"/>
      <c r="CF1102" s="71"/>
      <c r="CG1102" s="71"/>
      <c r="CH1102" s="71"/>
      <c r="CI1102" s="71"/>
      <c r="CJ1102" s="71"/>
      <c r="CK1102" s="71"/>
      <c r="CL1102" s="71"/>
      <c r="CM1102" s="71"/>
      <c r="CN1102" s="71"/>
      <c r="CO1102" s="71"/>
      <c r="CP1102" s="71"/>
      <c r="CQ1102" s="71"/>
      <c r="CR1102" s="71"/>
      <c r="CS1102" s="71"/>
      <c r="CT1102" s="71"/>
      <c r="CU1102" s="71"/>
      <c r="CV1102" s="71"/>
      <c r="CW1102" s="71"/>
      <c r="CX1102" s="71"/>
      <c r="CY1102" s="71"/>
      <c r="CZ1102" s="71"/>
      <c r="DA1102" s="71"/>
      <c r="DB1102" s="71"/>
      <c r="DC1102" s="71"/>
      <c r="DD1102" s="71"/>
      <c r="DE1102" s="71"/>
      <c r="DF1102" s="71"/>
      <c r="DG1102" s="71"/>
      <c r="DH1102" s="71"/>
      <c r="DI1102" s="71"/>
      <c r="DJ1102" s="71"/>
      <c r="DK1102" s="71"/>
      <c r="DL1102" s="71"/>
      <c r="DM1102" s="71"/>
      <c r="DN1102" s="71"/>
      <c r="DO1102" s="71"/>
      <c r="DP1102" s="71"/>
      <c r="DQ1102" s="71"/>
      <c r="DR1102" s="71"/>
      <c r="DS1102" s="71"/>
      <c r="DT1102" s="71"/>
      <c r="DU1102" s="71"/>
      <c r="DV1102" s="71"/>
      <c r="DW1102" s="71"/>
      <c r="DX1102" s="71"/>
      <c r="DY1102" s="71"/>
      <c r="DZ1102" s="71"/>
      <c r="EA1102" s="71"/>
      <c r="EB1102" s="71"/>
      <c r="EC1102" s="71"/>
      <c r="ED1102" s="71"/>
      <c r="EE1102" s="71"/>
      <c r="EF1102" s="71"/>
      <c r="EG1102" s="71"/>
      <c r="EH1102" s="71"/>
      <c r="EI1102" s="71"/>
      <c r="EJ1102" s="71"/>
      <c r="EK1102" s="71"/>
      <c r="EL1102" s="71"/>
      <c r="EM1102" s="71"/>
      <c r="EN1102" s="71"/>
      <c r="EO1102" s="71"/>
      <c r="EP1102" s="71"/>
      <c r="EQ1102" s="71"/>
      <c r="ER1102" s="71"/>
      <c r="ES1102" s="71"/>
      <c r="ET1102" s="71"/>
      <c r="EU1102" s="71"/>
      <c r="EV1102" s="71"/>
      <c r="EW1102" s="71"/>
      <c r="EX1102" s="71"/>
      <c r="EY1102" s="71"/>
      <c r="EZ1102" s="71"/>
      <c r="FA1102" s="71"/>
      <c r="FB1102" s="71"/>
      <c r="FC1102" s="71"/>
      <c r="FD1102" s="71"/>
      <c r="FE1102" s="71"/>
      <c r="FF1102" s="71"/>
      <c r="FG1102" s="71"/>
      <c r="FH1102" s="71"/>
      <c r="FI1102" s="71"/>
      <c r="FJ1102" s="71"/>
      <c r="FK1102" s="71"/>
      <c r="FL1102" s="71"/>
      <c r="FM1102" s="71"/>
      <c r="FN1102" s="71"/>
      <c r="FO1102" s="71"/>
      <c r="FP1102" s="71"/>
      <c r="FQ1102" s="71"/>
      <c r="FR1102" s="71"/>
      <c r="FS1102" s="71"/>
      <c r="FT1102" s="71"/>
      <c r="FU1102" s="71"/>
      <c r="FV1102" s="71"/>
      <c r="FW1102" s="71"/>
      <c r="FX1102" s="71"/>
      <c r="FY1102" s="71"/>
      <c r="FZ1102" s="71"/>
      <c r="GA1102" s="71"/>
      <c r="GB1102" s="71"/>
      <c r="GC1102" s="71"/>
      <c r="GD1102" s="71"/>
      <c r="GE1102" s="71"/>
      <c r="GF1102" s="71"/>
      <c r="GG1102" s="71"/>
      <c r="GH1102" s="71"/>
      <c r="GI1102" s="71"/>
      <c r="GJ1102" s="71"/>
      <c r="GK1102" s="71"/>
      <c r="GL1102" s="71"/>
      <c r="GM1102" s="71"/>
      <c r="GN1102" s="71"/>
      <c r="GO1102" s="71"/>
      <c r="GP1102" s="71"/>
      <c r="GQ1102" s="71"/>
      <c r="GR1102" s="71"/>
      <c r="GS1102" s="71"/>
      <c r="GT1102" s="71"/>
      <c r="GU1102" s="71"/>
      <c r="GV1102" s="71"/>
      <c r="GW1102" s="3"/>
      <c r="GX1102" s="3"/>
      <c r="GY1102" s="3"/>
    </row>
    <row r="1103" spans="1:207" ht="12.75" customHeight="1">
      <c r="A1103" s="5" t="s">
        <v>757</v>
      </c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>
        <v>28</v>
      </c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  <c r="CL1103" s="6"/>
      <c r="CM1103" s="6"/>
      <c r="CN1103" s="6"/>
      <c r="CO1103" s="6"/>
      <c r="CP1103" s="6"/>
      <c r="CQ1103" s="6"/>
      <c r="CR1103" s="6"/>
      <c r="CS1103" s="6"/>
      <c r="CT1103" s="6"/>
      <c r="CU1103" s="6"/>
      <c r="CV1103" s="6"/>
      <c r="CW1103" s="6"/>
      <c r="CX1103" s="6"/>
      <c r="CY1103" s="6"/>
      <c r="CZ1103" s="6"/>
      <c r="DA1103" s="6"/>
      <c r="DB1103" s="6"/>
      <c r="DC1103" s="6"/>
      <c r="DD1103" s="6"/>
      <c r="DE1103" s="6"/>
      <c r="DF1103" s="6"/>
      <c r="DG1103" s="6"/>
      <c r="DH1103" s="6"/>
      <c r="DI1103" s="6"/>
      <c r="DJ1103" s="6"/>
      <c r="DK1103" s="6"/>
      <c r="DL1103" s="6"/>
      <c r="DM1103" s="6"/>
      <c r="DN1103" s="6"/>
      <c r="DO1103" s="6"/>
      <c r="DP1103" s="6"/>
      <c r="DQ1103" s="6"/>
      <c r="DR1103" s="6"/>
      <c r="DS1103" s="6"/>
      <c r="DT1103" s="6"/>
      <c r="DU1103" s="6"/>
      <c r="DV1103" s="6"/>
      <c r="DW1103" s="6"/>
      <c r="DX1103" s="6"/>
      <c r="DY1103" s="6"/>
      <c r="DZ1103" s="6"/>
      <c r="EA1103" s="6"/>
      <c r="EB1103" s="6"/>
      <c r="EC1103" s="6"/>
      <c r="ED1103" s="6"/>
      <c r="EE1103" s="6"/>
      <c r="EF1103" s="6"/>
      <c r="EG1103" s="6"/>
      <c r="EH1103" s="6"/>
      <c r="EI1103" s="6"/>
      <c r="EJ1103" s="6"/>
      <c r="EK1103" s="6"/>
      <c r="EL1103" s="6"/>
      <c r="EM1103" s="6"/>
      <c r="EN1103" s="6"/>
      <c r="EO1103" s="6"/>
      <c r="EP1103" s="6"/>
      <c r="EQ1103" s="6"/>
      <c r="ER1103" s="6"/>
      <c r="ES1103" s="6"/>
      <c r="ET1103" s="6"/>
      <c r="EU1103" s="6"/>
      <c r="EV1103" s="6"/>
      <c r="EW1103" s="6"/>
      <c r="EX1103" s="6"/>
      <c r="EY1103" s="6"/>
      <c r="EZ1103" s="6"/>
      <c r="FA1103" s="6"/>
      <c r="FB1103" s="6"/>
      <c r="FC1103" s="6"/>
      <c r="FD1103" s="6"/>
      <c r="FE1103" s="6"/>
      <c r="FF1103" s="6"/>
      <c r="FG1103" s="6"/>
      <c r="FH1103" s="6"/>
      <c r="FI1103" s="6"/>
      <c r="FJ1103" s="6"/>
      <c r="FK1103" s="6"/>
      <c r="FL1103" s="6"/>
      <c r="FM1103" s="6"/>
      <c r="FN1103" s="6"/>
      <c r="FO1103" s="6"/>
      <c r="FP1103" s="6"/>
      <c r="FQ1103" s="6"/>
      <c r="FR1103" s="6"/>
      <c r="FS1103" s="6"/>
      <c r="FT1103" s="6"/>
      <c r="FU1103" s="6"/>
      <c r="FV1103" s="6"/>
      <c r="FW1103" s="6"/>
      <c r="FX1103" s="6"/>
      <c r="FY1103" s="6"/>
      <c r="FZ1103" s="6"/>
      <c r="GA1103" s="6"/>
      <c r="GB1103" s="6"/>
      <c r="GC1103" s="6"/>
      <c r="GD1103" s="7"/>
      <c r="GE1103" s="7"/>
      <c r="GF1103" s="7"/>
      <c r="GG1103" s="7"/>
      <c r="GH1103" s="7"/>
      <c r="GI1103" s="7"/>
      <c r="GJ1103" s="7"/>
      <c r="GK1103" s="7"/>
      <c r="GL1103" s="7"/>
      <c r="GM1103" s="7"/>
      <c r="GN1103" s="7"/>
      <c r="GO1103" s="7"/>
      <c r="GP1103" s="7"/>
      <c r="GQ1103" s="7"/>
      <c r="GR1103" s="7"/>
      <c r="GS1103" s="7"/>
      <c r="GT1103" s="7"/>
      <c r="GU1103" s="7"/>
      <c r="GV1103" s="7">
        <f t="shared" ref="GV1103:GV1107" si="871">AVERAGE(B1103:GS1103)</f>
        <v>28</v>
      </c>
      <c r="GW1103" s="3"/>
      <c r="GX1103" s="3"/>
      <c r="GY1103" s="3"/>
    </row>
    <row r="1104" spans="1:207" ht="12.75" customHeight="1">
      <c r="A1104" s="5" t="s">
        <v>758</v>
      </c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>
        <v>9</v>
      </c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  <c r="CL1104" s="6"/>
      <c r="CM1104" s="6"/>
      <c r="CN1104" s="6"/>
      <c r="CO1104" s="6"/>
      <c r="CP1104" s="6"/>
      <c r="CQ1104" s="6"/>
      <c r="CR1104" s="6"/>
      <c r="CS1104" s="6"/>
      <c r="CT1104" s="6"/>
      <c r="CU1104" s="6"/>
      <c r="CV1104" s="6"/>
      <c r="CW1104" s="6"/>
      <c r="CX1104" s="6"/>
      <c r="CY1104" s="6"/>
      <c r="CZ1104" s="6"/>
      <c r="DA1104" s="6"/>
      <c r="DB1104" s="6"/>
      <c r="DC1104" s="6"/>
      <c r="DD1104" s="6"/>
      <c r="DE1104" s="6"/>
      <c r="DF1104" s="6"/>
      <c r="DG1104" s="6"/>
      <c r="DH1104" s="6"/>
      <c r="DI1104" s="6"/>
      <c r="DJ1104" s="6"/>
      <c r="DK1104" s="6"/>
      <c r="DL1104" s="6"/>
      <c r="DM1104" s="6"/>
      <c r="DN1104" s="6"/>
      <c r="DO1104" s="6"/>
      <c r="DP1104" s="6"/>
      <c r="DQ1104" s="6"/>
      <c r="DR1104" s="6"/>
      <c r="DS1104" s="6"/>
      <c r="DT1104" s="6"/>
      <c r="DU1104" s="6"/>
      <c r="DV1104" s="6"/>
      <c r="DW1104" s="6"/>
      <c r="DX1104" s="6"/>
      <c r="DY1104" s="6"/>
      <c r="DZ1104" s="6"/>
      <c r="EA1104" s="6"/>
      <c r="EB1104" s="6"/>
      <c r="EC1104" s="6"/>
      <c r="ED1104" s="6"/>
      <c r="EE1104" s="6"/>
      <c r="EF1104" s="6"/>
      <c r="EG1104" s="6"/>
      <c r="EH1104" s="6"/>
      <c r="EI1104" s="6"/>
      <c r="EJ1104" s="6"/>
      <c r="EK1104" s="6"/>
      <c r="EL1104" s="6"/>
      <c r="EM1104" s="6"/>
      <c r="EN1104" s="6"/>
      <c r="EO1104" s="6"/>
      <c r="EP1104" s="6"/>
      <c r="EQ1104" s="6"/>
      <c r="ER1104" s="6"/>
      <c r="ES1104" s="6"/>
      <c r="ET1104" s="6"/>
      <c r="EU1104" s="6"/>
      <c r="EV1104" s="6"/>
      <c r="EW1104" s="6"/>
      <c r="EX1104" s="6"/>
      <c r="EY1104" s="6"/>
      <c r="EZ1104" s="6"/>
      <c r="FA1104" s="6"/>
      <c r="FB1104" s="6"/>
      <c r="FC1104" s="6"/>
      <c r="FD1104" s="6"/>
      <c r="FE1104" s="6"/>
      <c r="FF1104" s="6"/>
      <c r="FG1104" s="6"/>
      <c r="FH1104" s="6"/>
      <c r="FI1104" s="6"/>
      <c r="FJ1104" s="6"/>
      <c r="FK1104" s="6"/>
      <c r="FL1104" s="6"/>
      <c r="FM1104" s="6"/>
      <c r="FN1104" s="6"/>
      <c r="FO1104" s="6"/>
      <c r="FP1104" s="6"/>
      <c r="FQ1104" s="6"/>
      <c r="FR1104" s="6"/>
      <c r="FS1104" s="6"/>
      <c r="FT1104" s="6"/>
      <c r="FU1104" s="6"/>
      <c r="FV1104" s="6"/>
      <c r="FW1104" s="6"/>
      <c r="FX1104" s="6"/>
      <c r="FY1104" s="6"/>
      <c r="FZ1104" s="6"/>
      <c r="GA1104" s="6"/>
      <c r="GB1104" s="6"/>
      <c r="GC1104" s="6"/>
      <c r="GD1104" s="7"/>
      <c r="GE1104" s="7"/>
      <c r="GF1104" s="7"/>
      <c r="GG1104" s="7"/>
      <c r="GH1104" s="7"/>
      <c r="GI1104" s="7"/>
      <c r="GJ1104" s="7"/>
      <c r="GK1104" s="7"/>
      <c r="GL1104" s="7"/>
      <c r="GM1104" s="7"/>
      <c r="GN1104" s="7"/>
      <c r="GO1104" s="7"/>
      <c r="GP1104" s="7"/>
      <c r="GQ1104" s="7"/>
      <c r="GR1104" s="7"/>
      <c r="GS1104" s="7"/>
      <c r="GT1104" s="7"/>
      <c r="GU1104" s="7"/>
      <c r="GV1104" s="7">
        <f t="shared" si="871"/>
        <v>9</v>
      </c>
      <c r="GW1104" s="3"/>
      <c r="GX1104" s="3"/>
      <c r="GY1104" s="3"/>
    </row>
    <row r="1105" spans="1:207" ht="12.75" customHeight="1">
      <c r="A1105" s="5" t="s">
        <v>759</v>
      </c>
      <c r="B1105" s="5"/>
      <c r="C1105" s="5"/>
      <c r="D1105" s="5"/>
      <c r="E1105" s="5"/>
      <c r="F1105" s="5"/>
      <c r="G1105" s="5"/>
      <c r="H1105" s="5"/>
      <c r="I1105" s="5"/>
      <c r="J1105" s="5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>
        <v>19</v>
      </c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  <c r="BW1105" s="12"/>
      <c r="BX1105" s="12"/>
      <c r="BY1105" s="12"/>
      <c r="BZ1105" s="12"/>
      <c r="CA1105" s="12"/>
      <c r="CB1105" s="12"/>
      <c r="CC1105" s="12"/>
      <c r="CD1105" s="12"/>
      <c r="CE1105" s="12"/>
      <c r="CF1105" s="12"/>
      <c r="CG1105" s="12"/>
      <c r="CH1105" s="12"/>
      <c r="CI1105" s="12"/>
      <c r="CJ1105" s="12"/>
      <c r="CK1105" s="12"/>
      <c r="CL1105" s="12"/>
      <c r="CM1105" s="12"/>
      <c r="CN1105" s="12"/>
      <c r="CO1105" s="12"/>
      <c r="CP1105" s="12"/>
      <c r="CQ1105" s="12"/>
      <c r="CR1105" s="12"/>
      <c r="CS1105" s="12"/>
      <c r="CT1105" s="12"/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  <c r="DE1105" s="12"/>
      <c r="DF1105" s="12"/>
      <c r="DG1105" s="12"/>
      <c r="DH1105" s="12"/>
      <c r="DI1105" s="12"/>
      <c r="DJ1105" s="12"/>
      <c r="DK1105" s="12"/>
      <c r="DL1105" s="12"/>
      <c r="DM1105" s="12"/>
      <c r="DN1105" s="12"/>
      <c r="DO1105" s="12"/>
      <c r="DP1105" s="12"/>
      <c r="DQ1105" s="12"/>
      <c r="DR1105" s="12"/>
      <c r="DS1105" s="12"/>
      <c r="DT1105" s="12"/>
      <c r="DU1105" s="12"/>
      <c r="DV1105" s="12"/>
      <c r="DW1105" s="12"/>
      <c r="DX1105" s="12"/>
      <c r="DY1105" s="12"/>
      <c r="DZ1105" s="12"/>
      <c r="EA1105" s="12"/>
      <c r="EB1105" s="12"/>
      <c r="EC1105" s="12"/>
      <c r="ED1105" s="12"/>
      <c r="EE1105" s="12"/>
      <c r="EF1105" s="12"/>
      <c r="EG1105" s="12"/>
      <c r="EH1105" s="12"/>
      <c r="EI1105" s="12"/>
      <c r="EJ1105" s="12"/>
      <c r="EK1105" s="12"/>
      <c r="EL1105" s="12"/>
      <c r="EM1105" s="12"/>
      <c r="EN1105" s="12"/>
      <c r="EO1105" s="12"/>
      <c r="EP1105" s="12"/>
      <c r="EQ1105" s="12"/>
      <c r="ER1105" s="12"/>
      <c r="ES1105" s="12"/>
      <c r="ET1105" s="12"/>
      <c r="EU1105" s="12"/>
      <c r="EV1105" s="12"/>
      <c r="EW1105" s="12"/>
      <c r="EX1105" s="12"/>
      <c r="EY1105" s="12"/>
      <c r="EZ1105" s="12"/>
      <c r="FA1105" s="12"/>
      <c r="FB1105" s="12"/>
      <c r="FC1105" s="12"/>
      <c r="FD1105" s="12"/>
      <c r="FE1105" s="12"/>
      <c r="FF1105" s="12"/>
      <c r="FG1105" s="12"/>
      <c r="FH1105" s="12"/>
      <c r="FI1105" s="12"/>
      <c r="FJ1105" s="12"/>
      <c r="FK1105" s="12"/>
      <c r="FL1105" s="12"/>
      <c r="FM1105" s="12"/>
      <c r="FN1105" s="12"/>
      <c r="FO1105" s="12"/>
      <c r="FP1105" s="12"/>
      <c r="FQ1105" s="12"/>
      <c r="FR1105" s="12"/>
      <c r="FS1105" s="12"/>
      <c r="FT1105" s="12"/>
      <c r="FU1105" s="12"/>
      <c r="FV1105" s="12"/>
      <c r="FW1105" s="12"/>
      <c r="FX1105" s="12"/>
      <c r="FY1105" s="12"/>
      <c r="FZ1105" s="12"/>
      <c r="GA1105" s="12"/>
      <c r="GB1105" s="12"/>
      <c r="GC1105" s="12"/>
      <c r="GD1105" s="7"/>
      <c r="GE1105" s="7"/>
      <c r="GF1105" s="7"/>
      <c r="GG1105" s="7"/>
      <c r="GH1105" s="7"/>
      <c r="GI1105" s="7"/>
      <c r="GJ1105" s="7"/>
      <c r="GK1105" s="7"/>
      <c r="GL1105" s="7"/>
      <c r="GM1105" s="7"/>
      <c r="GN1105" s="7"/>
      <c r="GO1105" s="7"/>
      <c r="GP1105" s="7"/>
      <c r="GQ1105" s="7"/>
      <c r="GR1105" s="7"/>
      <c r="GS1105" s="7"/>
      <c r="GT1105" s="7"/>
      <c r="GU1105" s="7"/>
      <c r="GV1105" s="7">
        <f t="shared" si="871"/>
        <v>19</v>
      </c>
      <c r="GW1105" s="3"/>
      <c r="GX1105" s="3"/>
      <c r="GY1105" s="3"/>
    </row>
    <row r="1106" spans="1:207" ht="12.75" customHeight="1">
      <c r="A1106" s="5" t="s">
        <v>760</v>
      </c>
      <c r="B1106" s="5"/>
      <c r="C1106" s="5"/>
      <c r="D1106" s="5"/>
      <c r="E1106" s="5"/>
      <c r="F1106" s="5"/>
      <c r="G1106" s="5"/>
      <c r="H1106" s="5"/>
      <c r="I1106" s="5"/>
      <c r="J1106" s="5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>
        <v>7</v>
      </c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  <c r="BV1106" s="12"/>
      <c r="BW1106" s="12"/>
      <c r="BX1106" s="12"/>
      <c r="BY1106" s="12"/>
      <c r="BZ1106" s="12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  <c r="EM1106" s="12"/>
      <c r="EN1106" s="12"/>
      <c r="EO1106" s="12"/>
      <c r="EP1106" s="12"/>
      <c r="EQ1106" s="12"/>
      <c r="ER1106" s="12"/>
      <c r="ES1106" s="12"/>
      <c r="ET1106" s="12"/>
      <c r="EU1106" s="12"/>
      <c r="EV1106" s="12"/>
      <c r="EW1106" s="12"/>
      <c r="EX1106" s="12"/>
      <c r="EY1106" s="12"/>
      <c r="EZ1106" s="12"/>
      <c r="FA1106" s="12"/>
      <c r="FB1106" s="12"/>
      <c r="FC1106" s="12"/>
      <c r="FD1106" s="12"/>
      <c r="FE1106" s="12"/>
      <c r="FF1106" s="12"/>
      <c r="FG1106" s="12"/>
      <c r="FH1106" s="12"/>
      <c r="FI1106" s="12"/>
      <c r="FJ1106" s="12"/>
      <c r="FK1106" s="12"/>
      <c r="FL1106" s="12"/>
      <c r="FM1106" s="12"/>
      <c r="FN1106" s="12"/>
      <c r="FO1106" s="12"/>
      <c r="FP1106" s="12"/>
      <c r="FQ1106" s="12"/>
      <c r="FR1106" s="12"/>
      <c r="FS1106" s="12"/>
      <c r="FT1106" s="12"/>
      <c r="FU1106" s="12"/>
      <c r="FV1106" s="12"/>
      <c r="FW1106" s="12"/>
      <c r="FX1106" s="12"/>
      <c r="FY1106" s="12"/>
      <c r="FZ1106" s="12"/>
      <c r="GA1106" s="12"/>
      <c r="GB1106" s="12"/>
      <c r="GC1106" s="12"/>
      <c r="GD1106" s="7"/>
      <c r="GE1106" s="7"/>
      <c r="GF1106" s="7"/>
      <c r="GG1106" s="7"/>
      <c r="GH1106" s="7"/>
      <c r="GI1106" s="7"/>
      <c r="GJ1106" s="7"/>
      <c r="GK1106" s="7"/>
      <c r="GL1106" s="7"/>
      <c r="GM1106" s="7"/>
      <c r="GN1106" s="7"/>
      <c r="GO1106" s="7"/>
      <c r="GP1106" s="7"/>
      <c r="GQ1106" s="7"/>
      <c r="GR1106" s="7"/>
      <c r="GS1106" s="7"/>
      <c r="GT1106" s="7"/>
      <c r="GU1106" s="7"/>
      <c r="GV1106" s="7">
        <f t="shared" si="871"/>
        <v>7</v>
      </c>
      <c r="GW1106" s="3"/>
      <c r="GX1106" s="3"/>
      <c r="GY1106" s="3"/>
    </row>
    <row r="1107" spans="1:207" ht="12.75" customHeight="1">
      <c r="A1107" s="5" t="s">
        <v>761</v>
      </c>
      <c r="B1107" s="5"/>
      <c r="C1107" s="5"/>
      <c r="D1107" s="5"/>
      <c r="E1107" s="5"/>
      <c r="F1107" s="5"/>
      <c r="G1107" s="5"/>
      <c r="H1107" s="5"/>
      <c r="I1107" s="5"/>
      <c r="J1107" s="5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>
        <v>37</v>
      </c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  <c r="BW1107" s="12"/>
      <c r="BX1107" s="12"/>
      <c r="BY1107" s="12"/>
      <c r="BZ1107" s="12"/>
      <c r="CA1107" s="12"/>
      <c r="CB1107" s="12"/>
      <c r="CC1107" s="12"/>
      <c r="CD1107" s="12"/>
      <c r="CE1107" s="12"/>
      <c r="CF1107" s="12"/>
      <c r="CG1107" s="12"/>
      <c r="CH1107" s="12"/>
      <c r="CI1107" s="12"/>
      <c r="CJ1107" s="12"/>
      <c r="CK1107" s="12"/>
      <c r="CL1107" s="12"/>
      <c r="CM1107" s="12"/>
      <c r="CN1107" s="12"/>
      <c r="CO1107" s="12"/>
      <c r="CP1107" s="12"/>
      <c r="CQ1107" s="12"/>
      <c r="CR1107" s="12"/>
      <c r="CS1107" s="12"/>
      <c r="CT1107" s="12"/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  <c r="DE1107" s="12"/>
      <c r="DF1107" s="12"/>
      <c r="DG1107" s="12"/>
      <c r="DH1107" s="12"/>
      <c r="DI1107" s="12"/>
      <c r="DJ1107" s="12"/>
      <c r="DK1107" s="12"/>
      <c r="DL1107" s="12"/>
      <c r="DM1107" s="12"/>
      <c r="DN1107" s="12"/>
      <c r="DO1107" s="12"/>
      <c r="DP1107" s="12"/>
      <c r="DQ1107" s="12"/>
      <c r="DR1107" s="12"/>
      <c r="DS1107" s="12"/>
      <c r="DT1107" s="12"/>
      <c r="DU1107" s="12"/>
      <c r="DV1107" s="12"/>
      <c r="DW1107" s="12"/>
      <c r="DX1107" s="12"/>
      <c r="DY1107" s="12"/>
      <c r="DZ1107" s="12"/>
      <c r="EA1107" s="12"/>
      <c r="EB1107" s="12"/>
      <c r="EC1107" s="12"/>
      <c r="ED1107" s="12"/>
      <c r="EE1107" s="12"/>
      <c r="EF1107" s="12"/>
      <c r="EG1107" s="12"/>
      <c r="EH1107" s="12"/>
      <c r="EI1107" s="12"/>
      <c r="EJ1107" s="12"/>
      <c r="EK1107" s="12"/>
      <c r="EL1107" s="12"/>
      <c r="EM1107" s="12"/>
      <c r="EN1107" s="12"/>
      <c r="EO1107" s="12"/>
      <c r="EP1107" s="12"/>
      <c r="EQ1107" s="12"/>
      <c r="ER1107" s="12"/>
      <c r="ES1107" s="12"/>
      <c r="ET1107" s="12"/>
      <c r="EU1107" s="12"/>
      <c r="EV1107" s="12"/>
      <c r="EW1107" s="12"/>
      <c r="EX1107" s="12"/>
      <c r="EY1107" s="12"/>
      <c r="EZ1107" s="12"/>
      <c r="FA1107" s="12"/>
      <c r="FB1107" s="12"/>
      <c r="FC1107" s="12"/>
      <c r="FD1107" s="12"/>
      <c r="FE1107" s="12"/>
      <c r="FF1107" s="12"/>
      <c r="FG1107" s="12"/>
      <c r="FH1107" s="12"/>
      <c r="FI1107" s="12"/>
      <c r="FJ1107" s="12"/>
      <c r="FK1107" s="12"/>
      <c r="FL1107" s="12"/>
      <c r="FM1107" s="12"/>
      <c r="FN1107" s="12"/>
      <c r="FO1107" s="12"/>
      <c r="FP1107" s="12"/>
      <c r="FQ1107" s="12"/>
      <c r="FR1107" s="12"/>
      <c r="FS1107" s="12"/>
      <c r="FT1107" s="12"/>
      <c r="FU1107" s="12"/>
      <c r="FV1107" s="12"/>
      <c r="FW1107" s="12"/>
      <c r="FX1107" s="12"/>
      <c r="FY1107" s="12"/>
      <c r="FZ1107" s="12"/>
      <c r="GA1107" s="12"/>
      <c r="GB1107" s="12"/>
      <c r="GC1107" s="12"/>
      <c r="GD1107" s="7"/>
      <c r="GE1107" s="7"/>
      <c r="GF1107" s="7"/>
      <c r="GG1107" s="7"/>
      <c r="GH1107" s="7"/>
      <c r="GI1107" s="7"/>
      <c r="GJ1107" s="7"/>
      <c r="GK1107" s="7"/>
      <c r="GL1107" s="7"/>
      <c r="GM1107" s="7"/>
      <c r="GN1107" s="7"/>
      <c r="GO1107" s="7"/>
      <c r="GP1107" s="7"/>
      <c r="GQ1107" s="7"/>
      <c r="GR1107" s="7"/>
      <c r="GS1107" s="7"/>
      <c r="GT1107" s="7"/>
      <c r="GU1107" s="7"/>
      <c r="GV1107" s="7">
        <f t="shared" si="871"/>
        <v>37</v>
      </c>
      <c r="GW1107" s="3"/>
      <c r="GX1107" s="3"/>
      <c r="GY1107" s="3"/>
    </row>
    <row r="1108" spans="1:207" ht="12.75" customHeight="1">
      <c r="A1108" s="5" t="s">
        <v>762</v>
      </c>
      <c r="B1108" s="5"/>
      <c r="C1108" s="5"/>
      <c r="D1108" s="5"/>
      <c r="E1108" s="5"/>
      <c r="F1108" s="5"/>
      <c r="G1108" s="5"/>
      <c r="H1108" s="5"/>
      <c r="I1108" s="5"/>
      <c r="J1108" s="5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5"/>
      <c r="AM1108" s="5"/>
      <c r="AN1108" s="12"/>
      <c r="AO1108" s="12"/>
      <c r="AP1108" s="5"/>
      <c r="AQ1108" s="5"/>
      <c r="AR1108" s="5">
        <f>(AR1103*5+AR1104*4+AR1105*3+AR1106*2+AR1107*1)/100</f>
        <v>2.84</v>
      </c>
      <c r="AS1108" s="5"/>
      <c r="AT1108" s="5"/>
      <c r="AU1108" s="12"/>
      <c r="AV1108" s="12"/>
      <c r="AW1108" s="12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  <c r="CB1108" s="5"/>
      <c r="CC1108" s="5"/>
      <c r="CD1108" s="5"/>
      <c r="CE1108" s="5"/>
      <c r="CF1108" s="5"/>
      <c r="CG1108" s="5"/>
      <c r="CH1108" s="5"/>
      <c r="CI1108" s="5"/>
      <c r="CJ1108" s="5"/>
      <c r="CK1108" s="5"/>
      <c r="CL1108" s="5"/>
      <c r="CM1108" s="5"/>
      <c r="CN1108" s="5"/>
      <c r="CO1108" s="5"/>
      <c r="CP1108" s="5"/>
      <c r="CQ1108" s="5"/>
      <c r="CR1108" s="5"/>
      <c r="CS1108" s="5"/>
      <c r="CT1108" s="5"/>
      <c r="CU1108" s="5"/>
      <c r="CV1108" s="5"/>
      <c r="CW1108" s="5"/>
      <c r="CX1108" s="5"/>
      <c r="CY1108" s="5"/>
      <c r="CZ1108" s="5"/>
      <c r="DA1108" s="5"/>
      <c r="DB1108" s="5"/>
      <c r="DC1108" s="5"/>
      <c r="DD1108" s="5"/>
      <c r="DE1108" s="5"/>
      <c r="DF1108" s="5"/>
      <c r="DG1108" s="5"/>
      <c r="DH1108" s="5"/>
      <c r="DI1108" s="5"/>
      <c r="DJ1108" s="5"/>
      <c r="DK1108" s="5"/>
      <c r="DL1108" s="5"/>
      <c r="DM1108" s="5"/>
      <c r="DN1108" s="5"/>
      <c r="DO1108" s="5"/>
      <c r="DP1108" s="5"/>
      <c r="DQ1108" s="5"/>
      <c r="DR1108" s="5"/>
      <c r="DS1108" s="5"/>
      <c r="DT1108" s="5"/>
      <c r="DU1108" s="5"/>
      <c r="DV1108" s="5"/>
      <c r="DW1108" s="5"/>
      <c r="DX1108" s="5"/>
      <c r="DY1108" s="5"/>
      <c r="DZ1108" s="5"/>
      <c r="EA1108" s="5"/>
      <c r="EB1108" s="5"/>
      <c r="EC1108" s="5"/>
      <c r="ED1108" s="5"/>
      <c r="EE1108" s="5"/>
      <c r="EF1108" s="5"/>
      <c r="EG1108" s="5"/>
      <c r="EH1108" s="5"/>
      <c r="EI1108" s="5"/>
      <c r="EJ1108" s="5"/>
      <c r="EK1108" s="5"/>
      <c r="EL1108" s="5"/>
      <c r="EM1108" s="5"/>
      <c r="EN1108" s="5"/>
      <c r="EO1108" s="5"/>
      <c r="EP1108" s="5"/>
      <c r="EQ1108" s="5"/>
      <c r="ER1108" s="5"/>
      <c r="ES1108" s="5"/>
      <c r="ET1108" s="5"/>
      <c r="EU1108" s="5"/>
      <c r="EV1108" s="5"/>
      <c r="EW1108" s="5"/>
      <c r="EX1108" s="5"/>
      <c r="EY1108" s="5"/>
      <c r="EZ1108" s="5"/>
      <c r="FA1108" s="5"/>
      <c r="FB1108" s="5"/>
      <c r="FC1108" s="5"/>
      <c r="FD1108" s="5"/>
      <c r="FE1108" s="5"/>
      <c r="FF1108" s="5"/>
      <c r="FG1108" s="5"/>
      <c r="FH1108" s="5"/>
      <c r="FI1108" s="5"/>
      <c r="FJ1108" s="5"/>
      <c r="FK1108" s="5"/>
      <c r="FL1108" s="5"/>
      <c r="FM1108" s="5"/>
      <c r="FN1108" s="5"/>
      <c r="FO1108" s="5"/>
      <c r="FP1108" s="5"/>
      <c r="FQ1108" s="5"/>
      <c r="FR1108" s="5"/>
      <c r="FS1108" s="5"/>
      <c r="FT1108" s="5"/>
      <c r="FU1108" s="5"/>
      <c r="FV1108" s="5"/>
      <c r="FW1108" s="5"/>
      <c r="FX1108" s="5"/>
      <c r="FY1108" s="5"/>
      <c r="FZ1108" s="5"/>
      <c r="GA1108" s="5"/>
      <c r="GB1108" s="5"/>
      <c r="GC1108" s="5"/>
      <c r="GD1108" s="5"/>
      <c r="GE1108" s="5"/>
      <c r="GF1108" s="5"/>
      <c r="GG1108" s="5"/>
      <c r="GH1108" s="5"/>
      <c r="GI1108" s="5"/>
      <c r="GJ1108" s="5"/>
      <c r="GK1108" s="5"/>
      <c r="GL1108" s="5"/>
      <c r="GM1108" s="5"/>
      <c r="GN1108" s="5"/>
      <c r="GO1108" s="5"/>
      <c r="GP1108" s="5"/>
      <c r="GQ1108" s="5"/>
      <c r="GR1108" s="5"/>
      <c r="GS1108" s="5"/>
      <c r="GT1108" s="5"/>
      <c r="GU1108" s="5"/>
      <c r="GV1108" s="5">
        <f>(GV1103*5+GV1104*4+GV1105*3+GV1106*2+GV1107*1)/100</f>
        <v>2.84</v>
      </c>
      <c r="GW1108" s="3"/>
      <c r="GX1108" s="3"/>
      <c r="GY1108" s="3"/>
    </row>
    <row r="1109" spans="1:207" ht="12.75" customHeight="1">
      <c r="A1109" s="68" t="s">
        <v>764</v>
      </c>
      <c r="B1109" s="71"/>
      <c r="C1109" s="71"/>
      <c r="D1109" s="71"/>
      <c r="E1109" s="71"/>
      <c r="F1109" s="71"/>
      <c r="G1109" s="71"/>
      <c r="H1109" s="71"/>
      <c r="I1109" s="71"/>
      <c r="J1109" s="71"/>
      <c r="K1109" s="71"/>
      <c r="L1109" s="71"/>
      <c r="M1109" s="71"/>
      <c r="N1109" s="71"/>
      <c r="O1109" s="71"/>
      <c r="P1109" s="71"/>
      <c r="Q1109" s="71"/>
      <c r="R1109" s="71"/>
      <c r="S1109" s="71"/>
      <c r="T1109" s="71"/>
      <c r="U1109" s="71"/>
      <c r="V1109" s="71"/>
      <c r="W1109" s="71"/>
      <c r="X1109" s="71"/>
      <c r="Y1109" s="71"/>
      <c r="Z1109" s="71"/>
      <c r="AA1109" s="71"/>
      <c r="AB1109" s="71"/>
      <c r="AC1109" s="71"/>
      <c r="AD1109" s="71"/>
      <c r="AE1109" s="71"/>
      <c r="AF1109" s="71"/>
      <c r="AG1109" s="71"/>
      <c r="AH1109" s="71"/>
      <c r="AI1109" s="71"/>
      <c r="AJ1109" s="71"/>
      <c r="AK1109" s="71"/>
      <c r="AL1109" s="71"/>
      <c r="AM1109" s="71"/>
      <c r="AN1109" s="71"/>
      <c r="AO1109" s="71"/>
      <c r="AP1109" s="71"/>
      <c r="AQ1109" s="71"/>
      <c r="AR1109" s="71"/>
      <c r="AS1109" s="71"/>
      <c r="AT1109" s="71"/>
      <c r="AU1109" s="71"/>
      <c r="AV1109" s="71"/>
      <c r="AW1109" s="71"/>
      <c r="AX1109" s="71"/>
      <c r="AY1109" s="71"/>
      <c r="AZ1109" s="71"/>
      <c r="BA1109" s="71"/>
      <c r="BB1109" s="71"/>
      <c r="BC1109" s="71"/>
      <c r="BD1109" s="71"/>
      <c r="BE1109" s="71"/>
      <c r="BF1109" s="71"/>
      <c r="BG1109" s="71"/>
      <c r="BH1109" s="71"/>
      <c r="BI1109" s="71"/>
      <c r="BJ1109" s="71"/>
      <c r="BK1109" s="71"/>
      <c r="BL1109" s="71"/>
      <c r="BM1109" s="71"/>
      <c r="BN1109" s="71"/>
      <c r="BO1109" s="71"/>
      <c r="BP1109" s="71"/>
      <c r="BQ1109" s="71"/>
      <c r="BR1109" s="71"/>
      <c r="BS1109" s="71"/>
      <c r="BT1109" s="71"/>
      <c r="BU1109" s="71"/>
      <c r="BV1109" s="71"/>
      <c r="BW1109" s="71"/>
      <c r="BX1109" s="71"/>
      <c r="BY1109" s="71"/>
      <c r="BZ1109" s="71"/>
      <c r="CA1109" s="71"/>
      <c r="CB1109" s="71"/>
      <c r="CC1109" s="71"/>
      <c r="CD1109" s="71"/>
      <c r="CE1109" s="71"/>
      <c r="CF1109" s="71"/>
      <c r="CG1109" s="71"/>
      <c r="CH1109" s="71"/>
      <c r="CI1109" s="71"/>
      <c r="CJ1109" s="71"/>
      <c r="CK1109" s="71"/>
      <c r="CL1109" s="71"/>
      <c r="CM1109" s="71"/>
      <c r="CN1109" s="71"/>
      <c r="CO1109" s="71"/>
      <c r="CP1109" s="71"/>
      <c r="CQ1109" s="71"/>
      <c r="CR1109" s="71"/>
      <c r="CS1109" s="71"/>
      <c r="CT1109" s="71"/>
      <c r="CU1109" s="71"/>
      <c r="CV1109" s="71"/>
      <c r="CW1109" s="71"/>
      <c r="CX1109" s="71"/>
      <c r="CY1109" s="71"/>
      <c r="CZ1109" s="71"/>
      <c r="DA1109" s="71"/>
      <c r="DB1109" s="71"/>
      <c r="DC1109" s="71"/>
      <c r="DD1109" s="71"/>
      <c r="DE1109" s="71"/>
      <c r="DF1109" s="71"/>
      <c r="DG1109" s="71"/>
      <c r="DH1109" s="71"/>
      <c r="DI1109" s="71"/>
      <c r="DJ1109" s="71"/>
      <c r="DK1109" s="71"/>
      <c r="DL1109" s="71"/>
      <c r="DM1109" s="71"/>
      <c r="DN1109" s="71"/>
      <c r="DO1109" s="71"/>
      <c r="DP1109" s="71"/>
      <c r="DQ1109" s="71"/>
      <c r="DR1109" s="71"/>
      <c r="DS1109" s="71"/>
      <c r="DT1109" s="71"/>
      <c r="DU1109" s="71"/>
      <c r="DV1109" s="71"/>
      <c r="DW1109" s="71"/>
      <c r="DX1109" s="71"/>
      <c r="DY1109" s="71"/>
      <c r="DZ1109" s="71"/>
      <c r="EA1109" s="71"/>
      <c r="EB1109" s="71"/>
      <c r="EC1109" s="71"/>
      <c r="ED1109" s="71"/>
      <c r="EE1109" s="71"/>
      <c r="EF1109" s="71"/>
      <c r="EG1109" s="71"/>
      <c r="EH1109" s="71"/>
      <c r="EI1109" s="71"/>
      <c r="EJ1109" s="71"/>
      <c r="EK1109" s="71"/>
      <c r="EL1109" s="71"/>
      <c r="EM1109" s="71"/>
      <c r="EN1109" s="71"/>
      <c r="EO1109" s="71"/>
      <c r="EP1109" s="71"/>
      <c r="EQ1109" s="71"/>
      <c r="ER1109" s="71"/>
      <c r="ES1109" s="71"/>
      <c r="ET1109" s="71"/>
      <c r="EU1109" s="71"/>
      <c r="EV1109" s="71"/>
      <c r="EW1109" s="71"/>
      <c r="EX1109" s="71"/>
      <c r="EY1109" s="71"/>
      <c r="EZ1109" s="71"/>
      <c r="FA1109" s="71"/>
      <c r="FB1109" s="71"/>
      <c r="FC1109" s="71"/>
      <c r="FD1109" s="71"/>
      <c r="FE1109" s="71"/>
      <c r="FF1109" s="71"/>
      <c r="FG1109" s="71"/>
      <c r="FH1109" s="71"/>
      <c r="FI1109" s="71"/>
      <c r="FJ1109" s="71"/>
      <c r="FK1109" s="71"/>
      <c r="FL1109" s="71"/>
      <c r="FM1109" s="71"/>
      <c r="FN1109" s="71"/>
      <c r="FO1109" s="71"/>
      <c r="FP1109" s="71"/>
      <c r="FQ1109" s="71"/>
      <c r="FR1109" s="71"/>
      <c r="FS1109" s="71"/>
      <c r="FT1109" s="71"/>
      <c r="FU1109" s="71"/>
      <c r="FV1109" s="71"/>
      <c r="FW1109" s="71"/>
      <c r="FX1109" s="71"/>
      <c r="FY1109" s="71"/>
      <c r="FZ1109" s="71"/>
      <c r="GA1109" s="71"/>
      <c r="GB1109" s="71"/>
      <c r="GC1109" s="71"/>
      <c r="GD1109" s="71"/>
      <c r="GE1109" s="71"/>
      <c r="GF1109" s="71"/>
      <c r="GG1109" s="71"/>
      <c r="GH1109" s="71"/>
      <c r="GI1109" s="71"/>
      <c r="GJ1109" s="71"/>
      <c r="GK1109" s="71"/>
      <c r="GL1109" s="71"/>
      <c r="GM1109" s="71"/>
      <c r="GN1109" s="71"/>
      <c r="GO1109" s="71"/>
      <c r="GP1109" s="71"/>
      <c r="GQ1109" s="71"/>
      <c r="GR1109" s="71"/>
      <c r="GS1109" s="71"/>
      <c r="GT1109" s="71"/>
      <c r="GU1109" s="71"/>
      <c r="GV1109" s="71"/>
      <c r="GW1109" s="3"/>
      <c r="GX1109" s="3"/>
      <c r="GY1109" s="3"/>
    </row>
    <row r="1110" spans="1:207" ht="12.75" customHeight="1">
      <c r="A1110" s="5" t="s">
        <v>757</v>
      </c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>
        <v>7</v>
      </c>
      <c r="AE1110" s="6">
        <v>11</v>
      </c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>
        <v>23</v>
      </c>
      <c r="AQ1110" s="6"/>
      <c r="AR1110" s="6">
        <v>21</v>
      </c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>
        <v>19</v>
      </c>
      <c r="BJ1110" s="6"/>
      <c r="BK1110" s="6"/>
      <c r="BL1110" s="6">
        <v>19</v>
      </c>
      <c r="BM1110" s="6"/>
      <c r="BN1110" s="6">
        <v>14</v>
      </c>
      <c r="BO1110" s="6"/>
      <c r="BP1110" s="6">
        <v>15</v>
      </c>
      <c r="BQ1110" s="6"/>
      <c r="BR1110" s="6"/>
      <c r="BS1110" s="6">
        <v>22</v>
      </c>
      <c r="BT1110" s="6"/>
      <c r="BU1110" s="6"/>
      <c r="BV1110" s="6"/>
      <c r="BW1110" s="6"/>
      <c r="BX1110" s="6">
        <v>17</v>
      </c>
      <c r="BY1110" s="6"/>
      <c r="BZ1110" s="6"/>
      <c r="CA1110" s="6"/>
      <c r="CB1110" s="6"/>
      <c r="CC1110" s="6">
        <v>20</v>
      </c>
      <c r="CD1110" s="6"/>
      <c r="CE1110" s="6"/>
      <c r="CF1110" s="6"/>
      <c r="CG1110" s="6"/>
      <c r="CH1110" s="6"/>
      <c r="CI1110" s="6"/>
      <c r="CJ1110" s="6"/>
      <c r="CK1110" s="6"/>
      <c r="CL1110" s="6"/>
      <c r="CM1110" s="6"/>
      <c r="CN1110" s="6"/>
      <c r="CO1110" s="6">
        <v>12</v>
      </c>
      <c r="CP1110" s="6"/>
      <c r="CQ1110" s="6"/>
      <c r="CR1110" s="6"/>
      <c r="CS1110" s="6"/>
      <c r="CT1110" s="6"/>
      <c r="CU1110" s="6"/>
      <c r="CV1110" s="6"/>
      <c r="CW1110" s="6"/>
      <c r="CX1110" s="6"/>
      <c r="CY1110" s="6">
        <v>28</v>
      </c>
      <c r="CZ1110" s="6">
        <v>11</v>
      </c>
      <c r="DA1110" s="6"/>
      <c r="DB1110" s="6"/>
      <c r="DC1110" s="6">
        <v>7</v>
      </c>
      <c r="DD1110" s="6"/>
      <c r="DE1110" s="6"/>
      <c r="DF1110" s="6"/>
      <c r="DG1110" s="6"/>
      <c r="DH1110" s="6"/>
      <c r="DI1110" s="6"/>
      <c r="DJ1110" s="6"/>
      <c r="DK1110" s="6"/>
      <c r="DL1110" s="6"/>
      <c r="DM1110" s="6"/>
      <c r="DN1110" s="6"/>
      <c r="DO1110" s="6"/>
      <c r="DP1110" s="6"/>
      <c r="DQ1110" s="6"/>
      <c r="DR1110" s="6"/>
      <c r="DS1110" s="6"/>
      <c r="DT1110" s="6"/>
      <c r="DU1110" s="6"/>
      <c r="DV1110" s="6"/>
      <c r="DW1110" s="6"/>
      <c r="DX1110" s="6"/>
      <c r="DY1110" s="6"/>
      <c r="DZ1110" s="6"/>
      <c r="EA1110" s="6"/>
      <c r="EB1110" s="6"/>
      <c r="EC1110" s="6"/>
      <c r="ED1110" s="6"/>
      <c r="EE1110" s="6"/>
      <c r="EF1110" s="6">
        <v>20</v>
      </c>
      <c r="EG1110" s="6"/>
      <c r="EH1110" s="6"/>
      <c r="EI1110" s="6"/>
      <c r="EJ1110" s="6"/>
      <c r="EK1110" s="6"/>
      <c r="EL1110" s="6"/>
      <c r="EM1110" s="6"/>
      <c r="EN1110" s="6"/>
      <c r="EO1110" s="6"/>
      <c r="EP1110" s="6"/>
      <c r="EQ1110" s="6"/>
      <c r="ER1110" s="6"/>
      <c r="ES1110" s="6"/>
      <c r="ET1110" s="6"/>
      <c r="EU1110" s="6"/>
      <c r="EV1110" s="6"/>
      <c r="EW1110" s="6"/>
      <c r="EX1110" s="6"/>
      <c r="EY1110" s="6"/>
      <c r="EZ1110" s="6"/>
      <c r="FA1110" s="6"/>
      <c r="FB1110" s="6"/>
      <c r="FC1110" s="6"/>
      <c r="FD1110" s="6"/>
      <c r="FE1110" s="6"/>
      <c r="FF1110" s="6"/>
      <c r="FG1110" s="6"/>
      <c r="FH1110" s="6"/>
      <c r="FI1110" s="6"/>
      <c r="FJ1110" s="6"/>
      <c r="FK1110" s="6"/>
      <c r="FL1110" s="6"/>
      <c r="FM1110" s="6"/>
      <c r="FN1110" s="6"/>
      <c r="FO1110" s="6"/>
      <c r="FP1110" s="6"/>
      <c r="FQ1110" s="6"/>
      <c r="FR1110" s="6"/>
      <c r="FS1110" s="6"/>
      <c r="FT1110" s="6"/>
      <c r="FU1110" s="6"/>
      <c r="FV1110" s="6"/>
      <c r="FW1110" s="6"/>
      <c r="FX1110" s="6"/>
      <c r="FY1110" s="6"/>
      <c r="FZ1110" s="6"/>
      <c r="GA1110" s="6"/>
      <c r="GB1110" s="6"/>
      <c r="GC1110" s="6"/>
      <c r="GD1110" s="7"/>
      <c r="GE1110" s="7"/>
      <c r="GF1110" s="7"/>
      <c r="GG1110" s="7"/>
      <c r="GH1110" s="7"/>
      <c r="GI1110" s="7"/>
      <c r="GJ1110" s="7"/>
      <c r="GK1110" s="7"/>
      <c r="GL1110" s="7"/>
      <c r="GM1110" s="7"/>
      <c r="GN1110" s="7"/>
      <c r="GO1110" s="7"/>
      <c r="GP1110" s="7"/>
      <c r="GQ1110" s="7"/>
      <c r="GR1110" s="7"/>
      <c r="GS1110" s="7"/>
      <c r="GT1110" s="7"/>
      <c r="GU1110" s="7"/>
      <c r="GV1110" s="7">
        <f t="shared" ref="GV1110:GV1114" si="872">AVERAGE(B1110:GS1110)</f>
        <v>16.625</v>
      </c>
      <c r="GW1110" s="3"/>
      <c r="GX1110" s="3"/>
      <c r="GY1110" s="3"/>
    </row>
    <row r="1111" spans="1:207" ht="12.75" customHeight="1">
      <c r="A1111" s="5" t="s">
        <v>758</v>
      </c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>
        <v>11</v>
      </c>
      <c r="AE1111" s="6">
        <v>11</v>
      </c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>
        <v>16</v>
      </c>
      <c r="AQ1111" s="6"/>
      <c r="AR1111" s="6">
        <v>12</v>
      </c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>
        <v>12</v>
      </c>
      <c r="BJ1111" s="6"/>
      <c r="BK1111" s="6"/>
      <c r="BL1111" s="6">
        <v>14</v>
      </c>
      <c r="BM1111" s="6"/>
      <c r="BN1111" s="6">
        <v>29</v>
      </c>
      <c r="BO1111" s="6"/>
      <c r="BP1111" s="6">
        <v>14</v>
      </c>
      <c r="BQ1111" s="6"/>
      <c r="BR1111" s="6"/>
      <c r="BS1111" s="6">
        <v>10</v>
      </c>
      <c r="BT1111" s="6"/>
      <c r="BU1111" s="6"/>
      <c r="BV1111" s="6"/>
      <c r="BW1111" s="6"/>
      <c r="BX1111" s="6">
        <v>14</v>
      </c>
      <c r="BY1111" s="6"/>
      <c r="BZ1111" s="6"/>
      <c r="CA1111" s="6"/>
      <c r="CB1111" s="6"/>
      <c r="CC1111" s="6">
        <v>19</v>
      </c>
      <c r="CD1111" s="6"/>
      <c r="CE1111" s="6"/>
      <c r="CF1111" s="6"/>
      <c r="CG1111" s="6"/>
      <c r="CH1111" s="6"/>
      <c r="CI1111" s="6"/>
      <c r="CJ1111" s="6"/>
      <c r="CK1111" s="6"/>
      <c r="CL1111" s="6"/>
      <c r="CM1111" s="6"/>
      <c r="CN1111" s="6"/>
      <c r="CO1111" s="6">
        <v>11</v>
      </c>
      <c r="CP1111" s="6"/>
      <c r="CQ1111" s="6"/>
      <c r="CR1111" s="6"/>
      <c r="CS1111" s="6"/>
      <c r="CT1111" s="6"/>
      <c r="CU1111" s="6"/>
      <c r="CV1111" s="6"/>
      <c r="CW1111" s="6"/>
      <c r="CX1111" s="6"/>
      <c r="CY1111" s="6">
        <v>16</v>
      </c>
      <c r="CZ1111" s="6">
        <v>11</v>
      </c>
      <c r="DA1111" s="6"/>
      <c r="DB1111" s="6"/>
      <c r="DC1111" s="6">
        <v>21</v>
      </c>
      <c r="DD1111" s="6"/>
      <c r="DE1111" s="6"/>
      <c r="DF1111" s="6"/>
      <c r="DG1111" s="6"/>
      <c r="DH1111" s="6"/>
      <c r="DI1111" s="6"/>
      <c r="DJ1111" s="6"/>
      <c r="DK1111" s="6"/>
      <c r="DL1111" s="6"/>
      <c r="DM1111" s="6"/>
      <c r="DN1111" s="6"/>
      <c r="DO1111" s="6"/>
      <c r="DP1111" s="6"/>
      <c r="DQ1111" s="6"/>
      <c r="DR1111" s="6"/>
      <c r="DS1111" s="6"/>
      <c r="DT1111" s="6"/>
      <c r="DU1111" s="6"/>
      <c r="DV1111" s="6"/>
      <c r="DW1111" s="6"/>
      <c r="DX1111" s="6"/>
      <c r="DY1111" s="6"/>
      <c r="DZ1111" s="6"/>
      <c r="EA1111" s="6"/>
      <c r="EB1111" s="6"/>
      <c r="EC1111" s="6"/>
      <c r="ED1111" s="6"/>
      <c r="EE1111" s="6"/>
      <c r="EF1111" s="6">
        <v>12</v>
      </c>
      <c r="EG1111" s="6"/>
      <c r="EH1111" s="6"/>
      <c r="EI1111" s="6"/>
      <c r="EJ1111" s="6"/>
      <c r="EK1111" s="6"/>
      <c r="EL1111" s="6"/>
      <c r="EM1111" s="6"/>
      <c r="EN1111" s="6"/>
      <c r="EO1111" s="6"/>
      <c r="EP1111" s="6"/>
      <c r="EQ1111" s="6"/>
      <c r="ER1111" s="6"/>
      <c r="ES1111" s="6"/>
      <c r="ET1111" s="6"/>
      <c r="EU1111" s="6"/>
      <c r="EV1111" s="6"/>
      <c r="EW1111" s="6"/>
      <c r="EX1111" s="6"/>
      <c r="EY1111" s="6"/>
      <c r="EZ1111" s="6"/>
      <c r="FA1111" s="6"/>
      <c r="FB1111" s="6"/>
      <c r="FC1111" s="6"/>
      <c r="FD1111" s="6"/>
      <c r="FE1111" s="6"/>
      <c r="FF1111" s="6"/>
      <c r="FG1111" s="6"/>
      <c r="FH1111" s="6"/>
      <c r="FI1111" s="6"/>
      <c r="FJ1111" s="6"/>
      <c r="FK1111" s="6"/>
      <c r="FL1111" s="6"/>
      <c r="FM1111" s="6"/>
      <c r="FN1111" s="6"/>
      <c r="FO1111" s="6"/>
      <c r="FP1111" s="6"/>
      <c r="FQ1111" s="6"/>
      <c r="FR1111" s="6"/>
      <c r="FS1111" s="6"/>
      <c r="FT1111" s="6"/>
      <c r="FU1111" s="6"/>
      <c r="FV1111" s="6"/>
      <c r="FW1111" s="6"/>
      <c r="FX1111" s="6"/>
      <c r="FY1111" s="6"/>
      <c r="FZ1111" s="6"/>
      <c r="GA1111" s="6"/>
      <c r="GB1111" s="6"/>
      <c r="GC1111" s="6"/>
      <c r="GD1111" s="7"/>
      <c r="GE1111" s="7"/>
      <c r="GF1111" s="7"/>
      <c r="GG1111" s="7"/>
      <c r="GH1111" s="7"/>
      <c r="GI1111" s="7"/>
      <c r="GJ1111" s="7"/>
      <c r="GK1111" s="7"/>
      <c r="GL1111" s="7"/>
      <c r="GM1111" s="7"/>
      <c r="GN1111" s="7"/>
      <c r="GO1111" s="7"/>
      <c r="GP1111" s="7"/>
      <c r="GQ1111" s="7"/>
      <c r="GR1111" s="7"/>
      <c r="GS1111" s="7"/>
      <c r="GT1111" s="7"/>
      <c r="GU1111" s="7"/>
      <c r="GV1111" s="7">
        <f t="shared" si="872"/>
        <v>14.5625</v>
      </c>
      <c r="GW1111" s="3"/>
      <c r="GX1111" s="3"/>
      <c r="GY1111" s="3"/>
    </row>
    <row r="1112" spans="1:207" ht="12.75" customHeight="1">
      <c r="A1112" s="5" t="s">
        <v>759</v>
      </c>
      <c r="B1112" s="5"/>
      <c r="C1112" s="5"/>
      <c r="D1112" s="5"/>
      <c r="E1112" s="5"/>
      <c r="F1112" s="5"/>
      <c r="G1112" s="5"/>
      <c r="H1112" s="5"/>
      <c r="I1112" s="5"/>
      <c r="J1112" s="5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>
        <v>32</v>
      </c>
      <c r="AE1112" s="12">
        <v>44</v>
      </c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>
        <v>29</v>
      </c>
      <c r="AQ1112" s="12"/>
      <c r="AR1112" s="12">
        <v>30</v>
      </c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>
        <v>28</v>
      </c>
      <c r="BJ1112" s="12"/>
      <c r="BK1112" s="12"/>
      <c r="BL1112" s="12">
        <v>30</v>
      </c>
      <c r="BM1112" s="12"/>
      <c r="BN1112" s="12">
        <v>36</v>
      </c>
      <c r="BO1112" s="12"/>
      <c r="BP1112" s="12">
        <v>32</v>
      </c>
      <c r="BQ1112" s="12"/>
      <c r="BR1112" s="12"/>
      <c r="BS1112" s="12">
        <v>29</v>
      </c>
      <c r="BT1112" s="12"/>
      <c r="BU1112" s="12"/>
      <c r="BV1112" s="12"/>
      <c r="BW1112" s="12"/>
      <c r="BX1112" s="12">
        <v>31</v>
      </c>
      <c r="BY1112" s="12"/>
      <c r="BZ1112" s="12"/>
      <c r="CA1112" s="12"/>
      <c r="CB1112" s="12"/>
      <c r="CC1112" s="12">
        <v>34</v>
      </c>
      <c r="CD1112" s="12"/>
      <c r="CE1112" s="12"/>
      <c r="CF1112" s="12"/>
      <c r="CG1112" s="12"/>
      <c r="CH1112" s="12"/>
      <c r="CI1112" s="12"/>
      <c r="CJ1112" s="12"/>
      <c r="CK1112" s="12"/>
      <c r="CL1112" s="12"/>
      <c r="CM1112" s="12"/>
      <c r="CN1112" s="12"/>
      <c r="CO1112" s="12">
        <v>29</v>
      </c>
      <c r="CP1112" s="12"/>
      <c r="CQ1112" s="12"/>
      <c r="CR1112" s="12"/>
      <c r="CS1112" s="12"/>
      <c r="CT1112" s="12"/>
      <c r="CU1112" s="12"/>
      <c r="CV1112" s="12"/>
      <c r="CW1112" s="12"/>
      <c r="CX1112" s="12"/>
      <c r="CY1112" s="12">
        <v>20</v>
      </c>
      <c r="CZ1112" s="12">
        <v>17</v>
      </c>
      <c r="DA1112" s="12"/>
      <c r="DB1112" s="12"/>
      <c r="DC1112" s="12">
        <v>21</v>
      </c>
      <c r="DD1112" s="12"/>
      <c r="DE1112" s="12"/>
      <c r="DF1112" s="12"/>
      <c r="DG1112" s="12"/>
      <c r="DH1112" s="12"/>
      <c r="DI1112" s="12"/>
      <c r="DJ1112" s="12"/>
      <c r="DK1112" s="12"/>
      <c r="DL1112" s="12"/>
      <c r="DM1112" s="12"/>
      <c r="DN1112" s="12"/>
      <c r="DO1112" s="12"/>
      <c r="DP1112" s="12"/>
      <c r="DQ1112" s="12"/>
      <c r="DR1112" s="12"/>
      <c r="DS1112" s="12"/>
      <c r="DT1112" s="12"/>
      <c r="DU1112" s="12"/>
      <c r="DV1112" s="12"/>
      <c r="DW1112" s="12"/>
      <c r="DX1112" s="12"/>
      <c r="DY1112" s="12"/>
      <c r="DZ1112" s="12"/>
      <c r="EA1112" s="12"/>
      <c r="EB1112" s="12"/>
      <c r="EC1112" s="12"/>
      <c r="ED1112" s="12"/>
      <c r="EE1112" s="12"/>
      <c r="EF1112" s="12">
        <v>23</v>
      </c>
      <c r="EG1112" s="12"/>
      <c r="EH1112" s="12"/>
      <c r="EI1112" s="12"/>
      <c r="EJ1112" s="12"/>
      <c r="EK1112" s="12"/>
      <c r="EL1112" s="12"/>
      <c r="EM1112" s="12"/>
      <c r="EN1112" s="12"/>
      <c r="EO1112" s="12"/>
      <c r="EP1112" s="12"/>
      <c r="EQ1112" s="12"/>
      <c r="ER1112" s="12"/>
      <c r="ES1112" s="12"/>
      <c r="ET1112" s="12"/>
      <c r="EU1112" s="12"/>
      <c r="EV1112" s="12"/>
      <c r="EW1112" s="12"/>
      <c r="EX1112" s="12"/>
      <c r="EY1112" s="12"/>
      <c r="EZ1112" s="12"/>
      <c r="FA1112" s="12"/>
      <c r="FB1112" s="12"/>
      <c r="FC1112" s="12"/>
      <c r="FD1112" s="12"/>
      <c r="FE1112" s="12"/>
      <c r="FF1112" s="12"/>
      <c r="FG1112" s="12"/>
      <c r="FH1112" s="12"/>
      <c r="FI1112" s="12"/>
      <c r="FJ1112" s="12"/>
      <c r="FK1112" s="12"/>
      <c r="FL1112" s="12"/>
      <c r="FM1112" s="12"/>
      <c r="FN1112" s="12"/>
      <c r="FO1112" s="12"/>
      <c r="FP1112" s="12"/>
      <c r="FQ1112" s="12"/>
      <c r="FR1112" s="12"/>
      <c r="FS1112" s="12"/>
      <c r="FT1112" s="12"/>
      <c r="FU1112" s="12"/>
      <c r="FV1112" s="12"/>
      <c r="FW1112" s="12"/>
      <c r="FX1112" s="12"/>
      <c r="FY1112" s="12"/>
      <c r="FZ1112" s="12"/>
      <c r="GA1112" s="12"/>
      <c r="GB1112" s="12"/>
      <c r="GC1112" s="12"/>
      <c r="GD1112" s="7"/>
      <c r="GE1112" s="7"/>
      <c r="GF1112" s="7"/>
      <c r="GG1112" s="7"/>
      <c r="GH1112" s="7"/>
      <c r="GI1112" s="7"/>
      <c r="GJ1112" s="7"/>
      <c r="GK1112" s="7"/>
      <c r="GL1112" s="7"/>
      <c r="GM1112" s="7"/>
      <c r="GN1112" s="7"/>
      <c r="GO1112" s="7"/>
      <c r="GP1112" s="7"/>
      <c r="GQ1112" s="7"/>
      <c r="GR1112" s="7"/>
      <c r="GS1112" s="7"/>
      <c r="GT1112" s="7"/>
      <c r="GU1112" s="7"/>
      <c r="GV1112" s="7">
        <f t="shared" si="872"/>
        <v>29.0625</v>
      </c>
      <c r="GW1112" s="3"/>
      <c r="GX1112" s="3"/>
      <c r="GY1112" s="3"/>
    </row>
    <row r="1113" spans="1:207" ht="12.75" customHeight="1">
      <c r="A1113" s="5" t="s">
        <v>760</v>
      </c>
      <c r="B1113" s="5"/>
      <c r="C1113" s="5"/>
      <c r="D1113" s="5"/>
      <c r="E1113" s="5"/>
      <c r="F1113" s="5"/>
      <c r="G1113" s="5"/>
      <c r="H1113" s="5"/>
      <c r="I1113" s="5"/>
      <c r="J1113" s="5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>
        <v>34</v>
      </c>
      <c r="AE1113" s="12">
        <v>0</v>
      </c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>
        <v>23</v>
      </c>
      <c r="AQ1113" s="12"/>
      <c r="AR1113" s="12">
        <v>19</v>
      </c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>
        <v>13</v>
      </c>
      <c r="BJ1113" s="12"/>
      <c r="BK1113" s="12"/>
      <c r="BL1113" s="12">
        <v>14</v>
      </c>
      <c r="BM1113" s="12"/>
      <c r="BN1113" s="12">
        <v>7</v>
      </c>
      <c r="BO1113" s="12"/>
      <c r="BP1113" s="12">
        <v>20</v>
      </c>
      <c r="BQ1113" s="12"/>
      <c r="BR1113" s="12"/>
      <c r="BS1113" s="12">
        <v>12</v>
      </c>
      <c r="BT1113" s="12"/>
      <c r="BU1113" s="12"/>
      <c r="BV1113" s="12"/>
      <c r="BW1113" s="12"/>
      <c r="BX1113" s="12">
        <v>20</v>
      </c>
      <c r="BY1113" s="12"/>
      <c r="BZ1113" s="12"/>
      <c r="CA1113" s="12"/>
      <c r="CB1113" s="12"/>
      <c r="CC1113" s="12">
        <v>18</v>
      </c>
      <c r="CD1113" s="12"/>
      <c r="CE1113" s="12"/>
      <c r="CF1113" s="12"/>
      <c r="CG1113" s="12"/>
      <c r="CH1113" s="12"/>
      <c r="CI1113" s="12"/>
      <c r="CJ1113" s="12"/>
      <c r="CK1113" s="12"/>
      <c r="CL1113" s="12"/>
      <c r="CM1113" s="12"/>
      <c r="CN1113" s="12"/>
      <c r="CO1113" s="12">
        <v>22</v>
      </c>
      <c r="CP1113" s="12"/>
      <c r="CQ1113" s="12"/>
      <c r="CR1113" s="12"/>
      <c r="CS1113" s="12"/>
      <c r="CT1113" s="12"/>
      <c r="CU1113" s="12"/>
      <c r="CV1113" s="12"/>
      <c r="CW1113" s="12"/>
      <c r="CX1113" s="12"/>
      <c r="CY1113" s="12">
        <v>19</v>
      </c>
      <c r="CZ1113" s="12">
        <v>22</v>
      </c>
      <c r="DA1113" s="12"/>
      <c r="DB1113" s="12"/>
      <c r="DC1113" s="12">
        <v>36</v>
      </c>
      <c r="DD1113" s="12"/>
      <c r="DE1113" s="12"/>
      <c r="DF1113" s="12"/>
      <c r="DG1113" s="12"/>
      <c r="DH1113" s="12"/>
      <c r="DI1113" s="12"/>
      <c r="DJ1113" s="12"/>
      <c r="DK1113" s="12"/>
      <c r="DL1113" s="12"/>
      <c r="DM1113" s="12"/>
      <c r="DN1113" s="12"/>
      <c r="DO1113" s="12"/>
      <c r="DP1113" s="12"/>
      <c r="DQ1113" s="12"/>
      <c r="DR1113" s="12"/>
      <c r="DS1113" s="12"/>
      <c r="DT1113" s="12"/>
      <c r="DU1113" s="12"/>
      <c r="DV1113" s="12"/>
      <c r="DW1113" s="12"/>
      <c r="DX1113" s="12"/>
      <c r="DY1113" s="12"/>
      <c r="DZ1113" s="12"/>
      <c r="EA1113" s="12"/>
      <c r="EB1113" s="12"/>
      <c r="EC1113" s="12"/>
      <c r="ED1113" s="12"/>
      <c r="EE1113" s="12"/>
      <c r="EF1113" s="12">
        <v>12</v>
      </c>
      <c r="EG1113" s="12"/>
      <c r="EH1113" s="12"/>
      <c r="EI1113" s="12"/>
      <c r="EJ1113" s="12"/>
      <c r="EK1113" s="12"/>
      <c r="EL1113" s="12"/>
      <c r="EM1113" s="12"/>
      <c r="EN1113" s="12"/>
      <c r="EO1113" s="12"/>
      <c r="EP1113" s="12"/>
      <c r="EQ1113" s="12"/>
      <c r="ER1113" s="12"/>
      <c r="ES1113" s="12"/>
      <c r="ET1113" s="12"/>
      <c r="EU1113" s="12"/>
      <c r="EV1113" s="12"/>
      <c r="EW1113" s="12"/>
      <c r="EX1113" s="12"/>
      <c r="EY1113" s="12"/>
      <c r="EZ1113" s="12"/>
      <c r="FA1113" s="12"/>
      <c r="FB1113" s="12"/>
      <c r="FC1113" s="12"/>
      <c r="FD1113" s="12"/>
      <c r="FE1113" s="12"/>
      <c r="FF1113" s="12"/>
      <c r="FG1113" s="12"/>
      <c r="FH1113" s="12"/>
      <c r="FI1113" s="12"/>
      <c r="FJ1113" s="12"/>
      <c r="FK1113" s="12"/>
      <c r="FL1113" s="12"/>
      <c r="FM1113" s="12"/>
      <c r="FN1113" s="12"/>
      <c r="FO1113" s="12"/>
      <c r="FP1113" s="12"/>
      <c r="FQ1113" s="12"/>
      <c r="FR1113" s="12"/>
      <c r="FS1113" s="12"/>
      <c r="FT1113" s="12"/>
      <c r="FU1113" s="12"/>
      <c r="FV1113" s="12"/>
      <c r="FW1113" s="12"/>
      <c r="FX1113" s="12"/>
      <c r="FY1113" s="12"/>
      <c r="FZ1113" s="12"/>
      <c r="GA1113" s="12"/>
      <c r="GB1113" s="12"/>
      <c r="GC1113" s="12"/>
      <c r="GD1113" s="7"/>
      <c r="GE1113" s="7"/>
      <c r="GF1113" s="7"/>
      <c r="GG1113" s="7"/>
      <c r="GH1113" s="7"/>
      <c r="GI1113" s="7"/>
      <c r="GJ1113" s="7"/>
      <c r="GK1113" s="7"/>
      <c r="GL1113" s="7"/>
      <c r="GM1113" s="7"/>
      <c r="GN1113" s="7"/>
      <c r="GO1113" s="7"/>
      <c r="GP1113" s="7"/>
      <c r="GQ1113" s="7"/>
      <c r="GR1113" s="7"/>
      <c r="GS1113" s="7"/>
      <c r="GT1113" s="7"/>
      <c r="GU1113" s="7"/>
      <c r="GV1113" s="7">
        <f t="shared" si="872"/>
        <v>18.1875</v>
      </c>
      <c r="GW1113" s="3"/>
      <c r="GX1113" s="3"/>
      <c r="GY1113" s="3"/>
    </row>
    <row r="1114" spans="1:207" ht="12.75" customHeight="1">
      <c r="A1114" s="5" t="s">
        <v>761</v>
      </c>
      <c r="B1114" s="5"/>
      <c r="C1114" s="5"/>
      <c r="D1114" s="5"/>
      <c r="E1114" s="5"/>
      <c r="F1114" s="5"/>
      <c r="G1114" s="5"/>
      <c r="H1114" s="5"/>
      <c r="I1114" s="5"/>
      <c r="J1114" s="5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>
        <v>16</v>
      </c>
      <c r="AE1114" s="12">
        <v>33</v>
      </c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>
        <v>10</v>
      </c>
      <c r="AQ1114" s="12"/>
      <c r="AR1114" s="12">
        <v>18</v>
      </c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>
        <v>28</v>
      </c>
      <c r="BJ1114" s="12"/>
      <c r="BK1114" s="12"/>
      <c r="BL1114" s="12">
        <v>22</v>
      </c>
      <c r="BM1114" s="12"/>
      <c r="BN1114" s="12">
        <v>14</v>
      </c>
      <c r="BO1114" s="12"/>
      <c r="BP1114" s="12">
        <v>20</v>
      </c>
      <c r="BQ1114" s="12"/>
      <c r="BR1114" s="12"/>
      <c r="BS1114" s="12">
        <v>26</v>
      </c>
      <c r="BT1114" s="12"/>
      <c r="BU1114" s="12"/>
      <c r="BV1114" s="12"/>
      <c r="BW1114" s="12"/>
      <c r="BX1114" s="12">
        <v>19</v>
      </c>
      <c r="BY1114" s="12"/>
      <c r="BZ1114" s="12"/>
      <c r="CA1114" s="12"/>
      <c r="CB1114" s="12"/>
      <c r="CC1114" s="12">
        <v>9</v>
      </c>
      <c r="CD1114" s="12"/>
      <c r="CE1114" s="12"/>
      <c r="CF1114" s="12"/>
      <c r="CG1114" s="12"/>
      <c r="CH1114" s="12"/>
      <c r="CI1114" s="12"/>
      <c r="CJ1114" s="12"/>
      <c r="CK1114" s="12"/>
      <c r="CL1114" s="12"/>
      <c r="CM1114" s="12"/>
      <c r="CN1114" s="12"/>
      <c r="CO1114" s="12">
        <v>26</v>
      </c>
      <c r="CP1114" s="12"/>
      <c r="CQ1114" s="12"/>
      <c r="CR1114" s="12"/>
      <c r="CS1114" s="12"/>
      <c r="CT1114" s="12"/>
      <c r="CU1114" s="12"/>
      <c r="CV1114" s="12"/>
      <c r="CW1114" s="12"/>
      <c r="CX1114" s="12"/>
      <c r="CY1114" s="12">
        <v>18</v>
      </c>
      <c r="CZ1114" s="12">
        <v>39</v>
      </c>
      <c r="DA1114" s="12"/>
      <c r="DB1114" s="12"/>
      <c r="DC1114" s="12">
        <v>14</v>
      </c>
      <c r="DD1114" s="12"/>
      <c r="DE1114" s="12"/>
      <c r="DF1114" s="12"/>
      <c r="DG1114" s="12"/>
      <c r="DH1114" s="12"/>
      <c r="DI1114" s="12"/>
      <c r="DJ1114" s="12"/>
      <c r="DK1114" s="12"/>
      <c r="DL1114" s="12"/>
      <c r="DM1114" s="12"/>
      <c r="DN1114" s="12"/>
      <c r="DO1114" s="12"/>
      <c r="DP1114" s="12"/>
      <c r="DQ1114" s="12"/>
      <c r="DR1114" s="12"/>
      <c r="DS1114" s="12"/>
      <c r="DT1114" s="12"/>
      <c r="DU1114" s="12"/>
      <c r="DV1114" s="12"/>
      <c r="DW1114" s="12"/>
      <c r="DX1114" s="12"/>
      <c r="DY1114" s="12"/>
      <c r="DZ1114" s="12"/>
      <c r="EA1114" s="12"/>
      <c r="EB1114" s="12"/>
      <c r="EC1114" s="12"/>
      <c r="ED1114" s="12"/>
      <c r="EE1114" s="12"/>
      <c r="EF1114" s="12">
        <v>32</v>
      </c>
      <c r="EG1114" s="12"/>
      <c r="EH1114" s="12"/>
      <c r="EI1114" s="12"/>
      <c r="EJ1114" s="12"/>
      <c r="EK1114" s="12"/>
      <c r="EL1114" s="12"/>
      <c r="EM1114" s="12"/>
      <c r="EN1114" s="12"/>
      <c r="EO1114" s="12"/>
      <c r="EP1114" s="12"/>
      <c r="EQ1114" s="12"/>
      <c r="ER1114" s="12"/>
      <c r="ES1114" s="12"/>
      <c r="ET1114" s="12"/>
      <c r="EU1114" s="12"/>
      <c r="EV1114" s="12"/>
      <c r="EW1114" s="12"/>
      <c r="EX1114" s="12"/>
      <c r="EY1114" s="12"/>
      <c r="EZ1114" s="12"/>
      <c r="FA1114" s="12"/>
      <c r="FB1114" s="12"/>
      <c r="FC1114" s="12"/>
      <c r="FD1114" s="12"/>
      <c r="FE1114" s="12"/>
      <c r="FF1114" s="12"/>
      <c r="FG1114" s="12"/>
      <c r="FH1114" s="12"/>
      <c r="FI1114" s="12"/>
      <c r="FJ1114" s="12"/>
      <c r="FK1114" s="12"/>
      <c r="FL1114" s="12"/>
      <c r="FM1114" s="12"/>
      <c r="FN1114" s="12"/>
      <c r="FO1114" s="12"/>
      <c r="FP1114" s="12"/>
      <c r="FQ1114" s="12"/>
      <c r="FR1114" s="12"/>
      <c r="FS1114" s="12"/>
      <c r="FT1114" s="12"/>
      <c r="FU1114" s="12"/>
      <c r="FV1114" s="12"/>
      <c r="FW1114" s="12"/>
      <c r="FX1114" s="12"/>
      <c r="FY1114" s="12"/>
      <c r="FZ1114" s="12"/>
      <c r="GA1114" s="12"/>
      <c r="GB1114" s="12"/>
      <c r="GC1114" s="12"/>
      <c r="GD1114" s="7"/>
      <c r="GE1114" s="7"/>
      <c r="GF1114" s="7"/>
      <c r="GG1114" s="7"/>
      <c r="GH1114" s="7"/>
      <c r="GI1114" s="7"/>
      <c r="GJ1114" s="7"/>
      <c r="GK1114" s="7"/>
      <c r="GL1114" s="7"/>
      <c r="GM1114" s="7"/>
      <c r="GN1114" s="7"/>
      <c r="GO1114" s="7"/>
      <c r="GP1114" s="7"/>
      <c r="GQ1114" s="7"/>
      <c r="GR1114" s="7"/>
      <c r="GS1114" s="7"/>
      <c r="GT1114" s="7"/>
      <c r="GU1114" s="7"/>
      <c r="GV1114" s="7">
        <f t="shared" si="872"/>
        <v>21.5</v>
      </c>
      <c r="GW1114" s="3"/>
      <c r="GX1114" s="3"/>
      <c r="GY1114" s="3"/>
    </row>
    <row r="1115" spans="1:207" ht="12.75" customHeight="1">
      <c r="A1115" s="5" t="s">
        <v>762</v>
      </c>
      <c r="B1115" s="5"/>
      <c r="C1115" s="5"/>
      <c r="D1115" s="5"/>
      <c r="E1115" s="5"/>
      <c r="F1115" s="5"/>
      <c r="G1115" s="5"/>
      <c r="H1115" s="5"/>
      <c r="I1115" s="5"/>
      <c r="J1115" s="5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5">
        <f t="shared" ref="AD1115:AE1115" si="873">(AD1110*5+AD1111*4+AD1112*3+AD1113*2+AD1114*1)/100</f>
        <v>2.59</v>
      </c>
      <c r="AE1115" s="5">
        <f t="shared" si="873"/>
        <v>2.64</v>
      </c>
      <c r="AF1115" s="12"/>
      <c r="AG1115" s="12"/>
      <c r="AH1115" s="12"/>
      <c r="AI1115" s="12"/>
      <c r="AJ1115" s="12"/>
      <c r="AK1115" s="12"/>
      <c r="AL1115" s="5"/>
      <c r="AM1115" s="5"/>
      <c r="AN1115" s="12"/>
      <c r="AO1115" s="12"/>
      <c r="AP1115" s="5">
        <f>(AP1110*5+AP1111*4+AP1112*3+AP1113*2+AP1114*1)/100</f>
        <v>3.22</v>
      </c>
      <c r="AQ1115" s="5"/>
      <c r="AR1115" s="5">
        <f>(AR1110*5+AR1111*4+AR1112*3+AR1113*2+AR1114*1)/100</f>
        <v>2.99</v>
      </c>
      <c r="AS1115" s="5"/>
      <c r="AT1115" s="5"/>
      <c r="AU1115" s="12"/>
      <c r="AV1115" s="12"/>
      <c r="AW1115" s="12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>
        <f>(BI1110*5+BI1111*4+BI1112*3+BI1113*2+BI1114*1)/100</f>
        <v>2.81</v>
      </c>
      <c r="BJ1115" s="5"/>
      <c r="BK1115" s="5"/>
      <c r="BL1115" s="5">
        <f>(BL1110*5+BL1111*4+BL1112*3+BL1113*2+BL1114*1)/100</f>
        <v>2.91</v>
      </c>
      <c r="BM1115" s="5"/>
      <c r="BN1115" s="5">
        <f>(BN1110*5+BN1111*4+BN1112*3+BN1113*2+BN1114*1)/100</f>
        <v>3.22</v>
      </c>
      <c r="BO1115" s="5"/>
      <c r="BP1115" s="5">
        <f>(BP1110*5+BP1111*4+BP1112*3+BP1113*2+BP1114*1)/100</f>
        <v>2.87</v>
      </c>
      <c r="BQ1115" s="5"/>
      <c r="BR1115" s="5"/>
      <c r="BS1115" s="5">
        <f>(BS1110*5+BS1111*4+BS1112*3+BS1113*2+BS1114*1)/100</f>
        <v>2.87</v>
      </c>
      <c r="BT1115" s="5"/>
      <c r="BU1115" s="5"/>
      <c r="BV1115" s="5"/>
      <c r="BW1115" s="5"/>
      <c r="BX1115" s="5">
        <f>(BX1110*5+BX1111*4+BX1112*3+BX1113*2+BX1114*1)/100</f>
        <v>2.93</v>
      </c>
      <c r="BY1115" s="5"/>
      <c r="BZ1115" s="5"/>
      <c r="CA1115" s="5"/>
      <c r="CB1115" s="5"/>
      <c r="CC1115" s="5">
        <f>(CC1110*5+CC1111*4+CC1112*3+CC1113*2+CC1114*1)/100</f>
        <v>3.23</v>
      </c>
      <c r="CD1115" s="5"/>
      <c r="CE1115" s="5"/>
      <c r="CF1115" s="5"/>
      <c r="CG1115" s="5"/>
      <c r="CH1115" s="5"/>
      <c r="CI1115" s="5"/>
      <c r="CJ1115" s="5"/>
      <c r="CK1115" s="5"/>
      <c r="CL1115" s="16"/>
      <c r="CM1115" s="16"/>
      <c r="CN1115" s="16"/>
      <c r="CO1115" s="16">
        <f>(CO1110*5+CO1111*4+CO1112*3+CO1113*2+CO1114*1)/100</f>
        <v>2.61</v>
      </c>
      <c r="CP1115" s="16"/>
      <c r="CQ1115" s="16"/>
      <c r="CR1115" s="16"/>
      <c r="CS1115" s="16"/>
      <c r="CT1115" s="16"/>
      <c r="CU1115" s="16"/>
      <c r="CV1115" s="16"/>
      <c r="CW1115" s="16"/>
      <c r="CX1115" s="5"/>
      <c r="CY1115" s="16">
        <f t="shared" ref="CY1115:CZ1115" si="874">(CY1110*5+CY1111*4+CY1112*3+CY1113*2+CY1114*1)/100</f>
        <v>3.2</v>
      </c>
      <c r="CZ1115" s="16">
        <f t="shared" si="874"/>
        <v>2.33</v>
      </c>
      <c r="DA1115" s="16"/>
      <c r="DB1115" s="16"/>
      <c r="DC1115" s="16">
        <f>(DC1110*5+DC1111*4+DC1112*3+DC1113*2+DC1114*1)/100</f>
        <v>2.68</v>
      </c>
      <c r="DD1115" s="16"/>
      <c r="DE1115" s="5"/>
      <c r="DF1115" s="16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16"/>
      <c r="EA1115" s="5"/>
      <c r="EB1115" s="5"/>
      <c r="EC1115" s="5"/>
      <c r="ED1115" s="5"/>
      <c r="EE1115" s="5"/>
      <c r="EF1115" s="16">
        <f>(EF1110*5+EF1111*4+EF1112*3+EF1113*2+EF1114*1)/100</f>
        <v>2.73</v>
      </c>
      <c r="EG1115" s="16"/>
      <c r="EH1115" s="16"/>
      <c r="EI1115" s="16"/>
      <c r="EJ1115" s="16"/>
      <c r="EK1115" s="16"/>
      <c r="EL1115" s="16"/>
      <c r="EM1115" s="16"/>
      <c r="EN1115" s="16"/>
      <c r="EO1115" s="16"/>
      <c r="EP1115" s="16"/>
      <c r="EQ1115" s="16"/>
      <c r="ER1115" s="16"/>
      <c r="ES1115" s="16"/>
      <c r="ET1115" s="16"/>
      <c r="EU1115" s="16"/>
      <c r="EV1115" s="16"/>
      <c r="EW1115" s="16"/>
      <c r="EX1115" s="16"/>
      <c r="EY1115" s="16"/>
      <c r="EZ1115" s="16"/>
      <c r="FA1115" s="16"/>
      <c r="FB1115" s="16"/>
      <c r="FC1115" s="16"/>
      <c r="FD1115" s="16"/>
      <c r="FE1115" s="16"/>
      <c r="FF1115" s="16"/>
      <c r="FG1115" s="16"/>
      <c r="FH1115" s="16"/>
      <c r="FI1115" s="16"/>
      <c r="FJ1115" s="16"/>
      <c r="FK1115" s="16"/>
      <c r="FL1115" s="16"/>
      <c r="FM1115" s="16"/>
      <c r="FN1115" s="16"/>
      <c r="FO1115" s="16"/>
      <c r="FP1115" s="16"/>
      <c r="FQ1115" s="16"/>
      <c r="FR1115" s="16"/>
      <c r="FS1115" s="16"/>
      <c r="FT1115" s="16"/>
      <c r="FU1115" s="16"/>
      <c r="FV1115" s="16"/>
      <c r="FW1115" s="16"/>
      <c r="FX1115" s="16"/>
      <c r="FY1115" s="16"/>
      <c r="FZ1115" s="16"/>
      <c r="GA1115" s="16"/>
      <c r="GB1115" s="16"/>
      <c r="GC1115" s="16"/>
      <c r="GD1115" s="16"/>
      <c r="GE1115" s="16"/>
      <c r="GF1115" s="16"/>
      <c r="GG1115" s="16"/>
      <c r="GH1115" s="16"/>
      <c r="GI1115" s="16"/>
      <c r="GJ1115" s="16"/>
      <c r="GK1115" s="16"/>
      <c r="GL1115" s="16"/>
      <c r="GM1115" s="16"/>
      <c r="GN1115" s="16"/>
      <c r="GO1115" s="16"/>
      <c r="GP1115" s="16"/>
      <c r="GQ1115" s="16"/>
      <c r="GR1115" s="16"/>
      <c r="GS1115" s="16"/>
      <c r="GT1115" s="16"/>
      <c r="GU1115" s="16"/>
      <c r="GV1115" s="16">
        <f>(GV1110*5+GV1111*4+GV1112*3+GV1113*2+GV1114*1)/100</f>
        <v>2.8643749999999999</v>
      </c>
      <c r="GW1115" s="3"/>
      <c r="GX1115" s="3"/>
      <c r="GY1115" s="3"/>
    </row>
    <row r="1116" spans="1:207" ht="12.75" customHeight="1">
      <c r="A1116" s="68" t="s">
        <v>765</v>
      </c>
      <c r="B1116" s="71"/>
      <c r="C1116" s="71"/>
      <c r="D1116" s="71"/>
      <c r="E1116" s="71"/>
      <c r="F1116" s="71"/>
      <c r="G1116" s="71"/>
      <c r="H1116" s="71"/>
      <c r="I1116" s="71"/>
      <c r="J1116" s="71"/>
      <c r="K1116" s="71"/>
      <c r="L1116" s="71"/>
      <c r="M1116" s="71"/>
      <c r="N1116" s="71"/>
      <c r="O1116" s="71"/>
      <c r="P1116" s="71"/>
      <c r="Q1116" s="71"/>
      <c r="R1116" s="71"/>
      <c r="S1116" s="71"/>
      <c r="T1116" s="71"/>
      <c r="U1116" s="71"/>
      <c r="V1116" s="71"/>
      <c r="W1116" s="71"/>
      <c r="X1116" s="71"/>
      <c r="Y1116" s="71"/>
      <c r="Z1116" s="71"/>
      <c r="AA1116" s="71"/>
      <c r="AB1116" s="71"/>
      <c r="AC1116" s="71"/>
      <c r="AD1116" s="71"/>
      <c r="AE1116" s="71"/>
      <c r="AF1116" s="71"/>
      <c r="AG1116" s="71"/>
      <c r="AH1116" s="71"/>
      <c r="AI1116" s="71"/>
      <c r="AJ1116" s="71"/>
      <c r="AK1116" s="71"/>
      <c r="AL1116" s="71"/>
      <c r="AM1116" s="71"/>
      <c r="AN1116" s="71"/>
      <c r="AO1116" s="71"/>
      <c r="AP1116" s="71"/>
      <c r="AQ1116" s="71"/>
      <c r="AR1116" s="71"/>
      <c r="AS1116" s="71"/>
      <c r="AT1116" s="71"/>
      <c r="AU1116" s="71"/>
      <c r="AV1116" s="71"/>
      <c r="AW1116" s="71"/>
      <c r="AX1116" s="71"/>
      <c r="AY1116" s="71"/>
      <c r="AZ1116" s="71"/>
      <c r="BA1116" s="71"/>
      <c r="BB1116" s="71"/>
      <c r="BC1116" s="71"/>
      <c r="BD1116" s="71"/>
      <c r="BE1116" s="71"/>
      <c r="BF1116" s="71"/>
      <c r="BG1116" s="71"/>
      <c r="BH1116" s="71"/>
      <c r="BI1116" s="71"/>
      <c r="BJ1116" s="71"/>
      <c r="BK1116" s="71"/>
      <c r="BL1116" s="71"/>
      <c r="BM1116" s="71"/>
      <c r="BN1116" s="71"/>
      <c r="BO1116" s="71"/>
      <c r="BP1116" s="71"/>
      <c r="BQ1116" s="71"/>
      <c r="BR1116" s="71"/>
      <c r="BS1116" s="71"/>
      <c r="BT1116" s="71"/>
      <c r="BU1116" s="71"/>
      <c r="BV1116" s="71"/>
      <c r="BW1116" s="71"/>
      <c r="BX1116" s="71"/>
      <c r="BY1116" s="71"/>
      <c r="BZ1116" s="71"/>
      <c r="CA1116" s="71"/>
      <c r="CB1116" s="71"/>
      <c r="CC1116" s="71"/>
      <c r="CD1116" s="71"/>
      <c r="CE1116" s="71"/>
      <c r="CF1116" s="71"/>
      <c r="CG1116" s="71"/>
      <c r="CH1116" s="71"/>
      <c r="CI1116" s="71"/>
      <c r="CJ1116" s="71"/>
      <c r="CK1116" s="71"/>
      <c r="CL1116" s="71"/>
      <c r="CM1116" s="71"/>
      <c r="CN1116" s="71"/>
      <c r="CO1116" s="71"/>
      <c r="CP1116" s="71"/>
      <c r="CQ1116" s="71"/>
      <c r="CR1116" s="71"/>
      <c r="CS1116" s="71"/>
      <c r="CT1116" s="71"/>
      <c r="CU1116" s="71"/>
      <c r="CV1116" s="71"/>
      <c r="CW1116" s="71"/>
      <c r="CX1116" s="71"/>
      <c r="CY1116" s="71"/>
      <c r="CZ1116" s="71"/>
      <c r="DA1116" s="71"/>
      <c r="DB1116" s="71"/>
      <c r="DC1116" s="71"/>
      <c r="DD1116" s="71"/>
      <c r="DE1116" s="71"/>
      <c r="DF1116" s="71"/>
      <c r="DG1116" s="71"/>
      <c r="DH1116" s="71"/>
      <c r="DI1116" s="71"/>
      <c r="DJ1116" s="71"/>
      <c r="DK1116" s="71"/>
      <c r="DL1116" s="71"/>
      <c r="DM1116" s="71"/>
      <c r="DN1116" s="71"/>
      <c r="DO1116" s="71"/>
      <c r="DP1116" s="71"/>
      <c r="DQ1116" s="71"/>
      <c r="DR1116" s="71"/>
      <c r="DS1116" s="71"/>
      <c r="DT1116" s="71"/>
      <c r="DU1116" s="71"/>
      <c r="DV1116" s="71"/>
      <c r="DW1116" s="71"/>
      <c r="DX1116" s="71"/>
      <c r="DY1116" s="71"/>
      <c r="DZ1116" s="71"/>
      <c r="EA1116" s="71"/>
      <c r="EB1116" s="71"/>
      <c r="EC1116" s="71"/>
      <c r="ED1116" s="71"/>
      <c r="EE1116" s="71"/>
      <c r="EF1116" s="71"/>
      <c r="EG1116" s="71"/>
      <c r="EH1116" s="71"/>
      <c r="EI1116" s="71"/>
      <c r="EJ1116" s="71"/>
      <c r="EK1116" s="71"/>
      <c r="EL1116" s="71"/>
      <c r="EM1116" s="71"/>
      <c r="EN1116" s="71"/>
      <c r="EO1116" s="71"/>
      <c r="EP1116" s="71"/>
      <c r="EQ1116" s="71"/>
      <c r="ER1116" s="71"/>
      <c r="ES1116" s="71"/>
      <c r="ET1116" s="71"/>
      <c r="EU1116" s="71"/>
      <c r="EV1116" s="71"/>
      <c r="EW1116" s="71"/>
      <c r="EX1116" s="71"/>
      <c r="EY1116" s="71"/>
      <c r="EZ1116" s="71"/>
      <c r="FA1116" s="71"/>
      <c r="FB1116" s="71"/>
      <c r="FC1116" s="71"/>
      <c r="FD1116" s="71"/>
      <c r="FE1116" s="71"/>
      <c r="FF1116" s="71"/>
      <c r="FG1116" s="71"/>
      <c r="FH1116" s="71"/>
      <c r="FI1116" s="71"/>
      <c r="FJ1116" s="71"/>
      <c r="FK1116" s="71"/>
      <c r="FL1116" s="71"/>
      <c r="FM1116" s="71"/>
      <c r="FN1116" s="71"/>
      <c r="FO1116" s="71"/>
      <c r="FP1116" s="71"/>
      <c r="FQ1116" s="71"/>
      <c r="FR1116" s="71"/>
      <c r="FS1116" s="71"/>
      <c r="FT1116" s="71"/>
      <c r="FU1116" s="71"/>
      <c r="FV1116" s="71"/>
      <c r="FW1116" s="71"/>
      <c r="FX1116" s="71"/>
      <c r="FY1116" s="71"/>
      <c r="FZ1116" s="71"/>
      <c r="GA1116" s="71"/>
      <c r="GB1116" s="71"/>
      <c r="GC1116" s="71"/>
      <c r="GD1116" s="71"/>
      <c r="GE1116" s="71"/>
      <c r="GF1116" s="71"/>
      <c r="GG1116" s="71"/>
      <c r="GH1116" s="71"/>
      <c r="GI1116" s="71"/>
      <c r="GJ1116" s="71"/>
      <c r="GK1116" s="71"/>
      <c r="GL1116" s="71"/>
      <c r="GM1116" s="71"/>
      <c r="GN1116" s="71"/>
      <c r="GO1116" s="71"/>
      <c r="GP1116" s="71"/>
      <c r="GQ1116" s="71"/>
      <c r="GR1116" s="71"/>
      <c r="GS1116" s="71"/>
      <c r="GT1116" s="71"/>
      <c r="GU1116" s="71"/>
      <c r="GV1116" s="71"/>
      <c r="GW1116" s="3"/>
      <c r="GX1116" s="3"/>
      <c r="GY1116" s="3"/>
    </row>
    <row r="1117" spans="1:207" ht="12.75" customHeight="1">
      <c r="A1117" s="5" t="s">
        <v>766</v>
      </c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>
        <v>47</v>
      </c>
      <c r="AE1117" s="6">
        <v>56</v>
      </c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>
        <v>52</v>
      </c>
      <c r="AQ1117" s="6"/>
      <c r="AR1117" s="6">
        <v>58</v>
      </c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>
        <v>60</v>
      </c>
      <c r="BJ1117" s="6"/>
      <c r="BK1117" s="6"/>
      <c r="BL1117" s="6">
        <v>64</v>
      </c>
      <c r="BM1117" s="6"/>
      <c r="BN1117" s="6">
        <v>20</v>
      </c>
      <c r="BO1117" s="6"/>
      <c r="BP1117" s="6">
        <v>57</v>
      </c>
      <c r="BQ1117" s="6"/>
      <c r="BR1117" s="6"/>
      <c r="BS1117" s="6">
        <v>57</v>
      </c>
      <c r="BT1117" s="6"/>
      <c r="BU1117" s="6"/>
      <c r="BV1117" s="6"/>
      <c r="BW1117" s="6"/>
      <c r="BX1117" s="6">
        <v>54</v>
      </c>
      <c r="BY1117" s="6"/>
      <c r="BZ1117" s="6"/>
      <c r="CA1117" s="6"/>
      <c r="CB1117" s="6"/>
      <c r="CC1117" s="6">
        <v>46</v>
      </c>
      <c r="CD1117" s="6"/>
      <c r="CE1117" s="6"/>
      <c r="CF1117" s="6"/>
      <c r="CG1117" s="6"/>
      <c r="CH1117" s="6"/>
      <c r="CI1117" s="6"/>
      <c r="CJ1117" s="6"/>
      <c r="CK1117" s="6"/>
      <c r="CL1117" s="6"/>
      <c r="CM1117" s="6"/>
      <c r="CN1117" s="6"/>
      <c r="CO1117" s="6">
        <v>46</v>
      </c>
      <c r="CP1117" s="6"/>
      <c r="CQ1117" s="6"/>
      <c r="CR1117" s="6"/>
      <c r="CS1117" s="6"/>
      <c r="CT1117" s="6"/>
      <c r="CU1117" s="6"/>
      <c r="CV1117" s="6"/>
      <c r="CW1117" s="6"/>
      <c r="CX1117" s="6"/>
      <c r="CY1117" s="6">
        <v>60</v>
      </c>
      <c r="CZ1117" s="6">
        <v>68</v>
      </c>
      <c r="DA1117" s="6"/>
      <c r="DB1117" s="6"/>
      <c r="DC1117" s="6">
        <v>47</v>
      </c>
      <c r="DD1117" s="6"/>
      <c r="DE1117" s="6"/>
      <c r="DF1117" s="6"/>
      <c r="DG1117" s="6"/>
      <c r="DH1117" s="6"/>
      <c r="DI1117" s="6"/>
      <c r="DJ1117" s="6"/>
      <c r="DK1117" s="6"/>
      <c r="DL1117" s="6"/>
      <c r="DM1117" s="6"/>
      <c r="DN1117" s="6"/>
      <c r="DO1117" s="6"/>
      <c r="DP1117" s="6"/>
      <c r="DQ1117" s="6"/>
      <c r="DR1117" s="6"/>
      <c r="DS1117" s="6"/>
      <c r="DT1117" s="6"/>
      <c r="DU1117" s="6"/>
      <c r="DV1117" s="6"/>
      <c r="DW1117" s="6"/>
      <c r="DX1117" s="6"/>
      <c r="DY1117" s="6"/>
      <c r="DZ1117" s="6"/>
      <c r="EA1117" s="6"/>
      <c r="EB1117" s="6"/>
      <c r="EC1117" s="6"/>
      <c r="ED1117" s="6"/>
      <c r="EE1117" s="6"/>
      <c r="EF1117" s="6">
        <v>43</v>
      </c>
      <c r="EG1117" s="6"/>
      <c r="EH1117" s="6"/>
      <c r="EI1117" s="6"/>
      <c r="EJ1117" s="6"/>
      <c r="EK1117" s="6"/>
      <c r="EL1117" s="6"/>
      <c r="EM1117" s="6"/>
      <c r="EN1117" s="6"/>
      <c r="EO1117" s="6"/>
      <c r="EP1117" s="6"/>
      <c r="EQ1117" s="6"/>
      <c r="ER1117" s="6"/>
      <c r="ES1117" s="6"/>
      <c r="ET1117" s="6"/>
      <c r="EU1117" s="6"/>
      <c r="EV1117" s="6"/>
      <c r="EW1117" s="6"/>
      <c r="EX1117" s="6"/>
      <c r="EY1117" s="6"/>
      <c r="EZ1117" s="6"/>
      <c r="FA1117" s="6"/>
      <c r="FB1117" s="6"/>
      <c r="FC1117" s="6"/>
      <c r="FD1117" s="6"/>
      <c r="FE1117" s="6"/>
      <c r="FF1117" s="6"/>
      <c r="FG1117" s="6"/>
      <c r="FH1117" s="6"/>
      <c r="FI1117" s="6"/>
      <c r="FJ1117" s="6"/>
      <c r="FK1117" s="6"/>
      <c r="FL1117" s="6"/>
      <c r="FM1117" s="6"/>
      <c r="FN1117" s="6"/>
      <c r="FO1117" s="6"/>
      <c r="FP1117" s="6"/>
      <c r="FQ1117" s="6"/>
      <c r="FR1117" s="6"/>
      <c r="FS1117" s="6"/>
      <c r="FT1117" s="6"/>
      <c r="FU1117" s="6"/>
      <c r="FV1117" s="6"/>
      <c r="FW1117" s="6"/>
      <c r="FX1117" s="6"/>
      <c r="FY1117" s="6"/>
      <c r="FZ1117" s="6"/>
      <c r="GA1117" s="6"/>
      <c r="GB1117" s="6"/>
      <c r="GC1117" s="6"/>
      <c r="GD1117" s="7"/>
      <c r="GE1117" s="7"/>
      <c r="GF1117" s="7"/>
      <c r="GG1117" s="7"/>
      <c r="GH1117" s="7"/>
      <c r="GI1117" s="7"/>
      <c r="GJ1117" s="7"/>
      <c r="GK1117" s="7"/>
      <c r="GL1117" s="7"/>
      <c r="GM1117" s="7"/>
      <c r="GN1117" s="7"/>
      <c r="GO1117" s="7"/>
      <c r="GP1117" s="7"/>
      <c r="GQ1117" s="7"/>
      <c r="GR1117" s="7"/>
      <c r="GS1117" s="7"/>
      <c r="GT1117" s="7"/>
      <c r="GU1117" s="7"/>
      <c r="GV1117" s="7">
        <f t="shared" ref="GV1117:GV1121" si="875">AVERAGE(B1117:GS1117)</f>
        <v>52.1875</v>
      </c>
      <c r="GW1117" s="3"/>
      <c r="GX1117" s="3"/>
      <c r="GY1117" s="3"/>
    </row>
    <row r="1118" spans="1:207" ht="12.75" customHeight="1">
      <c r="A1118" s="5" t="s">
        <v>767</v>
      </c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>
        <v>23</v>
      </c>
      <c r="AE1118" s="6">
        <v>22</v>
      </c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>
        <v>19</v>
      </c>
      <c r="AQ1118" s="6"/>
      <c r="AR1118" s="6">
        <v>15</v>
      </c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>
        <v>17</v>
      </c>
      <c r="BJ1118" s="6"/>
      <c r="BK1118" s="6"/>
      <c r="BL1118" s="6">
        <v>15</v>
      </c>
      <c r="BM1118" s="6"/>
      <c r="BN1118" s="6">
        <v>67</v>
      </c>
      <c r="BO1118" s="6"/>
      <c r="BP1118" s="6">
        <v>20</v>
      </c>
      <c r="BQ1118" s="6"/>
      <c r="BR1118" s="6"/>
      <c r="BS1118" s="6">
        <v>20</v>
      </c>
      <c r="BT1118" s="6"/>
      <c r="BU1118" s="6"/>
      <c r="BV1118" s="6"/>
      <c r="BW1118" s="6"/>
      <c r="BX1118" s="6">
        <v>24</v>
      </c>
      <c r="BY1118" s="6"/>
      <c r="BZ1118" s="6"/>
      <c r="CA1118" s="6"/>
      <c r="CB1118" s="6"/>
      <c r="CC1118" s="6">
        <v>23</v>
      </c>
      <c r="CD1118" s="6"/>
      <c r="CE1118" s="6"/>
      <c r="CF1118" s="6"/>
      <c r="CG1118" s="6"/>
      <c r="CH1118" s="6"/>
      <c r="CI1118" s="6"/>
      <c r="CJ1118" s="6"/>
      <c r="CK1118" s="6"/>
      <c r="CL1118" s="6"/>
      <c r="CM1118" s="6"/>
      <c r="CN1118" s="6"/>
      <c r="CO1118" s="6">
        <v>20</v>
      </c>
      <c r="CP1118" s="6"/>
      <c r="CQ1118" s="6"/>
      <c r="CR1118" s="6"/>
      <c r="CS1118" s="6"/>
      <c r="CT1118" s="6"/>
      <c r="CU1118" s="6"/>
      <c r="CV1118" s="6"/>
      <c r="CW1118" s="6"/>
      <c r="CX1118" s="6"/>
      <c r="CY1118" s="6">
        <v>20</v>
      </c>
      <c r="CZ1118" s="6">
        <v>4</v>
      </c>
      <c r="DA1118" s="6"/>
      <c r="DB1118" s="6"/>
      <c r="DC1118" s="6">
        <v>20</v>
      </c>
      <c r="DD1118" s="6"/>
      <c r="DE1118" s="6"/>
      <c r="DF1118" s="6"/>
      <c r="DG1118" s="6"/>
      <c r="DH1118" s="6"/>
      <c r="DI1118" s="6"/>
      <c r="DJ1118" s="6"/>
      <c r="DK1118" s="6"/>
      <c r="DL1118" s="6"/>
      <c r="DM1118" s="6"/>
      <c r="DN1118" s="6"/>
      <c r="DO1118" s="6"/>
      <c r="DP1118" s="6"/>
      <c r="DQ1118" s="6"/>
      <c r="DR1118" s="6"/>
      <c r="DS1118" s="6"/>
      <c r="DT1118" s="6"/>
      <c r="DU1118" s="6"/>
      <c r="DV1118" s="6"/>
      <c r="DW1118" s="6"/>
      <c r="DX1118" s="6"/>
      <c r="DY1118" s="6"/>
      <c r="DZ1118" s="6"/>
      <c r="EA1118" s="6"/>
      <c r="EB1118" s="6"/>
      <c r="EC1118" s="6"/>
      <c r="ED1118" s="6"/>
      <c r="EE1118" s="6"/>
      <c r="EF1118" s="6">
        <v>20</v>
      </c>
      <c r="EG1118" s="6"/>
      <c r="EH1118" s="6"/>
      <c r="EI1118" s="6"/>
      <c r="EJ1118" s="6"/>
      <c r="EK1118" s="6"/>
      <c r="EL1118" s="6"/>
      <c r="EM1118" s="6"/>
      <c r="EN1118" s="6"/>
      <c r="EO1118" s="6"/>
      <c r="EP1118" s="6"/>
      <c r="EQ1118" s="6"/>
      <c r="ER1118" s="6"/>
      <c r="ES1118" s="6"/>
      <c r="ET1118" s="6"/>
      <c r="EU1118" s="6"/>
      <c r="EV1118" s="6"/>
      <c r="EW1118" s="6"/>
      <c r="EX1118" s="6"/>
      <c r="EY1118" s="6"/>
      <c r="EZ1118" s="6"/>
      <c r="FA1118" s="6"/>
      <c r="FB1118" s="6"/>
      <c r="FC1118" s="6"/>
      <c r="FD1118" s="6"/>
      <c r="FE1118" s="6"/>
      <c r="FF1118" s="6"/>
      <c r="FG1118" s="6"/>
      <c r="FH1118" s="6"/>
      <c r="FI1118" s="6"/>
      <c r="FJ1118" s="6"/>
      <c r="FK1118" s="6"/>
      <c r="FL1118" s="6"/>
      <c r="FM1118" s="6"/>
      <c r="FN1118" s="6"/>
      <c r="FO1118" s="6"/>
      <c r="FP1118" s="6"/>
      <c r="FQ1118" s="6"/>
      <c r="FR1118" s="6"/>
      <c r="FS1118" s="6"/>
      <c r="FT1118" s="6"/>
      <c r="FU1118" s="6"/>
      <c r="FV1118" s="6"/>
      <c r="FW1118" s="6"/>
      <c r="FX1118" s="6"/>
      <c r="FY1118" s="6"/>
      <c r="FZ1118" s="6"/>
      <c r="GA1118" s="6"/>
      <c r="GB1118" s="6"/>
      <c r="GC1118" s="6"/>
      <c r="GD1118" s="7"/>
      <c r="GE1118" s="7"/>
      <c r="GF1118" s="7"/>
      <c r="GG1118" s="7"/>
      <c r="GH1118" s="7"/>
      <c r="GI1118" s="7"/>
      <c r="GJ1118" s="7"/>
      <c r="GK1118" s="7"/>
      <c r="GL1118" s="7"/>
      <c r="GM1118" s="7"/>
      <c r="GN1118" s="7"/>
      <c r="GO1118" s="7"/>
      <c r="GP1118" s="7"/>
      <c r="GQ1118" s="7"/>
      <c r="GR1118" s="7"/>
      <c r="GS1118" s="7"/>
      <c r="GT1118" s="7"/>
      <c r="GU1118" s="7"/>
      <c r="GV1118" s="7">
        <f t="shared" si="875"/>
        <v>21.8125</v>
      </c>
      <c r="GW1118" s="3"/>
      <c r="GX1118" s="3"/>
      <c r="GY1118" s="3"/>
    </row>
    <row r="1119" spans="1:207" ht="12.75" customHeight="1">
      <c r="A1119" s="5" t="s">
        <v>768</v>
      </c>
      <c r="B1119" s="5"/>
      <c r="C1119" s="5"/>
      <c r="D1119" s="5"/>
      <c r="E1119" s="5"/>
      <c r="F1119" s="5"/>
      <c r="G1119" s="5"/>
      <c r="H1119" s="5"/>
      <c r="I1119" s="5"/>
      <c r="J1119" s="5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>
        <v>12</v>
      </c>
      <c r="AE1119" s="12">
        <v>11</v>
      </c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>
        <v>23</v>
      </c>
      <c r="AQ1119" s="12"/>
      <c r="AR1119" s="12">
        <v>13</v>
      </c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>
        <v>14</v>
      </c>
      <c r="BJ1119" s="12"/>
      <c r="BK1119" s="12"/>
      <c r="BL1119" s="12">
        <v>13</v>
      </c>
      <c r="BM1119" s="12"/>
      <c r="BN1119" s="12">
        <v>0</v>
      </c>
      <c r="BO1119" s="12"/>
      <c r="BP1119" s="12">
        <v>15</v>
      </c>
      <c r="BQ1119" s="12"/>
      <c r="BR1119" s="12"/>
      <c r="BS1119" s="12">
        <v>13</v>
      </c>
      <c r="BT1119" s="12"/>
      <c r="BU1119" s="12"/>
      <c r="BV1119" s="12"/>
      <c r="BW1119" s="12"/>
      <c r="BX1119" s="12">
        <v>16</v>
      </c>
      <c r="BY1119" s="12"/>
      <c r="BZ1119" s="12"/>
      <c r="CA1119" s="12"/>
      <c r="CB1119" s="12"/>
      <c r="CC1119" s="12">
        <v>17</v>
      </c>
      <c r="CD1119" s="12"/>
      <c r="CE1119" s="12"/>
      <c r="CF1119" s="12"/>
      <c r="CG1119" s="12"/>
      <c r="CH1119" s="12"/>
      <c r="CI1119" s="12"/>
      <c r="CJ1119" s="12"/>
      <c r="CK1119" s="12"/>
      <c r="CL1119" s="12"/>
      <c r="CM1119" s="12"/>
      <c r="CN1119" s="12"/>
      <c r="CO1119" s="12">
        <v>22</v>
      </c>
      <c r="CP1119" s="12"/>
      <c r="CQ1119" s="12"/>
      <c r="CR1119" s="12"/>
      <c r="CS1119" s="12"/>
      <c r="CT1119" s="12"/>
      <c r="CU1119" s="12"/>
      <c r="CV1119" s="12"/>
      <c r="CW1119" s="12"/>
      <c r="CX1119" s="12"/>
      <c r="CY1119" s="12">
        <v>10</v>
      </c>
      <c r="CZ1119" s="12">
        <v>9</v>
      </c>
      <c r="DA1119" s="12"/>
      <c r="DB1119" s="12"/>
      <c r="DC1119" s="12">
        <v>7</v>
      </c>
      <c r="DD1119" s="12"/>
      <c r="DE1119" s="12"/>
      <c r="DF1119" s="12"/>
      <c r="DG1119" s="12"/>
      <c r="DH1119" s="12"/>
      <c r="DI1119" s="12"/>
      <c r="DJ1119" s="12"/>
      <c r="DK1119" s="12"/>
      <c r="DL1119" s="12"/>
      <c r="DM1119" s="12"/>
      <c r="DN1119" s="12"/>
      <c r="DO1119" s="12"/>
      <c r="DP1119" s="12"/>
      <c r="DQ1119" s="12"/>
      <c r="DR1119" s="12"/>
      <c r="DS1119" s="12"/>
      <c r="DT1119" s="12"/>
      <c r="DU1119" s="12"/>
      <c r="DV1119" s="12"/>
      <c r="DW1119" s="12"/>
      <c r="DX1119" s="12"/>
      <c r="DY1119" s="12"/>
      <c r="DZ1119" s="12"/>
      <c r="EA1119" s="12"/>
      <c r="EB1119" s="12"/>
      <c r="EC1119" s="12"/>
      <c r="ED1119" s="12"/>
      <c r="EE1119" s="12"/>
      <c r="EF1119" s="12">
        <v>16</v>
      </c>
      <c r="EG1119" s="12"/>
      <c r="EH1119" s="12"/>
      <c r="EI1119" s="12"/>
      <c r="EJ1119" s="12"/>
      <c r="EK1119" s="12"/>
      <c r="EL1119" s="12"/>
      <c r="EM1119" s="12"/>
      <c r="EN1119" s="12"/>
      <c r="EO1119" s="12"/>
      <c r="EP1119" s="12"/>
      <c r="EQ1119" s="12"/>
      <c r="ER1119" s="12"/>
      <c r="ES1119" s="12"/>
      <c r="ET1119" s="12"/>
      <c r="EU1119" s="12"/>
      <c r="EV1119" s="12"/>
      <c r="EW1119" s="12"/>
      <c r="EX1119" s="12"/>
      <c r="EY1119" s="12"/>
      <c r="EZ1119" s="12"/>
      <c r="FA1119" s="12"/>
      <c r="FB1119" s="12"/>
      <c r="FC1119" s="12"/>
      <c r="FD1119" s="12"/>
      <c r="FE1119" s="12"/>
      <c r="FF1119" s="12"/>
      <c r="FG1119" s="12"/>
      <c r="FH1119" s="12"/>
      <c r="FI1119" s="12"/>
      <c r="FJ1119" s="12"/>
      <c r="FK1119" s="12"/>
      <c r="FL1119" s="12"/>
      <c r="FM1119" s="12"/>
      <c r="FN1119" s="12"/>
      <c r="FO1119" s="12"/>
      <c r="FP1119" s="12"/>
      <c r="FQ1119" s="12"/>
      <c r="FR1119" s="12"/>
      <c r="FS1119" s="12"/>
      <c r="FT1119" s="12"/>
      <c r="FU1119" s="12"/>
      <c r="FV1119" s="12"/>
      <c r="FW1119" s="12"/>
      <c r="FX1119" s="12"/>
      <c r="FY1119" s="12"/>
      <c r="FZ1119" s="12"/>
      <c r="GA1119" s="12"/>
      <c r="GB1119" s="12"/>
      <c r="GC1119" s="12"/>
      <c r="GD1119" s="7"/>
      <c r="GE1119" s="7"/>
      <c r="GF1119" s="7"/>
      <c r="GG1119" s="7"/>
      <c r="GH1119" s="7"/>
      <c r="GI1119" s="7"/>
      <c r="GJ1119" s="7"/>
      <c r="GK1119" s="7"/>
      <c r="GL1119" s="7"/>
      <c r="GM1119" s="7"/>
      <c r="GN1119" s="7"/>
      <c r="GO1119" s="7"/>
      <c r="GP1119" s="7"/>
      <c r="GQ1119" s="7"/>
      <c r="GR1119" s="7"/>
      <c r="GS1119" s="7"/>
      <c r="GT1119" s="7"/>
      <c r="GU1119" s="7"/>
      <c r="GV1119" s="7">
        <f t="shared" si="875"/>
        <v>13.1875</v>
      </c>
      <c r="GW1119" s="3"/>
      <c r="GX1119" s="3"/>
      <c r="GY1119" s="3"/>
    </row>
    <row r="1120" spans="1:207" ht="12.75" customHeight="1">
      <c r="A1120" s="5" t="s">
        <v>769</v>
      </c>
      <c r="B1120" s="5"/>
      <c r="C1120" s="5"/>
      <c r="D1120" s="5"/>
      <c r="E1120" s="5"/>
      <c r="F1120" s="5"/>
      <c r="G1120" s="5"/>
      <c r="H1120" s="5"/>
      <c r="I1120" s="5"/>
      <c r="J1120" s="5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>
        <v>8</v>
      </c>
      <c r="AE1120" s="12">
        <v>11</v>
      </c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>
        <v>3</v>
      </c>
      <c r="AQ1120" s="12"/>
      <c r="AR1120" s="12">
        <v>6</v>
      </c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>
        <v>2</v>
      </c>
      <c r="BJ1120" s="12"/>
      <c r="BK1120" s="12"/>
      <c r="BL1120" s="12">
        <v>3</v>
      </c>
      <c r="BM1120" s="12"/>
      <c r="BN1120" s="12">
        <v>7</v>
      </c>
      <c r="BO1120" s="12"/>
      <c r="BP1120" s="12">
        <v>4</v>
      </c>
      <c r="BQ1120" s="12"/>
      <c r="BR1120" s="12"/>
      <c r="BS1120" s="12">
        <v>6</v>
      </c>
      <c r="BT1120" s="12"/>
      <c r="BU1120" s="12"/>
      <c r="BV1120" s="12"/>
      <c r="BW1120" s="12"/>
      <c r="BX1120" s="12">
        <v>4</v>
      </c>
      <c r="BY1120" s="12"/>
      <c r="BZ1120" s="12"/>
      <c r="CA1120" s="12"/>
      <c r="CB1120" s="12"/>
      <c r="CC1120" s="12">
        <v>9</v>
      </c>
      <c r="CD1120" s="12"/>
      <c r="CE1120" s="12"/>
      <c r="CF1120" s="12"/>
      <c r="CG1120" s="12"/>
      <c r="CH1120" s="12"/>
      <c r="CI1120" s="12"/>
      <c r="CJ1120" s="12"/>
      <c r="CK1120" s="12"/>
      <c r="CL1120" s="12"/>
      <c r="CM1120" s="12"/>
      <c r="CN1120" s="12"/>
      <c r="CO1120" s="12">
        <v>6</v>
      </c>
      <c r="CP1120" s="12"/>
      <c r="CQ1120" s="12"/>
      <c r="CR1120" s="12"/>
      <c r="CS1120" s="12"/>
      <c r="CT1120" s="12"/>
      <c r="CU1120" s="12"/>
      <c r="CV1120" s="12"/>
      <c r="CW1120" s="12"/>
      <c r="CX1120" s="12"/>
      <c r="CY1120" s="12">
        <v>7</v>
      </c>
      <c r="CZ1120" s="12">
        <v>0</v>
      </c>
      <c r="DA1120" s="12"/>
      <c r="DB1120" s="12"/>
      <c r="DC1120" s="12">
        <v>13</v>
      </c>
      <c r="DD1120" s="12"/>
      <c r="DE1120" s="12"/>
      <c r="DF1120" s="12"/>
      <c r="DG1120" s="12"/>
      <c r="DH1120" s="12"/>
      <c r="DI1120" s="12"/>
      <c r="DJ1120" s="12"/>
      <c r="DK1120" s="12"/>
      <c r="DL1120" s="12"/>
      <c r="DM1120" s="12"/>
      <c r="DN1120" s="12"/>
      <c r="DO1120" s="12"/>
      <c r="DP1120" s="12"/>
      <c r="DQ1120" s="12"/>
      <c r="DR1120" s="12"/>
      <c r="DS1120" s="12"/>
      <c r="DT1120" s="12"/>
      <c r="DU1120" s="12"/>
      <c r="DV1120" s="12"/>
      <c r="DW1120" s="12"/>
      <c r="DX1120" s="12"/>
      <c r="DY1120" s="12"/>
      <c r="DZ1120" s="12"/>
      <c r="EA1120" s="12"/>
      <c r="EB1120" s="12"/>
      <c r="EC1120" s="12"/>
      <c r="ED1120" s="12"/>
      <c r="EE1120" s="12"/>
      <c r="EF1120" s="12">
        <v>9</v>
      </c>
      <c r="EG1120" s="12"/>
      <c r="EH1120" s="12"/>
      <c r="EI1120" s="12"/>
      <c r="EJ1120" s="12"/>
      <c r="EK1120" s="12"/>
      <c r="EL1120" s="12"/>
      <c r="EM1120" s="12"/>
      <c r="EN1120" s="12"/>
      <c r="EO1120" s="12"/>
      <c r="EP1120" s="12"/>
      <c r="EQ1120" s="12"/>
      <c r="ER1120" s="12"/>
      <c r="ES1120" s="12"/>
      <c r="ET1120" s="12"/>
      <c r="EU1120" s="12"/>
      <c r="EV1120" s="12"/>
      <c r="EW1120" s="12"/>
      <c r="EX1120" s="12"/>
      <c r="EY1120" s="12"/>
      <c r="EZ1120" s="12"/>
      <c r="FA1120" s="12"/>
      <c r="FB1120" s="12"/>
      <c r="FC1120" s="12"/>
      <c r="FD1120" s="12"/>
      <c r="FE1120" s="12"/>
      <c r="FF1120" s="12"/>
      <c r="FG1120" s="12"/>
      <c r="FH1120" s="12"/>
      <c r="FI1120" s="12"/>
      <c r="FJ1120" s="12"/>
      <c r="FK1120" s="12"/>
      <c r="FL1120" s="12"/>
      <c r="FM1120" s="12"/>
      <c r="FN1120" s="12"/>
      <c r="FO1120" s="12"/>
      <c r="FP1120" s="12"/>
      <c r="FQ1120" s="12"/>
      <c r="FR1120" s="12"/>
      <c r="FS1120" s="12"/>
      <c r="FT1120" s="12"/>
      <c r="FU1120" s="12"/>
      <c r="FV1120" s="12"/>
      <c r="FW1120" s="12"/>
      <c r="FX1120" s="12"/>
      <c r="FY1120" s="12"/>
      <c r="FZ1120" s="12"/>
      <c r="GA1120" s="12"/>
      <c r="GB1120" s="12"/>
      <c r="GC1120" s="12"/>
      <c r="GD1120" s="7"/>
      <c r="GE1120" s="7"/>
      <c r="GF1120" s="7"/>
      <c r="GG1120" s="7"/>
      <c r="GH1120" s="7"/>
      <c r="GI1120" s="7"/>
      <c r="GJ1120" s="7"/>
      <c r="GK1120" s="7"/>
      <c r="GL1120" s="7"/>
      <c r="GM1120" s="7"/>
      <c r="GN1120" s="7"/>
      <c r="GO1120" s="7"/>
      <c r="GP1120" s="7"/>
      <c r="GQ1120" s="7"/>
      <c r="GR1120" s="7"/>
      <c r="GS1120" s="7"/>
      <c r="GT1120" s="7"/>
      <c r="GU1120" s="7"/>
      <c r="GV1120" s="7">
        <f t="shared" si="875"/>
        <v>6.125</v>
      </c>
      <c r="GW1120" s="3"/>
      <c r="GX1120" s="3"/>
      <c r="GY1120" s="3"/>
    </row>
    <row r="1121" spans="1:207" ht="12.75" customHeight="1">
      <c r="A1121" s="5" t="s">
        <v>770</v>
      </c>
      <c r="B1121" s="5"/>
      <c r="C1121" s="5"/>
      <c r="D1121" s="5"/>
      <c r="E1121" s="5"/>
      <c r="F1121" s="5"/>
      <c r="G1121" s="5"/>
      <c r="H1121" s="5"/>
      <c r="I1121" s="5"/>
      <c r="J1121" s="5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>
        <v>10</v>
      </c>
      <c r="AE1121" s="12">
        <v>0</v>
      </c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>
        <v>3</v>
      </c>
      <c r="AQ1121" s="12"/>
      <c r="AR1121" s="12">
        <v>8</v>
      </c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>
        <v>6</v>
      </c>
      <c r="BJ1121" s="12"/>
      <c r="BK1121" s="12"/>
      <c r="BL1121" s="12">
        <v>6</v>
      </c>
      <c r="BM1121" s="12"/>
      <c r="BN1121" s="12">
        <v>7</v>
      </c>
      <c r="BO1121" s="12"/>
      <c r="BP1121" s="12">
        <v>5</v>
      </c>
      <c r="BQ1121" s="12"/>
      <c r="BR1121" s="12"/>
      <c r="BS1121" s="12">
        <v>3</v>
      </c>
      <c r="BT1121" s="12"/>
      <c r="BU1121" s="12"/>
      <c r="BV1121" s="12"/>
      <c r="BW1121" s="12"/>
      <c r="BX1121" s="12">
        <v>4</v>
      </c>
      <c r="BY1121" s="12"/>
      <c r="BZ1121" s="12"/>
      <c r="CA1121" s="12"/>
      <c r="CB1121" s="12"/>
      <c r="CC1121" s="12">
        <v>5</v>
      </c>
      <c r="CD1121" s="12"/>
      <c r="CE1121" s="12"/>
      <c r="CF1121" s="12"/>
      <c r="CG1121" s="12"/>
      <c r="CH1121" s="12"/>
      <c r="CI1121" s="12"/>
      <c r="CJ1121" s="12"/>
      <c r="CK1121" s="12"/>
      <c r="CL1121" s="12"/>
      <c r="CM1121" s="12"/>
      <c r="CN1121" s="12"/>
      <c r="CO1121" s="12">
        <v>6</v>
      </c>
      <c r="CP1121" s="12"/>
      <c r="CQ1121" s="12"/>
      <c r="CR1121" s="12"/>
      <c r="CS1121" s="12"/>
      <c r="CT1121" s="12"/>
      <c r="CU1121" s="12"/>
      <c r="CV1121" s="12"/>
      <c r="CW1121" s="12"/>
      <c r="CX1121" s="12"/>
      <c r="CY1121" s="12">
        <v>3</v>
      </c>
      <c r="CZ1121" s="12">
        <v>18</v>
      </c>
      <c r="DA1121" s="12"/>
      <c r="DB1121" s="12"/>
      <c r="DC1121" s="12">
        <v>13</v>
      </c>
      <c r="DD1121" s="12"/>
      <c r="DE1121" s="12"/>
      <c r="DF1121" s="12"/>
      <c r="DG1121" s="12"/>
      <c r="DH1121" s="12"/>
      <c r="DI1121" s="12"/>
      <c r="DJ1121" s="12"/>
      <c r="DK1121" s="12"/>
      <c r="DL1121" s="12"/>
      <c r="DM1121" s="12"/>
      <c r="DN1121" s="12"/>
      <c r="DO1121" s="12"/>
      <c r="DP1121" s="12"/>
      <c r="DQ1121" s="12"/>
      <c r="DR1121" s="12"/>
      <c r="DS1121" s="12"/>
      <c r="DT1121" s="12"/>
      <c r="DU1121" s="12"/>
      <c r="DV1121" s="12"/>
      <c r="DW1121" s="12"/>
      <c r="DX1121" s="12"/>
      <c r="DY1121" s="12"/>
      <c r="DZ1121" s="12"/>
      <c r="EA1121" s="12"/>
      <c r="EB1121" s="12"/>
      <c r="EC1121" s="12"/>
      <c r="ED1121" s="12"/>
      <c r="EE1121" s="12"/>
      <c r="EF1121" s="12">
        <v>12</v>
      </c>
      <c r="EG1121" s="12"/>
      <c r="EH1121" s="12"/>
      <c r="EI1121" s="12"/>
      <c r="EJ1121" s="12"/>
      <c r="EK1121" s="12"/>
      <c r="EL1121" s="12"/>
      <c r="EM1121" s="12"/>
      <c r="EN1121" s="12"/>
      <c r="EO1121" s="12"/>
      <c r="EP1121" s="12"/>
      <c r="EQ1121" s="12"/>
      <c r="ER1121" s="12"/>
      <c r="ES1121" s="12"/>
      <c r="ET1121" s="12"/>
      <c r="EU1121" s="12"/>
      <c r="EV1121" s="12"/>
      <c r="EW1121" s="12"/>
      <c r="EX1121" s="12"/>
      <c r="EY1121" s="12"/>
      <c r="EZ1121" s="12"/>
      <c r="FA1121" s="12"/>
      <c r="FB1121" s="12"/>
      <c r="FC1121" s="12"/>
      <c r="FD1121" s="12"/>
      <c r="FE1121" s="12"/>
      <c r="FF1121" s="12"/>
      <c r="FG1121" s="12"/>
      <c r="FH1121" s="12"/>
      <c r="FI1121" s="12"/>
      <c r="FJ1121" s="12"/>
      <c r="FK1121" s="12"/>
      <c r="FL1121" s="12"/>
      <c r="FM1121" s="12"/>
      <c r="FN1121" s="12"/>
      <c r="FO1121" s="12"/>
      <c r="FP1121" s="12"/>
      <c r="FQ1121" s="12"/>
      <c r="FR1121" s="12"/>
      <c r="FS1121" s="12"/>
      <c r="FT1121" s="12"/>
      <c r="FU1121" s="12"/>
      <c r="FV1121" s="12"/>
      <c r="FW1121" s="12"/>
      <c r="FX1121" s="12"/>
      <c r="FY1121" s="12"/>
      <c r="FZ1121" s="12"/>
      <c r="GA1121" s="12"/>
      <c r="GB1121" s="12"/>
      <c r="GC1121" s="12"/>
      <c r="GD1121" s="7"/>
      <c r="GE1121" s="7"/>
      <c r="GF1121" s="7"/>
      <c r="GG1121" s="7"/>
      <c r="GH1121" s="7"/>
      <c r="GI1121" s="7"/>
      <c r="GJ1121" s="7"/>
      <c r="GK1121" s="7"/>
      <c r="GL1121" s="7"/>
      <c r="GM1121" s="7"/>
      <c r="GN1121" s="7"/>
      <c r="GO1121" s="7"/>
      <c r="GP1121" s="7"/>
      <c r="GQ1121" s="7"/>
      <c r="GR1121" s="7"/>
      <c r="GS1121" s="7"/>
      <c r="GT1121" s="7"/>
      <c r="GU1121" s="7"/>
      <c r="GV1121" s="7">
        <f t="shared" si="875"/>
        <v>6.8125</v>
      </c>
      <c r="GW1121" s="3"/>
      <c r="GX1121" s="3"/>
      <c r="GY1121" s="3"/>
    </row>
    <row r="1122" spans="1:207" ht="12.75" customHeight="1">
      <c r="A1122" s="5" t="s">
        <v>762</v>
      </c>
      <c r="B1122" s="5"/>
      <c r="C1122" s="5"/>
      <c r="D1122" s="5"/>
      <c r="E1122" s="5"/>
      <c r="F1122" s="5"/>
      <c r="G1122" s="5"/>
      <c r="H1122" s="5"/>
      <c r="I1122" s="5"/>
      <c r="J1122" s="5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5">
        <f t="shared" ref="AD1122:AE1122" si="876">(AD1117*5+AD1118*4+AD1119*3+AD1120*2+AD1121*1)/100</f>
        <v>3.89</v>
      </c>
      <c r="AE1122" s="5">
        <f t="shared" si="876"/>
        <v>4.2300000000000004</v>
      </c>
      <c r="AF1122" s="12"/>
      <c r="AG1122" s="12"/>
      <c r="AH1122" s="12"/>
      <c r="AI1122" s="12"/>
      <c r="AJ1122" s="12"/>
      <c r="AK1122" s="12"/>
      <c r="AL1122" s="5"/>
      <c r="AM1122" s="5"/>
      <c r="AN1122" s="12"/>
      <c r="AO1122" s="12"/>
      <c r="AP1122" s="5">
        <f>(AP1117*5+AP1118*4+AP1119*3+AP1120*2+AP1121*1)/100</f>
        <v>4.1399999999999997</v>
      </c>
      <c r="AQ1122" s="5"/>
      <c r="AR1122" s="5">
        <f>(AR1117*5+AR1118*4+AR1119*3+AR1120*2+AR1121*1)/100</f>
        <v>4.09</v>
      </c>
      <c r="AS1122" s="5"/>
      <c r="AT1122" s="5"/>
      <c r="AU1122" s="12"/>
      <c r="AV1122" s="12"/>
      <c r="AW1122" s="12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>
        <f>(BI1117*5+BI1118*4+BI1119*3+BI1120*2+BI1121*1)/100</f>
        <v>4.2</v>
      </c>
      <c r="BJ1122" s="5"/>
      <c r="BK1122" s="5"/>
      <c r="BL1122" s="5">
        <f>(BL1117*5+BL1118*4+BL1119*3+BL1120*2+BL1121*1)/100</f>
        <v>4.3099999999999996</v>
      </c>
      <c r="BM1122" s="5"/>
      <c r="BN1122" s="5">
        <f>(BN1117*5+BN1118*4+BN1119*3+BN1120*2+BN1121*1)/100</f>
        <v>3.89</v>
      </c>
      <c r="BO1122" s="5"/>
      <c r="BP1122" s="5">
        <f>(BP1117*5+BP1118*4+BP1119*3+BP1120*2+BP1121*1)/100</f>
        <v>4.2300000000000004</v>
      </c>
      <c r="BQ1122" s="5"/>
      <c r="BR1122" s="5"/>
      <c r="BS1122" s="5">
        <f>(BS1117*5+BS1118*4+BS1119*3+BS1120*2+BS1121*1)/100</f>
        <v>4.1900000000000004</v>
      </c>
      <c r="BT1122" s="5"/>
      <c r="BU1122" s="5"/>
      <c r="BV1122" s="5"/>
      <c r="BW1122" s="5"/>
      <c r="BX1122" s="5">
        <f>(BX1117*5+BX1118*4+BX1119*3+BX1120*2+BX1121*1)/100</f>
        <v>4.26</v>
      </c>
      <c r="BY1122" s="5"/>
      <c r="BZ1122" s="5"/>
      <c r="CA1122" s="5"/>
      <c r="CB1122" s="5"/>
      <c r="CC1122" s="5">
        <f>(CC1117*5+CC1118*4+CC1119*3+CC1120*2+CC1121*1)/100</f>
        <v>3.96</v>
      </c>
      <c r="CD1122" s="5"/>
      <c r="CE1122" s="5"/>
      <c r="CF1122" s="5"/>
      <c r="CG1122" s="5"/>
      <c r="CH1122" s="5"/>
      <c r="CI1122" s="5"/>
      <c r="CJ1122" s="5"/>
      <c r="CK1122" s="5"/>
      <c r="CL1122" s="16"/>
      <c r="CM1122" s="16"/>
      <c r="CN1122" s="16"/>
      <c r="CO1122" s="16">
        <f>(CO1117*5+CO1118*4+CO1119*3+CO1120*2+CO1121*1)/100</f>
        <v>3.94</v>
      </c>
      <c r="CP1122" s="16"/>
      <c r="CQ1122" s="16"/>
      <c r="CR1122" s="16"/>
      <c r="CS1122" s="16"/>
      <c r="CT1122" s="16"/>
      <c r="CU1122" s="16"/>
      <c r="CV1122" s="16"/>
      <c r="CW1122" s="16"/>
      <c r="CX1122" s="5"/>
      <c r="CY1122" s="16">
        <f t="shared" ref="CY1122:CZ1122" si="877">(CY1117*5+CY1118*4+CY1119*3+CY1120*2+CY1121*1)/100</f>
        <v>4.2699999999999996</v>
      </c>
      <c r="CZ1122" s="16">
        <f t="shared" si="877"/>
        <v>4.01</v>
      </c>
      <c r="DA1122" s="16"/>
      <c r="DB1122" s="16"/>
      <c r="DC1122" s="16">
        <f>(DC1117*5+DC1118*4+DC1119*3+DC1120*2+DC1121*1)/100</f>
        <v>3.75</v>
      </c>
      <c r="DD1122" s="16"/>
      <c r="DE1122" s="5"/>
      <c r="DF1122" s="16"/>
      <c r="DG1122" s="5"/>
      <c r="DH1122" s="5"/>
      <c r="DI1122" s="5"/>
      <c r="DJ1122" s="5"/>
      <c r="DK1122" s="5"/>
      <c r="DL1122" s="5"/>
      <c r="DM1122" s="5"/>
      <c r="DN1122" s="5"/>
      <c r="DO1122" s="5"/>
      <c r="DP1122" s="5"/>
      <c r="DQ1122" s="5"/>
      <c r="DR1122" s="5"/>
      <c r="DS1122" s="5"/>
      <c r="DT1122" s="5"/>
      <c r="DU1122" s="5"/>
      <c r="DV1122" s="5"/>
      <c r="DW1122" s="5"/>
      <c r="DX1122" s="5"/>
      <c r="DY1122" s="5"/>
      <c r="DZ1122" s="16"/>
      <c r="EA1122" s="5"/>
      <c r="EB1122" s="5"/>
      <c r="EC1122" s="5"/>
      <c r="ED1122" s="5"/>
      <c r="EE1122" s="5"/>
      <c r="EF1122" s="16">
        <f>(EF1117*5+EF1118*4+EF1119*3+EF1120*2+EF1121*1)/100</f>
        <v>3.73</v>
      </c>
      <c r="EG1122" s="16"/>
      <c r="EH1122" s="16"/>
      <c r="EI1122" s="16"/>
      <c r="EJ1122" s="16"/>
      <c r="EK1122" s="16"/>
      <c r="EL1122" s="16"/>
      <c r="EM1122" s="16"/>
      <c r="EN1122" s="16"/>
      <c r="EO1122" s="16"/>
      <c r="EP1122" s="16"/>
      <c r="EQ1122" s="16"/>
      <c r="ER1122" s="16"/>
      <c r="ES1122" s="16"/>
      <c r="ET1122" s="16"/>
      <c r="EU1122" s="16"/>
      <c r="EV1122" s="16"/>
      <c r="EW1122" s="16"/>
      <c r="EX1122" s="16"/>
      <c r="EY1122" s="16"/>
      <c r="EZ1122" s="16"/>
      <c r="FA1122" s="16"/>
      <c r="FB1122" s="16"/>
      <c r="FC1122" s="16"/>
      <c r="FD1122" s="16"/>
      <c r="FE1122" s="16"/>
      <c r="FF1122" s="16"/>
      <c r="FG1122" s="16"/>
      <c r="FH1122" s="16"/>
      <c r="FI1122" s="16"/>
      <c r="FJ1122" s="16"/>
      <c r="FK1122" s="16"/>
      <c r="FL1122" s="16"/>
      <c r="FM1122" s="16"/>
      <c r="FN1122" s="16"/>
      <c r="FO1122" s="16"/>
      <c r="FP1122" s="16"/>
      <c r="FQ1122" s="16"/>
      <c r="FR1122" s="16"/>
      <c r="FS1122" s="16"/>
      <c r="FT1122" s="16"/>
      <c r="FU1122" s="16"/>
      <c r="FV1122" s="16"/>
      <c r="FW1122" s="16"/>
      <c r="FX1122" s="16"/>
      <c r="FY1122" s="16"/>
      <c r="FZ1122" s="16"/>
      <c r="GA1122" s="16"/>
      <c r="GB1122" s="16"/>
      <c r="GC1122" s="16"/>
      <c r="GD1122" s="16"/>
      <c r="GE1122" s="16"/>
      <c r="GF1122" s="16"/>
      <c r="GG1122" s="16"/>
      <c r="GH1122" s="16"/>
      <c r="GI1122" s="16"/>
      <c r="GJ1122" s="16"/>
      <c r="GK1122" s="16"/>
      <c r="GL1122" s="16"/>
      <c r="GM1122" s="16"/>
      <c r="GN1122" s="16"/>
      <c r="GO1122" s="16"/>
      <c r="GP1122" s="16"/>
      <c r="GQ1122" s="16"/>
      <c r="GR1122" s="16"/>
      <c r="GS1122" s="16"/>
      <c r="GT1122" s="16"/>
      <c r="GU1122" s="16"/>
      <c r="GV1122" s="16">
        <f>(GV1117*5+GV1118*4+GV1119*3+GV1120*2+GV1121*1)/100</f>
        <v>4.0681250000000002</v>
      </c>
      <c r="GW1122" s="3"/>
      <c r="GX1122" s="3"/>
      <c r="GY1122" s="3"/>
    </row>
    <row r="1123" spans="1:207" ht="12.75" customHeight="1">
      <c r="A1123" s="68" t="s">
        <v>771</v>
      </c>
      <c r="B1123" s="71"/>
      <c r="C1123" s="71"/>
      <c r="D1123" s="71"/>
      <c r="E1123" s="71"/>
      <c r="F1123" s="71"/>
      <c r="G1123" s="71"/>
      <c r="H1123" s="71"/>
      <c r="I1123" s="71"/>
      <c r="J1123" s="71"/>
      <c r="K1123" s="71"/>
      <c r="L1123" s="71"/>
      <c r="M1123" s="71"/>
      <c r="N1123" s="71"/>
      <c r="O1123" s="71"/>
      <c r="P1123" s="71"/>
      <c r="Q1123" s="71"/>
      <c r="R1123" s="71"/>
      <c r="S1123" s="71"/>
      <c r="T1123" s="71"/>
      <c r="U1123" s="71"/>
      <c r="V1123" s="71"/>
      <c r="W1123" s="71"/>
      <c r="X1123" s="71"/>
      <c r="Y1123" s="71"/>
      <c r="Z1123" s="71"/>
      <c r="AA1123" s="71"/>
      <c r="AB1123" s="71"/>
      <c r="AC1123" s="71"/>
      <c r="AD1123" s="71"/>
      <c r="AE1123" s="71"/>
      <c r="AF1123" s="71"/>
      <c r="AG1123" s="71"/>
      <c r="AH1123" s="71"/>
      <c r="AI1123" s="71"/>
      <c r="AJ1123" s="71"/>
      <c r="AK1123" s="71"/>
      <c r="AL1123" s="71"/>
      <c r="AM1123" s="71"/>
      <c r="AN1123" s="71"/>
      <c r="AO1123" s="71"/>
      <c r="AP1123" s="71"/>
      <c r="AQ1123" s="71"/>
      <c r="AR1123" s="71"/>
      <c r="AS1123" s="71"/>
      <c r="AT1123" s="71"/>
      <c r="AU1123" s="71"/>
      <c r="AV1123" s="71"/>
      <c r="AW1123" s="71"/>
      <c r="AX1123" s="71"/>
      <c r="AY1123" s="71"/>
      <c r="AZ1123" s="71"/>
      <c r="BA1123" s="71"/>
      <c r="BB1123" s="71"/>
      <c r="BC1123" s="71"/>
      <c r="BD1123" s="71"/>
      <c r="BE1123" s="71"/>
      <c r="BF1123" s="71"/>
      <c r="BG1123" s="71"/>
      <c r="BH1123" s="71"/>
      <c r="BI1123" s="71"/>
      <c r="BJ1123" s="71"/>
      <c r="BK1123" s="71"/>
      <c r="BL1123" s="71"/>
      <c r="BM1123" s="71"/>
      <c r="BN1123" s="71"/>
      <c r="BO1123" s="71"/>
      <c r="BP1123" s="71"/>
      <c r="BQ1123" s="71"/>
      <c r="BR1123" s="71"/>
      <c r="BS1123" s="71"/>
      <c r="BT1123" s="71"/>
      <c r="BU1123" s="71"/>
      <c r="BV1123" s="71"/>
      <c r="BW1123" s="71"/>
      <c r="BX1123" s="71"/>
      <c r="BY1123" s="71"/>
      <c r="BZ1123" s="71"/>
      <c r="CA1123" s="71"/>
      <c r="CB1123" s="71"/>
      <c r="CC1123" s="71"/>
      <c r="CD1123" s="71"/>
      <c r="CE1123" s="71"/>
      <c r="CF1123" s="71"/>
      <c r="CG1123" s="71"/>
      <c r="CH1123" s="71"/>
      <c r="CI1123" s="71"/>
      <c r="CJ1123" s="71"/>
      <c r="CK1123" s="71"/>
      <c r="CL1123" s="71"/>
      <c r="CM1123" s="71"/>
      <c r="CN1123" s="71"/>
      <c r="CO1123" s="71"/>
      <c r="CP1123" s="71"/>
      <c r="CQ1123" s="71"/>
      <c r="CR1123" s="71"/>
      <c r="CS1123" s="71"/>
      <c r="CT1123" s="71"/>
      <c r="CU1123" s="71"/>
      <c r="CV1123" s="71"/>
      <c r="CW1123" s="71"/>
      <c r="CX1123" s="71"/>
      <c r="CY1123" s="71"/>
      <c r="CZ1123" s="71"/>
      <c r="DA1123" s="71"/>
      <c r="DB1123" s="71"/>
      <c r="DC1123" s="71"/>
      <c r="DD1123" s="71"/>
      <c r="DE1123" s="71"/>
      <c r="DF1123" s="71"/>
      <c r="DG1123" s="71"/>
      <c r="DH1123" s="71"/>
      <c r="DI1123" s="71"/>
      <c r="DJ1123" s="71"/>
      <c r="DK1123" s="71"/>
      <c r="DL1123" s="71"/>
      <c r="DM1123" s="71"/>
      <c r="DN1123" s="71"/>
      <c r="DO1123" s="71"/>
      <c r="DP1123" s="71"/>
      <c r="DQ1123" s="71"/>
      <c r="DR1123" s="71"/>
      <c r="DS1123" s="71"/>
      <c r="DT1123" s="71"/>
      <c r="DU1123" s="71"/>
      <c r="DV1123" s="71"/>
      <c r="DW1123" s="71"/>
      <c r="DX1123" s="71"/>
      <c r="DY1123" s="71"/>
      <c r="DZ1123" s="71"/>
      <c r="EA1123" s="71"/>
      <c r="EB1123" s="71"/>
      <c r="EC1123" s="71"/>
      <c r="ED1123" s="71"/>
      <c r="EE1123" s="71"/>
      <c r="EF1123" s="71"/>
      <c r="EG1123" s="71"/>
      <c r="EH1123" s="71"/>
      <c r="EI1123" s="71"/>
      <c r="EJ1123" s="71"/>
      <c r="EK1123" s="71"/>
      <c r="EL1123" s="71"/>
      <c r="EM1123" s="71"/>
      <c r="EN1123" s="71"/>
      <c r="EO1123" s="71"/>
      <c r="EP1123" s="71"/>
      <c r="EQ1123" s="71"/>
      <c r="ER1123" s="71"/>
      <c r="ES1123" s="71"/>
      <c r="ET1123" s="71"/>
      <c r="EU1123" s="71"/>
      <c r="EV1123" s="71"/>
      <c r="EW1123" s="71"/>
      <c r="EX1123" s="71"/>
      <c r="EY1123" s="71"/>
      <c r="EZ1123" s="71"/>
      <c r="FA1123" s="71"/>
      <c r="FB1123" s="71"/>
      <c r="FC1123" s="71"/>
      <c r="FD1123" s="71"/>
      <c r="FE1123" s="71"/>
      <c r="FF1123" s="71"/>
      <c r="FG1123" s="71"/>
      <c r="FH1123" s="71"/>
      <c r="FI1123" s="71"/>
      <c r="FJ1123" s="71"/>
      <c r="FK1123" s="71"/>
      <c r="FL1123" s="71"/>
      <c r="FM1123" s="71"/>
      <c r="FN1123" s="71"/>
      <c r="FO1123" s="71"/>
      <c r="FP1123" s="71"/>
      <c r="FQ1123" s="71"/>
      <c r="FR1123" s="71"/>
      <c r="FS1123" s="71"/>
      <c r="FT1123" s="71"/>
      <c r="FU1123" s="71"/>
      <c r="FV1123" s="71"/>
      <c r="FW1123" s="71"/>
      <c r="FX1123" s="71"/>
      <c r="FY1123" s="71"/>
      <c r="FZ1123" s="71"/>
      <c r="GA1123" s="71"/>
      <c r="GB1123" s="71"/>
      <c r="GC1123" s="71"/>
      <c r="GD1123" s="71"/>
      <c r="GE1123" s="71"/>
      <c r="GF1123" s="71"/>
      <c r="GG1123" s="71"/>
      <c r="GH1123" s="71"/>
      <c r="GI1123" s="71"/>
      <c r="GJ1123" s="71"/>
      <c r="GK1123" s="71"/>
      <c r="GL1123" s="71"/>
      <c r="GM1123" s="71"/>
      <c r="GN1123" s="71"/>
      <c r="GO1123" s="71"/>
      <c r="GP1123" s="71"/>
      <c r="GQ1123" s="71"/>
      <c r="GR1123" s="71"/>
      <c r="GS1123" s="71"/>
      <c r="GT1123" s="71"/>
      <c r="GU1123" s="71"/>
      <c r="GV1123" s="71"/>
      <c r="GW1123" s="3"/>
      <c r="GX1123" s="3"/>
      <c r="GY1123" s="3"/>
    </row>
    <row r="1124" spans="1:207" ht="12.75" customHeight="1">
      <c r="A1124" s="5" t="s">
        <v>766</v>
      </c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>
        <v>12</v>
      </c>
      <c r="AE1124" s="6">
        <v>0</v>
      </c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>
        <v>3</v>
      </c>
      <c r="AQ1124" s="6"/>
      <c r="AR1124" s="6">
        <v>15</v>
      </c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>
        <v>10</v>
      </c>
      <c r="BJ1124" s="6"/>
      <c r="BK1124" s="6"/>
      <c r="BL1124" s="6">
        <v>12</v>
      </c>
      <c r="BM1124" s="6"/>
      <c r="BN1124" s="6">
        <v>0</v>
      </c>
      <c r="BO1124" s="6"/>
      <c r="BP1124" s="6">
        <v>7</v>
      </c>
      <c r="BQ1124" s="6"/>
      <c r="BR1124" s="6"/>
      <c r="BS1124" s="6">
        <v>17</v>
      </c>
      <c r="BT1124" s="6"/>
      <c r="BU1124" s="6"/>
      <c r="BV1124" s="6"/>
      <c r="BW1124" s="6"/>
      <c r="BX1124" s="6">
        <v>9</v>
      </c>
      <c r="BY1124" s="6"/>
      <c r="BZ1124" s="6"/>
      <c r="CA1124" s="6"/>
      <c r="CB1124" s="6"/>
      <c r="CC1124" s="6">
        <v>11</v>
      </c>
      <c r="CD1124" s="6"/>
      <c r="CE1124" s="6"/>
      <c r="CF1124" s="6"/>
      <c r="CG1124" s="6"/>
      <c r="CH1124" s="6"/>
      <c r="CI1124" s="6"/>
      <c r="CJ1124" s="6"/>
      <c r="CK1124" s="6"/>
      <c r="CL1124" s="6"/>
      <c r="CM1124" s="6"/>
      <c r="CN1124" s="6"/>
      <c r="CO1124" s="6">
        <v>7</v>
      </c>
      <c r="CP1124" s="6"/>
      <c r="CQ1124" s="6"/>
      <c r="CR1124" s="6"/>
      <c r="CS1124" s="6"/>
      <c r="CT1124" s="6"/>
      <c r="CU1124" s="6"/>
      <c r="CV1124" s="6"/>
      <c r="CW1124" s="6"/>
      <c r="CX1124" s="6"/>
      <c r="CY1124" s="6">
        <v>13</v>
      </c>
      <c r="CZ1124" s="6">
        <v>10</v>
      </c>
      <c r="DA1124" s="6"/>
      <c r="DB1124" s="6"/>
      <c r="DC1124" s="6">
        <v>14</v>
      </c>
      <c r="DD1124" s="6"/>
      <c r="DE1124" s="6"/>
      <c r="DF1124" s="6"/>
      <c r="DG1124" s="6"/>
      <c r="DH1124" s="6"/>
      <c r="DI1124" s="6"/>
      <c r="DJ1124" s="6"/>
      <c r="DK1124" s="6"/>
      <c r="DL1124" s="6"/>
      <c r="DM1124" s="6"/>
      <c r="DN1124" s="6"/>
      <c r="DO1124" s="6"/>
      <c r="DP1124" s="6"/>
      <c r="DQ1124" s="6"/>
      <c r="DR1124" s="6"/>
      <c r="DS1124" s="6"/>
      <c r="DT1124" s="6"/>
      <c r="DU1124" s="6"/>
      <c r="DV1124" s="6"/>
      <c r="DW1124" s="6"/>
      <c r="DX1124" s="6"/>
      <c r="DY1124" s="6"/>
      <c r="DZ1124" s="6"/>
      <c r="EA1124" s="6"/>
      <c r="EB1124" s="6"/>
      <c r="EC1124" s="6"/>
      <c r="ED1124" s="6"/>
      <c r="EE1124" s="6"/>
      <c r="EF1124" s="6">
        <v>21</v>
      </c>
      <c r="EG1124" s="6"/>
      <c r="EH1124" s="6"/>
      <c r="EI1124" s="6"/>
      <c r="EJ1124" s="6"/>
      <c r="EK1124" s="6"/>
      <c r="EL1124" s="6"/>
      <c r="EM1124" s="6"/>
      <c r="EN1124" s="6"/>
      <c r="EO1124" s="6"/>
      <c r="EP1124" s="6"/>
      <c r="EQ1124" s="6"/>
      <c r="ER1124" s="6"/>
      <c r="ES1124" s="6"/>
      <c r="ET1124" s="6"/>
      <c r="EU1124" s="6"/>
      <c r="EV1124" s="6"/>
      <c r="EW1124" s="6"/>
      <c r="EX1124" s="6"/>
      <c r="EY1124" s="6"/>
      <c r="EZ1124" s="6"/>
      <c r="FA1124" s="6"/>
      <c r="FB1124" s="6"/>
      <c r="FC1124" s="6"/>
      <c r="FD1124" s="6"/>
      <c r="FE1124" s="6"/>
      <c r="FF1124" s="6"/>
      <c r="FG1124" s="6"/>
      <c r="FH1124" s="6"/>
      <c r="FI1124" s="6"/>
      <c r="FJ1124" s="6"/>
      <c r="FK1124" s="6"/>
      <c r="FL1124" s="6"/>
      <c r="FM1124" s="6"/>
      <c r="FN1124" s="6"/>
      <c r="FO1124" s="6"/>
      <c r="FP1124" s="6"/>
      <c r="FQ1124" s="6"/>
      <c r="FR1124" s="6"/>
      <c r="FS1124" s="6"/>
      <c r="FT1124" s="6"/>
      <c r="FU1124" s="6"/>
      <c r="FV1124" s="6"/>
      <c r="FW1124" s="6"/>
      <c r="FX1124" s="6"/>
      <c r="FY1124" s="6"/>
      <c r="FZ1124" s="6"/>
      <c r="GA1124" s="6"/>
      <c r="GB1124" s="6"/>
      <c r="GC1124" s="6"/>
      <c r="GD1124" s="7"/>
      <c r="GE1124" s="7"/>
      <c r="GF1124" s="7"/>
      <c r="GG1124" s="7"/>
      <c r="GH1124" s="7"/>
      <c r="GI1124" s="7"/>
      <c r="GJ1124" s="7"/>
      <c r="GK1124" s="7"/>
      <c r="GL1124" s="7"/>
      <c r="GM1124" s="7"/>
      <c r="GN1124" s="7"/>
      <c r="GO1124" s="7"/>
      <c r="GP1124" s="7"/>
      <c r="GQ1124" s="7"/>
      <c r="GR1124" s="7"/>
      <c r="GS1124" s="7"/>
      <c r="GT1124" s="7"/>
      <c r="GU1124" s="7"/>
      <c r="GV1124" s="7">
        <f t="shared" ref="GV1124:GV1128" si="878">AVERAGE(B1124:GS1124)</f>
        <v>10.0625</v>
      </c>
      <c r="GW1124" s="3"/>
      <c r="GX1124" s="3"/>
      <c r="GY1124" s="3"/>
    </row>
    <row r="1125" spans="1:207" ht="12.75" customHeight="1">
      <c r="A1125" s="5" t="s">
        <v>767</v>
      </c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>
        <v>11</v>
      </c>
      <c r="AE1125" s="6">
        <v>11</v>
      </c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>
        <v>3</v>
      </c>
      <c r="AQ1125" s="6"/>
      <c r="AR1125" s="6">
        <v>14</v>
      </c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>
        <v>6</v>
      </c>
      <c r="BJ1125" s="6"/>
      <c r="BK1125" s="6"/>
      <c r="BL1125" s="6">
        <v>10</v>
      </c>
      <c r="BM1125" s="6"/>
      <c r="BN1125" s="6">
        <v>47</v>
      </c>
      <c r="BO1125" s="6"/>
      <c r="BP1125" s="6">
        <v>11</v>
      </c>
      <c r="BQ1125" s="6"/>
      <c r="BR1125" s="6"/>
      <c r="BS1125" s="6">
        <v>3</v>
      </c>
      <c r="BT1125" s="6"/>
      <c r="BU1125" s="6"/>
      <c r="BV1125" s="6"/>
      <c r="BW1125" s="6"/>
      <c r="BX1125" s="6">
        <v>13</v>
      </c>
      <c r="BY1125" s="6"/>
      <c r="BZ1125" s="6"/>
      <c r="CA1125" s="6"/>
      <c r="CB1125" s="6"/>
      <c r="CC1125" s="6">
        <v>17</v>
      </c>
      <c r="CD1125" s="6"/>
      <c r="CE1125" s="6"/>
      <c r="CF1125" s="6"/>
      <c r="CG1125" s="6"/>
      <c r="CH1125" s="6"/>
      <c r="CI1125" s="6"/>
      <c r="CJ1125" s="6"/>
      <c r="CK1125" s="6"/>
      <c r="CL1125" s="6"/>
      <c r="CM1125" s="6"/>
      <c r="CN1125" s="6"/>
      <c r="CO1125" s="6">
        <v>10</v>
      </c>
      <c r="CP1125" s="6"/>
      <c r="CQ1125" s="6"/>
      <c r="CR1125" s="6"/>
      <c r="CS1125" s="6"/>
      <c r="CT1125" s="6"/>
      <c r="CU1125" s="6"/>
      <c r="CV1125" s="6"/>
      <c r="CW1125" s="6"/>
      <c r="CX1125" s="6"/>
      <c r="CY1125" s="6">
        <v>9</v>
      </c>
      <c r="CZ1125" s="6">
        <v>5</v>
      </c>
      <c r="DA1125" s="6"/>
      <c r="DB1125" s="6"/>
      <c r="DC1125" s="6">
        <v>7</v>
      </c>
      <c r="DD1125" s="6"/>
      <c r="DE1125" s="6"/>
      <c r="DF1125" s="6"/>
      <c r="DG1125" s="6"/>
      <c r="DH1125" s="6"/>
      <c r="DI1125" s="6"/>
      <c r="DJ1125" s="6"/>
      <c r="DK1125" s="6"/>
      <c r="DL1125" s="6"/>
      <c r="DM1125" s="6"/>
      <c r="DN1125" s="6"/>
      <c r="DO1125" s="6"/>
      <c r="DP1125" s="6"/>
      <c r="DQ1125" s="6"/>
      <c r="DR1125" s="6"/>
      <c r="DS1125" s="6"/>
      <c r="DT1125" s="6"/>
      <c r="DU1125" s="6"/>
      <c r="DV1125" s="6"/>
      <c r="DW1125" s="6"/>
      <c r="DX1125" s="6"/>
      <c r="DY1125" s="6"/>
      <c r="DZ1125" s="6"/>
      <c r="EA1125" s="6"/>
      <c r="EB1125" s="6"/>
      <c r="EC1125" s="6"/>
      <c r="ED1125" s="6"/>
      <c r="EE1125" s="6"/>
      <c r="EF1125" s="6">
        <v>12</v>
      </c>
      <c r="EG1125" s="6"/>
      <c r="EH1125" s="6"/>
      <c r="EI1125" s="6"/>
      <c r="EJ1125" s="6"/>
      <c r="EK1125" s="6"/>
      <c r="EL1125" s="6"/>
      <c r="EM1125" s="6"/>
      <c r="EN1125" s="6"/>
      <c r="EO1125" s="6"/>
      <c r="EP1125" s="6"/>
      <c r="EQ1125" s="6"/>
      <c r="ER1125" s="6"/>
      <c r="ES1125" s="6"/>
      <c r="ET1125" s="6"/>
      <c r="EU1125" s="6"/>
      <c r="EV1125" s="6"/>
      <c r="EW1125" s="6"/>
      <c r="EX1125" s="6"/>
      <c r="EY1125" s="6"/>
      <c r="EZ1125" s="6"/>
      <c r="FA1125" s="6"/>
      <c r="FB1125" s="6"/>
      <c r="FC1125" s="6"/>
      <c r="FD1125" s="6"/>
      <c r="FE1125" s="6"/>
      <c r="FF1125" s="6"/>
      <c r="FG1125" s="6"/>
      <c r="FH1125" s="6"/>
      <c r="FI1125" s="6"/>
      <c r="FJ1125" s="6"/>
      <c r="FK1125" s="6"/>
      <c r="FL1125" s="6"/>
      <c r="FM1125" s="6"/>
      <c r="FN1125" s="6"/>
      <c r="FO1125" s="6"/>
      <c r="FP1125" s="6"/>
      <c r="FQ1125" s="6"/>
      <c r="FR1125" s="6"/>
      <c r="FS1125" s="6"/>
      <c r="FT1125" s="6"/>
      <c r="FU1125" s="6"/>
      <c r="FV1125" s="6"/>
      <c r="FW1125" s="6"/>
      <c r="FX1125" s="6"/>
      <c r="FY1125" s="6"/>
      <c r="FZ1125" s="6"/>
      <c r="GA1125" s="6"/>
      <c r="GB1125" s="6"/>
      <c r="GC1125" s="6"/>
      <c r="GD1125" s="7"/>
      <c r="GE1125" s="7"/>
      <c r="GF1125" s="7"/>
      <c r="GG1125" s="7"/>
      <c r="GH1125" s="7"/>
      <c r="GI1125" s="7"/>
      <c r="GJ1125" s="7"/>
      <c r="GK1125" s="7"/>
      <c r="GL1125" s="7"/>
      <c r="GM1125" s="7"/>
      <c r="GN1125" s="7"/>
      <c r="GO1125" s="7"/>
      <c r="GP1125" s="7"/>
      <c r="GQ1125" s="7"/>
      <c r="GR1125" s="7"/>
      <c r="GS1125" s="7"/>
      <c r="GT1125" s="7"/>
      <c r="GU1125" s="7"/>
      <c r="GV1125" s="7">
        <f t="shared" si="878"/>
        <v>11.8125</v>
      </c>
      <c r="GW1125" s="3"/>
      <c r="GX1125" s="3"/>
      <c r="GY1125" s="3"/>
    </row>
    <row r="1126" spans="1:207" ht="12.75" customHeight="1">
      <c r="A1126" s="5" t="s">
        <v>768</v>
      </c>
      <c r="B1126" s="5"/>
      <c r="C1126" s="5"/>
      <c r="D1126" s="5"/>
      <c r="E1126" s="5"/>
      <c r="F1126" s="5"/>
      <c r="G1126" s="5"/>
      <c r="H1126" s="5"/>
      <c r="I1126" s="5"/>
      <c r="J1126" s="5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>
        <v>27</v>
      </c>
      <c r="AE1126" s="12">
        <v>33</v>
      </c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>
        <v>29</v>
      </c>
      <c r="AQ1126" s="12"/>
      <c r="AR1126" s="12">
        <v>29</v>
      </c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>
        <v>24</v>
      </c>
      <c r="BJ1126" s="12"/>
      <c r="BK1126" s="12"/>
      <c r="BL1126" s="12">
        <v>20</v>
      </c>
      <c r="BM1126" s="12"/>
      <c r="BN1126" s="12">
        <v>13</v>
      </c>
      <c r="BO1126" s="12"/>
      <c r="BP1126" s="12">
        <v>26</v>
      </c>
      <c r="BQ1126" s="12"/>
      <c r="BR1126" s="12"/>
      <c r="BS1126" s="12">
        <v>17</v>
      </c>
      <c r="BT1126" s="12"/>
      <c r="BU1126" s="12"/>
      <c r="BV1126" s="12"/>
      <c r="BW1126" s="12"/>
      <c r="BX1126" s="12">
        <v>25</v>
      </c>
      <c r="BY1126" s="12"/>
      <c r="BZ1126" s="12"/>
      <c r="CA1126" s="12"/>
      <c r="CB1126" s="12"/>
      <c r="CC1126" s="12">
        <v>31</v>
      </c>
      <c r="CD1126" s="12"/>
      <c r="CE1126" s="12"/>
      <c r="CF1126" s="12"/>
      <c r="CG1126" s="12"/>
      <c r="CH1126" s="12"/>
      <c r="CI1126" s="12"/>
      <c r="CJ1126" s="12"/>
      <c r="CK1126" s="12"/>
      <c r="CL1126" s="12"/>
      <c r="CM1126" s="12"/>
      <c r="CN1126" s="12"/>
      <c r="CO1126" s="12">
        <v>24</v>
      </c>
      <c r="CP1126" s="12"/>
      <c r="CQ1126" s="12"/>
      <c r="CR1126" s="12"/>
      <c r="CS1126" s="12"/>
      <c r="CT1126" s="12"/>
      <c r="CU1126" s="12"/>
      <c r="CV1126" s="12"/>
      <c r="CW1126" s="12"/>
      <c r="CX1126" s="12"/>
      <c r="CY1126" s="12">
        <v>15</v>
      </c>
      <c r="CZ1126" s="12">
        <v>5</v>
      </c>
      <c r="DA1126" s="12"/>
      <c r="DB1126" s="12"/>
      <c r="DC1126" s="12">
        <v>29</v>
      </c>
      <c r="DD1126" s="12"/>
      <c r="DE1126" s="12"/>
      <c r="DF1126" s="12"/>
      <c r="DG1126" s="12"/>
      <c r="DH1126" s="12"/>
      <c r="DI1126" s="12"/>
      <c r="DJ1126" s="12"/>
      <c r="DK1126" s="12"/>
      <c r="DL1126" s="12"/>
      <c r="DM1126" s="12"/>
      <c r="DN1126" s="12"/>
      <c r="DO1126" s="12"/>
      <c r="DP1126" s="12"/>
      <c r="DQ1126" s="12"/>
      <c r="DR1126" s="12"/>
      <c r="DS1126" s="12"/>
      <c r="DT1126" s="12"/>
      <c r="DU1126" s="12"/>
      <c r="DV1126" s="12"/>
      <c r="DW1126" s="12"/>
      <c r="DX1126" s="12"/>
      <c r="DY1126" s="12"/>
      <c r="DZ1126" s="12"/>
      <c r="EA1126" s="12"/>
      <c r="EB1126" s="12"/>
      <c r="EC1126" s="12"/>
      <c r="ED1126" s="12"/>
      <c r="EE1126" s="12"/>
      <c r="EF1126" s="12">
        <v>19</v>
      </c>
      <c r="EG1126" s="12"/>
      <c r="EH1126" s="12"/>
      <c r="EI1126" s="12"/>
      <c r="EJ1126" s="12"/>
      <c r="EK1126" s="12"/>
      <c r="EL1126" s="12"/>
      <c r="EM1126" s="12"/>
      <c r="EN1126" s="12"/>
      <c r="EO1126" s="12"/>
      <c r="EP1126" s="12"/>
      <c r="EQ1126" s="12"/>
      <c r="ER1126" s="12"/>
      <c r="ES1126" s="12"/>
      <c r="ET1126" s="12"/>
      <c r="EU1126" s="12"/>
      <c r="EV1126" s="12"/>
      <c r="EW1126" s="12"/>
      <c r="EX1126" s="12"/>
      <c r="EY1126" s="12"/>
      <c r="EZ1126" s="12"/>
      <c r="FA1126" s="12"/>
      <c r="FB1126" s="12"/>
      <c r="FC1126" s="12"/>
      <c r="FD1126" s="12"/>
      <c r="FE1126" s="12"/>
      <c r="FF1126" s="12"/>
      <c r="FG1126" s="12"/>
      <c r="FH1126" s="12"/>
      <c r="FI1126" s="12"/>
      <c r="FJ1126" s="12"/>
      <c r="FK1126" s="12"/>
      <c r="FL1126" s="12"/>
      <c r="FM1126" s="12"/>
      <c r="FN1126" s="12"/>
      <c r="FO1126" s="12"/>
      <c r="FP1126" s="12"/>
      <c r="FQ1126" s="12"/>
      <c r="FR1126" s="12"/>
      <c r="FS1126" s="12"/>
      <c r="FT1126" s="12"/>
      <c r="FU1126" s="12"/>
      <c r="FV1126" s="12"/>
      <c r="FW1126" s="12"/>
      <c r="FX1126" s="12"/>
      <c r="FY1126" s="12"/>
      <c r="FZ1126" s="12"/>
      <c r="GA1126" s="12"/>
      <c r="GB1126" s="12"/>
      <c r="GC1126" s="12"/>
      <c r="GD1126" s="7"/>
      <c r="GE1126" s="7"/>
      <c r="GF1126" s="7"/>
      <c r="GG1126" s="7"/>
      <c r="GH1126" s="7"/>
      <c r="GI1126" s="7"/>
      <c r="GJ1126" s="7"/>
      <c r="GK1126" s="7"/>
      <c r="GL1126" s="7"/>
      <c r="GM1126" s="7"/>
      <c r="GN1126" s="7"/>
      <c r="GO1126" s="7"/>
      <c r="GP1126" s="7"/>
      <c r="GQ1126" s="7"/>
      <c r="GR1126" s="7"/>
      <c r="GS1126" s="7"/>
      <c r="GT1126" s="7"/>
      <c r="GU1126" s="7"/>
      <c r="GV1126" s="7">
        <f t="shared" si="878"/>
        <v>22.875</v>
      </c>
      <c r="GW1126" s="3"/>
      <c r="GX1126" s="3"/>
      <c r="GY1126" s="3"/>
    </row>
    <row r="1127" spans="1:207" ht="12.75" customHeight="1">
      <c r="A1127" s="5" t="s">
        <v>769</v>
      </c>
      <c r="B1127" s="5"/>
      <c r="C1127" s="5"/>
      <c r="D1127" s="5"/>
      <c r="E1127" s="5"/>
      <c r="F1127" s="5"/>
      <c r="G1127" s="5"/>
      <c r="H1127" s="5"/>
      <c r="I1127" s="5"/>
      <c r="J1127" s="5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>
        <v>23</v>
      </c>
      <c r="AE1127" s="12">
        <v>22</v>
      </c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>
        <v>32</v>
      </c>
      <c r="AQ1127" s="12"/>
      <c r="AR1127" s="12">
        <v>20</v>
      </c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>
        <v>24</v>
      </c>
      <c r="BJ1127" s="12"/>
      <c r="BK1127" s="12"/>
      <c r="BL1127" s="12">
        <v>27</v>
      </c>
      <c r="BM1127" s="12"/>
      <c r="BN1127" s="12">
        <v>20</v>
      </c>
      <c r="BO1127" s="12"/>
      <c r="BP1127" s="12">
        <v>25</v>
      </c>
      <c r="BQ1127" s="12"/>
      <c r="BR1127" s="12"/>
      <c r="BS1127" s="12">
        <v>21</v>
      </c>
      <c r="BT1127" s="12"/>
      <c r="BU1127" s="12"/>
      <c r="BV1127" s="12"/>
      <c r="BW1127" s="12"/>
      <c r="BX1127" s="12">
        <v>31</v>
      </c>
      <c r="BY1127" s="12"/>
      <c r="BZ1127" s="12"/>
      <c r="CA1127" s="12"/>
      <c r="CB1127" s="12"/>
      <c r="CC1127" s="12">
        <v>21</v>
      </c>
      <c r="CD1127" s="12"/>
      <c r="CE1127" s="12"/>
      <c r="CF1127" s="12"/>
      <c r="CG1127" s="12"/>
      <c r="CH1127" s="12"/>
      <c r="CI1127" s="12"/>
      <c r="CJ1127" s="12"/>
      <c r="CK1127" s="12"/>
      <c r="CL1127" s="12"/>
      <c r="CM1127" s="12"/>
      <c r="CN1127" s="12"/>
      <c r="CO1127" s="12">
        <v>24</v>
      </c>
      <c r="CP1127" s="12"/>
      <c r="CQ1127" s="12"/>
      <c r="CR1127" s="12"/>
      <c r="CS1127" s="12"/>
      <c r="CT1127" s="12"/>
      <c r="CU1127" s="12"/>
      <c r="CV1127" s="12"/>
      <c r="CW1127" s="12"/>
      <c r="CX1127" s="12"/>
      <c r="CY1127" s="12">
        <v>26</v>
      </c>
      <c r="CZ1127" s="12">
        <v>16</v>
      </c>
      <c r="DA1127" s="12"/>
      <c r="DB1127" s="12"/>
      <c r="DC1127" s="12">
        <v>7</v>
      </c>
      <c r="DD1127" s="12"/>
      <c r="DE1127" s="12"/>
      <c r="DF1127" s="12"/>
      <c r="DG1127" s="12"/>
      <c r="DH1127" s="12"/>
      <c r="DI1127" s="12"/>
      <c r="DJ1127" s="12"/>
      <c r="DK1127" s="12"/>
      <c r="DL1127" s="12"/>
      <c r="DM1127" s="12"/>
      <c r="DN1127" s="12"/>
      <c r="DO1127" s="12"/>
      <c r="DP1127" s="12"/>
      <c r="DQ1127" s="12"/>
      <c r="DR1127" s="12"/>
      <c r="DS1127" s="12"/>
      <c r="DT1127" s="12"/>
      <c r="DU1127" s="12"/>
      <c r="DV1127" s="12"/>
      <c r="DW1127" s="12"/>
      <c r="DX1127" s="12"/>
      <c r="DY1127" s="12"/>
      <c r="DZ1127" s="12"/>
      <c r="EA1127" s="12"/>
      <c r="EB1127" s="12"/>
      <c r="EC1127" s="12"/>
      <c r="ED1127" s="12"/>
      <c r="EE1127" s="12"/>
      <c r="EF1127" s="12">
        <v>16</v>
      </c>
      <c r="EG1127" s="12"/>
      <c r="EH1127" s="12"/>
      <c r="EI1127" s="12"/>
      <c r="EJ1127" s="12"/>
      <c r="EK1127" s="12"/>
      <c r="EL1127" s="12"/>
      <c r="EM1127" s="12"/>
      <c r="EN1127" s="12"/>
      <c r="EO1127" s="12"/>
      <c r="EP1127" s="12"/>
      <c r="EQ1127" s="12"/>
      <c r="ER1127" s="12"/>
      <c r="ES1127" s="12"/>
      <c r="ET1127" s="12"/>
      <c r="EU1127" s="12"/>
      <c r="EV1127" s="12"/>
      <c r="EW1127" s="12"/>
      <c r="EX1127" s="12"/>
      <c r="EY1127" s="12"/>
      <c r="EZ1127" s="12"/>
      <c r="FA1127" s="12"/>
      <c r="FB1127" s="12"/>
      <c r="FC1127" s="12"/>
      <c r="FD1127" s="12"/>
      <c r="FE1127" s="12"/>
      <c r="FF1127" s="12"/>
      <c r="FG1127" s="12"/>
      <c r="FH1127" s="12"/>
      <c r="FI1127" s="12"/>
      <c r="FJ1127" s="12"/>
      <c r="FK1127" s="12"/>
      <c r="FL1127" s="12"/>
      <c r="FM1127" s="12"/>
      <c r="FN1127" s="12"/>
      <c r="FO1127" s="12"/>
      <c r="FP1127" s="12"/>
      <c r="FQ1127" s="12"/>
      <c r="FR1127" s="12"/>
      <c r="FS1127" s="12"/>
      <c r="FT1127" s="12"/>
      <c r="FU1127" s="12"/>
      <c r="FV1127" s="12"/>
      <c r="FW1127" s="12"/>
      <c r="FX1127" s="12"/>
      <c r="FY1127" s="12"/>
      <c r="FZ1127" s="12"/>
      <c r="GA1127" s="12"/>
      <c r="GB1127" s="12"/>
      <c r="GC1127" s="12"/>
      <c r="GD1127" s="7"/>
      <c r="GE1127" s="7"/>
      <c r="GF1127" s="7"/>
      <c r="GG1127" s="7"/>
      <c r="GH1127" s="7"/>
      <c r="GI1127" s="7"/>
      <c r="GJ1127" s="7"/>
      <c r="GK1127" s="7"/>
      <c r="GL1127" s="7"/>
      <c r="GM1127" s="7"/>
      <c r="GN1127" s="7"/>
      <c r="GO1127" s="7"/>
      <c r="GP1127" s="7"/>
      <c r="GQ1127" s="7"/>
      <c r="GR1127" s="7"/>
      <c r="GS1127" s="7"/>
      <c r="GT1127" s="7"/>
      <c r="GU1127" s="7"/>
      <c r="GV1127" s="7">
        <f t="shared" si="878"/>
        <v>22.1875</v>
      </c>
      <c r="GW1127" s="3"/>
      <c r="GX1127" s="3"/>
      <c r="GY1127" s="3"/>
    </row>
    <row r="1128" spans="1:207" ht="12.75" customHeight="1">
      <c r="A1128" s="5" t="s">
        <v>770</v>
      </c>
      <c r="B1128" s="5"/>
      <c r="C1128" s="5"/>
      <c r="D1128" s="5"/>
      <c r="E1128" s="5"/>
      <c r="F1128" s="5"/>
      <c r="G1128" s="5"/>
      <c r="H1128" s="5"/>
      <c r="I1128" s="5"/>
      <c r="J1128" s="5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>
        <v>26</v>
      </c>
      <c r="AE1128" s="12">
        <v>33</v>
      </c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>
        <v>32</v>
      </c>
      <c r="AQ1128" s="12"/>
      <c r="AR1128" s="12">
        <v>21</v>
      </c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>
        <v>37</v>
      </c>
      <c r="BJ1128" s="12"/>
      <c r="BK1128" s="12"/>
      <c r="BL1128" s="12">
        <v>31</v>
      </c>
      <c r="BM1128" s="12"/>
      <c r="BN1128" s="12">
        <v>20</v>
      </c>
      <c r="BO1128" s="12"/>
      <c r="BP1128" s="12">
        <v>31</v>
      </c>
      <c r="BQ1128" s="12"/>
      <c r="BR1128" s="12"/>
      <c r="BS1128" s="12">
        <v>43</v>
      </c>
      <c r="BT1128" s="12"/>
      <c r="BU1128" s="12"/>
      <c r="BV1128" s="12"/>
      <c r="BW1128" s="12"/>
      <c r="BX1128" s="12">
        <v>22</v>
      </c>
      <c r="BY1128" s="12"/>
      <c r="BZ1128" s="12"/>
      <c r="CA1128" s="12"/>
      <c r="CB1128" s="12"/>
      <c r="CC1128" s="12">
        <v>20</v>
      </c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>
        <v>36</v>
      </c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>
        <v>38</v>
      </c>
      <c r="CZ1128" s="12">
        <v>63</v>
      </c>
      <c r="DA1128" s="12"/>
      <c r="DB1128" s="12"/>
      <c r="DC1128" s="12">
        <v>43</v>
      </c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>
        <v>31</v>
      </c>
      <c r="EG1128" s="12"/>
      <c r="EH1128" s="12"/>
      <c r="EI1128" s="12"/>
      <c r="EJ1128" s="12"/>
      <c r="EK1128" s="12"/>
      <c r="EL1128" s="12"/>
      <c r="EM1128" s="12"/>
      <c r="EN1128" s="12"/>
      <c r="EO1128" s="12"/>
      <c r="EP1128" s="12"/>
      <c r="EQ1128" s="12"/>
      <c r="ER1128" s="12"/>
      <c r="ES1128" s="12"/>
      <c r="ET1128" s="12"/>
      <c r="EU1128" s="12"/>
      <c r="EV1128" s="12"/>
      <c r="EW1128" s="12"/>
      <c r="EX1128" s="12"/>
      <c r="EY1128" s="12"/>
      <c r="EZ1128" s="12"/>
      <c r="FA1128" s="12"/>
      <c r="FB1128" s="12"/>
      <c r="FC1128" s="12"/>
      <c r="FD1128" s="12"/>
      <c r="FE1128" s="12"/>
      <c r="FF1128" s="12"/>
      <c r="FG1128" s="12"/>
      <c r="FH1128" s="12"/>
      <c r="FI1128" s="12"/>
      <c r="FJ1128" s="12"/>
      <c r="FK1128" s="12"/>
      <c r="FL1128" s="12"/>
      <c r="FM1128" s="12"/>
      <c r="FN1128" s="12"/>
      <c r="FO1128" s="12"/>
      <c r="FP1128" s="12"/>
      <c r="FQ1128" s="12"/>
      <c r="FR1128" s="12"/>
      <c r="FS1128" s="12"/>
      <c r="FT1128" s="12"/>
      <c r="FU1128" s="12"/>
      <c r="FV1128" s="12"/>
      <c r="FW1128" s="12"/>
      <c r="FX1128" s="12"/>
      <c r="FY1128" s="12"/>
      <c r="FZ1128" s="12"/>
      <c r="GA1128" s="12"/>
      <c r="GB1128" s="12"/>
      <c r="GC1128" s="12"/>
      <c r="GD1128" s="7"/>
      <c r="GE1128" s="7"/>
      <c r="GF1128" s="7"/>
      <c r="GG1128" s="7"/>
      <c r="GH1128" s="7"/>
      <c r="GI1128" s="7"/>
      <c r="GJ1128" s="7"/>
      <c r="GK1128" s="7"/>
      <c r="GL1128" s="7"/>
      <c r="GM1128" s="7"/>
      <c r="GN1128" s="7"/>
      <c r="GO1128" s="7"/>
      <c r="GP1128" s="7"/>
      <c r="GQ1128" s="7"/>
      <c r="GR1128" s="7"/>
      <c r="GS1128" s="7"/>
      <c r="GT1128" s="7"/>
      <c r="GU1128" s="7"/>
      <c r="GV1128" s="7">
        <f t="shared" si="878"/>
        <v>32.9375</v>
      </c>
      <c r="GW1128" s="3"/>
      <c r="GX1128" s="3"/>
      <c r="GY1128" s="3"/>
    </row>
    <row r="1129" spans="1:207" ht="12.75" customHeight="1">
      <c r="A1129" s="5" t="s">
        <v>762</v>
      </c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>
        <f t="shared" ref="AD1129:AE1129" si="879">(AD1124*5+AD1125*4+AD1126*3+AD1127*2+AD1128*1)/100</f>
        <v>2.57</v>
      </c>
      <c r="AE1129" s="5">
        <f t="shared" si="879"/>
        <v>2.2000000000000002</v>
      </c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>
        <f>(AP1124*5+AP1125*4+AP1126*3+AP1127*2+AP1128*1)/100</f>
        <v>2.1</v>
      </c>
      <c r="AQ1129" s="5"/>
      <c r="AR1129" s="5">
        <f>(AR1124*5+AR1125*4+AR1126*3+AR1127*2+AR1128*1)/100</f>
        <v>2.79</v>
      </c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>
        <f>(BI1124*5+BI1125*4+BI1126*3+BI1127*2+BI1128*1)/100</f>
        <v>2.31</v>
      </c>
      <c r="BJ1129" s="5"/>
      <c r="BK1129" s="5"/>
      <c r="BL1129" s="5">
        <f>(BL1124*5+BL1125*4+BL1126*3+BL1127*2+BL1128*1)/100</f>
        <v>2.4500000000000002</v>
      </c>
      <c r="BM1129" s="5"/>
      <c r="BN1129" s="5">
        <f>(BN1124*5+BN1125*4+BN1126*3+BN1127*2+BN1128*1)/100</f>
        <v>2.87</v>
      </c>
      <c r="BO1129" s="5"/>
      <c r="BP1129" s="5">
        <f>(BP1124*5+BP1125*4+BP1126*3+BP1127*2+BP1128*1)/100</f>
        <v>2.38</v>
      </c>
      <c r="BQ1129" s="5"/>
      <c r="BR1129" s="5"/>
      <c r="BS1129" s="5">
        <f>(BS1124*5+BS1125*4+BS1126*3+BS1127*2+BS1128*1)/100</f>
        <v>2.33</v>
      </c>
      <c r="BT1129" s="5"/>
      <c r="BU1129" s="5"/>
      <c r="BV1129" s="5"/>
      <c r="BW1129" s="5"/>
      <c r="BX1129" s="5">
        <f>(BX1124*5+BX1125*4+BX1126*3+BX1127*2+BX1128*1)/100</f>
        <v>2.56</v>
      </c>
      <c r="BY1129" s="5"/>
      <c r="BZ1129" s="5"/>
      <c r="CA1129" s="5"/>
      <c r="CB1129" s="5"/>
      <c r="CC1129" s="5">
        <f>(CC1124*5+CC1125*4+CC1126*3+CC1127*2+CC1128*1)/100</f>
        <v>2.78</v>
      </c>
      <c r="CD1129" s="5"/>
      <c r="CE1129" s="5"/>
      <c r="CF1129" s="5"/>
      <c r="CG1129" s="5"/>
      <c r="CH1129" s="5"/>
      <c r="CI1129" s="5"/>
      <c r="CJ1129" s="5"/>
      <c r="CK1129" s="5"/>
      <c r="CL1129" s="16"/>
      <c r="CM1129" s="16"/>
      <c r="CN1129" s="16"/>
      <c r="CO1129" s="16">
        <f>(CO1124*5+CO1125*4+CO1126*3+CO1127*2+CO1128*1)/100</f>
        <v>2.31</v>
      </c>
      <c r="CP1129" s="16"/>
      <c r="CQ1129" s="16"/>
      <c r="CR1129" s="16"/>
      <c r="CS1129" s="16"/>
      <c r="CT1129" s="16"/>
      <c r="CU1129" s="16"/>
      <c r="CV1129" s="16"/>
      <c r="CW1129" s="16"/>
      <c r="CX1129" s="5"/>
      <c r="CY1129" s="16">
        <f t="shared" ref="CY1129:CZ1129" si="880">(CY1124*5+CY1125*4+CY1126*3+CY1127*2+CY1128*1)/100</f>
        <v>2.36</v>
      </c>
      <c r="CZ1129" s="16">
        <f t="shared" si="880"/>
        <v>1.8</v>
      </c>
      <c r="DA1129" s="16"/>
      <c r="DB1129" s="16"/>
      <c r="DC1129" s="16">
        <f>(DC1124*5+DC1125*4+DC1126*3+DC1127*2+DC1128*1)/100</f>
        <v>2.42</v>
      </c>
      <c r="DD1129" s="16"/>
      <c r="DE1129" s="5"/>
      <c r="DF1129" s="16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16"/>
      <c r="EA1129" s="5"/>
      <c r="EB1129" s="5"/>
      <c r="EC1129" s="5"/>
      <c r="ED1129" s="5"/>
      <c r="EE1129" s="5"/>
      <c r="EF1129" s="16">
        <f>(EF1124*5+EF1125*4+EF1126*3+EF1127*2+EF1128*1)/100</f>
        <v>2.73</v>
      </c>
      <c r="EG1129" s="16"/>
      <c r="EH1129" s="16"/>
      <c r="EI1129" s="16"/>
      <c r="EJ1129" s="16"/>
      <c r="EK1129" s="16"/>
      <c r="EL1129" s="16"/>
      <c r="EM1129" s="16"/>
      <c r="EN1129" s="16"/>
      <c r="EO1129" s="16"/>
      <c r="EP1129" s="16"/>
      <c r="EQ1129" s="16"/>
      <c r="ER1129" s="16"/>
      <c r="ES1129" s="16"/>
      <c r="ET1129" s="16"/>
      <c r="EU1129" s="16"/>
      <c r="EV1129" s="16"/>
      <c r="EW1129" s="16"/>
      <c r="EX1129" s="16"/>
      <c r="EY1129" s="16"/>
      <c r="EZ1129" s="16"/>
      <c r="FA1129" s="16"/>
      <c r="FB1129" s="16"/>
      <c r="FC1129" s="16"/>
      <c r="FD1129" s="16"/>
      <c r="FE1129" s="16"/>
      <c r="FF1129" s="16"/>
      <c r="FG1129" s="16"/>
      <c r="FH1129" s="16"/>
      <c r="FI1129" s="16"/>
      <c r="FJ1129" s="16"/>
      <c r="FK1129" s="16"/>
      <c r="FL1129" s="16"/>
      <c r="FM1129" s="16"/>
      <c r="FN1129" s="16"/>
      <c r="FO1129" s="16"/>
      <c r="FP1129" s="16"/>
      <c r="FQ1129" s="16"/>
      <c r="FR1129" s="16"/>
      <c r="FS1129" s="16"/>
      <c r="FT1129" s="16"/>
      <c r="FU1129" s="16"/>
      <c r="FV1129" s="16"/>
      <c r="FW1129" s="16"/>
      <c r="FX1129" s="16"/>
      <c r="FY1129" s="16"/>
      <c r="FZ1129" s="16"/>
      <c r="GA1129" s="16"/>
      <c r="GB1129" s="16"/>
      <c r="GC1129" s="16"/>
      <c r="GD1129" s="16"/>
      <c r="GE1129" s="16"/>
      <c r="GF1129" s="16"/>
      <c r="GG1129" s="16"/>
      <c r="GH1129" s="16"/>
      <c r="GI1129" s="16"/>
      <c r="GJ1129" s="16"/>
      <c r="GK1129" s="16"/>
      <c r="GL1129" s="16"/>
      <c r="GM1129" s="16"/>
      <c r="GN1129" s="16"/>
      <c r="GO1129" s="16"/>
      <c r="GP1129" s="16"/>
      <c r="GQ1129" s="16"/>
      <c r="GR1129" s="16"/>
      <c r="GS1129" s="16"/>
      <c r="GT1129" s="16"/>
      <c r="GU1129" s="16"/>
      <c r="GV1129" s="16">
        <f>(GV1124*5+GV1125*4+GV1126*3+GV1127*2+GV1128*1)/100</f>
        <v>2.4350000000000001</v>
      </c>
      <c r="GW1129" s="19"/>
      <c r="GX1129" s="19"/>
      <c r="GY1129" s="19"/>
    </row>
    <row r="1130" spans="1:207" ht="12.75" customHeight="1">
      <c r="A1130" s="68" t="s">
        <v>772</v>
      </c>
      <c r="B1130" s="71"/>
      <c r="C1130" s="71"/>
      <c r="D1130" s="71"/>
      <c r="E1130" s="71"/>
      <c r="F1130" s="71"/>
      <c r="G1130" s="71"/>
      <c r="H1130" s="71"/>
      <c r="I1130" s="71"/>
      <c r="J1130" s="71"/>
      <c r="K1130" s="71"/>
      <c r="L1130" s="71"/>
      <c r="M1130" s="71"/>
      <c r="N1130" s="71"/>
      <c r="O1130" s="71"/>
      <c r="P1130" s="71"/>
      <c r="Q1130" s="71"/>
      <c r="R1130" s="71"/>
      <c r="S1130" s="71"/>
      <c r="T1130" s="71"/>
      <c r="U1130" s="71"/>
      <c r="V1130" s="71"/>
      <c r="W1130" s="71"/>
      <c r="X1130" s="71"/>
      <c r="Y1130" s="71"/>
      <c r="Z1130" s="71"/>
      <c r="AA1130" s="71"/>
      <c r="AB1130" s="71"/>
      <c r="AC1130" s="71"/>
      <c r="AD1130" s="71"/>
      <c r="AE1130" s="71"/>
      <c r="AF1130" s="71"/>
      <c r="AG1130" s="71"/>
      <c r="AH1130" s="71"/>
      <c r="AI1130" s="71"/>
      <c r="AJ1130" s="71"/>
      <c r="AK1130" s="71"/>
      <c r="AL1130" s="71"/>
      <c r="AM1130" s="71"/>
      <c r="AN1130" s="71"/>
      <c r="AO1130" s="71"/>
      <c r="AP1130" s="71"/>
      <c r="AQ1130" s="71"/>
      <c r="AR1130" s="71"/>
      <c r="AS1130" s="71"/>
      <c r="AT1130" s="71"/>
      <c r="AU1130" s="71"/>
      <c r="AV1130" s="71"/>
      <c r="AW1130" s="71"/>
      <c r="AX1130" s="71"/>
      <c r="AY1130" s="71"/>
      <c r="AZ1130" s="71"/>
      <c r="BA1130" s="71"/>
      <c r="BB1130" s="71"/>
      <c r="BC1130" s="71"/>
      <c r="BD1130" s="71"/>
      <c r="BE1130" s="71"/>
      <c r="BF1130" s="71"/>
      <c r="BG1130" s="71"/>
      <c r="BH1130" s="71"/>
      <c r="BI1130" s="71"/>
      <c r="BJ1130" s="71"/>
      <c r="BK1130" s="71"/>
      <c r="BL1130" s="71"/>
      <c r="BM1130" s="71"/>
      <c r="BN1130" s="71"/>
      <c r="BO1130" s="71"/>
      <c r="BP1130" s="71"/>
      <c r="BQ1130" s="71"/>
      <c r="BR1130" s="71"/>
      <c r="BS1130" s="71"/>
      <c r="BT1130" s="71"/>
      <c r="BU1130" s="71"/>
      <c r="BV1130" s="71"/>
      <c r="BW1130" s="71"/>
      <c r="BX1130" s="71"/>
      <c r="BY1130" s="71"/>
      <c r="BZ1130" s="71"/>
      <c r="CA1130" s="71"/>
      <c r="CB1130" s="71"/>
      <c r="CC1130" s="71"/>
      <c r="CD1130" s="71"/>
      <c r="CE1130" s="71"/>
      <c r="CF1130" s="71"/>
      <c r="CG1130" s="71"/>
      <c r="CH1130" s="71"/>
      <c r="CI1130" s="71"/>
      <c r="CJ1130" s="71"/>
      <c r="CK1130" s="71"/>
      <c r="CL1130" s="71"/>
      <c r="CM1130" s="71"/>
      <c r="CN1130" s="71"/>
      <c r="CO1130" s="71"/>
      <c r="CP1130" s="71"/>
      <c r="CQ1130" s="71"/>
      <c r="CR1130" s="71"/>
      <c r="CS1130" s="71"/>
      <c r="CT1130" s="71"/>
      <c r="CU1130" s="71"/>
      <c r="CV1130" s="71"/>
      <c r="CW1130" s="71"/>
      <c r="CX1130" s="71"/>
      <c r="CY1130" s="71"/>
      <c r="CZ1130" s="71"/>
      <c r="DA1130" s="71"/>
      <c r="DB1130" s="71"/>
      <c r="DC1130" s="71"/>
      <c r="DD1130" s="71"/>
      <c r="DE1130" s="71"/>
      <c r="DF1130" s="71"/>
      <c r="DG1130" s="71"/>
      <c r="DH1130" s="71"/>
      <c r="DI1130" s="71"/>
      <c r="DJ1130" s="71"/>
      <c r="DK1130" s="71"/>
      <c r="DL1130" s="71"/>
      <c r="DM1130" s="71"/>
      <c r="DN1130" s="71"/>
      <c r="DO1130" s="71"/>
      <c r="DP1130" s="71"/>
      <c r="DQ1130" s="71"/>
      <c r="DR1130" s="71"/>
      <c r="DS1130" s="71"/>
      <c r="DT1130" s="71"/>
      <c r="DU1130" s="71"/>
      <c r="DV1130" s="71"/>
      <c r="DW1130" s="71"/>
      <c r="DX1130" s="71"/>
      <c r="DY1130" s="71"/>
      <c r="DZ1130" s="71"/>
      <c r="EA1130" s="71"/>
      <c r="EB1130" s="71"/>
      <c r="EC1130" s="71"/>
      <c r="ED1130" s="71"/>
      <c r="EE1130" s="71"/>
      <c r="EF1130" s="71"/>
      <c r="EG1130" s="71"/>
      <c r="EH1130" s="71"/>
      <c r="EI1130" s="71"/>
      <c r="EJ1130" s="71"/>
      <c r="EK1130" s="71"/>
      <c r="EL1130" s="71"/>
      <c r="EM1130" s="71"/>
      <c r="EN1130" s="71"/>
      <c r="EO1130" s="71"/>
      <c r="EP1130" s="71"/>
      <c r="EQ1130" s="71"/>
      <c r="ER1130" s="71"/>
      <c r="ES1130" s="71"/>
      <c r="ET1130" s="71"/>
      <c r="EU1130" s="71"/>
      <c r="EV1130" s="71"/>
      <c r="EW1130" s="71"/>
      <c r="EX1130" s="71"/>
      <c r="EY1130" s="71"/>
      <c r="EZ1130" s="71"/>
      <c r="FA1130" s="71"/>
      <c r="FB1130" s="71"/>
      <c r="FC1130" s="71"/>
      <c r="FD1130" s="71"/>
      <c r="FE1130" s="71"/>
      <c r="FF1130" s="71"/>
      <c r="FG1130" s="71"/>
      <c r="FH1130" s="71"/>
      <c r="FI1130" s="71"/>
      <c r="FJ1130" s="71"/>
      <c r="FK1130" s="71"/>
      <c r="FL1130" s="71"/>
      <c r="FM1130" s="71"/>
      <c r="FN1130" s="71"/>
      <c r="FO1130" s="71"/>
      <c r="FP1130" s="71"/>
      <c r="FQ1130" s="71"/>
      <c r="FR1130" s="71"/>
      <c r="FS1130" s="71"/>
      <c r="FT1130" s="71"/>
      <c r="FU1130" s="71"/>
      <c r="FV1130" s="71"/>
      <c r="FW1130" s="71"/>
      <c r="FX1130" s="71"/>
      <c r="FY1130" s="71"/>
      <c r="FZ1130" s="71"/>
      <c r="GA1130" s="71"/>
      <c r="GB1130" s="71"/>
      <c r="GC1130" s="71"/>
      <c r="GD1130" s="71"/>
      <c r="GE1130" s="71"/>
      <c r="GF1130" s="71"/>
      <c r="GG1130" s="71"/>
      <c r="GH1130" s="71"/>
      <c r="GI1130" s="71"/>
      <c r="GJ1130" s="71"/>
      <c r="GK1130" s="71"/>
      <c r="GL1130" s="71"/>
      <c r="GM1130" s="71"/>
      <c r="GN1130" s="71"/>
      <c r="GO1130" s="71"/>
      <c r="GP1130" s="71"/>
      <c r="GQ1130" s="71"/>
      <c r="GR1130" s="71"/>
      <c r="GS1130" s="71"/>
      <c r="GT1130" s="71"/>
      <c r="GU1130" s="71"/>
      <c r="GV1130" s="71"/>
      <c r="GW1130" s="3"/>
      <c r="GX1130" s="3"/>
      <c r="GY1130" s="3"/>
    </row>
    <row r="1131" spans="1:207" ht="12.75" customHeight="1">
      <c r="A1131" s="5" t="s">
        <v>766</v>
      </c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>
        <v>44</v>
      </c>
      <c r="AE1131" s="6">
        <v>38</v>
      </c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>
        <v>20</v>
      </c>
      <c r="AQ1131" s="6"/>
      <c r="AR1131" s="6">
        <v>41</v>
      </c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>
        <v>21</v>
      </c>
      <c r="BJ1131" s="6"/>
      <c r="BK1131" s="6"/>
      <c r="BL1131" s="6">
        <v>40</v>
      </c>
      <c r="BM1131" s="6"/>
      <c r="BN1131" s="6">
        <v>33</v>
      </c>
      <c r="BO1131" s="6"/>
      <c r="BP1131" s="6">
        <v>24</v>
      </c>
      <c r="BQ1131" s="6"/>
      <c r="BR1131" s="6"/>
      <c r="BS1131" s="6">
        <v>14</v>
      </c>
      <c r="BT1131" s="6"/>
      <c r="BU1131" s="6"/>
      <c r="BV1131" s="6"/>
      <c r="BW1131" s="6"/>
      <c r="BX1131" s="6">
        <v>49</v>
      </c>
      <c r="BY1131" s="6"/>
      <c r="BZ1131" s="6"/>
      <c r="CA1131" s="6"/>
      <c r="CB1131" s="6"/>
      <c r="CC1131" s="6">
        <v>48</v>
      </c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>
        <v>28</v>
      </c>
      <c r="CP1131" s="6"/>
      <c r="CQ1131" s="6"/>
      <c r="CR1131" s="6"/>
      <c r="CS1131" s="6"/>
      <c r="CT1131" s="6"/>
      <c r="CU1131" s="6"/>
      <c r="CV1131" s="6"/>
      <c r="CW1131" s="6"/>
      <c r="CX1131" s="6"/>
      <c r="CY1131" s="6">
        <v>27</v>
      </c>
      <c r="CZ1131" s="6">
        <v>10</v>
      </c>
      <c r="DA1131" s="6"/>
      <c r="DB1131" s="6"/>
      <c r="DC1131" s="6">
        <v>14</v>
      </c>
      <c r="DD1131" s="6"/>
      <c r="DE1131" s="6"/>
      <c r="DF1131" s="6"/>
      <c r="DG1131" s="6"/>
      <c r="DH1131" s="6"/>
      <c r="DI1131" s="6"/>
      <c r="DJ1131" s="6"/>
      <c r="DK1131" s="6"/>
      <c r="DL1131" s="6"/>
      <c r="DM1131" s="6"/>
      <c r="DN1131" s="6"/>
      <c r="DO1131" s="6"/>
      <c r="DP1131" s="6"/>
      <c r="DQ1131" s="6"/>
      <c r="DR1131" s="6"/>
      <c r="DS1131" s="6"/>
      <c r="DT1131" s="6"/>
      <c r="DU1131" s="6"/>
      <c r="DV1131" s="6"/>
      <c r="DW1131" s="6"/>
      <c r="DX1131" s="6"/>
      <c r="DY1131" s="6"/>
      <c r="DZ1131" s="6"/>
      <c r="EA1131" s="6"/>
      <c r="EB1131" s="6"/>
      <c r="EC1131" s="6"/>
      <c r="ED1131" s="6"/>
      <c r="EE1131" s="6"/>
      <c r="EF1131" s="6">
        <v>23</v>
      </c>
      <c r="EG1131" s="6"/>
      <c r="EH1131" s="6"/>
      <c r="EI1131" s="6"/>
      <c r="EJ1131" s="6"/>
      <c r="EK1131" s="6"/>
      <c r="EL1131" s="6"/>
      <c r="EM1131" s="6"/>
      <c r="EN1131" s="6"/>
      <c r="EO1131" s="6"/>
      <c r="EP1131" s="6"/>
      <c r="EQ1131" s="6"/>
      <c r="ER1131" s="6"/>
      <c r="ES1131" s="6"/>
      <c r="ET1131" s="6"/>
      <c r="EU1131" s="6"/>
      <c r="EV1131" s="6"/>
      <c r="EW1131" s="6"/>
      <c r="EX1131" s="6"/>
      <c r="EY1131" s="6"/>
      <c r="EZ1131" s="6"/>
      <c r="FA1131" s="6"/>
      <c r="FB1131" s="6"/>
      <c r="FC1131" s="6"/>
      <c r="FD1131" s="6"/>
      <c r="FE1131" s="6"/>
      <c r="FF1131" s="6"/>
      <c r="FG1131" s="6"/>
      <c r="FH1131" s="6"/>
      <c r="FI1131" s="6"/>
      <c r="FJ1131" s="6"/>
      <c r="FK1131" s="6"/>
      <c r="FL1131" s="6"/>
      <c r="FM1131" s="6"/>
      <c r="FN1131" s="6"/>
      <c r="FO1131" s="6"/>
      <c r="FP1131" s="6"/>
      <c r="FQ1131" s="6"/>
      <c r="FR1131" s="6"/>
      <c r="FS1131" s="6"/>
      <c r="FT1131" s="6"/>
      <c r="FU1131" s="6"/>
      <c r="FV1131" s="6"/>
      <c r="FW1131" s="6"/>
      <c r="FX1131" s="6"/>
      <c r="FY1131" s="6"/>
      <c r="FZ1131" s="6"/>
      <c r="GA1131" s="6"/>
      <c r="GB1131" s="6"/>
      <c r="GC1131" s="6"/>
      <c r="GD1131" s="7"/>
      <c r="GE1131" s="7"/>
      <c r="GF1131" s="7"/>
      <c r="GG1131" s="7"/>
      <c r="GH1131" s="7"/>
      <c r="GI1131" s="7"/>
      <c r="GJ1131" s="7"/>
      <c r="GK1131" s="7"/>
      <c r="GL1131" s="7"/>
      <c r="GM1131" s="7"/>
      <c r="GN1131" s="7"/>
      <c r="GO1131" s="7"/>
      <c r="GP1131" s="7"/>
      <c r="GQ1131" s="7"/>
      <c r="GR1131" s="7"/>
      <c r="GS1131" s="7"/>
      <c r="GT1131" s="7"/>
      <c r="GU1131" s="7"/>
      <c r="GV1131" s="7">
        <f t="shared" ref="GV1131:GV1135" si="881">AVERAGE(B1131:GS1131)</f>
        <v>29.625</v>
      </c>
      <c r="GW1131" s="3"/>
      <c r="GX1131" s="3"/>
      <c r="GY1131" s="3"/>
    </row>
    <row r="1132" spans="1:207" ht="12.75" customHeight="1">
      <c r="A1132" s="5" t="s">
        <v>767</v>
      </c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>
        <v>23</v>
      </c>
      <c r="AE1132" s="6">
        <v>0</v>
      </c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>
        <v>17</v>
      </c>
      <c r="AQ1132" s="6"/>
      <c r="AR1132" s="6">
        <v>22</v>
      </c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>
        <v>17</v>
      </c>
      <c r="BJ1132" s="6"/>
      <c r="BK1132" s="6"/>
      <c r="BL1132" s="6">
        <v>23</v>
      </c>
      <c r="BM1132" s="6"/>
      <c r="BN1132" s="6">
        <v>47</v>
      </c>
      <c r="BO1132" s="6"/>
      <c r="BP1132" s="6">
        <v>19</v>
      </c>
      <c r="BQ1132" s="6"/>
      <c r="BR1132" s="6"/>
      <c r="BS1132" s="6">
        <v>12</v>
      </c>
      <c r="BT1132" s="6"/>
      <c r="BU1132" s="6"/>
      <c r="BV1132" s="6"/>
      <c r="BW1132" s="6"/>
      <c r="BX1132" s="6">
        <v>20</v>
      </c>
      <c r="BY1132" s="6"/>
      <c r="BZ1132" s="6"/>
      <c r="CA1132" s="6"/>
      <c r="CB1132" s="6"/>
      <c r="CC1132" s="6">
        <v>23</v>
      </c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>
        <v>19</v>
      </c>
      <c r="CP1132" s="6"/>
      <c r="CQ1132" s="6"/>
      <c r="CR1132" s="6"/>
      <c r="CS1132" s="6"/>
      <c r="CT1132" s="6"/>
      <c r="CU1132" s="6"/>
      <c r="CV1132" s="6"/>
      <c r="CW1132" s="6"/>
      <c r="CX1132" s="6"/>
      <c r="CY1132" s="6">
        <v>16</v>
      </c>
      <c r="CZ1132" s="6">
        <v>14</v>
      </c>
      <c r="DA1132" s="6"/>
      <c r="DB1132" s="6"/>
      <c r="DC1132" s="6">
        <v>21</v>
      </c>
      <c r="DD1132" s="6"/>
      <c r="DE1132" s="6"/>
      <c r="DF1132" s="6"/>
      <c r="DG1132" s="6"/>
      <c r="DH1132" s="6"/>
      <c r="DI1132" s="6"/>
      <c r="DJ1132" s="6"/>
      <c r="DK1132" s="6"/>
      <c r="DL1132" s="6"/>
      <c r="DM1132" s="6"/>
      <c r="DN1132" s="6"/>
      <c r="DO1132" s="6"/>
      <c r="DP1132" s="6"/>
      <c r="DQ1132" s="6"/>
      <c r="DR1132" s="6"/>
      <c r="DS1132" s="6"/>
      <c r="DT1132" s="6"/>
      <c r="DU1132" s="6"/>
      <c r="DV1132" s="6"/>
      <c r="DW1132" s="6"/>
      <c r="DX1132" s="6"/>
      <c r="DY1132" s="6"/>
      <c r="DZ1132" s="6"/>
      <c r="EA1132" s="6"/>
      <c r="EB1132" s="6"/>
      <c r="EC1132" s="6"/>
      <c r="ED1132" s="6"/>
      <c r="EE1132" s="6"/>
      <c r="EF1132" s="6">
        <v>19</v>
      </c>
      <c r="EG1132" s="6"/>
      <c r="EH1132" s="6"/>
      <c r="EI1132" s="6"/>
      <c r="EJ1132" s="6"/>
      <c r="EK1132" s="6"/>
      <c r="EL1132" s="6"/>
      <c r="EM1132" s="6"/>
      <c r="EN1132" s="6"/>
      <c r="EO1132" s="6"/>
      <c r="EP1132" s="6"/>
      <c r="EQ1132" s="6"/>
      <c r="ER1132" s="6"/>
      <c r="ES1132" s="6"/>
      <c r="ET1132" s="6"/>
      <c r="EU1132" s="6"/>
      <c r="EV1132" s="6"/>
      <c r="EW1132" s="6"/>
      <c r="EX1132" s="6"/>
      <c r="EY1132" s="6"/>
      <c r="EZ1132" s="6"/>
      <c r="FA1132" s="6"/>
      <c r="FB1132" s="6"/>
      <c r="FC1132" s="6"/>
      <c r="FD1132" s="6"/>
      <c r="FE1132" s="6"/>
      <c r="FF1132" s="6"/>
      <c r="FG1132" s="6"/>
      <c r="FH1132" s="6"/>
      <c r="FI1132" s="6"/>
      <c r="FJ1132" s="6"/>
      <c r="FK1132" s="6"/>
      <c r="FL1132" s="6"/>
      <c r="FM1132" s="6"/>
      <c r="FN1132" s="6"/>
      <c r="FO1132" s="6"/>
      <c r="FP1132" s="6"/>
      <c r="FQ1132" s="6"/>
      <c r="FR1132" s="6"/>
      <c r="FS1132" s="6"/>
      <c r="FT1132" s="6"/>
      <c r="FU1132" s="6"/>
      <c r="FV1132" s="6"/>
      <c r="FW1132" s="6"/>
      <c r="FX1132" s="6"/>
      <c r="FY1132" s="6"/>
      <c r="FZ1132" s="6"/>
      <c r="GA1132" s="6"/>
      <c r="GB1132" s="6"/>
      <c r="GC1132" s="6"/>
      <c r="GD1132" s="7"/>
      <c r="GE1132" s="7"/>
      <c r="GF1132" s="7"/>
      <c r="GG1132" s="7"/>
      <c r="GH1132" s="7"/>
      <c r="GI1132" s="7"/>
      <c r="GJ1132" s="7"/>
      <c r="GK1132" s="7"/>
      <c r="GL1132" s="7"/>
      <c r="GM1132" s="7"/>
      <c r="GN1132" s="7"/>
      <c r="GO1132" s="7"/>
      <c r="GP1132" s="7"/>
      <c r="GQ1132" s="7"/>
      <c r="GR1132" s="7"/>
      <c r="GS1132" s="7"/>
      <c r="GT1132" s="7"/>
      <c r="GU1132" s="7"/>
      <c r="GV1132" s="7">
        <f t="shared" si="881"/>
        <v>19.5</v>
      </c>
      <c r="GW1132" s="3"/>
      <c r="GX1132" s="3"/>
      <c r="GY1132" s="3"/>
    </row>
    <row r="1133" spans="1:207" ht="12.75" customHeight="1">
      <c r="A1133" s="5" t="s">
        <v>768</v>
      </c>
      <c r="B1133" s="5"/>
      <c r="C1133" s="5"/>
      <c r="D1133" s="5"/>
      <c r="E1133" s="5"/>
      <c r="F1133" s="5"/>
      <c r="G1133" s="5"/>
      <c r="H1133" s="5"/>
      <c r="I1133" s="5"/>
      <c r="J1133" s="5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>
        <v>22</v>
      </c>
      <c r="AE1133" s="12">
        <v>38</v>
      </c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>
        <v>33</v>
      </c>
      <c r="AQ1133" s="12"/>
      <c r="AR1133" s="12">
        <v>22</v>
      </c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>
        <v>21</v>
      </c>
      <c r="BJ1133" s="12"/>
      <c r="BK1133" s="12"/>
      <c r="BL1133" s="12">
        <v>21</v>
      </c>
      <c r="BM1133" s="12"/>
      <c r="BN1133" s="12">
        <v>0</v>
      </c>
      <c r="BO1133" s="12"/>
      <c r="BP1133" s="12">
        <v>32</v>
      </c>
      <c r="BQ1133" s="12"/>
      <c r="BR1133" s="12"/>
      <c r="BS1133" s="12">
        <v>30</v>
      </c>
      <c r="BT1133" s="12"/>
      <c r="BU1133" s="12"/>
      <c r="BV1133" s="12"/>
      <c r="BW1133" s="12"/>
      <c r="BX1133" s="12">
        <v>19</v>
      </c>
      <c r="BY1133" s="12"/>
      <c r="BZ1133" s="12"/>
      <c r="CA1133" s="12"/>
      <c r="CB1133" s="12"/>
      <c r="CC1133" s="12">
        <v>20</v>
      </c>
      <c r="CD1133" s="12"/>
      <c r="CE1133" s="12"/>
      <c r="CF1133" s="12"/>
      <c r="CG1133" s="12"/>
      <c r="CH1133" s="12"/>
      <c r="CI1133" s="12"/>
      <c r="CJ1133" s="12"/>
      <c r="CK1133" s="12"/>
      <c r="CL1133" s="12"/>
      <c r="CM1133" s="12"/>
      <c r="CN1133" s="12"/>
      <c r="CO1133" s="12">
        <v>26</v>
      </c>
      <c r="CP1133" s="12"/>
      <c r="CQ1133" s="12"/>
      <c r="CR1133" s="12"/>
      <c r="CS1133" s="12"/>
      <c r="CT1133" s="12"/>
      <c r="CU1133" s="12"/>
      <c r="CV1133" s="12"/>
      <c r="CW1133" s="12"/>
      <c r="CX1133" s="12"/>
      <c r="CY1133" s="12">
        <v>24</v>
      </c>
      <c r="CZ1133" s="12">
        <v>14</v>
      </c>
      <c r="DA1133" s="12"/>
      <c r="DB1133" s="12"/>
      <c r="DC1133" s="12">
        <v>14</v>
      </c>
      <c r="DD1133" s="12"/>
      <c r="DE1133" s="12"/>
      <c r="DF1133" s="12"/>
      <c r="DG1133" s="12"/>
      <c r="DH1133" s="12"/>
      <c r="DI1133" s="12"/>
      <c r="DJ1133" s="12"/>
      <c r="DK1133" s="12"/>
      <c r="DL1133" s="12"/>
      <c r="DM1133" s="12"/>
      <c r="DN1133" s="12"/>
      <c r="DO1133" s="12"/>
      <c r="DP1133" s="12"/>
      <c r="DQ1133" s="12"/>
      <c r="DR1133" s="12"/>
      <c r="DS1133" s="12"/>
      <c r="DT1133" s="12"/>
      <c r="DU1133" s="12"/>
      <c r="DV1133" s="12"/>
      <c r="DW1133" s="12"/>
      <c r="DX1133" s="12"/>
      <c r="DY1133" s="12"/>
      <c r="DZ1133" s="12"/>
      <c r="EA1133" s="12"/>
      <c r="EB1133" s="12"/>
      <c r="EC1133" s="12"/>
      <c r="ED1133" s="12"/>
      <c r="EE1133" s="12"/>
      <c r="EF1133" s="12">
        <v>11</v>
      </c>
      <c r="EG1133" s="12"/>
      <c r="EH1133" s="12"/>
      <c r="EI1133" s="12"/>
      <c r="EJ1133" s="12"/>
      <c r="EK1133" s="12"/>
      <c r="EL1133" s="12"/>
      <c r="EM1133" s="12"/>
      <c r="EN1133" s="12"/>
      <c r="EO1133" s="12"/>
      <c r="EP1133" s="12"/>
      <c r="EQ1133" s="12"/>
      <c r="ER1133" s="12"/>
      <c r="ES1133" s="12"/>
      <c r="ET1133" s="12"/>
      <c r="EU1133" s="12"/>
      <c r="EV1133" s="12"/>
      <c r="EW1133" s="12"/>
      <c r="EX1133" s="12"/>
      <c r="EY1133" s="12"/>
      <c r="EZ1133" s="12"/>
      <c r="FA1133" s="12"/>
      <c r="FB1133" s="12"/>
      <c r="FC1133" s="12"/>
      <c r="FD1133" s="12"/>
      <c r="FE1133" s="12"/>
      <c r="FF1133" s="12"/>
      <c r="FG1133" s="12"/>
      <c r="FH1133" s="12"/>
      <c r="FI1133" s="12"/>
      <c r="FJ1133" s="12"/>
      <c r="FK1133" s="12"/>
      <c r="FL1133" s="12"/>
      <c r="FM1133" s="12"/>
      <c r="FN1133" s="12"/>
      <c r="FO1133" s="12"/>
      <c r="FP1133" s="12"/>
      <c r="FQ1133" s="12"/>
      <c r="FR1133" s="12"/>
      <c r="FS1133" s="12"/>
      <c r="FT1133" s="12"/>
      <c r="FU1133" s="12"/>
      <c r="FV1133" s="12"/>
      <c r="FW1133" s="12"/>
      <c r="FX1133" s="12"/>
      <c r="FY1133" s="12"/>
      <c r="FZ1133" s="12"/>
      <c r="GA1133" s="12"/>
      <c r="GB1133" s="12"/>
      <c r="GC1133" s="12"/>
      <c r="GD1133" s="7"/>
      <c r="GE1133" s="7"/>
      <c r="GF1133" s="7"/>
      <c r="GG1133" s="7"/>
      <c r="GH1133" s="7"/>
      <c r="GI1133" s="7"/>
      <c r="GJ1133" s="7"/>
      <c r="GK1133" s="7"/>
      <c r="GL1133" s="7"/>
      <c r="GM1133" s="7"/>
      <c r="GN1133" s="7"/>
      <c r="GO1133" s="7"/>
      <c r="GP1133" s="7"/>
      <c r="GQ1133" s="7"/>
      <c r="GR1133" s="7"/>
      <c r="GS1133" s="7"/>
      <c r="GT1133" s="7"/>
      <c r="GU1133" s="7"/>
      <c r="GV1133" s="7">
        <f t="shared" si="881"/>
        <v>21.6875</v>
      </c>
      <c r="GW1133" s="3"/>
      <c r="GX1133" s="3"/>
      <c r="GY1133" s="3"/>
    </row>
    <row r="1134" spans="1:207" ht="12.75" customHeight="1">
      <c r="A1134" s="5" t="s">
        <v>769</v>
      </c>
      <c r="B1134" s="5"/>
      <c r="C1134" s="5"/>
      <c r="D1134" s="5"/>
      <c r="E1134" s="5"/>
      <c r="F1134" s="5"/>
      <c r="G1134" s="5"/>
      <c r="H1134" s="5"/>
      <c r="I1134" s="5"/>
      <c r="J1134" s="5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>
        <v>7</v>
      </c>
      <c r="AE1134" s="12">
        <v>25</v>
      </c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>
        <v>23</v>
      </c>
      <c r="AQ1134" s="12"/>
      <c r="AR1134" s="12">
        <v>8</v>
      </c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>
        <v>20</v>
      </c>
      <c r="BJ1134" s="12"/>
      <c r="BK1134" s="12"/>
      <c r="BL1134" s="12">
        <v>8</v>
      </c>
      <c r="BM1134" s="12"/>
      <c r="BN1134" s="12">
        <v>20</v>
      </c>
      <c r="BO1134" s="12"/>
      <c r="BP1134" s="12">
        <v>13</v>
      </c>
      <c r="BQ1134" s="12"/>
      <c r="BR1134" s="12"/>
      <c r="BS1134" s="12">
        <v>18</v>
      </c>
      <c r="BT1134" s="12"/>
      <c r="BU1134" s="12"/>
      <c r="BV1134" s="12"/>
      <c r="BW1134" s="12"/>
      <c r="BX1134" s="12">
        <v>10</v>
      </c>
      <c r="BY1134" s="12"/>
      <c r="BZ1134" s="12"/>
      <c r="CA1134" s="12"/>
      <c r="CB1134" s="12"/>
      <c r="CC1134" s="12">
        <v>6</v>
      </c>
      <c r="CD1134" s="12"/>
      <c r="CE1134" s="12"/>
      <c r="CF1134" s="12"/>
      <c r="CG1134" s="12"/>
      <c r="CH1134" s="12"/>
      <c r="CI1134" s="12"/>
      <c r="CJ1134" s="12"/>
      <c r="CK1134" s="12"/>
      <c r="CL1134" s="12"/>
      <c r="CM1134" s="12"/>
      <c r="CN1134" s="12"/>
      <c r="CO1134" s="12">
        <v>13</v>
      </c>
      <c r="CP1134" s="12"/>
      <c r="CQ1134" s="12"/>
      <c r="CR1134" s="12"/>
      <c r="CS1134" s="12"/>
      <c r="CT1134" s="12"/>
      <c r="CU1134" s="12"/>
      <c r="CV1134" s="12"/>
      <c r="CW1134" s="12"/>
      <c r="CX1134" s="12"/>
      <c r="CY1134" s="12">
        <v>13</v>
      </c>
      <c r="CZ1134" s="12">
        <v>19</v>
      </c>
      <c r="DA1134" s="12"/>
      <c r="DB1134" s="12"/>
      <c r="DC1134" s="12">
        <v>14</v>
      </c>
      <c r="DD1134" s="12"/>
      <c r="DE1134" s="12"/>
      <c r="DF1134" s="12"/>
      <c r="DG1134" s="12"/>
      <c r="DH1134" s="12"/>
      <c r="DI1134" s="12"/>
      <c r="DJ1134" s="12"/>
      <c r="DK1134" s="12"/>
      <c r="DL1134" s="12"/>
      <c r="DM1134" s="12"/>
      <c r="DN1134" s="12"/>
      <c r="DO1134" s="12"/>
      <c r="DP1134" s="12"/>
      <c r="DQ1134" s="12"/>
      <c r="DR1134" s="12"/>
      <c r="DS1134" s="12"/>
      <c r="DT1134" s="12"/>
      <c r="DU1134" s="12"/>
      <c r="DV1134" s="12"/>
      <c r="DW1134" s="12"/>
      <c r="DX1134" s="12"/>
      <c r="DY1134" s="12"/>
      <c r="DZ1134" s="12"/>
      <c r="EA1134" s="12"/>
      <c r="EB1134" s="12"/>
      <c r="EC1134" s="12"/>
      <c r="ED1134" s="12"/>
      <c r="EE1134" s="12"/>
      <c r="EF1134" s="12">
        <v>20</v>
      </c>
      <c r="EG1134" s="12"/>
      <c r="EH1134" s="12"/>
      <c r="EI1134" s="12"/>
      <c r="EJ1134" s="12"/>
      <c r="EK1134" s="12"/>
      <c r="EL1134" s="12"/>
      <c r="EM1134" s="12"/>
      <c r="EN1134" s="12"/>
      <c r="EO1134" s="12"/>
      <c r="EP1134" s="12"/>
      <c r="EQ1134" s="12"/>
      <c r="ER1134" s="12"/>
      <c r="ES1134" s="12"/>
      <c r="ET1134" s="12"/>
      <c r="EU1134" s="12"/>
      <c r="EV1134" s="12"/>
      <c r="EW1134" s="12"/>
      <c r="EX1134" s="12"/>
      <c r="EY1134" s="12"/>
      <c r="EZ1134" s="12"/>
      <c r="FA1134" s="12"/>
      <c r="FB1134" s="12"/>
      <c r="FC1134" s="12"/>
      <c r="FD1134" s="12"/>
      <c r="FE1134" s="12"/>
      <c r="FF1134" s="12"/>
      <c r="FG1134" s="12"/>
      <c r="FH1134" s="12"/>
      <c r="FI1134" s="12"/>
      <c r="FJ1134" s="12"/>
      <c r="FK1134" s="12"/>
      <c r="FL1134" s="12"/>
      <c r="FM1134" s="12"/>
      <c r="FN1134" s="12"/>
      <c r="FO1134" s="12"/>
      <c r="FP1134" s="12"/>
      <c r="FQ1134" s="12"/>
      <c r="FR1134" s="12"/>
      <c r="FS1134" s="12"/>
      <c r="FT1134" s="12"/>
      <c r="FU1134" s="12"/>
      <c r="FV1134" s="12"/>
      <c r="FW1134" s="12"/>
      <c r="FX1134" s="12"/>
      <c r="FY1134" s="12"/>
      <c r="FZ1134" s="12"/>
      <c r="GA1134" s="12"/>
      <c r="GB1134" s="12"/>
      <c r="GC1134" s="12"/>
      <c r="GD1134" s="7"/>
      <c r="GE1134" s="7"/>
      <c r="GF1134" s="7"/>
      <c r="GG1134" s="7"/>
      <c r="GH1134" s="7"/>
      <c r="GI1134" s="7"/>
      <c r="GJ1134" s="7"/>
      <c r="GK1134" s="7"/>
      <c r="GL1134" s="7"/>
      <c r="GM1134" s="7"/>
      <c r="GN1134" s="7"/>
      <c r="GO1134" s="7"/>
      <c r="GP1134" s="7"/>
      <c r="GQ1134" s="7"/>
      <c r="GR1134" s="7"/>
      <c r="GS1134" s="7"/>
      <c r="GT1134" s="7"/>
      <c r="GU1134" s="7"/>
      <c r="GV1134" s="7">
        <f t="shared" si="881"/>
        <v>14.8125</v>
      </c>
      <c r="GW1134" s="3"/>
      <c r="GX1134" s="3"/>
      <c r="GY1134" s="3"/>
    </row>
    <row r="1135" spans="1:207" ht="12.75" customHeight="1">
      <c r="A1135" s="5" t="s">
        <v>770</v>
      </c>
      <c r="B1135" s="5"/>
      <c r="C1135" s="5"/>
      <c r="D1135" s="5"/>
      <c r="E1135" s="5"/>
      <c r="F1135" s="5"/>
      <c r="G1135" s="5"/>
      <c r="H1135" s="5"/>
      <c r="I1135" s="5"/>
      <c r="J1135" s="5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>
        <v>4</v>
      </c>
      <c r="AE1135" s="12">
        <v>0</v>
      </c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>
        <v>7</v>
      </c>
      <c r="AQ1135" s="12"/>
      <c r="AR1135" s="12">
        <v>7</v>
      </c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>
        <v>20</v>
      </c>
      <c r="BJ1135" s="12"/>
      <c r="BK1135" s="12"/>
      <c r="BL1135" s="12">
        <v>8</v>
      </c>
      <c r="BM1135" s="12"/>
      <c r="BN1135" s="12">
        <v>0</v>
      </c>
      <c r="BO1135" s="12"/>
      <c r="BP1135" s="12">
        <v>12</v>
      </c>
      <c r="BQ1135" s="12"/>
      <c r="BR1135" s="12"/>
      <c r="BS1135" s="12">
        <v>27</v>
      </c>
      <c r="BT1135" s="12"/>
      <c r="BU1135" s="12"/>
      <c r="BV1135" s="12"/>
      <c r="BW1135" s="12"/>
      <c r="BX1135" s="12">
        <v>2</v>
      </c>
      <c r="BY1135" s="12"/>
      <c r="BZ1135" s="12"/>
      <c r="CA1135" s="12"/>
      <c r="CB1135" s="12"/>
      <c r="CC1135" s="12">
        <v>3</v>
      </c>
      <c r="CD1135" s="12"/>
      <c r="CE1135" s="12"/>
      <c r="CF1135" s="12"/>
      <c r="CG1135" s="12"/>
      <c r="CH1135" s="12"/>
      <c r="CI1135" s="12"/>
      <c r="CJ1135" s="12"/>
      <c r="CK1135" s="12"/>
      <c r="CL1135" s="12"/>
      <c r="CM1135" s="12"/>
      <c r="CN1135" s="12"/>
      <c r="CO1135" s="12">
        <v>14</v>
      </c>
      <c r="CP1135" s="12"/>
      <c r="CQ1135" s="12"/>
      <c r="CR1135" s="12"/>
      <c r="CS1135" s="12"/>
      <c r="CT1135" s="12"/>
      <c r="CU1135" s="12"/>
      <c r="CV1135" s="12"/>
      <c r="CW1135" s="12"/>
      <c r="CX1135" s="12"/>
      <c r="CY1135" s="12">
        <v>20</v>
      </c>
      <c r="CZ1135" s="12">
        <v>43</v>
      </c>
      <c r="DA1135" s="12"/>
      <c r="DB1135" s="12"/>
      <c r="DC1135" s="12">
        <v>36</v>
      </c>
      <c r="DD1135" s="12"/>
      <c r="DE1135" s="12"/>
      <c r="DF1135" s="12"/>
      <c r="DG1135" s="12"/>
      <c r="DH1135" s="12"/>
      <c r="DI1135" s="12"/>
      <c r="DJ1135" s="12"/>
      <c r="DK1135" s="12"/>
      <c r="DL1135" s="12"/>
      <c r="DM1135" s="12"/>
      <c r="DN1135" s="12"/>
      <c r="DO1135" s="12"/>
      <c r="DP1135" s="12"/>
      <c r="DQ1135" s="12"/>
      <c r="DR1135" s="12"/>
      <c r="DS1135" s="12"/>
      <c r="DT1135" s="12"/>
      <c r="DU1135" s="12"/>
      <c r="DV1135" s="12"/>
      <c r="DW1135" s="12"/>
      <c r="DX1135" s="12"/>
      <c r="DY1135" s="12"/>
      <c r="DZ1135" s="12"/>
      <c r="EA1135" s="12"/>
      <c r="EB1135" s="12"/>
      <c r="EC1135" s="12"/>
      <c r="ED1135" s="12"/>
      <c r="EE1135" s="12"/>
      <c r="EF1135" s="12">
        <v>27</v>
      </c>
      <c r="EG1135" s="12"/>
      <c r="EH1135" s="12"/>
      <c r="EI1135" s="12"/>
      <c r="EJ1135" s="12"/>
      <c r="EK1135" s="12"/>
      <c r="EL1135" s="12"/>
      <c r="EM1135" s="12"/>
      <c r="EN1135" s="12"/>
      <c r="EO1135" s="12"/>
      <c r="EP1135" s="12"/>
      <c r="EQ1135" s="12"/>
      <c r="ER1135" s="12"/>
      <c r="ES1135" s="12"/>
      <c r="ET1135" s="12"/>
      <c r="EU1135" s="12"/>
      <c r="EV1135" s="12"/>
      <c r="EW1135" s="12"/>
      <c r="EX1135" s="12"/>
      <c r="EY1135" s="12"/>
      <c r="EZ1135" s="12"/>
      <c r="FA1135" s="12"/>
      <c r="FB1135" s="12"/>
      <c r="FC1135" s="12"/>
      <c r="FD1135" s="12"/>
      <c r="FE1135" s="12"/>
      <c r="FF1135" s="12"/>
      <c r="FG1135" s="12"/>
      <c r="FH1135" s="12"/>
      <c r="FI1135" s="12"/>
      <c r="FJ1135" s="12"/>
      <c r="FK1135" s="12"/>
      <c r="FL1135" s="12"/>
      <c r="FM1135" s="12"/>
      <c r="FN1135" s="12"/>
      <c r="FO1135" s="12"/>
      <c r="FP1135" s="12"/>
      <c r="FQ1135" s="12"/>
      <c r="FR1135" s="12"/>
      <c r="FS1135" s="12"/>
      <c r="FT1135" s="12"/>
      <c r="FU1135" s="12"/>
      <c r="FV1135" s="12"/>
      <c r="FW1135" s="12"/>
      <c r="FX1135" s="12"/>
      <c r="FY1135" s="12"/>
      <c r="FZ1135" s="12"/>
      <c r="GA1135" s="12"/>
      <c r="GB1135" s="12"/>
      <c r="GC1135" s="12"/>
      <c r="GD1135" s="7"/>
      <c r="GE1135" s="7"/>
      <c r="GF1135" s="7"/>
      <c r="GG1135" s="7"/>
      <c r="GH1135" s="7"/>
      <c r="GI1135" s="7"/>
      <c r="GJ1135" s="7"/>
      <c r="GK1135" s="7"/>
      <c r="GL1135" s="7"/>
      <c r="GM1135" s="7"/>
      <c r="GN1135" s="7"/>
      <c r="GO1135" s="7"/>
      <c r="GP1135" s="7"/>
      <c r="GQ1135" s="7"/>
      <c r="GR1135" s="7"/>
      <c r="GS1135" s="7"/>
      <c r="GT1135" s="7"/>
      <c r="GU1135" s="7"/>
      <c r="GV1135" s="7">
        <f t="shared" si="881"/>
        <v>14.375</v>
      </c>
      <c r="GW1135" s="3"/>
      <c r="GX1135" s="3"/>
      <c r="GY1135" s="3"/>
    </row>
    <row r="1136" spans="1:207" ht="12.75" customHeight="1">
      <c r="A1136" s="5" t="s">
        <v>762</v>
      </c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>
        <f t="shared" ref="AD1136:AE1136" si="882">(AD1131*5+AD1132*4+AD1133*3+AD1134*2+AD1135*1)/100</f>
        <v>3.96</v>
      </c>
      <c r="AE1136" s="5">
        <f t="shared" si="882"/>
        <v>3.54</v>
      </c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>
        <f>(AP1131*5+AP1132*4+AP1133*3+AP1134*2+AP1135*1)/100</f>
        <v>3.2</v>
      </c>
      <c r="AQ1136" s="5"/>
      <c r="AR1136" s="5">
        <f>(AR1131*5+AR1132*4+AR1133*3+AR1134*2+AR1135*1)/100</f>
        <v>3.82</v>
      </c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>
        <f>(BI1131*5+BI1132*4+BI1133*3+BI1134*2+BI1135*1)/100</f>
        <v>2.96</v>
      </c>
      <c r="BJ1136" s="5"/>
      <c r="BK1136" s="5"/>
      <c r="BL1136" s="5">
        <f>(BL1131*5+BL1132*4+BL1133*3+BL1134*2+BL1135*1)/100</f>
        <v>3.79</v>
      </c>
      <c r="BM1136" s="5"/>
      <c r="BN1136" s="5">
        <f>(BN1131*5+BN1132*4+BN1133*3+BN1134*2+BN1135*1)/100</f>
        <v>3.93</v>
      </c>
      <c r="BO1136" s="5"/>
      <c r="BP1136" s="5">
        <f>(BP1131*5+BP1132*4+BP1133*3+BP1134*2+BP1135*1)/100</f>
        <v>3.3</v>
      </c>
      <c r="BQ1136" s="5"/>
      <c r="BR1136" s="5"/>
      <c r="BS1136" s="5">
        <f>(BS1131*5+BS1132*4+BS1133*3+BS1134*2+BS1135*1)/100</f>
        <v>2.71</v>
      </c>
      <c r="BT1136" s="5"/>
      <c r="BU1136" s="5"/>
      <c r="BV1136" s="5"/>
      <c r="BW1136" s="5"/>
      <c r="BX1136" s="5">
        <f>(BX1131*5+BX1132*4+BX1133*3+BX1134*2+BX1135*1)/100</f>
        <v>4.04</v>
      </c>
      <c r="BY1136" s="5"/>
      <c r="BZ1136" s="5"/>
      <c r="CA1136" s="5"/>
      <c r="CB1136" s="5"/>
      <c r="CC1136" s="5">
        <f>(CC1131*5+CC1132*4+CC1133*3+CC1134*2+CC1135*1)/100</f>
        <v>4.07</v>
      </c>
      <c r="CD1136" s="5"/>
      <c r="CE1136" s="5"/>
      <c r="CF1136" s="5"/>
      <c r="CG1136" s="5"/>
      <c r="CH1136" s="5"/>
      <c r="CI1136" s="5"/>
      <c r="CJ1136" s="5"/>
      <c r="CK1136" s="5"/>
      <c r="CL1136" s="16"/>
      <c r="CM1136" s="16"/>
      <c r="CN1136" s="16"/>
      <c r="CO1136" s="16">
        <f>(CO1131*5+CO1132*4+CO1133*3+CO1134*2+CO1135*1)/100</f>
        <v>3.34</v>
      </c>
      <c r="CP1136" s="16"/>
      <c r="CQ1136" s="16"/>
      <c r="CR1136" s="16"/>
      <c r="CS1136" s="16"/>
      <c r="CT1136" s="16"/>
      <c r="CU1136" s="16"/>
      <c r="CV1136" s="16"/>
      <c r="CW1136" s="16"/>
      <c r="CX1136" s="5"/>
      <c r="CY1136" s="16">
        <f t="shared" ref="CY1136:CZ1136" si="883">(CY1131*5+CY1132*4+CY1133*3+CY1134*2+CY1135*1)/100</f>
        <v>3.17</v>
      </c>
      <c r="CZ1136" s="16">
        <f t="shared" si="883"/>
        <v>2.29</v>
      </c>
      <c r="DA1136" s="16"/>
      <c r="DB1136" s="16"/>
      <c r="DC1136" s="16">
        <f>(DC1131*5+DC1132*4+DC1133*3+DC1134*2+DC1135*1)/100</f>
        <v>2.6</v>
      </c>
      <c r="DD1136" s="16"/>
      <c r="DE1136" s="5"/>
      <c r="DF1136" s="16"/>
      <c r="DG1136" s="5"/>
      <c r="DH1136" s="5"/>
      <c r="DI1136" s="5"/>
      <c r="DJ1136" s="5"/>
      <c r="DK1136" s="5"/>
      <c r="DL1136" s="5"/>
      <c r="DM1136" s="5"/>
      <c r="DN1136" s="5"/>
      <c r="DO1136" s="5"/>
      <c r="DP1136" s="5"/>
      <c r="DQ1136" s="5"/>
      <c r="DR1136" s="5"/>
      <c r="DS1136" s="5"/>
      <c r="DT1136" s="5"/>
      <c r="DU1136" s="5"/>
      <c r="DV1136" s="5"/>
      <c r="DW1136" s="5"/>
      <c r="DX1136" s="5"/>
      <c r="DY1136" s="5"/>
      <c r="DZ1136" s="16"/>
      <c r="EA1136" s="5"/>
      <c r="EB1136" s="5"/>
      <c r="EC1136" s="5"/>
      <c r="ED1136" s="5"/>
      <c r="EE1136" s="5"/>
      <c r="EF1136" s="16">
        <f>(EF1131*5+EF1132*4+EF1133*3+EF1134*2+EF1135*1)/100</f>
        <v>2.91</v>
      </c>
      <c r="EG1136" s="16"/>
      <c r="EH1136" s="16"/>
      <c r="EI1136" s="16"/>
      <c r="EJ1136" s="16"/>
      <c r="EK1136" s="16"/>
      <c r="EL1136" s="16"/>
      <c r="EM1136" s="16"/>
      <c r="EN1136" s="16"/>
      <c r="EO1136" s="16"/>
      <c r="EP1136" s="16"/>
      <c r="EQ1136" s="16"/>
      <c r="ER1136" s="16"/>
      <c r="ES1136" s="16"/>
      <c r="ET1136" s="16"/>
      <c r="EU1136" s="16"/>
      <c r="EV1136" s="16"/>
      <c r="EW1136" s="16"/>
      <c r="EX1136" s="16"/>
      <c r="EY1136" s="16"/>
      <c r="EZ1136" s="16"/>
      <c r="FA1136" s="16"/>
      <c r="FB1136" s="16"/>
      <c r="FC1136" s="16"/>
      <c r="FD1136" s="16"/>
      <c r="FE1136" s="16"/>
      <c r="FF1136" s="16"/>
      <c r="FG1136" s="16"/>
      <c r="FH1136" s="16"/>
      <c r="FI1136" s="16"/>
      <c r="FJ1136" s="16"/>
      <c r="FK1136" s="16"/>
      <c r="FL1136" s="16"/>
      <c r="FM1136" s="16"/>
      <c r="FN1136" s="16"/>
      <c r="FO1136" s="16"/>
      <c r="FP1136" s="16"/>
      <c r="FQ1136" s="16"/>
      <c r="FR1136" s="16"/>
      <c r="FS1136" s="16"/>
      <c r="FT1136" s="16"/>
      <c r="FU1136" s="16"/>
      <c r="FV1136" s="16"/>
      <c r="FW1136" s="16"/>
      <c r="FX1136" s="16"/>
      <c r="FY1136" s="16"/>
      <c r="FZ1136" s="16"/>
      <c r="GA1136" s="16"/>
      <c r="GB1136" s="16"/>
      <c r="GC1136" s="16"/>
      <c r="GD1136" s="16"/>
      <c r="GE1136" s="16"/>
      <c r="GF1136" s="16"/>
      <c r="GG1136" s="16"/>
      <c r="GH1136" s="16"/>
      <c r="GI1136" s="16"/>
      <c r="GJ1136" s="16"/>
      <c r="GK1136" s="16"/>
      <c r="GL1136" s="16"/>
      <c r="GM1136" s="16"/>
      <c r="GN1136" s="16"/>
      <c r="GO1136" s="16"/>
      <c r="GP1136" s="16"/>
      <c r="GQ1136" s="16"/>
      <c r="GR1136" s="16"/>
      <c r="GS1136" s="16"/>
      <c r="GT1136" s="16"/>
      <c r="GU1136" s="16"/>
      <c r="GV1136" s="16">
        <f>(GV1131*5+GV1132*4+GV1133*3+GV1134*2+GV1135*1)/100</f>
        <v>3.3518750000000002</v>
      </c>
      <c r="GW1136" s="19"/>
      <c r="GX1136" s="19"/>
      <c r="GY1136" s="19"/>
    </row>
    <row r="1137" spans="1:207" ht="12.75" customHeight="1">
      <c r="A1137" s="68" t="s">
        <v>773</v>
      </c>
      <c r="B1137" s="71"/>
      <c r="C1137" s="71"/>
      <c r="D1137" s="71"/>
      <c r="E1137" s="71"/>
      <c r="F1137" s="71"/>
      <c r="G1137" s="71"/>
      <c r="H1137" s="71"/>
      <c r="I1137" s="71"/>
      <c r="J1137" s="71"/>
      <c r="K1137" s="71"/>
      <c r="L1137" s="71"/>
      <c r="M1137" s="71"/>
      <c r="N1137" s="71"/>
      <c r="O1137" s="71"/>
      <c r="P1137" s="71"/>
      <c r="Q1137" s="71"/>
      <c r="R1137" s="71"/>
      <c r="S1137" s="71"/>
      <c r="T1137" s="71"/>
      <c r="U1137" s="71"/>
      <c r="V1137" s="71"/>
      <c r="W1137" s="71"/>
      <c r="X1137" s="71"/>
      <c r="Y1137" s="71"/>
      <c r="Z1137" s="71"/>
      <c r="AA1137" s="71"/>
      <c r="AB1137" s="71"/>
      <c r="AC1137" s="71"/>
      <c r="AD1137" s="71"/>
      <c r="AE1137" s="71"/>
      <c r="AF1137" s="71"/>
      <c r="AG1137" s="71"/>
      <c r="AH1137" s="71"/>
      <c r="AI1137" s="71"/>
      <c r="AJ1137" s="71"/>
      <c r="AK1137" s="71"/>
      <c r="AL1137" s="71"/>
      <c r="AM1137" s="71"/>
      <c r="AN1137" s="71"/>
      <c r="AO1137" s="71"/>
      <c r="AP1137" s="71"/>
      <c r="AQ1137" s="71"/>
      <c r="AR1137" s="71"/>
      <c r="AS1137" s="71"/>
      <c r="AT1137" s="71"/>
      <c r="AU1137" s="71"/>
      <c r="AV1137" s="71"/>
      <c r="AW1137" s="71"/>
      <c r="AX1137" s="71"/>
      <c r="AY1137" s="71"/>
      <c r="AZ1137" s="71"/>
      <c r="BA1137" s="71"/>
      <c r="BB1137" s="71"/>
      <c r="BC1137" s="71"/>
      <c r="BD1137" s="71"/>
      <c r="BE1137" s="71"/>
      <c r="BF1137" s="71"/>
      <c r="BG1137" s="71"/>
      <c r="BH1137" s="71"/>
      <c r="BI1137" s="71"/>
      <c r="BJ1137" s="71"/>
      <c r="BK1137" s="71"/>
      <c r="BL1137" s="71"/>
      <c r="BM1137" s="71"/>
      <c r="BN1137" s="71"/>
      <c r="BO1137" s="71"/>
      <c r="BP1137" s="71"/>
      <c r="BQ1137" s="71"/>
      <c r="BR1137" s="71"/>
      <c r="BS1137" s="71"/>
      <c r="BT1137" s="71"/>
      <c r="BU1137" s="71"/>
      <c r="BV1137" s="71"/>
      <c r="BW1137" s="71"/>
      <c r="BX1137" s="71"/>
      <c r="BY1137" s="71"/>
      <c r="BZ1137" s="71"/>
      <c r="CA1137" s="71"/>
      <c r="CB1137" s="71"/>
      <c r="CC1137" s="71"/>
      <c r="CD1137" s="71"/>
      <c r="CE1137" s="71"/>
      <c r="CF1137" s="71"/>
      <c r="CG1137" s="71"/>
      <c r="CH1137" s="71"/>
      <c r="CI1137" s="71"/>
      <c r="CJ1137" s="71"/>
      <c r="CK1137" s="71"/>
      <c r="CL1137" s="71"/>
      <c r="CM1137" s="71"/>
      <c r="CN1137" s="71"/>
      <c r="CO1137" s="71"/>
      <c r="CP1137" s="71"/>
      <c r="CQ1137" s="71"/>
      <c r="CR1137" s="71"/>
      <c r="CS1137" s="71"/>
      <c r="CT1137" s="71"/>
      <c r="CU1137" s="71"/>
      <c r="CV1137" s="71"/>
      <c r="CW1137" s="71"/>
      <c r="CX1137" s="71"/>
      <c r="CY1137" s="71"/>
      <c r="CZ1137" s="71"/>
      <c r="DA1137" s="71"/>
      <c r="DB1137" s="71"/>
      <c r="DC1137" s="71"/>
      <c r="DD1137" s="71"/>
      <c r="DE1137" s="71"/>
      <c r="DF1137" s="71"/>
      <c r="DG1137" s="71"/>
      <c r="DH1137" s="71"/>
      <c r="DI1137" s="71"/>
      <c r="DJ1137" s="71"/>
      <c r="DK1137" s="71"/>
      <c r="DL1137" s="71"/>
      <c r="DM1137" s="71"/>
      <c r="DN1137" s="71"/>
      <c r="DO1137" s="71"/>
      <c r="DP1137" s="71"/>
      <c r="DQ1137" s="71"/>
      <c r="DR1137" s="71"/>
      <c r="DS1137" s="71"/>
      <c r="DT1137" s="71"/>
      <c r="DU1137" s="71"/>
      <c r="DV1137" s="71"/>
      <c r="DW1137" s="71"/>
      <c r="DX1137" s="71"/>
      <c r="DY1137" s="71"/>
      <c r="DZ1137" s="71"/>
      <c r="EA1137" s="71"/>
      <c r="EB1137" s="71"/>
      <c r="EC1137" s="71"/>
      <c r="ED1137" s="71"/>
      <c r="EE1137" s="71"/>
      <c r="EF1137" s="71"/>
      <c r="EG1137" s="71"/>
      <c r="EH1137" s="71"/>
      <c r="EI1137" s="71"/>
      <c r="EJ1137" s="71"/>
      <c r="EK1137" s="71"/>
      <c r="EL1137" s="71"/>
      <c r="EM1137" s="71"/>
      <c r="EN1137" s="71"/>
      <c r="EO1137" s="71"/>
      <c r="EP1137" s="71"/>
      <c r="EQ1137" s="71"/>
      <c r="ER1137" s="71"/>
      <c r="ES1137" s="71"/>
      <c r="ET1137" s="71"/>
      <c r="EU1137" s="71"/>
      <c r="EV1137" s="71"/>
      <c r="EW1137" s="71"/>
      <c r="EX1137" s="71"/>
      <c r="EY1137" s="71"/>
      <c r="EZ1137" s="71"/>
      <c r="FA1137" s="71"/>
      <c r="FB1137" s="71"/>
      <c r="FC1137" s="71"/>
      <c r="FD1137" s="71"/>
      <c r="FE1137" s="71"/>
      <c r="FF1137" s="71"/>
      <c r="FG1137" s="71"/>
      <c r="FH1137" s="71"/>
      <c r="FI1137" s="71"/>
      <c r="FJ1137" s="71"/>
      <c r="FK1137" s="71"/>
      <c r="FL1137" s="71"/>
      <c r="FM1137" s="71"/>
      <c r="FN1137" s="71"/>
      <c r="FO1137" s="71"/>
      <c r="FP1137" s="71"/>
      <c r="FQ1137" s="71"/>
      <c r="FR1137" s="71"/>
      <c r="FS1137" s="71"/>
      <c r="FT1137" s="71"/>
      <c r="FU1137" s="71"/>
      <c r="FV1137" s="71"/>
      <c r="FW1137" s="71"/>
      <c r="FX1137" s="71"/>
      <c r="FY1137" s="71"/>
      <c r="FZ1137" s="71"/>
      <c r="GA1137" s="71"/>
      <c r="GB1137" s="71"/>
      <c r="GC1137" s="71"/>
      <c r="GD1137" s="71"/>
      <c r="GE1137" s="71"/>
      <c r="GF1137" s="71"/>
      <c r="GG1137" s="71"/>
      <c r="GH1137" s="71"/>
      <c r="GI1137" s="71"/>
      <c r="GJ1137" s="71"/>
      <c r="GK1137" s="71"/>
      <c r="GL1137" s="71"/>
      <c r="GM1137" s="71"/>
      <c r="GN1137" s="71"/>
      <c r="GO1137" s="71"/>
      <c r="GP1137" s="71"/>
      <c r="GQ1137" s="71"/>
      <c r="GR1137" s="71"/>
      <c r="GS1137" s="71"/>
      <c r="GT1137" s="71"/>
      <c r="GU1137" s="71"/>
      <c r="GV1137" s="71"/>
      <c r="GW1137" s="3"/>
      <c r="GX1137" s="3"/>
      <c r="GY1137" s="3"/>
    </row>
    <row r="1138" spans="1:207" ht="12.75" customHeight="1">
      <c r="A1138" s="5" t="s">
        <v>766</v>
      </c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>
        <v>14</v>
      </c>
      <c r="AE1138" s="6">
        <v>0</v>
      </c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>
        <v>14</v>
      </c>
      <c r="AQ1138" s="6"/>
      <c r="AR1138" s="6">
        <v>15</v>
      </c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>
        <v>18</v>
      </c>
      <c r="BJ1138" s="6"/>
      <c r="BK1138" s="6"/>
      <c r="BL1138" s="6">
        <v>21</v>
      </c>
      <c r="BM1138" s="6"/>
      <c r="BN1138" s="6">
        <v>21</v>
      </c>
      <c r="BO1138" s="6"/>
      <c r="BP1138" s="6">
        <v>17</v>
      </c>
      <c r="BQ1138" s="6"/>
      <c r="BR1138" s="6"/>
      <c r="BS1138" s="6">
        <v>23</v>
      </c>
      <c r="BT1138" s="6"/>
      <c r="BU1138" s="6"/>
      <c r="BV1138" s="6"/>
      <c r="BW1138" s="6"/>
      <c r="BX1138" s="6">
        <v>28</v>
      </c>
      <c r="BY1138" s="6"/>
      <c r="BZ1138" s="6"/>
      <c r="CA1138" s="6"/>
      <c r="CB1138" s="6"/>
      <c r="CC1138" s="6">
        <v>18</v>
      </c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>
        <v>17</v>
      </c>
      <c r="CP1138" s="6"/>
      <c r="CQ1138" s="6"/>
      <c r="CR1138" s="6"/>
      <c r="CS1138" s="6"/>
      <c r="CT1138" s="6"/>
      <c r="CU1138" s="6"/>
      <c r="CV1138" s="6"/>
      <c r="CW1138" s="6"/>
      <c r="CX1138" s="6"/>
      <c r="CY1138" s="6">
        <v>17</v>
      </c>
      <c r="CZ1138" s="6">
        <v>10</v>
      </c>
      <c r="DA1138" s="6"/>
      <c r="DB1138" s="6"/>
      <c r="DC1138" s="6">
        <v>21</v>
      </c>
      <c r="DD1138" s="6"/>
      <c r="DE1138" s="6"/>
      <c r="DF1138" s="6"/>
      <c r="DG1138" s="6"/>
      <c r="DH1138" s="6"/>
      <c r="DI1138" s="6"/>
      <c r="DJ1138" s="6"/>
      <c r="DK1138" s="6"/>
      <c r="DL1138" s="6"/>
      <c r="DM1138" s="6"/>
      <c r="DN1138" s="6"/>
      <c r="DO1138" s="6"/>
      <c r="DP1138" s="6"/>
      <c r="DQ1138" s="6"/>
      <c r="DR1138" s="6"/>
      <c r="DS1138" s="6"/>
      <c r="DT1138" s="6"/>
      <c r="DU1138" s="6"/>
      <c r="DV1138" s="6"/>
      <c r="DW1138" s="6"/>
      <c r="DX1138" s="6"/>
      <c r="DY1138" s="6"/>
      <c r="DZ1138" s="6"/>
      <c r="EA1138" s="6"/>
      <c r="EB1138" s="6"/>
      <c r="EC1138" s="6"/>
      <c r="ED1138" s="6"/>
      <c r="EE1138" s="6"/>
      <c r="EF1138" s="6">
        <v>26</v>
      </c>
      <c r="EG1138" s="6"/>
      <c r="EH1138" s="6"/>
      <c r="EI1138" s="6"/>
      <c r="EJ1138" s="6"/>
      <c r="EK1138" s="6"/>
      <c r="EL1138" s="6"/>
      <c r="EM1138" s="6"/>
      <c r="EN1138" s="6"/>
      <c r="EO1138" s="6"/>
      <c r="EP1138" s="6"/>
      <c r="EQ1138" s="6"/>
      <c r="ER1138" s="6"/>
      <c r="ES1138" s="6"/>
      <c r="ET1138" s="6"/>
      <c r="EU1138" s="6"/>
      <c r="EV1138" s="6"/>
      <c r="EW1138" s="6"/>
      <c r="EX1138" s="6"/>
      <c r="EY1138" s="6"/>
      <c r="EZ1138" s="6"/>
      <c r="FA1138" s="6"/>
      <c r="FB1138" s="6"/>
      <c r="FC1138" s="6"/>
      <c r="FD1138" s="6"/>
      <c r="FE1138" s="6"/>
      <c r="FF1138" s="6"/>
      <c r="FG1138" s="6"/>
      <c r="FH1138" s="6"/>
      <c r="FI1138" s="6"/>
      <c r="FJ1138" s="6"/>
      <c r="FK1138" s="6"/>
      <c r="FL1138" s="6"/>
      <c r="FM1138" s="6"/>
      <c r="FN1138" s="6"/>
      <c r="FO1138" s="6"/>
      <c r="FP1138" s="6"/>
      <c r="FQ1138" s="6"/>
      <c r="FR1138" s="6"/>
      <c r="FS1138" s="6"/>
      <c r="FT1138" s="6"/>
      <c r="FU1138" s="6"/>
      <c r="FV1138" s="6"/>
      <c r="FW1138" s="6"/>
      <c r="FX1138" s="6"/>
      <c r="FY1138" s="6"/>
      <c r="FZ1138" s="6"/>
      <c r="GA1138" s="6"/>
      <c r="GB1138" s="6"/>
      <c r="GC1138" s="6"/>
      <c r="GD1138" s="7"/>
      <c r="GE1138" s="7"/>
      <c r="GF1138" s="7"/>
      <c r="GG1138" s="7"/>
      <c r="GH1138" s="7"/>
      <c r="GI1138" s="7"/>
      <c r="GJ1138" s="7"/>
      <c r="GK1138" s="7"/>
      <c r="GL1138" s="7"/>
      <c r="GM1138" s="7"/>
      <c r="GN1138" s="7"/>
      <c r="GO1138" s="7"/>
      <c r="GP1138" s="7"/>
      <c r="GQ1138" s="7"/>
      <c r="GR1138" s="7"/>
      <c r="GS1138" s="7"/>
      <c r="GT1138" s="7"/>
      <c r="GU1138" s="7"/>
      <c r="GV1138" s="7">
        <f t="shared" ref="GV1138:GV1142" si="884">AVERAGE(B1138:GS1138)</f>
        <v>17.5</v>
      </c>
      <c r="GW1138" s="3"/>
      <c r="GX1138" s="3"/>
      <c r="GY1138" s="3"/>
    </row>
    <row r="1139" spans="1:207" ht="12.75" customHeight="1">
      <c r="A1139" s="5" t="s">
        <v>767</v>
      </c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>
        <v>14</v>
      </c>
      <c r="AE1139" s="6">
        <v>0</v>
      </c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>
        <v>17</v>
      </c>
      <c r="AQ1139" s="6"/>
      <c r="AR1139" s="6">
        <v>11</v>
      </c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>
        <v>11</v>
      </c>
      <c r="BJ1139" s="6"/>
      <c r="BK1139" s="6"/>
      <c r="BL1139" s="6">
        <v>13</v>
      </c>
      <c r="BM1139" s="6"/>
      <c r="BN1139" s="6">
        <v>14</v>
      </c>
      <c r="BO1139" s="6"/>
      <c r="BP1139" s="6">
        <v>15</v>
      </c>
      <c r="BQ1139" s="6"/>
      <c r="BR1139" s="6"/>
      <c r="BS1139" s="6">
        <v>14</v>
      </c>
      <c r="BT1139" s="6"/>
      <c r="BU1139" s="6"/>
      <c r="BV1139" s="6"/>
      <c r="BW1139" s="6"/>
      <c r="BX1139" s="6">
        <v>26</v>
      </c>
      <c r="BY1139" s="6"/>
      <c r="BZ1139" s="6"/>
      <c r="CA1139" s="6"/>
      <c r="CB1139" s="6"/>
      <c r="CC1139" s="6">
        <v>13</v>
      </c>
      <c r="CD1139" s="6"/>
      <c r="CE1139" s="6"/>
      <c r="CF1139" s="6"/>
      <c r="CG1139" s="6"/>
      <c r="CH1139" s="6"/>
      <c r="CI1139" s="6"/>
      <c r="CJ1139" s="6"/>
      <c r="CK1139" s="6"/>
      <c r="CL1139" s="6"/>
      <c r="CM1139" s="6"/>
      <c r="CN1139" s="6"/>
      <c r="CO1139" s="6">
        <v>13</v>
      </c>
      <c r="CP1139" s="6"/>
      <c r="CQ1139" s="6"/>
      <c r="CR1139" s="6"/>
      <c r="CS1139" s="6"/>
      <c r="CT1139" s="6"/>
      <c r="CU1139" s="6"/>
      <c r="CV1139" s="6"/>
      <c r="CW1139" s="6"/>
      <c r="CX1139" s="6"/>
      <c r="CY1139" s="6">
        <v>15</v>
      </c>
      <c r="CZ1139" s="6">
        <v>19</v>
      </c>
      <c r="DA1139" s="6"/>
      <c r="DB1139" s="6"/>
      <c r="DC1139" s="6">
        <v>14</v>
      </c>
      <c r="DD1139" s="6"/>
      <c r="DE1139" s="6"/>
      <c r="DF1139" s="6"/>
      <c r="DG1139" s="6"/>
      <c r="DH1139" s="6"/>
      <c r="DI1139" s="6"/>
      <c r="DJ1139" s="6"/>
      <c r="DK1139" s="6"/>
      <c r="DL1139" s="6"/>
      <c r="DM1139" s="6"/>
      <c r="DN1139" s="6"/>
      <c r="DO1139" s="6"/>
      <c r="DP1139" s="6"/>
      <c r="DQ1139" s="6"/>
      <c r="DR1139" s="6"/>
      <c r="DS1139" s="6"/>
      <c r="DT1139" s="6"/>
      <c r="DU1139" s="6"/>
      <c r="DV1139" s="6"/>
      <c r="DW1139" s="6"/>
      <c r="DX1139" s="6"/>
      <c r="DY1139" s="6"/>
      <c r="DZ1139" s="6"/>
      <c r="EA1139" s="6"/>
      <c r="EB1139" s="6"/>
      <c r="EC1139" s="6"/>
      <c r="ED1139" s="6"/>
      <c r="EE1139" s="6"/>
      <c r="EF1139" s="6">
        <v>10</v>
      </c>
      <c r="EG1139" s="6"/>
      <c r="EH1139" s="6"/>
      <c r="EI1139" s="6"/>
      <c r="EJ1139" s="6"/>
      <c r="EK1139" s="6"/>
      <c r="EL1139" s="6"/>
      <c r="EM1139" s="6"/>
      <c r="EN1139" s="6"/>
      <c r="EO1139" s="6"/>
      <c r="EP1139" s="6"/>
      <c r="EQ1139" s="6"/>
      <c r="ER1139" s="6"/>
      <c r="ES1139" s="6"/>
      <c r="ET1139" s="6"/>
      <c r="EU1139" s="6"/>
      <c r="EV1139" s="6"/>
      <c r="EW1139" s="6"/>
      <c r="EX1139" s="6"/>
      <c r="EY1139" s="6"/>
      <c r="EZ1139" s="6"/>
      <c r="FA1139" s="6"/>
      <c r="FB1139" s="6"/>
      <c r="FC1139" s="6"/>
      <c r="FD1139" s="6"/>
      <c r="FE1139" s="6"/>
      <c r="FF1139" s="6"/>
      <c r="FG1139" s="6"/>
      <c r="FH1139" s="6"/>
      <c r="FI1139" s="6"/>
      <c r="FJ1139" s="6"/>
      <c r="FK1139" s="6"/>
      <c r="FL1139" s="6"/>
      <c r="FM1139" s="6"/>
      <c r="FN1139" s="6"/>
      <c r="FO1139" s="6"/>
      <c r="FP1139" s="6"/>
      <c r="FQ1139" s="6"/>
      <c r="FR1139" s="6"/>
      <c r="FS1139" s="6"/>
      <c r="FT1139" s="6"/>
      <c r="FU1139" s="6"/>
      <c r="FV1139" s="6"/>
      <c r="FW1139" s="6"/>
      <c r="FX1139" s="6"/>
      <c r="FY1139" s="6"/>
      <c r="FZ1139" s="6"/>
      <c r="GA1139" s="6"/>
      <c r="GB1139" s="6"/>
      <c r="GC1139" s="6"/>
      <c r="GD1139" s="7"/>
      <c r="GE1139" s="7"/>
      <c r="GF1139" s="7"/>
      <c r="GG1139" s="7"/>
      <c r="GH1139" s="7"/>
      <c r="GI1139" s="7"/>
      <c r="GJ1139" s="7"/>
      <c r="GK1139" s="7"/>
      <c r="GL1139" s="7"/>
      <c r="GM1139" s="7"/>
      <c r="GN1139" s="7"/>
      <c r="GO1139" s="7"/>
      <c r="GP1139" s="7"/>
      <c r="GQ1139" s="7"/>
      <c r="GR1139" s="7"/>
      <c r="GS1139" s="7"/>
      <c r="GT1139" s="7"/>
      <c r="GU1139" s="7"/>
      <c r="GV1139" s="7">
        <f t="shared" si="884"/>
        <v>13.6875</v>
      </c>
      <c r="GW1139" s="3"/>
      <c r="GX1139" s="3"/>
      <c r="GY1139" s="3"/>
    </row>
    <row r="1140" spans="1:207" ht="12.75" customHeight="1">
      <c r="A1140" s="5" t="s">
        <v>768</v>
      </c>
      <c r="B1140" s="5"/>
      <c r="C1140" s="5"/>
      <c r="D1140" s="5"/>
      <c r="E1140" s="5"/>
      <c r="F1140" s="5"/>
      <c r="G1140" s="5"/>
      <c r="H1140" s="5"/>
      <c r="I1140" s="5"/>
      <c r="J1140" s="5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>
        <v>28</v>
      </c>
      <c r="AE1140" s="12">
        <v>67</v>
      </c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>
        <v>41</v>
      </c>
      <c r="AQ1140" s="12"/>
      <c r="AR1140" s="12">
        <v>32</v>
      </c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>
        <v>27</v>
      </c>
      <c r="BJ1140" s="12"/>
      <c r="BK1140" s="12"/>
      <c r="BL1140" s="12">
        <v>33</v>
      </c>
      <c r="BM1140" s="12"/>
      <c r="BN1140" s="12">
        <v>21</v>
      </c>
      <c r="BO1140" s="12"/>
      <c r="BP1140" s="12">
        <v>40</v>
      </c>
      <c r="BQ1140" s="12"/>
      <c r="BR1140" s="12"/>
      <c r="BS1140" s="12">
        <v>27</v>
      </c>
      <c r="BT1140" s="12"/>
      <c r="BU1140" s="12"/>
      <c r="BV1140" s="12"/>
      <c r="BW1140" s="12"/>
      <c r="BX1140" s="12">
        <v>31</v>
      </c>
      <c r="BY1140" s="12"/>
      <c r="BZ1140" s="12"/>
      <c r="CA1140" s="12"/>
      <c r="CB1140" s="12"/>
      <c r="CC1140" s="12">
        <v>30</v>
      </c>
      <c r="CD1140" s="12"/>
      <c r="CE1140" s="12"/>
      <c r="CF1140" s="12"/>
      <c r="CG1140" s="12"/>
      <c r="CH1140" s="12"/>
      <c r="CI1140" s="12"/>
      <c r="CJ1140" s="12"/>
      <c r="CK1140" s="12"/>
      <c r="CL1140" s="12"/>
      <c r="CM1140" s="12"/>
      <c r="CN1140" s="12"/>
      <c r="CO1140" s="12">
        <v>33</v>
      </c>
      <c r="CP1140" s="12"/>
      <c r="CQ1140" s="12"/>
      <c r="CR1140" s="12"/>
      <c r="CS1140" s="12"/>
      <c r="CT1140" s="12"/>
      <c r="CU1140" s="12"/>
      <c r="CV1140" s="12"/>
      <c r="CW1140" s="12"/>
      <c r="CX1140" s="12"/>
      <c r="CY1140" s="12">
        <v>24</v>
      </c>
      <c r="CZ1140" s="12">
        <v>24</v>
      </c>
      <c r="DA1140" s="12"/>
      <c r="DB1140" s="12"/>
      <c r="DC1140" s="12">
        <v>14</v>
      </c>
      <c r="DD1140" s="12"/>
      <c r="DE1140" s="12"/>
      <c r="DF1140" s="12"/>
      <c r="DG1140" s="12"/>
      <c r="DH1140" s="12"/>
      <c r="DI1140" s="12"/>
      <c r="DJ1140" s="12"/>
      <c r="DK1140" s="12"/>
      <c r="DL1140" s="12"/>
      <c r="DM1140" s="12"/>
      <c r="DN1140" s="12"/>
      <c r="DO1140" s="12"/>
      <c r="DP1140" s="12"/>
      <c r="DQ1140" s="12"/>
      <c r="DR1140" s="12"/>
      <c r="DS1140" s="12"/>
      <c r="DT1140" s="12"/>
      <c r="DU1140" s="12"/>
      <c r="DV1140" s="12"/>
      <c r="DW1140" s="12"/>
      <c r="DX1140" s="12"/>
      <c r="DY1140" s="12"/>
      <c r="DZ1140" s="12"/>
      <c r="EA1140" s="12"/>
      <c r="EB1140" s="12"/>
      <c r="EC1140" s="12"/>
      <c r="ED1140" s="12"/>
      <c r="EE1140" s="12"/>
      <c r="EF1140" s="12">
        <v>18</v>
      </c>
      <c r="EG1140" s="12"/>
      <c r="EH1140" s="12"/>
      <c r="EI1140" s="12"/>
      <c r="EJ1140" s="12"/>
      <c r="EK1140" s="12"/>
      <c r="EL1140" s="12"/>
      <c r="EM1140" s="12"/>
      <c r="EN1140" s="12"/>
      <c r="EO1140" s="12"/>
      <c r="EP1140" s="12"/>
      <c r="EQ1140" s="12"/>
      <c r="ER1140" s="12"/>
      <c r="ES1140" s="12"/>
      <c r="ET1140" s="12"/>
      <c r="EU1140" s="12"/>
      <c r="EV1140" s="12"/>
      <c r="EW1140" s="12"/>
      <c r="EX1140" s="12"/>
      <c r="EY1140" s="12"/>
      <c r="EZ1140" s="12"/>
      <c r="FA1140" s="12"/>
      <c r="FB1140" s="12"/>
      <c r="FC1140" s="12"/>
      <c r="FD1140" s="12"/>
      <c r="FE1140" s="12"/>
      <c r="FF1140" s="12"/>
      <c r="FG1140" s="12"/>
      <c r="FH1140" s="12"/>
      <c r="FI1140" s="12"/>
      <c r="FJ1140" s="12"/>
      <c r="FK1140" s="12"/>
      <c r="FL1140" s="12"/>
      <c r="FM1140" s="12"/>
      <c r="FN1140" s="12"/>
      <c r="FO1140" s="12"/>
      <c r="FP1140" s="12"/>
      <c r="FQ1140" s="12"/>
      <c r="FR1140" s="12"/>
      <c r="FS1140" s="12"/>
      <c r="FT1140" s="12"/>
      <c r="FU1140" s="12"/>
      <c r="FV1140" s="12"/>
      <c r="FW1140" s="12"/>
      <c r="FX1140" s="12"/>
      <c r="FY1140" s="12"/>
      <c r="FZ1140" s="12"/>
      <c r="GA1140" s="12"/>
      <c r="GB1140" s="12"/>
      <c r="GC1140" s="12"/>
      <c r="GD1140" s="7"/>
      <c r="GE1140" s="7"/>
      <c r="GF1140" s="7"/>
      <c r="GG1140" s="7"/>
      <c r="GH1140" s="7"/>
      <c r="GI1140" s="7"/>
      <c r="GJ1140" s="7"/>
      <c r="GK1140" s="7"/>
      <c r="GL1140" s="7"/>
      <c r="GM1140" s="7"/>
      <c r="GN1140" s="7"/>
      <c r="GO1140" s="7"/>
      <c r="GP1140" s="7"/>
      <c r="GQ1140" s="7"/>
      <c r="GR1140" s="7"/>
      <c r="GS1140" s="7"/>
      <c r="GT1140" s="7"/>
      <c r="GU1140" s="7"/>
      <c r="GV1140" s="7">
        <f t="shared" si="884"/>
        <v>30.625</v>
      </c>
      <c r="GW1140" s="3"/>
      <c r="GX1140" s="3"/>
      <c r="GY1140" s="3"/>
    </row>
    <row r="1141" spans="1:207" ht="12.75" customHeight="1">
      <c r="A1141" s="5" t="s">
        <v>769</v>
      </c>
      <c r="B1141" s="5"/>
      <c r="C1141" s="5"/>
      <c r="D1141" s="5"/>
      <c r="E1141" s="5"/>
      <c r="F1141" s="5"/>
      <c r="G1141" s="5"/>
      <c r="H1141" s="5"/>
      <c r="I1141" s="5"/>
      <c r="J1141" s="5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>
        <v>32</v>
      </c>
      <c r="AE1141" s="12">
        <v>22</v>
      </c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>
        <v>21</v>
      </c>
      <c r="AQ1141" s="12"/>
      <c r="AR1141" s="12">
        <v>21</v>
      </c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>
        <v>20</v>
      </c>
      <c r="BJ1141" s="12"/>
      <c r="BK1141" s="12"/>
      <c r="BL1141" s="12">
        <v>14</v>
      </c>
      <c r="BM1141" s="12"/>
      <c r="BN1141" s="12">
        <v>29</v>
      </c>
      <c r="BO1141" s="12"/>
      <c r="BP1141" s="12">
        <v>16</v>
      </c>
      <c r="BQ1141" s="12"/>
      <c r="BR1141" s="12"/>
      <c r="BS1141" s="12">
        <v>14</v>
      </c>
      <c r="BT1141" s="12"/>
      <c r="BU1141" s="12"/>
      <c r="BV1141" s="12"/>
      <c r="BW1141" s="12"/>
      <c r="BX1141" s="12">
        <v>7</v>
      </c>
      <c r="BY1141" s="12"/>
      <c r="BZ1141" s="12"/>
      <c r="CA1141" s="12"/>
      <c r="CB1141" s="12"/>
      <c r="CC1141" s="12">
        <v>21</v>
      </c>
      <c r="CD1141" s="12"/>
      <c r="CE1141" s="12"/>
      <c r="CF1141" s="12"/>
      <c r="CG1141" s="12"/>
      <c r="CH1141" s="12"/>
      <c r="CI1141" s="12"/>
      <c r="CJ1141" s="12"/>
      <c r="CK1141" s="12"/>
      <c r="CL1141" s="12"/>
      <c r="CM1141" s="12"/>
      <c r="CN1141" s="12"/>
      <c r="CO1141" s="12">
        <v>18</v>
      </c>
      <c r="CP1141" s="12"/>
      <c r="CQ1141" s="12"/>
      <c r="CR1141" s="12"/>
      <c r="CS1141" s="12"/>
      <c r="CT1141" s="12"/>
      <c r="CU1141" s="12"/>
      <c r="CV1141" s="12"/>
      <c r="CW1141" s="12"/>
      <c r="CX1141" s="12"/>
      <c r="CY1141" s="12">
        <v>15</v>
      </c>
      <c r="CZ1141" s="12">
        <v>14</v>
      </c>
      <c r="DA1141" s="12"/>
      <c r="DB1141" s="12"/>
      <c r="DC1141" s="12">
        <v>21</v>
      </c>
      <c r="DD1141" s="12"/>
      <c r="DE1141" s="12"/>
      <c r="DF1141" s="12"/>
      <c r="DG1141" s="12"/>
      <c r="DH1141" s="12"/>
      <c r="DI1141" s="12"/>
      <c r="DJ1141" s="12"/>
      <c r="DK1141" s="12"/>
      <c r="DL1141" s="12"/>
      <c r="DM1141" s="12"/>
      <c r="DN1141" s="12"/>
      <c r="DO1141" s="12"/>
      <c r="DP1141" s="12"/>
      <c r="DQ1141" s="12"/>
      <c r="DR1141" s="12"/>
      <c r="DS1141" s="12"/>
      <c r="DT1141" s="12"/>
      <c r="DU1141" s="12"/>
      <c r="DV1141" s="12"/>
      <c r="DW1141" s="12"/>
      <c r="DX1141" s="12"/>
      <c r="DY1141" s="12"/>
      <c r="DZ1141" s="12"/>
      <c r="EA1141" s="12"/>
      <c r="EB1141" s="12"/>
      <c r="EC1141" s="12"/>
      <c r="ED1141" s="12"/>
      <c r="EE1141" s="12"/>
      <c r="EF1141" s="12">
        <v>20</v>
      </c>
      <c r="EG1141" s="12"/>
      <c r="EH1141" s="12"/>
      <c r="EI1141" s="12"/>
      <c r="EJ1141" s="12"/>
      <c r="EK1141" s="12"/>
      <c r="EL1141" s="12"/>
      <c r="EM1141" s="12"/>
      <c r="EN1141" s="12"/>
      <c r="EO1141" s="12"/>
      <c r="EP1141" s="12"/>
      <c r="EQ1141" s="12"/>
      <c r="ER1141" s="12"/>
      <c r="ES1141" s="12"/>
      <c r="ET1141" s="12"/>
      <c r="EU1141" s="12"/>
      <c r="EV1141" s="12"/>
      <c r="EW1141" s="12"/>
      <c r="EX1141" s="12"/>
      <c r="EY1141" s="12"/>
      <c r="EZ1141" s="12"/>
      <c r="FA1141" s="12"/>
      <c r="FB1141" s="12"/>
      <c r="FC1141" s="12"/>
      <c r="FD1141" s="12"/>
      <c r="FE1141" s="12"/>
      <c r="FF1141" s="12"/>
      <c r="FG1141" s="12"/>
      <c r="FH1141" s="12"/>
      <c r="FI1141" s="12"/>
      <c r="FJ1141" s="12"/>
      <c r="FK1141" s="12"/>
      <c r="FL1141" s="12"/>
      <c r="FM1141" s="12"/>
      <c r="FN1141" s="12"/>
      <c r="FO1141" s="12"/>
      <c r="FP1141" s="12"/>
      <c r="FQ1141" s="12"/>
      <c r="FR1141" s="12"/>
      <c r="FS1141" s="12"/>
      <c r="FT1141" s="12"/>
      <c r="FU1141" s="12"/>
      <c r="FV1141" s="12"/>
      <c r="FW1141" s="12"/>
      <c r="FX1141" s="12"/>
      <c r="FY1141" s="12"/>
      <c r="FZ1141" s="12"/>
      <c r="GA1141" s="12"/>
      <c r="GB1141" s="12"/>
      <c r="GC1141" s="12"/>
      <c r="GD1141" s="7"/>
      <c r="GE1141" s="7"/>
      <c r="GF1141" s="7"/>
      <c r="GG1141" s="7"/>
      <c r="GH1141" s="7"/>
      <c r="GI1141" s="7"/>
      <c r="GJ1141" s="7"/>
      <c r="GK1141" s="7"/>
      <c r="GL1141" s="7"/>
      <c r="GM1141" s="7"/>
      <c r="GN1141" s="7"/>
      <c r="GO1141" s="7"/>
      <c r="GP1141" s="7"/>
      <c r="GQ1141" s="7"/>
      <c r="GR1141" s="7"/>
      <c r="GS1141" s="7"/>
      <c r="GT1141" s="7"/>
      <c r="GU1141" s="7"/>
      <c r="GV1141" s="7">
        <f t="shared" si="884"/>
        <v>19.0625</v>
      </c>
      <c r="GW1141" s="3"/>
      <c r="GX1141" s="3"/>
      <c r="GY1141" s="3"/>
    </row>
    <row r="1142" spans="1:207" ht="12.75" customHeight="1">
      <c r="A1142" s="5" t="s">
        <v>770</v>
      </c>
      <c r="B1142" s="5"/>
      <c r="C1142" s="5"/>
      <c r="D1142" s="5"/>
      <c r="E1142" s="5"/>
      <c r="F1142" s="5"/>
      <c r="G1142" s="5"/>
      <c r="H1142" s="5"/>
      <c r="I1142" s="5"/>
      <c r="J1142" s="5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>
        <v>12</v>
      </c>
      <c r="AE1142" s="12">
        <v>11</v>
      </c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>
        <v>7</v>
      </c>
      <c r="AQ1142" s="12"/>
      <c r="AR1142" s="12">
        <v>21</v>
      </c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>
        <v>24</v>
      </c>
      <c r="BJ1142" s="12"/>
      <c r="BK1142" s="12"/>
      <c r="BL1142" s="12">
        <v>19</v>
      </c>
      <c r="BM1142" s="12"/>
      <c r="BN1142" s="12">
        <v>14</v>
      </c>
      <c r="BO1142" s="12"/>
      <c r="BP1142" s="12">
        <v>12</v>
      </c>
      <c r="BQ1142" s="12"/>
      <c r="BR1142" s="12"/>
      <c r="BS1142" s="12">
        <v>23</v>
      </c>
      <c r="BT1142" s="12"/>
      <c r="BU1142" s="12"/>
      <c r="BV1142" s="12"/>
      <c r="BW1142" s="12"/>
      <c r="BX1142" s="12">
        <v>8</v>
      </c>
      <c r="BY1142" s="12"/>
      <c r="BZ1142" s="12"/>
      <c r="CA1142" s="12"/>
      <c r="CB1142" s="12"/>
      <c r="CC1142" s="12">
        <v>18</v>
      </c>
      <c r="CD1142" s="12"/>
      <c r="CE1142" s="12"/>
      <c r="CF1142" s="12"/>
      <c r="CG1142" s="12"/>
      <c r="CH1142" s="12"/>
      <c r="CI1142" s="12"/>
      <c r="CJ1142" s="12"/>
      <c r="CK1142" s="12"/>
      <c r="CL1142" s="12"/>
      <c r="CM1142" s="12"/>
      <c r="CN1142" s="12"/>
      <c r="CO1142" s="12">
        <v>19</v>
      </c>
      <c r="CP1142" s="12"/>
      <c r="CQ1142" s="12"/>
      <c r="CR1142" s="12"/>
      <c r="CS1142" s="12"/>
      <c r="CT1142" s="12"/>
      <c r="CU1142" s="12"/>
      <c r="CV1142" s="12"/>
      <c r="CW1142" s="12"/>
      <c r="CX1142" s="12"/>
      <c r="CY1142" s="12">
        <v>29</v>
      </c>
      <c r="CZ1142" s="12">
        <v>33</v>
      </c>
      <c r="DA1142" s="12"/>
      <c r="DB1142" s="12"/>
      <c r="DC1142" s="12">
        <v>29</v>
      </c>
      <c r="DD1142" s="12"/>
      <c r="DE1142" s="12"/>
      <c r="DF1142" s="12"/>
      <c r="DG1142" s="12"/>
      <c r="DH1142" s="12"/>
      <c r="DI1142" s="12"/>
      <c r="DJ1142" s="12"/>
      <c r="DK1142" s="12"/>
      <c r="DL1142" s="12"/>
      <c r="DM1142" s="12"/>
      <c r="DN1142" s="12"/>
      <c r="DO1142" s="12"/>
      <c r="DP1142" s="12"/>
      <c r="DQ1142" s="12"/>
      <c r="DR1142" s="12"/>
      <c r="DS1142" s="12"/>
      <c r="DT1142" s="12"/>
      <c r="DU1142" s="12"/>
      <c r="DV1142" s="12"/>
      <c r="DW1142" s="12"/>
      <c r="DX1142" s="12"/>
      <c r="DY1142" s="12"/>
      <c r="DZ1142" s="12"/>
      <c r="EA1142" s="12"/>
      <c r="EB1142" s="12"/>
      <c r="EC1142" s="12"/>
      <c r="ED1142" s="12"/>
      <c r="EE1142" s="12"/>
      <c r="EF1142" s="12">
        <v>26</v>
      </c>
      <c r="EG1142" s="12"/>
      <c r="EH1142" s="12"/>
      <c r="EI1142" s="12"/>
      <c r="EJ1142" s="12"/>
      <c r="EK1142" s="12"/>
      <c r="EL1142" s="12"/>
      <c r="EM1142" s="12"/>
      <c r="EN1142" s="12"/>
      <c r="EO1142" s="12"/>
      <c r="EP1142" s="12"/>
      <c r="EQ1142" s="12"/>
      <c r="ER1142" s="12"/>
      <c r="ES1142" s="12"/>
      <c r="ET1142" s="12"/>
      <c r="EU1142" s="12"/>
      <c r="EV1142" s="12"/>
      <c r="EW1142" s="12"/>
      <c r="EX1142" s="12"/>
      <c r="EY1142" s="12"/>
      <c r="EZ1142" s="12"/>
      <c r="FA1142" s="12"/>
      <c r="FB1142" s="12"/>
      <c r="FC1142" s="12"/>
      <c r="FD1142" s="12"/>
      <c r="FE1142" s="12"/>
      <c r="FF1142" s="12"/>
      <c r="FG1142" s="12"/>
      <c r="FH1142" s="12"/>
      <c r="FI1142" s="12"/>
      <c r="FJ1142" s="12"/>
      <c r="FK1142" s="12"/>
      <c r="FL1142" s="12"/>
      <c r="FM1142" s="12"/>
      <c r="FN1142" s="12"/>
      <c r="FO1142" s="12"/>
      <c r="FP1142" s="12"/>
      <c r="FQ1142" s="12"/>
      <c r="FR1142" s="12"/>
      <c r="FS1142" s="12"/>
      <c r="FT1142" s="12"/>
      <c r="FU1142" s="12"/>
      <c r="FV1142" s="12"/>
      <c r="FW1142" s="12"/>
      <c r="FX1142" s="12"/>
      <c r="FY1142" s="12"/>
      <c r="FZ1142" s="12"/>
      <c r="GA1142" s="12"/>
      <c r="GB1142" s="12"/>
      <c r="GC1142" s="12"/>
      <c r="GD1142" s="7"/>
      <c r="GE1142" s="7"/>
      <c r="GF1142" s="7"/>
      <c r="GG1142" s="7"/>
      <c r="GH1142" s="7"/>
      <c r="GI1142" s="7"/>
      <c r="GJ1142" s="7"/>
      <c r="GK1142" s="7"/>
      <c r="GL1142" s="7"/>
      <c r="GM1142" s="7"/>
      <c r="GN1142" s="7"/>
      <c r="GO1142" s="7"/>
      <c r="GP1142" s="7"/>
      <c r="GQ1142" s="7"/>
      <c r="GR1142" s="7"/>
      <c r="GS1142" s="7"/>
      <c r="GT1142" s="7"/>
      <c r="GU1142" s="7"/>
      <c r="GV1142" s="7">
        <f t="shared" si="884"/>
        <v>19.0625</v>
      </c>
      <c r="GW1142" s="3"/>
      <c r="GX1142" s="3"/>
      <c r="GY1142" s="3"/>
    </row>
    <row r="1143" spans="1:207" ht="12.75" customHeight="1">
      <c r="A1143" s="5" t="s">
        <v>762</v>
      </c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>
        <f t="shared" ref="AD1143:AE1143" si="885">(AD1138*5+AD1139*4+AD1140*3+AD1141*2+AD1142*1)/100</f>
        <v>2.86</v>
      </c>
      <c r="AE1143" s="5">
        <f t="shared" si="885"/>
        <v>2.56</v>
      </c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>
        <f>(AP1138*5+AP1139*4+AP1140*3+AP1141*2+AP1142*1)/100</f>
        <v>3.1</v>
      </c>
      <c r="AQ1143" s="5"/>
      <c r="AR1143" s="5">
        <f>(AR1138*5+AR1139*4+AR1140*3+AR1141*2+AR1142*1)/100</f>
        <v>2.78</v>
      </c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>
        <f>(BI1138*5+BI1139*4+BI1140*3+BI1141*2+BI1142*1)/100</f>
        <v>2.79</v>
      </c>
      <c r="BJ1143" s="5"/>
      <c r="BK1143" s="5"/>
      <c r="BL1143" s="5">
        <f>(BL1138*5+BL1139*4+BL1140*3+BL1141*2+BL1142*1)/100</f>
        <v>3.03</v>
      </c>
      <c r="BM1143" s="5"/>
      <c r="BN1143" s="5">
        <f>(BN1138*5+BN1139*4+BN1140*3+BN1141*2+BN1142*1)/100</f>
        <v>2.96</v>
      </c>
      <c r="BO1143" s="5"/>
      <c r="BP1143" s="5">
        <f>(BP1138*5+BP1139*4+BP1140*3+BP1141*2+BP1142*1)/100</f>
        <v>3.09</v>
      </c>
      <c r="BQ1143" s="5"/>
      <c r="BR1143" s="5"/>
      <c r="BS1143" s="5">
        <f>(BS1138*5+BS1139*4+BS1140*3+BS1141*2+BS1142*1)/100</f>
        <v>3.03</v>
      </c>
      <c r="BT1143" s="5"/>
      <c r="BU1143" s="5"/>
      <c r="BV1143" s="5"/>
      <c r="BW1143" s="5"/>
      <c r="BX1143" s="5">
        <f>(BX1138*5+BX1139*4+BX1140*3+BX1141*2+BX1142*1)/100</f>
        <v>3.59</v>
      </c>
      <c r="BY1143" s="5"/>
      <c r="BZ1143" s="5"/>
      <c r="CA1143" s="5"/>
      <c r="CB1143" s="5"/>
      <c r="CC1143" s="5">
        <f>(CC1138*5+CC1139*4+CC1140*3+CC1141*2+CC1142*1)/100</f>
        <v>2.92</v>
      </c>
      <c r="CD1143" s="5"/>
      <c r="CE1143" s="5"/>
      <c r="CF1143" s="5"/>
      <c r="CG1143" s="5"/>
      <c r="CH1143" s="5"/>
      <c r="CI1143" s="5"/>
      <c r="CJ1143" s="5"/>
      <c r="CK1143" s="5"/>
      <c r="CL1143" s="16"/>
      <c r="CM1143" s="16"/>
      <c r="CN1143" s="16"/>
      <c r="CO1143" s="16">
        <f>(CO1138*5+CO1139*4+CO1140*3+CO1141*2+CO1142*1)/100</f>
        <v>2.91</v>
      </c>
      <c r="CP1143" s="16"/>
      <c r="CQ1143" s="16"/>
      <c r="CR1143" s="16"/>
      <c r="CS1143" s="16"/>
      <c r="CT1143" s="16"/>
      <c r="CU1143" s="16"/>
      <c r="CV1143" s="16"/>
      <c r="CW1143" s="16"/>
      <c r="CX1143" s="5"/>
      <c r="CY1143" s="16">
        <f t="shared" ref="CY1143:CZ1143" si="886">(CY1138*5+CY1139*4+CY1140*3+CY1141*2+CY1142*1)/100</f>
        <v>2.76</v>
      </c>
      <c r="CZ1143" s="16">
        <f t="shared" si="886"/>
        <v>2.59</v>
      </c>
      <c r="DA1143" s="16"/>
      <c r="DB1143" s="16"/>
      <c r="DC1143" s="16">
        <f>(DC1138*5+DC1139*4+DC1140*3+DC1141*2+DC1142*1)/100</f>
        <v>2.74</v>
      </c>
      <c r="DD1143" s="16"/>
      <c r="DE1143" s="5"/>
      <c r="DF1143" s="16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16"/>
      <c r="EA1143" s="5"/>
      <c r="EB1143" s="5"/>
      <c r="EC1143" s="5"/>
      <c r="ED1143" s="5"/>
      <c r="EE1143" s="5"/>
      <c r="EF1143" s="16">
        <f>(EF1138*5+EF1139*4+EF1140*3+EF1141*2+EF1142*1)/100</f>
        <v>2.9</v>
      </c>
      <c r="EG1143" s="16"/>
      <c r="EH1143" s="16"/>
      <c r="EI1143" s="16"/>
      <c r="EJ1143" s="16"/>
      <c r="EK1143" s="16"/>
      <c r="EL1143" s="16"/>
      <c r="EM1143" s="16"/>
      <c r="EN1143" s="16"/>
      <c r="EO1143" s="16"/>
      <c r="EP1143" s="16"/>
      <c r="EQ1143" s="16"/>
      <c r="ER1143" s="16"/>
      <c r="ES1143" s="16"/>
      <c r="ET1143" s="16"/>
      <c r="EU1143" s="16"/>
      <c r="EV1143" s="16"/>
      <c r="EW1143" s="16"/>
      <c r="EX1143" s="16"/>
      <c r="EY1143" s="16"/>
      <c r="EZ1143" s="16"/>
      <c r="FA1143" s="16"/>
      <c r="FB1143" s="16"/>
      <c r="FC1143" s="16"/>
      <c r="FD1143" s="16"/>
      <c r="FE1143" s="16"/>
      <c r="FF1143" s="16"/>
      <c r="FG1143" s="16"/>
      <c r="FH1143" s="16"/>
      <c r="FI1143" s="16"/>
      <c r="FJ1143" s="16"/>
      <c r="FK1143" s="16"/>
      <c r="FL1143" s="16"/>
      <c r="FM1143" s="16"/>
      <c r="FN1143" s="16"/>
      <c r="FO1143" s="16"/>
      <c r="FP1143" s="16"/>
      <c r="FQ1143" s="16"/>
      <c r="FR1143" s="16"/>
      <c r="FS1143" s="16"/>
      <c r="FT1143" s="16"/>
      <c r="FU1143" s="16"/>
      <c r="FV1143" s="16"/>
      <c r="FW1143" s="16"/>
      <c r="FX1143" s="16"/>
      <c r="FY1143" s="16"/>
      <c r="FZ1143" s="16"/>
      <c r="GA1143" s="16"/>
      <c r="GB1143" s="16"/>
      <c r="GC1143" s="16"/>
      <c r="GD1143" s="16"/>
      <c r="GE1143" s="16"/>
      <c r="GF1143" s="16"/>
      <c r="GG1143" s="16"/>
      <c r="GH1143" s="16"/>
      <c r="GI1143" s="16"/>
      <c r="GJ1143" s="16"/>
      <c r="GK1143" s="16"/>
      <c r="GL1143" s="16"/>
      <c r="GM1143" s="16"/>
      <c r="GN1143" s="16"/>
      <c r="GO1143" s="16"/>
      <c r="GP1143" s="16"/>
      <c r="GQ1143" s="16"/>
      <c r="GR1143" s="16"/>
      <c r="GS1143" s="16"/>
      <c r="GT1143" s="16"/>
      <c r="GU1143" s="16"/>
      <c r="GV1143" s="16">
        <f>(GV1138*5+GV1139*4+GV1140*3+GV1141*2+GV1142*1)/100</f>
        <v>2.913125</v>
      </c>
      <c r="GW1143" s="19"/>
      <c r="GX1143" s="19"/>
      <c r="GY1143" s="19"/>
    </row>
    <row r="1144" spans="1:207" ht="12.75" customHeight="1">
      <c r="A1144" s="68" t="s">
        <v>774</v>
      </c>
      <c r="B1144" s="71"/>
      <c r="C1144" s="71"/>
      <c r="D1144" s="71"/>
      <c r="E1144" s="71"/>
      <c r="F1144" s="71"/>
      <c r="G1144" s="71"/>
      <c r="H1144" s="71"/>
      <c r="I1144" s="71"/>
      <c r="J1144" s="71"/>
      <c r="K1144" s="71"/>
      <c r="L1144" s="71"/>
      <c r="M1144" s="71"/>
      <c r="N1144" s="71"/>
      <c r="O1144" s="71"/>
      <c r="P1144" s="71"/>
      <c r="Q1144" s="71"/>
      <c r="R1144" s="71"/>
      <c r="S1144" s="71"/>
      <c r="T1144" s="71"/>
      <c r="U1144" s="71"/>
      <c r="V1144" s="71"/>
      <c r="W1144" s="71"/>
      <c r="X1144" s="71"/>
      <c r="Y1144" s="71"/>
      <c r="Z1144" s="71"/>
      <c r="AA1144" s="71"/>
      <c r="AB1144" s="71"/>
      <c r="AC1144" s="71"/>
      <c r="AD1144" s="71"/>
      <c r="AE1144" s="71"/>
      <c r="AF1144" s="71"/>
      <c r="AG1144" s="71"/>
      <c r="AH1144" s="71"/>
      <c r="AI1144" s="71"/>
      <c r="AJ1144" s="71"/>
      <c r="AK1144" s="71"/>
      <c r="AL1144" s="71"/>
      <c r="AM1144" s="71"/>
      <c r="AN1144" s="71"/>
      <c r="AO1144" s="71"/>
      <c r="AP1144" s="71"/>
      <c r="AQ1144" s="71"/>
      <c r="AR1144" s="71"/>
      <c r="AS1144" s="71"/>
      <c r="AT1144" s="71"/>
      <c r="AU1144" s="71"/>
      <c r="AV1144" s="71"/>
      <c r="AW1144" s="71"/>
      <c r="AX1144" s="71"/>
      <c r="AY1144" s="71"/>
      <c r="AZ1144" s="71"/>
      <c r="BA1144" s="71"/>
      <c r="BB1144" s="71"/>
      <c r="BC1144" s="71"/>
      <c r="BD1144" s="71"/>
      <c r="BE1144" s="71"/>
      <c r="BF1144" s="71"/>
      <c r="BG1144" s="71"/>
      <c r="BH1144" s="71"/>
      <c r="BI1144" s="71"/>
      <c r="BJ1144" s="71"/>
      <c r="BK1144" s="71"/>
      <c r="BL1144" s="71"/>
      <c r="BM1144" s="71"/>
      <c r="BN1144" s="71"/>
      <c r="BO1144" s="71"/>
      <c r="BP1144" s="71"/>
      <c r="BQ1144" s="71"/>
      <c r="BR1144" s="71"/>
      <c r="BS1144" s="71"/>
      <c r="BT1144" s="71"/>
      <c r="BU1144" s="71"/>
      <c r="BV1144" s="71"/>
      <c r="BW1144" s="71"/>
      <c r="BX1144" s="71"/>
      <c r="BY1144" s="71"/>
      <c r="BZ1144" s="71"/>
      <c r="CA1144" s="71"/>
      <c r="CB1144" s="71"/>
      <c r="CC1144" s="71"/>
      <c r="CD1144" s="71"/>
      <c r="CE1144" s="71"/>
      <c r="CF1144" s="71"/>
      <c r="CG1144" s="71"/>
      <c r="CH1144" s="71"/>
      <c r="CI1144" s="71"/>
      <c r="CJ1144" s="71"/>
      <c r="CK1144" s="71"/>
      <c r="CL1144" s="71"/>
      <c r="CM1144" s="71"/>
      <c r="CN1144" s="71"/>
      <c r="CO1144" s="71"/>
      <c r="CP1144" s="71"/>
      <c r="CQ1144" s="71"/>
      <c r="CR1144" s="71"/>
      <c r="CS1144" s="71"/>
      <c r="CT1144" s="71"/>
      <c r="CU1144" s="71"/>
      <c r="CV1144" s="71"/>
      <c r="CW1144" s="71"/>
      <c r="CX1144" s="71"/>
      <c r="CY1144" s="71"/>
      <c r="CZ1144" s="71"/>
      <c r="DA1144" s="71"/>
      <c r="DB1144" s="71"/>
      <c r="DC1144" s="71"/>
      <c r="DD1144" s="71"/>
      <c r="DE1144" s="71"/>
      <c r="DF1144" s="71"/>
      <c r="DG1144" s="71"/>
      <c r="DH1144" s="71"/>
      <c r="DI1144" s="71"/>
      <c r="DJ1144" s="71"/>
      <c r="DK1144" s="71"/>
      <c r="DL1144" s="71"/>
      <c r="DM1144" s="71"/>
      <c r="DN1144" s="71"/>
      <c r="DO1144" s="71"/>
      <c r="DP1144" s="71"/>
      <c r="DQ1144" s="71"/>
      <c r="DR1144" s="71"/>
      <c r="DS1144" s="71"/>
      <c r="DT1144" s="71"/>
      <c r="DU1144" s="71"/>
      <c r="DV1144" s="71"/>
      <c r="DW1144" s="71"/>
      <c r="DX1144" s="71"/>
      <c r="DY1144" s="71"/>
      <c r="DZ1144" s="71"/>
      <c r="EA1144" s="71"/>
      <c r="EB1144" s="71"/>
      <c r="EC1144" s="71"/>
      <c r="ED1144" s="71"/>
      <c r="EE1144" s="71"/>
      <c r="EF1144" s="71"/>
      <c r="EG1144" s="71"/>
      <c r="EH1144" s="71"/>
      <c r="EI1144" s="71"/>
      <c r="EJ1144" s="71"/>
      <c r="EK1144" s="71"/>
      <c r="EL1144" s="71"/>
      <c r="EM1144" s="71"/>
      <c r="EN1144" s="71"/>
      <c r="EO1144" s="71"/>
      <c r="EP1144" s="71"/>
      <c r="EQ1144" s="71"/>
      <c r="ER1144" s="71"/>
      <c r="ES1144" s="71"/>
      <c r="ET1144" s="71"/>
      <c r="EU1144" s="71"/>
      <c r="EV1144" s="71"/>
      <c r="EW1144" s="71"/>
      <c r="EX1144" s="71"/>
      <c r="EY1144" s="71"/>
      <c r="EZ1144" s="71"/>
      <c r="FA1144" s="71"/>
      <c r="FB1144" s="71"/>
      <c r="FC1144" s="71"/>
      <c r="FD1144" s="71"/>
      <c r="FE1144" s="71"/>
      <c r="FF1144" s="71"/>
      <c r="FG1144" s="71"/>
      <c r="FH1144" s="71"/>
      <c r="FI1144" s="71"/>
      <c r="FJ1144" s="71"/>
      <c r="FK1144" s="71"/>
      <c r="FL1144" s="71"/>
      <c r="FM1144" s="71"/>
      <c r="FN1144" s="71"/>
      <c r="FO1144" s="71"/>
      <c r="FP1144" s="71"/>
      <c r="FQ1144" s="71"/>
      <c r="FR1144" s="71"/>
      <c r="FS1144" s="71"/>
      <c r="FT1144" s="71"/>
      <c r="FU1144" s="71"/>
      <c r="FV1144" s="71"/>
      <c r="FW1144" s="71"/>
      <c r="FX1144" s="71"/>
      <c r="FY1144" s="71"/>
      <c r="FZ1144" s="71"/>
      <c r="GA1144" s="71"/>
      <c r="GB1144" s="71"/>
      <c r="GC1144" s="71"/>
      <c r="GD1144" s="71"/>
      <c r="GE1144" s="71"/>
      <c r="GF1144" s="71"/>
      <c r="GG1144" s="71"/>
      <c r="GH1144" s="71"/>
      <c r="GI1144" s="71"/>
      <c r="GJ1144" s="71"/>
      <c r="GK1144" s="71"/>
      <c r="GL1144" s="71"/>
      <c r="GM1144" s="71"/>
      <c r="GN1144" s="71"/>
      <c r="GO1144" s="71"/>
      <c r="GP1144" s="71"/>
      <c r="GQ1144" s="71"/>
      <c r="GR1144" s="71"/>
      <c r="GS1144" s="71"/>
      <c r="GT1144" s="71"/>
      <c r="GU1144" s="71"/>
      <c r="GV1144" s="71"/>
      <c r="GW1144" s="3"/>
      <c r="GX1144" s="3"/>
      <c r="GY1144" s="3"/>
    </row>
    <row r="1145" spans="1:207" ht="12.75" customHeight="1">
      <c r="A1145" s="5" t="s">
        <v>766</v>
      </c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>
        <v>36</v>
      </c>
      <c r="AE1145" s="6">
        <v>11</v>
      </c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>
        <v>25</v>
      </c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>
        <v>25</v>
      </c>
      <c r="BJ1145" s="6"/>
      <c r="BK1145" s="6"/>
      <c r="BL1145" s="6">
        <v>40</v>
      </c>
      <c r="BM1145" s="6"/>
      <c r="BN1145" s="6">
        <v>33</v>
      </c>
      <c r="BO1145" s="6"/>
      <c r="BP1145" s="6">
        <v>26</v>
      </c>
      <c r="BQ1145" s="6"/>
      <c r="BR1145" s="6"/>
      <c r="BS1145" s="6">
        <v>36</v>
      </c>
      <c r="BT1145" s="6"/>
      <c r="BU1145" s="6"/>
      <c r="BV1145" s="6"/>
      <c r="BW1145" s="6"/>
      <c r="BX1145" s="6">
        <v>44</v>
      </c>
      <c r="BY1145" s="6"/>
      <c r="BZ1145" s="6"/>
      <c r="CA1145" s="6"/>
      <c r="CB1145" s="6"/>
      <c r="CC1145" s="6">
        <v>51</v>
      </c>
      <c r="CD1145" s="6"/>
      <c r="CE1145" s="6"/>
      <c r="CF1145" s="6"/>
      <c r="CG1145" s="6"/>
      <c r="CH1145" s="6"/>
      <c r="CI1145" s="6"/>
      <c r="CJ1145" s="6"/>
      <c r="CK1145" s="6"/>
      <c r="CL1145" s="6"/>
      <c r="CM1145" s="6"/>
      <c r="CN1145" s="6"/>
      <c r="CO1145" s="6">
        <v>26</v>
      </c>
      <c r="CP1145" s="6"/>
      <c r="CQ1145" s="6"/>
      <c r="CR1145" s="6"/>
      <c r="CS1145" s="6"/>
      <c r="CT1145" s="6"/>
      <c r="CU1145" s="6"/>
      <c r="CV1145" s="6"/>
      <c r="CW1145" s="6"/>
      <c r="CX1145" s="6"/>
      <c r="CY1145" s="6">
        <v>35</v>
      </c>
      <c r="CZ1145" s="6">
        <v>5</v>
      </c>
      <c r="DA1145" s="6"/>
      <c r="DB1145" s="6"/>
      <c r="DC1145" s="6">
        <v>36</v>
      </c>
      <c r="DD1145" s="6"/>
      <c r="DE1145" s="6"/>
      <c r="DF1145" s="6"/>
      <c r="DG1145" s="6"/>
      <c r="DH1145" s="6"/>
      <c r="DI1145" s="6"/>
      <c r="DJ1145" s="6"/>
      <c r="DK1145" s="6"/>
      <c r="DL1145" s="6"/>
      <c r="DM1145" s="6"/>
      <c r="DN1145" s="6"/>
      <c r="DO1145" s="6"/>
      <c r="DP1145" s="6"/>
      <c r="DQ1145" s="6"/>
      <c r="DR1145" s="6"/>
      <c r="DS1145" s="6"/>
      <c r="DT1145" s="6"/>
      <c r="DU1145" s="6"/>
      <c r="DV1145" s="6"/>
      <c r="DW1145" s="6"/>
      <c r="DX1145" s="6"/>
      <c r="DY1145" s="6"/>
      <c r="DZ1145" s="6"/>
      <c r="EA1145" s="6"/>
      <c r="EB1145" s="6"/>
      <c r="EC1145" s="6"/>
      <c r="ED1145" s="6"/>
      <c r="EE1145" s="6"/>
      <c r="EF1145" s="6">
        <v>25</v>
      </c>
      <c r="EG1145" s="6"/>
      <c r="EH1145" s="6"/>
      <c r="EI1145" s="6"/>
      <c r="EJ1145" s="6"/>
      <c r="EK1145" s="6"/>
      <c r="EL1145" s="6"/>
      <c r="EM1145" s="6"/>
      <c r="EN1145" s="6"/>
      <c r="EO1145" s="6"/>
      <c r="EP1145" s="6"/>
      <c r="EQ1145" s="6"/>
      <c r="ER1145" s="6"/>
      <c r="ES1145" s="6"/>
      <c r="ET1145" s="6"/>
      <c r="EU1145" s="6"/>
      <c r="EV1145" s="6"/>
      <c r="EW1145" s="6"/>
      <c r="EX1145" s="6"/>
      <c r="EY1145" s="6"/>
      <c r="EZ1145" s="6"/>
      <c r="FA1145" s="6"/>
      <c r="FB1145" s="6"/>
      <c r="FC1145" s="6"/>
      <c r="FD1145" s="6"/>
      <c r="FE1145" s="6"/>
      <c r="FF1145" s="6"/>
      <c r="FG1145" s="6"/>
      <c r="FH1145" s="6"/>
      <c r="FI1145" s="6"/>
      <c r="FJ1145" s="6"/>
      <c r="FK1145" s="6"/>
      <c r="FL1145" s="6"/>
      <c r="FM1145" s="6"/>
      <c r="FN1145" s="6"/>
      <c r="FO1145" s="6"/>
      <c r="FP1145" s="6"/>
      <c r="FQ1145" s="6"/>
      <c r="FR1145" s="6"/>
      <c r="FS1145" s="6"/>
      <c r="FT1145" s="6"/>
      <c r="FU1145" s="6"/>
      <c r="FV1145" s="6"/>
      <c r="FW1145" s="6"/>
      <c r="FX1145" s="6"/>
      <c r="FY1145" s="6"/>
      <c r="FZ1145" s="6"/>
      <c r="GA1145" s="6"/>
      <c r="GB1145" s="6"/>
      <c r="GC1145" s="6"/>
      <c r="GD1145" s="7"/>
      <c r="GE1145" s="7"/>
      <c r="GF1145" s="7"/>
      <c r="GG1145" s="7"/>
      <c r="GH1145" s="7"/>
      <c r="GI1145" s="7"/>
      <c r="GJ1145" s="7"/>
      <c r="GK1145" s="7"/>
      <c r="GL1145" s="7"/>
      <c r="GM1145" s="7"/>
      <c r="GN1145" s="7"/>
      <c r="GO1145" s="7"/>
      <c r="GP1145" s="7"/>
      <c r="GQ1145" s="7"/>
      <c r="GR1145" s="7"/>
      <c r="GS1145" s="7"/>
      <c r="GT1145" s="7"/>
      <c r="GU1145" s="7"/>
      <c r="GV1145" s="7">
        <f t="shared" ref="GV1145:GV1149" si="887">AVERAGE(B1145:GS1145)</f>
        <v>30.266666666666666</v>
      </c>
      <c r="GW1145" s="3"/>
      <c r="GX1145" s="3"/>
      <c r="GY1145" s="3"/>
    </row>
    <row r="1146" spans="1:207" ht="12.75" customHeight="1">
      <c r="A1146" s="5" t="s">
        <v>767</v>
      </c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>
        <v>31</v>
      </c>
      <c r="AE1146" s="6">
        <v>0</v>
      </c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>
        <v>43</v>
      </c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>
        <v>24</v>
      </c>
      <c r="BJ1146" s="6"/>
      <c r="BK1146" s="6"/>
      <c r="BL1146" s="6">
        <v>22</v>
      </c>
      <c r="BM1146" s="6"/>
      <c r="BN1146" s="6">
        <v>47</v>
      </c>
      <c r="BO1146" s="6"/>
      <c r="BP1146" s="6">
        <v>27</v>
      </c>
      <c r="BQ1146" s="6"/>
      <c r="BR1146" s="6"/>
      <c r="BS1146" s="6">
        <v>19</v>
      </c>
      <c r="BT1146" s="6"/>
      <c r="BU1146" s="6"/>
      <c r="BV1146" s="6"/>
      <c r="BW1146" s="6"/>
      <c r="BX1146" s="6">
        <v>28</v>
      </c>
      <c r="BY1146" s="6"/>
      <c r="BZ1146" s="6"/>
      <c r="CA1146" s="6"/>
      <c r="CB1146" s="6"/>
      <c r="CC1146" s="6">
        <v>26</v>
      </c>
      <c r="CD1146" s="6"/>
      <c r="CE1146" s="6"/>
      <c r="CF1146" s="6"/>
      <c r="CG1146" s="6"/>
      <c r="CH1146" s="6"/>
      <c r="CI1146" s="6"/>
      <c r="CJ1146" s="6"/>
      <c r="CK1146" s="6"/>
      <c r="CL1146" s="6"/>
      <c r="CM1146" s="6"/>
      <c r="CN1146" s="6"/>
      <c r="CO1146" s="6">
        <v>23</v>
      </c>
      <c r="CP1146" s="6"/>
      <c r="CQ1146" s="6"/>
      <c r="CR1146" s="6"/>
      <c r="CS1146" s="6"/>
      <c r="CT1146" s="6"/>
      <c r="CU1146" s="6"/>
      <c r="CV1146" s="6"/>
      <c r="CW1146" s="6"/>
      <c r="CX1146" s="6"/>
      <c r="CY1146" s="6">
        <v>19</v>
      </c>
      <c r="CZ1146" s="6">
        <v>15</v>
      </c>
      <c r="DA1146" s="6"/>
      <c r="DB1146" s="6"/>
      <c r="DC1146" s="6">
        <v>9</v>
      </c>
      <c r="DD1146" s="6"/>
      <c r="DE1146" s="6"/>
      <c r="DF1146" s="6"/>
      <c r="DG1146" s="6"/>
      <c r="DH1146" s="6"/>
      <c r="DI1146" s="6"/>
      <c r="DJ1146" s="6"/>
      <c r="DK1146" s="6"/>
      <c r="DL1146" s="6"/>
      <c r="DM1146" s="6"/>
      <c r="DN1146" s="6"/>
      <c r="DO1146" s="6"/>
      <c r="DP1146" s="6"/>
      <c r="DQ1146" s="6"/>
      <c r="DR1146" s="6"/>
      <c r="DS1146" s="6"/>
      <c r="DT1146" s="6"/>
      <c r="DU1146" s="6"/>
      <c r="DV1146" s="6"/>
      <c r="DW1146" s="6"/>
      <c r="DX1146" s="6"/>
      <c r="DY1146" s="6"/>
      <c r="DZ1146" s="6"/>
      <c r="EA1146" s="6"/>
      <c r="EB1146" s="6"/>
      <c r="EC1146" s="6"/>
      <c r="ED1146" s="6"/>
      <c r="EE1146" s="6"/>
      <c r="EF1146" s="6">
        <v>13</v>
      </c>
      <c r="EG1146" s="6"/>
      <c r="EH1146" s="6"/>
      <c r="EI1146" s="6"/>
      <c r="EJ1146" s="6"/>
      <c r="EK1146" s="6"/>
      <c r="EL1146" s="6"/>
      <c r="EM1146" s="6"/>
      <c r="EN1146" s="6"/>
      <c r="EO1146" s="6"/>
      <c r="EP1146" s="6"/>
      <c r="EQ1146" s="6"/>
      <c r="ER1146" s="6"/>
      <c r="ES1146" s="6"/>
      <c r="ET1146" s="6"/>
      <c r="EU1146" s="6"/>
      <c r="EV1146" s="6"/>
      <c r="EW1146" s="6"/>
      <c r="EX1146" s="6"/>
      <c r="EY1146" s="6"/>
      <c r="EZ1146" s="6"/>
      <c r="FA1146" s="6"/>
      <c r="FB1146" s="6"/>
      <c r="FC1146" s="6"/>
      <c r="FD1146" s="6"/>
      <c r="FE1146" s="6"/>
      <c r="FF1146" s="6"/>
      <c r="FG1146" s="6"/>
      <c r="FH1146" s="6"/>
      <c r="FI1146" s="6"/>
      <c r="FJ1146" s="6"/>
      <c r="FK1146" s="6"/>
      <c r="FL1146" s="6"/>
      <c r="FM1146" s="6"/>
      <c r="FN1146" s="6"/>
      <c r="FO1146" s="6"/>
      <c r="FP1146" s="6"/>
      <c r="FQ1146" s="6"/>
      <c r="FR1146" s="6"/>
      <c r="FS1146" s="6"/>
      <c r="FT1146" s="6"/>
      <c r="FU1146" s="6"/>
      <c r="FV1146" s="6"/>
      <c r="FW1146" s="6"/>
      <c r="FX1146" s="6"/>
      <c r="FY1146" s="6"/>
      <c r="FZ1146" s="6"/>
      <c r="GA1146" s="6"/>
      <c r="GB1146" s="6"/>
      <c r="GC1146" s="6"/>
      <c r="GD1146" s="7"/>
      <c r="GE1146" s="7"/>
      <c r="GF1146" s="7"/>
      <c r="GG1146" s="7"/>
      <c r="GH1146" s="7"/>
      <c r="GI1146" s="7"/>
      <c r="GJ1146" s="7"/>
      <c r="GK1146" s="7"/>
      <c r="GL1146" s="7"/>
      <c r="GM1146" s="7"/>
      <c r="GN1146" s="7"/>
      <c r="GO1146" s="7"/>
      <c r="GP1146" s="7"/>
      <c r="GQ1146" s="7"/>
      <c r="GR1146" s="7"/>
      <c r="GS1146" s="7"/>
      <c r="GT1146" s="7"/>
      <c r="GU1146" s="7"/>
      <c r="GV1146" s="7">
        <f t="shared" si="887"/>
        <v>23.066666666666666</v>
      </c>
      <c r="GW1146" s="3"/>
      <c r="GX1146" s="3"/>
      <c r="GY1146" s="3"/>
    </row>
    <row r="1147" spans="1:207" ht="12.75" customHeight="1">
      <c r="A1147" s="5" t="s">
        <v>768</v>
      </c>
      <c r="B1147" s="5"/>
      <c r="C1147" s="5"/>
      <c r="D1147" s="5"/>
      <c r="E1147" s="5"/>
      <c r="F1147" s="5"/>
      <c r="G1147" s="5"/>
      <c r="H1147" s="5"/>
      <c r="I1147" s="5"/>
      <c r="J1147" s="5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>
        <v>28</v>
      </c>
      <c r="AE1147" s="12">
        <v>56</v>
      </c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>
        <v>21</v>
      </c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>
        <v>9</v>
      </c>
      <c r="BJ1147" s="12"/>
      <c r="BK1147" s="12"/>
      <c r="BL1147" s="12">
        <v>22</v>
      </c>
      <c r="BM1147" s="12"/>
      <c r="BN1147" s="12">
        <v>20</v>
      </c>
      <c r="BO1147" s="12"/>
      <c r="BP1147" s="12">
        <v>23</v>
      </c>
      <c r="BQ1147" s="12"/>
      <c r="BR1147" s="12"/>
      <c r="BS1147" s="12">
        <v>26</v>
      </c>
      <c r="BT1147" s="12"/>
      <c r="BU1147" s="12"/>
      <c r="BV1147" s="12"/>
      <c r="BW1147" s="12"/>
      <c r="BX1147" s="12">
        <v>21</v>
      </c>
      <c r="BY1147" s="12"/>
      <c r="BZ1147" s="12"/>
      <c r="CA1147" s="12"/>
      <c r="CB1147" s="12"/>
      <c r="CC1147" s="12">
        <v>18</v>
      </c>
      <c r="CD1147" s="12"/>
      <c r="CE1147" s="12"/>
      <c r="CF1147" s="12"/>
      <c r="CG1147" s="12"/>
      <c r="CH1147" s="12"/>
      <c r="CI1147" s="12"/>
      <c r="CJ1147" s="12"/>
      <c r="CK1147" s="12"/>
      <c r="CL1147" s="12"/>
      <c r="CM1147" s="12"/>
      <c r="CN1147" s="12"/>
      <c r="CO1147" s="12">
        <v>30</v>
      </c>
      <c r="CP1147" s="12"/>
      <c r="CQ1147" s="12"/>
      <c r="CR1147" s="12"/>
      <c r="CS1147" s="12"/>
      <c r="CT1147" s="12"/>
      <c r="CU1147" s="12"/>
      <c r="CV1147" s="12"/>
      <c r="CW1147" s="12"/>
      <c r="CX1147" s="12"/>
      <c r="CY1147" s="12">
        <v>20</v>
      </c>
      <c r="CZ1147" s="12">
        <v>30</v>
      </c>
      <c r="DA1147" s="12"/>
      <c r="DB1147" s="12"/>
      <c r="DC1147" s="12">
        <v>9</v>
      </c>
      <c r="DD1147" s="12"/>
      <c r="DE1147" s="12"/>
      <c r="DF1147" s="12"/>
      <c r="DG1147" s="12"/>
      <c r="DH1147" s="12"/>
      <c r="DI1147" s="12"/>
      <c r="DJ1147" s="12"/>
      <c r="DK1147" s="12"/>
      <c r="DL1147" s="12"/>
      <c r="DM1147" s="12"/>
      <c r="DN1147" s="12"/>
      <c r="DO1147" s="12"/>
      <c r="DP1147" s="12"/>
      <c r="DQ1147" s="12"/>
      <c r="DR1147" s="12"/>
      <c r="DS1147" s="12"/>
      <c r="DT1147" s="12"/>
      <c r="DU1147" s="12"/>
      <c r="DV1147" s="12"/>
      <c r="DW1147" s="12"/>
      <c r="DX1147" s="12"/>
      <c r="DY1147" s="12"/>
      <c r="DZ1147" s="12"/>
      <c r="EA1147" s="12"/>
      <c r="EB1147" s="12"/>
      <c r="EC1147" s="12"/>
      <c r="ED1147" s="12"/>
      <c r="EE1147" s="12"/>
      <c r="EF1147" s="12">
        <v>21</v>
      </c>
      <c r="EG1147" s="12"/>
      <c r="EH1147" s="12"/>
      <c r="EI1147" s="12"/>
      <c r="EJ1147" s="12"/>
      <c r="EK1147" s="12"/>
      <c r="EL1147" s="12"/>
      <c r="EM1147" s="12"/>
      <c r="EN1147" s="12"/>
      <c r="EO1147" s="12"/>
      <c r="EP1147" s="12"/>
      <c r="EQ1147" s="12"/>
      <c r="ER1147" s="12"/>
      <c r="ES1147" s="12"/>
      <c r="ET1147" s="12"/>
      <c r="EU1147" s="12"/>
      <c r="EV1147" s="12"/>
      <c r="EW1147" s="12"/>
      <c r="EX1147" s="12"/>
      <c r="EY1147" s="12"/>
      <c r="EZ1147" s="12"/>
      <c r="FA1147" s="12"/>
      <c r="FB1147" s="12"/>
      <c r="FC1147" s="12"/>
      <c r="FD1147" s="12"/>
      <c r="FE1147" s="12"/>
      <c r="FF1147" s="12"/>
      <c r="FG1147" s="12"/>
      <c r="FH1147" s="12"/>
      <c r="FI1147" s="12"/>
      <c r="FJ1147" s="12"/>
      <c r="FK1147" s="12"/>
      <c r="FL1147" s="12"/>
      <c r="FM1147" s="12"/>
      <c r="FN1147" s="12"/>
      <c r="FO1147" s="12"/>
      <c r="FP1147" s="12"/>
      <c r="FQ1147" s="12"/>
      <c r="FR1147" s="12"/>
      <c r="FS1147" s="12"/>
      <c r="FT1147" s="12"/>
      <c r="FU1147" s="12"/>
      <c r="FV1147" s="12"/>
      <c r="FW1147" s="12"/>
      <c r="FX1147" s="12"/>
      <c r="FY1147" s="12"/>
      <c r="FZ1147" s="12"/>
      <c r="GA1147" s="12"/>
      <c r="GB1147" s="12"/>
      <c r="GC1147" s="12"/>
      <c r="GD1147" s="7"/>
      <c r="GE1147" s="7"/>
      <c r="GF1147" s="7"/>
      <c r="GG1147" s="7"/>
      <c r="GH1147" s="7"/>
      <c r="GI1147" s="7"/>
      <c r="GJ1147" s="7"/>
      <c r="GK1147" s="7"/>
      <c r="GL1147" s="7"/>
      <c r="GM1147" s="7"/>
      <c r="GN1147" s="7"/>
      <c r="GO1147" s="7"/>
      <c r="GP1147" s="7"/>
      <c r="GQ1147" s="7"/>
      <c r="GR1147" s="7"/>
      <c r="GS1147" s="7"/>
      <c r="GT1147" s="7"/>
      <c r="GU1147" s="7"/>
      <c r="GV1147" s="7">
        <f t="shared" si="887"/>
        <v>23.6</v>
      </c>
      <c r="GW1147" s="3"/>
      <c r="GX1147" s="3"/>
      <c r="GY1147" s="3"/>
    </row>
    <row r="1148" spans="1:207" ht="12.75" customHeight="1">
      <c r="A1148" s="5" t="s">
        <v>769</v>
      </c>
      <c r="B1148" s="5"/>
      <c r="C1148" s="5"/>
      <c r="D1148" s="5"/>
      <c r="E1148" s="5"/>
      <c r="F1148" s="5"/>
      <c r="G1148" s="5"/>
      <c r="H1148" s="5"/>
      <c r="I1148" s="5"/>
      <c r="J1148" s="5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>
        <v>4</v>
      </c>
      <c r="AE1148" s="12">
        <v>11</v>
      </c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>
        <v>7</v>
      </c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>
        <v>17</v>
      </c>
      <c r="BJ1148" s="12"/>
      <c r="BK1148" s="12"/>
      <c r="BL1148" s="12">
        <v>7</v>
      </c>
      <c r="BM1148" s="12"/>
      <c r="BN1148" s="12">
        <v>0</v>
      </c>
      <c r="BO1148" s="12"/>
      <c r="BP1148" s="12">
        <v>11</v>
      </c>
      <c r="BQ1148" s="12"/>
      <c r="BR1148" s="12"/>
      <c r="BS1148" s="12">
        <v>7</v>
      </c>
      <c r="BT1148" s="12"/>
      <c r="BU1148" s="12"/>
      <c r="BV1148" s="12"/>
      <c r="BW1148" s="12"/>
      <c r="BX1148" s="12">
        <v>6</v>
      </c>
      <c r="BY1148" s="12"/>
      <c r="BZ1148" s="12"/>
      <c r="CA1148" s="12"/>
      <c r="CB1148" s="12"/>
      <c r="CC1148" s="12">
        <v>5</v>
      </c>
      <c r="CD1148" s="12"/>
      <c r="CE1148" s="12"/>
      <c r="CF1148" s="12"/>
      <c r="CG1148" s="12"/>
      <c r="CH1148" s="12"/>
      <c r="CI1148" s="12"/>
      <c r="CJ1148" s="12"/>
      <c r="CK1148" s="12"/>
      <c r="CL1148" s="12"/>
      <c r="CM1148" s="12"/>
      <c r="CN1148" s="12"/>
      <c r="CO1148" s="12">
        <v>11</v>
      </c>
      <c r="CP1148" s="12"/>
      <c r="CQ1148" s="12"/>
      <c r="CR1148" s="12"/>
      <c r="CS1148" s="12"/>
      <c r="CT1148" s="12"/>
      <c r="CU1148" s="12"/>
      <c r="CV1148" s="12"/>
      <c r="CW1148" s="12"/>
      <c r="CX1148" s="12"/>
      <c r="CY1148" s="12">
        <v>11</v>
      </c>
      <c r="CZ1148" s="12">
        <v>5</v>
      </c>
      <c r="DA1148" s="12"/>
      <c r="DB1148" s="12"/>
      <c r="DC1148" s="12">
        <v>36</v>
      </c>
      <c r="DD1148" s="12"/>
      <c r="DE1148" s="12"/>
      <c r="DF1148" s="12"/>
      <c r="DG1148" s="12"/>
      <c r="DH1148" s="12"/>
      <c r="DI1148" s="12"/>
      <c r="DJ1148" s="12"/>
      <c r="DK1148" s="12"/>
      <c r="DL1148" s="12"/>
      <c r="DM1148" s="12"/>
      <c r="DN1148" s="12"/>
      <c r="DO1148" s="12"/>
      <c r="DP1148" s="12"/>
      <c r="DQ1148" s="12"/>
      <c r="DR1148" s="12"/>
      <c r="DS1148" s="12"/>
      <c r="DT1148" s="12"/>
      <c r="DU1148" s="12"/>
      <c r="DV1148" s="12"/>
      <c r="DW1148" s="12"/>
      <c r="DX1148" s="12"/>
      <c r="DY1148" s="12"/>
      <c r="DZ1148" s="12"/>
      <c r="EA1148" s="12"/>
      <c r="EB1148" s="12"/>
      <c r="EC1148" s="12"/>
      <c r="ED1148" s="12"/>
      <c r="EE1148" s="12"/>
      <c r="EF1148" s="12">
        <v>14</v>
      </c>
      <c r="EG1148" s="12"/>
      <c r="EH1148" s="12"/>
      <c r="EI1148" s="12"/>
      <c r="EJ1148" s="12"/>
      <c r="EK1148" s="12"/>
      <c r="EL1148" s="12"/>
      <c r="EM1148" s="12"/>
      <c r="EN1148" s="12"/>
      <c r="EO1148" s="12"/>
      <c r="EP1148" s="12"/>
      <c r="EQ1148" s="12"/>
      <c r="ER1148" s="12"/>
      <c r="ES1148" s="12"/>
      <c r="ET1148" s="12"/>
      <c r="EU1148" s="12"/>
      <c r="EV1148" s="12"/>
      <c r="EW1148" s="12"/>
      <c r="EX1148" s="12"/>
      <c r="EY1148" s="12"/>
      <c r="EZ1148" s="12"/>
      <c r="FA1148" s="12"/>
      <c r="FB1148" s="12"/>
      <c r="FC1148" s="12"/>
      <c r="FD1148" s="12"/>
      <c r="FE1148" s="12"/>
      <c r="FF1148" s="12"/>
      <c r="FG1148" s="12"/>
      <c r="FH1148" s="12"/>
      <c r="FI1148" s="12"/>
      <c r="FJ1148" s="12"/>
      <c r="FK1148" s="12"/>
      <c r="FL1148" s="12"/>
      <c r="FM1148" s="12"/>
      <c r="FN1148" s="12"/>
      <c r="FO1148" s="12"/>
      <c r="FP1148" s="12"/>
      <c r="FQ1148" s="12"/>
      <c r="FR1148" s="12"/>
      <c r="FS1148" s="12"/>
      <c r="FT1148" s="12"/>
      <c r="FU1148" s="12"/>
      <c r="FV1148" s="12"/>
      <c r="FW1148" s="12"/>
      <c r="FX1148" s="12"/>
      <c r="FY1148" s="12"/>
      <c r="FZ1148" s="12"/>
      <c r="GA1148" s="12"/>
      <c r="GB1148" s="12"/>
      <c r="GC1148" s="12"/>
      <c r="GD1148" s="7"/>
      <c r="GE1148" s="7"/>
      <c r="GF1148" s="7"/>
      <c r="GG1148" s="7"/>
      <c r="GH1148" s="7"/>
      <c r="GI1148" s="7"/>
      <c r="GJ1148" s="7"/>
      <c r="GK1148" s="7"/>
      <c r="GL1148" s="7"/>
      <c r="GM1148" s="7"/>
      <c r="GN1148" s="7"/>
      <c r="GO1148" s="7"/>
      <c r="GP1148" s="7"/>
      <c r="GQ1148" s="7"/>
      <c r="GR1148" s="7"/>
      <c r="GS1148" s="7"/>
      <c r="GT1148" s="7"/>
      <c r="GU1148" s="7"/>
      <c r="GV1148" s="7">
        <f t="shared" si="887"/>
        <v>10.133333333333333</v>
      </c>
      <c r="GW1148" s="3"/>
      <c r="GX1148" s="3"/>
      <c r="GY1148" s="3"/>
    </row>
    <row r="1149" spans="1:207" ht="12.75" customHeight="1">
      <c r="A1149" s="5" t="s">
        <v>770</v>
      </c>
      <c r="B1149" s="5"/>
      <c r="C1149" s="5"/>
      <c r="D1149" s="5"/>
      <c r="E1149" s="5"/>
      <c r="F1149" s="5"/>
      <c r="G1149" s="5"/>
      <c r="H1149" s="5"/>
      <c r="I1149" s="5"/>
      <c r="J1149" s="5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>
        <v>0</v>
      </c>
      <c r="AE1149" s="12">
        <v>22</v>
      </c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>
        <v>4</v>
      </c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>
        <v>25</v>
      </c>
      <c r="BJ1149" s="12"/>
      <c r="BK1149" s="12"/>
      <c r="BL1149" s="12">
        <v>10</v>
      </c>
      <c r="BM1149" s="12"/>
      <c r="BN1149" s="12">
        <v>0</v>
      </c>
      <c r="BO1149" s="12"/>
      <c r="BP1149" s="12">
        <v>12</v>
      </c>
      <c r="BQ1149" s="12"/>
      <c r="BR1149" s="12"/>
      <c r="BS1149" s="12">
        <v>12</v>
      </c>
      <c r="BT1149" s="12"/>
      <c r="BU1149" s="12"/>
      <c r="BV1149" s="12"/>
      <c r="BW1149" s="12"/>
      <c r="BX1149" s="12">
        <v>1</v>
      </c>
      <c r="BY1149" s="12"/>
      <c r="BZ1149" s="12"/>
      <c r="CA1149" s="12"/>
      <c r="CB1149" s="12"/>
      <c r="CC1149" s="12">
        <v>0</v>
      </c>
      <c r="CD1149" s="12"/>
      <c r="CE1149" s="12"/>
      <c r="CF1149" s="12"/>
      <c r="CG1149" s="12"/>
      <c r="CH1149" s="12"/>
      <c r="CI1149" s="12"/>
      <c r="CJ1149" s="12"/>
      <c r="CK1149" s="12"/>
      <c r="CL1149" s="12"/>
      <c r="CM1149" s="12"/>
      <c r="CN1149" s="12"/>
      <c r="CO1149" s="12">
        <v>10</v>
      </c>
      <c r="CP1149" s="12"/>
      <c r="CQ1149" s="12"/>
      <c r="CR1149" s="12"/>
      <c r="CS1149" s="12"/>
      <c r="CT1149" s="12"/>
      <c r="CU1149" s="12"/>
      <c r="CV1149" s="12"/>
      <c r="CW1149" s="12"/>
      <c r="CX1149" s="12"/>
      <c r="CY1149" s="12">
        <v>15</v>
      </c>
      <c r="CZ1149" s="12">
        <v>45</v>
      </c>
      <c r="DA1149" s="12"/>
      <c r="DB1149" s="12"/>
      <c r="DC1149" s="12">
        <v>9</v>
      </c>
      <c r="DD1149" s="12"/>
      <c r="DE1149" s="12"/>
      <c r="DF1149" s="12"/>
      <c r="DG1149" s="12"/>
      <c r="DH1149" s="12"/>
      <c r="DI1149" s="12"/>
      <c r="DJ1149" s="12"/>
      <c r="DK1149" s="12"/>
      <c r="DL1149" s="12"/>
      <c r="DM1149" s="12"/>
      <c r="DN1149" s="12"/>
      <c r="DO1149" s="12"/>
      <c r="DP1149" s="12"/>
      <c r="DQ1149" s="12"/>
      <c r="DR1149" s="12"/>
      <c r="DS1149" s="12"/>
      <c r="DT1149" s="12"/>
      <c r="DU1149" s="12"/>
      <c r="DV1149" s="12"/>
      <c r="DW1149" s="12"/>
      <c r="DX1149" s="12"/>
      <c r="DY1149" s="12"/>
      <c r="DZ1149" s="12"/>
      <c r="EA1149" s="12"/>
      <c r="EB1149" s="12"/>
      <c r="EC1149" s="12"/>
      <c r="ED1149" s="12"/>
      <c r="EE1149" s="12"/>
      <c r="EF1149" s="12">
        <v>26</v>
      </c>
      <c r="EG1149" s="12"/>
      <c r="EH1149" s="12"/>
      <c r="EI1149" s="12"/>
      <c r="EJ1149" s="12"/>
      <c r="EK1149" s="12"/>
      <c r="EL1149" s="12"/>
      <c r="EM1149" s="12"/>
      <c r="EN1149" s="12"/>
      <c r="EO1149" s="12"/>
      <c r="EP1149" s="12"/>
      <c r="EQ1149" s="12"/>
      <c r="ER1149" s="12"/>
      <c r="ES1149" s="12"/>
      <c r="ET1149" s="12"/>
      <c r="EU1149" s="12"/>
      <c r="EV1149" s="12"/>
      <c r="EW1149" s="12"/>
      <c r="EX1149" s="12"/>
      <c r="EY1149" s="12"/>
      <c r="EZ1149" s="12"/>
      <c r="FA1149" s="12"/>
      <c r="FB1149" s="12"/>
      <c r="FC1149" s="12"/>
      <c r="FD1149" s="12"/>
      <c r="FE1149" s="12"/>
      <c r="FF1149" s="12"/>
      <c r="FG1149" s="12"/>
      <c r="FH1149" s="12"/>
      <c r="FI1149" s="12"/>
      <c r="FJ1149" s="12"/>
      <c r="FK1149" s="12"/>
      <c r="FL1149" s="12"/>
      <c r="FM1149" s="12"/>
      <c r="FN1149" s="12"/>
      <c r="FO1149" s="12"/>
      <c r="FP1149" s="12"/>
      <c r="FQ1149" s="12"/>
      <c r="FR1149" s="12"/>
      <c r="FS1149" s="12"/>
      <c r="FT1149" s="12"/>
      <c r="FU1149" s="12"/>
      <c r="FV1149" s="12"/>
      <c r="FW1149" s="12"/>
      <c r="FX1149" s="12"/>
      <c r="FY1149" s="12"/>
      <c r="FZ1149" s="12"/>
      <c r="GA1149" s="12"/>
      <c r="GB1149" s="12"/>
      <c r="GC1149" s="12"/>
      <c r="GD1149" s="7"/>
      <c r="GE1149" s="7"/>
      <c r="GF1149" s="7"/>
      <c r="GG1149" s="7"/>
      <c r="GH1149" s="7"/>
      <c r="GI1149" s="7"/>
      <c r="GJ1149" s="7"/>
      <c r="GK1149" s="7"/>
      <c r="GL1149" s="7"/>
      <c r="GM1149" s="7"/>
      <c r="GN1149" s="7"/>
      <c r="GO1149" s="7"/>
      <c r="GP1149" s="7"/>
      <c r="GQ1149" s="7"/>
      <c r="GR1149" s="7"/>
      <c r="GS1149" s="7"/>
      <c r="GT1149" s="7"/>
      <c r="GU1149" s="7"/>
      <c r="GV1149" s="7">
        <f t="shared" si="887"/>
        <v>12.733333333333333</v>
      </c>
      <c r="GW1149" s="3"/>
      <c r="GX1149" s="3"/>
      <c r="GY1149" s="3"/>
    </row>
    <row r="1150" spans="1:207" ht="12.75" customHeight="1">
      <c r="A1150" s="5" t="s">
        <v>762</v>
      </c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>
        <f t="shared" ref="AD1150:AE1150" si="888">(AD1145*5+AD1146*4+AD1147*3+AD1148*2+AD1149*1)/100</f>
        <v>3.96</v>
      </c>
      <c r="AE1150" s="5">
        <f t="shared" si="888"/>
        <v>2.67</v>
      </c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>
        <f>(AP1145*5+AP1146*4+AP1147*3+AP1148*2+AP1149*1)/100</f>
        <v>3.78</v>
      </c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>
        <f>(BI1145*5+BI1146*4+BI1147*3+BI1148*2+BI1149*1)/100</f>
        <v>3.07</v>
      </c>
      <c r="BJ1150" s="5"/>
      <c r="BK1150" s="5"/>
      <c r="BL1150" s="5">
        <f>(BL1145*5+BL1146*4+BL1147*3+BL1148*2+BL1149*1)/100</f>
        <v>3.78</v>
      </c>
      <c r="BM1150" s="5"/>
      <c r="BN1150" s="5">
        <f>(BN1145*5+BN1146*4+BN1147*3+BN1148*2+BN1149*1)/100</f>
        <v>4.13</v>
      </c>
      <c r="BO1150" s="5"/>
      <c r="BP1150" s="5">
        <f>(BP1145*5+BP1146*4+BP1147*3+BP1148*2+BP1149*1)/100</f>
        <v>3.41</v>
      </c>
      <c r="BQ1150" s="5"/>
      <c r="BR1150" s="5"/>
      <c r="BS1150" s="5">
        <f>(BS1145*5+BS1146*4+BS1147*3+BS1148*2+BS1149*1)/100</f>
        <v>3.6</v>
      </c>
      <c r="BT1150" s="5"/>
      <c r="BU1150" s="5"/>
      <c r="BV1150" s="5"/>
      <c r="BW1150" s="5"/>
      <c r="BX1150" s="5">
        <f>(BX1145*5+BX1146*4+BX1147*3+BX1148*2+BX1149*1)/100</f>
        <v>4.08</v>
      </c>
      <c r="BY1150" s="5"/>
      <c r="BZ1150" s="5"/>
      <c r="CA1150" s="5"/>
      <c r="CB1150" s="5"/>
      <c r="CC1150" s="5">
        <f>(CC1145*5+CC1146*4+CC1147*3+CC1148*2+CC1149*1)/100</f>
        <v>4.2300000000000004</v>
      </c>
      <c r="CD1150" s="5"/>
      <c r="CE1150" s="5"/>
      <c r="CF1150" s="5"/>
      <c r="CG1150" s="5"/>
      <c r="CH1150" s="5"/>
      <c r="CI1150" s="5"/>
      <c r="CJ1150" s="5"/>
      <c r="CK1150" s="5"/>
      <c r="CL1150" s="16"/>
      <c r="CM1150" s="16"/>
      <c r="CN1150" s="16"/>
      <c r="CO1150" s="16">
        <f>(CO1145*5+CO1146*4+CO1147*3+CO1148*2+CO1149*1)/100</f>
        <v>3.44</v>
      </c>
      <c r="CP1150" s="16"/>
      <c r="CQ1150" s="16"/>
      <c r="CR1150" s="16"/>
      <c r="CS1150" s="16"/>
      <c r="CT1150" s="16"/>
      <c r="CU1150" s="16"/>
      <c r="CV1150" s="16"/>
      <c r="CW1150" s="16"/>
      <c r="CX1150" s="5"/>
      <c r="CY1150" s="16">
        <f t="shared" ref="CY1150:CZ1150" si="889">(CY1145*5+CY1146*4+CY1147*3+CY1148*2+CY1149*1)/100</f>
        <v>3.48</v>
      </c>
      <c r="CZ1150" s="16">
        <f t="shared" si="889"/>
        <v>2.2999999999999998</v>
      </c>
      <c r="DA1150" s="16"/>
      <c r="DB1150" s="16"/>
      <c r="DC1150" s="16">
        <f>(DC1145*5+DC1146*4+DC1147*3+DC1148*2+DC1149*1)/100</f>
        <v>3.24</v>
      </c>
      <c r="DD1150" s="16"/>
      <c r="DE1150" s="5"/>
      <c r="DF1150" s="16"/>
      <c r="DG1150" s="5"/>
      <c r="DH1150" s="5"/>
      <c r="DI1150" s="5"/>
      <c r="DJ1150" s="5"/>
      <c r="DK1150" s="5"/>
      <c r="DL1150" s="5"/>
      <c r="DM1150" s="5"/>
      <c r="DN1150" s="5"/>
      <c r="DO1150" s="5"/>
      <c r="DP1150" s="5"/>
      <c r="DQ1150" s="5"/>
      <c r="DR1150" s="5"/>
      <c r="DS1150" s="5"/>
      <c r="DT1150" s="5"/>
      <c r="DU1150" s="5"/>
      <c r="DV1150" s="5"/>
      <c r="DW1150" s="5"/>
      <c r="DX1150" s="5"/>
      <c r="DY1150" s="5"/>
      <c r="DZ1150" s="16"/>
      <c r="EA1150" s="5"/>
      <c r="EB1150" s="5"/>
      <c r="EC1150" s="5"/>
      <c r="ED1150" s="5"/>
      <c r="EE1150" s="5"/>
      <c r="EF1150" s="16">
        <f>(EF1145*5+EF1146*4+EF1147*3+EF1148*2+EF1149*1)/100</f>
        <v>2.94</v>
      </c>
      <c r="EG1150" s="16"/>
      <c r="EH1150" s="16"/>
      <c r="EI1150" s="16"/>
      <c r="EJ1150" s="16"/>
      <c r="EK1150" s="16"/>
      <c r="EL1150" s="16"/>
      <c r="EM1150" s="16"/>
      <c r="EN1150" s="16"/>
      <c r="EO1150" s="16"/>
      <c r="EP1150" s="16"/>
      <c r="EQ1150" s="16"/>
      <c r="ER1150" s="16"/>
      <c r="ES1150" s="16"/>
      <c r="ET1150" s="16"/>
      <c r="EU1150" s="16"/>
      <c r="EV1150" s="16"/>
      <c r="EW1150" s="16"/>
      <c r="EX1150" s="16"/>
      <c r="EY1150" s="16"/>
      <c r="EZ1150" s="16"/>
      <c r="FA1150" s="16"/>
      <c r="FB1150" s="16"/>
      <c r="FC1150" s="16"/>
      <c r="FD1150" s="16"/>
      <c r="FE1150" s="16"/>
      <c r="FF1150" s="16"/>
      <c r="FG1150" s="16"/>
      <c r="FH1150" s="16"/>
      <c r="FI1150" s="16"/>
      <c r="FJ1150" s="16"/>
      <c r="FK1150" s="16"/>
      <c r="FL1150" s="16"/>
      <c r="FM1150" s="16"/>
      <c r="FN1150" s="16"/>
      <c r="FO1150" s="16"/>
      <c r="FP1150" s="16"/>
      <c r="FQ1150" s="16"/>
      <c r="FR1150" s="16"/>
      <c r="FS1150" s="16"/>
      <c r="FT1150" s="16"/>
      <c r="FU1150" s="16"/>
      <c r="FV1150" s="16"/>
      <c r="FW1150" s="16"/>
      <c r="FX1150" s="16"/>
      <c r="FY1150" s="16"/>
      <c r="FZ1150" s="16"/>
      <c r="GA1150" s="16"/>
      <c r="GB1150" s="16"/>
      <c r="GC1150" s="16"/>
      <c r="GD1150" s="16"/>
      <c r="GE1150" s="16"/>
      <c r="GF1150" s="16"/>
      <c r="GG1150" s="16"/>
      <c r="GH1150" s="16"/>
      <c r="GI1150" s="16"/>
      <c r="GJ1150" s="16"/>
      <c r="GK1150" s="16"/>
      <c r="GL1150" s="16"/>
      <c r="GM1150" s="16"/>
      <c r="GN1150" s="16"/>
      <c r="GO1150" s="16"/>
      <c r="GP1150" s="16"/>
      <c r="GQ1150" s="16"/>
      <c r="GR1150" s="16"/>
      <c r="GS1150" s="16"/>
      <c r="GT1150" s="16"/>
      <c r="GU1150" s="16"/>
      <c r="GV1150" s="16">
        <f>(GV1145*5+GV1146*4+GV1147*3+GV1148*2+GV1149*1)/100</f>
        <v>3.4739999999999998</v>
      </c>
      <c r="GW1150" s="19"/>
      <c r="GX1150" s="19"/>
      <c r="GY1150" s="19"/>
    </row>
    <row r="1151" spans="1:207" ht="12.75" customHeight="1">
      <c r="A1151" s="68" t="s">
        <v>775</v>
      </c>
      <c r="B1151" s="71"/>
      <c r="C1151" s="71"/>
      <c r="D1151" s="71"/>
      <c r="E1151" s="71"/>
      <c r="F1151" s="71"/>
      <c r="G1151" s="71"/>
      <c r="H1151" s="71"/>
      <c r="I1151" s="71"/>
      <c r="J1151" s="71"/>
      <c r="K1151" s="71"/>
      <c r="L1151" s="71"/>
      <c r="M1151" s="71"/>
      <c r="N1151" s="71"/>
      <c r="O1151" s="71"/>
      <c r="P1151" s="71"/>
      <c r="Q1151" s="71"/>
      <c r="R1151" s="71"/>
      <c r="S1151" s="71"/>
      <c r="T1151" s="71"/>
      <c r="U1151" s="71"/>
      <c r="V1151" s="71"/>
      <c r="W1151" s="71"/>
      <c r="X1151" s="71"/>
      <c r="Y1151" s="71"/>
      <c r="Z1151" s="71"/>
      <c r="AA1151" s="71"/>
      <c r="AB1151" s="71"/>
      <c r="AC1151" s="71"/>
      <c r="AD1151" s="71"/>
      <c r="AE1151" s="71"/>
      <c r="AF1151" s="71"/>
      <c r="AG1151" s="71"/>
      <c r="AH1151" s="71"/>
      <c r="AI1151" s="71"/>
      <c r="AJ1151" s="71"/>
      <c r="AK1151" s="71"/>
      <c r="AL1151" s="71"/>
      <c r="AM1151" s="71"/>
      <c r="AN1151" s="71"/>
      <c r="AO1151" s="71"/>
      <c r="AP1151" s="71"/>
      <c r="AQ1151" s="71"/>
      <c r="AR1151" s="71"/>
      <c r="AS1151" s="71"/>
      <c r="AT1151" s="71"/>
      <c r="AU1151" s="71"/>
      <c r="AV1151" s="71"/>
      <c r="AW1151" s="71"/>
      <c r="AX1151" s="71"/>
      <c r="AY1151" s="71"/>
      <c r="AZ1151" s="71"/>
      <c r="BA1151" s="71"/>
      <c r="BB1151" s="71"/>
      <c r="BC1151" s="71"/>
      <c r="BD1151" s="71"/>
      <c r="BE1151" s="71"/>
      <c r="BF1151" s="71"/>
      <c r="BG1151" s="71"/>
      <c r="BH1151" s="71"/>
      <c r="BI1151" s="71"/>
      <c r="BJ1151" s="71"/>
      <c r="BK1151" s="71"/>
      <c r="BL1151" s="71"/>
      <c r="BM1151" s="71"/>
      <c r="BN1151" s="71"/>
      <c r="BO1151" s="71"/>
      <c r="BP1151" s="71"/>
      <c r="BQ1151" s="71"/>
      <c r="BR1151" s="71"/>
      <c r="BS1151" s="71"/>
      <c r="BT1151" s="71"/>
      <c r="BU1151" s="71"/>
      <c r="BV1151" s="71"/>
      <c r="BW1151" s="71"/>
      <c r="BX1151" s="71"/>
      <c r="BY1151" s="71"/>
      <c r="BZ1151" s="71"/>
      <c r="CA1151" s="71"/>
      <c r="CB1151" s="71"/>
      <c r="CC1151" s="71"/>
      <c r="CD1151" s="71"/>
      <c r="CE1151" s="71"/>
      <c r="CF1151" s="71"/>
      <c r="CG1151" s="71"/>
      <c r="CH1151" s="71"/>
      <c r="CI1151" s="71"/>
      <c r="CJ1151" s="71"/>
      <c r="CK1151" s="71"/>
      <c r="CL1151" s="71"/>
      <c r="CM1151" s="71"/>
      <c r="CN1151" s="71"/>
      <c r="CO1151" s="71"/>
      <c r="CP1151" s="71"/>
      <c r="CQ1151" s="71"/>
      <c r="CR1151" s="71"/>
      <c r="CS1151" s="71"/>
      <c r="CT1151" s="71"/>
      <c r="CU1151" s="71"/>
      <c r="CV1151" s="71"/>
      <c r="CW1151" s="71"/>
      <c r="CX1151" s="71"/>
      <c r="CY1151" s="71"/>
      <c r="CZ1151" s="71"/>
      <c r="DA1151" s="71"/>
      <c r="DB1151" s="71"/>
      <c r="DC1151" s="71"/>
      <c r="DD1151" s="71"/>
      <c r="DE1151" s="71"/>
      <c r="DF1151" s="71"/>
      <c r="DG1151" s="71"/>
      <c r="DH1151" s="71"/>
      <c r="DI1151" s="71"/>
      <c r="DJ1151" s="71"/>
      <c r="DK1151" s="71"/>
      <c r="DL1151" s="71"/>
      <c r="DM1151" s="71"/>
      <c r="DN1151" s="71"/>
      <c r="DO1151" s="71"/>
      <c r="DP1151" s="71"/>
      <c r="DQ1151" s="71"/>
      <c r="DR1151" s="71"/>
      <c r="DS1151" s="71"/>
      <c r="DT1151" s="71"/>
      <c r="DU1151" s="71"/>
      <c r="DV1151" s="71"/>
      <c r="DW1151" s="71"/>
      <c r="DX1151" s="71"/>
      <c r="DY1151" s="71"/>
      <c r="DZ1151" s="71"/>
      <c r="EA1151" s="71"/>
      <c r="EB1151" s="71"/>
      <c r="EC1151" s="71"/>
      <c r="ED1151" s="71"/>
      <c r="EE1151" s="71"/>
      <c r="EF1151" s="71"/>
      <c r="EG1151" s="71"/>
      <c r="EH1151" s="71"/>
      <c r="EI1151" s="71"/>
      <c r="EJ1151" s="71"/>
      <c r="EK1151" s="71"/>
      <c r="EL1151" s="71"/>
      <c r="EM1151" s="71"/>
      <c r="EN1151" s="71"/>
      <c r="EO1151" s="71"/>
      <c r="EP1151" s="71"/>
      <c r="EQ1151" s="71"/>
      <c r="ER1151" s="71"/>
      <c r="ES1151" s="71"/>
      <c r="ET1151" s="71"/>
      <c r="EU1151" s="71"/>
      <c r="EV1151" s="71"/>
      <c r="EW1151" s="71"/>
      <c r="EX1151" s="71"/>
      <c r="EY1151" s="71"/>
      <c r="EZ1151" s="71"/>
      <c r="FA1151" s="71"/>
      <c r="FB1151" s="71"/>
      <c r="FC1151" s="71"/>
      <c r="FD1151" s="71"/>
      <c r="FE1151" s="71"/>
      <c r="FF1151" s="71"/>
      <c r="FG1151" s="71"/>
      <c r="FH1151" s="71"/>
      <c r="FI1151" s="71"/>
      <c r="FJ1151" s="71"/>
      <c r="FK1151" s="71"/>
      <c r="FL1151" s="71"/>
      <c r="FM1151" s="71"/>
      <c r="FN1151" s="71"/>
      <c r="FO1151" s="71"/>
      <c r="FP1151" s="71"/>
      <c r="FQ1151" s="71"/>
      <c r="FR1151" s="71"/>
      <c r="FS1151" s="71"/>
      <c r="FT1151" s="71"/>
      <c r="FU1151" s="71"/>
      <c r="FV1151" s="71"/>
      <c r="FW1151" s="71"/>
      <c r="FX1151" s="71"/>
      <c r="FY1151" s="71"/>
      <c r="FZ1151" s="71"/>
      <c r="GA1151" s="71"/>
      <c r="GB1151" s="71"/>
      <c r="GC1151" s="71"/>
      <c r="GD1151" s="71"/>
      <c r="GE1151" s="71"/>
      <c r="GF1151" s="71"/>
      <c r="GG1151" s="71"/>
      <c r="GH1151" s="71"/>
      <c r="GI1151" s="71"/>
      <c r="GJ1151" s="71"/>
      <c r="GK1151" s="71"/>
      <c r="GL1151" s="71"/>
      <c r="GM1151" s="71"/>
      <c r="GN1151" s="71"/>
      <c r="GO1151" s="71"/>
      <c r="GP1151" s="71"/>
      <c r="GQ1151" s="71"/>
      <c r="GR1151" s="71"/>
      <c r="GS1151" s="71"/>
      <c r="GT1151" s="71"/>
      <c r="GU1151" s="71"/>
      <c r="GV1151" s="71"/>
      <c r="GW1151" s="3"/>
      <c r="GX1151" s="3"/>
      <c r="GY1151" s="3"/>
    </row>
    <row r="1152" spans="1:207" ht="12.75" customHeight="1">
      <c r="A1152" s="5" t="s">
        <v>766</v>
      </c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>
        <v>18</v>
      </c>
      <c r="AE1152" s="6">
        <v>22</v>
      </c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>
        <v>22</v>
      </c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>
        <v>35</v>
      </c>
      <c r="BM1152" s="6"/>
      <c r="BN1152" s="6"/>
      <c r="BO1152" s="6"/>
      <c r="BP1152" s="6">
        <v>33</v>
      </c>
      <c r="BQ1152" s="6"/>
      <c r="BR1152" s="6"/>
      <c r="BS1152" s="6">
        <v>23</v>
      </c>
      <c r="BT1152" s="6"/>
      <c r="BU1152" s="6"/>
      <c r="BV1152" s="6"/>
      <c r="BW1152" s="6"/>
      <c r="BX1152" s="6">
        <v>32</v>
      </c>
      <c r="BY1152" s="6"/>
      <c r="BZ1152" s="6"/>
      <c r="CA1152" s="6"/>
      <c r="CB1152" s="6"/>
      <c r="CC1152" s="6">
        <v>13</v>
      </c>
      <c r="CD1152" s="6"/>
      <c r="CE1152" s="6"/>
      <c r="CF1152" s="6"/>
      <c r="CG1152" s="6"/>
      <c r="CH1152" s="6"/>
      <c r="CI1152" s="6"/>
      <c r="CJ1152" s="6"/>
      <c r="CK1152" s="6"/>
      <c r="CL1152" s="6"/>
      <c r="CM1152" s="6"/>
      <c r="CN1152" s="6"/>
      <c r="CO1152" s="6">
        <v>26</v>
      </c>
      <c r="CP1152" s="6"/>
      <c r="CQ1152" s="6"/>
      <c r="CR1152" s="6"/>
      <c r="CS1152" s="6"/>
      <c r="CT1152" s="6"/>
      <c r="CU1152" s="6"/>
      <c r="CV1152" s="6"/>
      <c r="CW1152" s="6"/>
      <c r="CX1152" s="6"/>
      <c r="CY1152" s="6"/>
      <c r="CZ1152" s="6"/>
      <c r="DA1152" s="6"/>
      <c r="DB1152" s="6"/>
      <c r="DC1152" s="6"/>
      <c r="DD1152" s="6"/>
      <c r="DE1152" s="6"/>
      <c r="DF1152" s="6"/>
      <c r="DG1152" s="6"/>
      <c r="DH1152" s="6"/>
      <c r="DI1152" s="6"/>
      <c r="DJ1152" s="6"/>
      <c r="DK1152" s="6"/>
      <c r="DL1152" s="6"/>
      <c r="DM1152" s="6"/>
      <c r="DN1152" s="6"/>
      <c r="DO1152" s="6"/>
      <c r="DP1152" s="6"/>
      <c r="DQ1152" s="6"/>
      <c r="DR1152" s="6"/>
      <c r="DS1152" s="6"/>
      <c r="DT1152" s="6"/>
      <c r="DU1152" s="6"/>
      <c r="DV1152" s="6"/>
      <c r="DW1152" s="6"/>
      <c r="DX1152" s="6"/>
      <c r="DY1152" s="6"/>
      <c r="DZ1152" s="6"/>
      <c r="EA1152" s="6"/>
      <c r="EB1152" s="6"/>
      <c r="EC1152" s="6"/>
      <c r="ED1152" s="6"/>
      <c r="EE1152" s="6"/>
      <c r="EF1152" s="6"/>
      <c r="EG1152" s="6"/>
      <c r="EH1152" s="6"/>
      <c r="EI1152" s="6"/>
      <c r="EJ1152" s="6"/>
      <c r="EK1152" s="6"/>
      <c r="EL1152" s="6"/>
      <c r="EM1152" s="6"/>
      <c r="EN1152" s="6"/>
      <c r="EO1152" s="6"/>
      <c r="EP1152" s="6"/>
      <c r="EQ1152" s="6"/>
      <c r="ER1152" s="6"/>
      <c r="ES1152" s="6"/>
      <c r="ET1152" s="6"/>
      <c r="EU1152" s="6"/>
      <c r="EV1152" s="6"/>
      <c r="EW1152" s="6"/>
      <c r="EX1152" s="6"/>
      <c r="EY1152" s="6"/>
      <c r="EZ1152" s="6"/>
      <c r="FA1152" s="6"/>
      <c r="FB1152" s="6"/>
      <c r="FC1152" s="6"/>
      <c r="FD1152" s="6"/>
      <c r="FE1152" s="6"/>
      <c r="FF1152" s="6"/>
      <c r="FG1152" s="6"/>
      <c r="FH1152" s="6"/>
      <c r="FI1152" s="6"/>
      <c r="FJ1152" s="6"/>
      <c r="FK1152" s="6"/>
      <c r="FL1152" s="6"/>
      <c r="FM1152" s="6"/>
      <c r="FN1152" s="6"/>
      <c r="FO1152" s="6"/>
      <c r="FP1152" s="6"/>
      <c r="FQ1152" s="6"/>
      <c r="FR1152" s="6"/>
      <c r="FS1152" s="6"/>
      <c r="FT1152" s="6"/>
      <c r="FU1152" s="6"/>
      <c r="FV1152" s="6"/>
      <c r="FW1152" s="6"/>
      <c r="FX1152" s="6"/>
      <c r="FY1152" s="6"/>
      <c r="FZ1152" s="6"/>
      <c r="GA1152" s="6"/>
      <c r="GB1152" s="6"/>
      <c r="GC1152" s="6"/>
      <c r="GD1152" s="7"/>
      <c r="GE1152" s="7"/>
      <c r="GF1152" s="7"/>
      <c r="GG1152" s="7"/>
      <c r="GH1152" s="7"/>
      <c r="GI1152" s="7"/>
      <c r="GJ1152" s="7"/>
      <c r="GK1152" s="7"/>
      <c r="GL1152" s="7"/>
      <c r="GM1152" s="7"/>
      <c r="GN1152" s="7"/>
      <c r="GO1152" s="7"/>
      <c r="GP1152" s="7"/>
      <c r="GQ1152" s="7"/>
      <c r="GR1152" s="7"/>
      <c r="GS1152" s="7"/>
      <c r="GT1152" s="7"/>
      <c r="GU1152" s="7"/>
      <c r="GV1152" s="7">
        <f t="shared" ref="GV1152:GV1156" si="890">AVERAGE(B1152:GS1152)</f>
        <v>24.888888888888889</v>
      </c>
      <c r="GW1152" s="3"/>
      <c r="GX1152" s="3"/>
      <c r="GY1152" s="3"/>
    </row>
    <row r="1153" spans="1:207" ht="12.75" customHeight="1">
      <c r="A1153" s="5" t="s">
        <v>767</v>
      </c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>
        <v>22</v>
      </c>
      <c r="AE1153" s="6">
        <v>11</v>
      </c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>
        <v>11</v>
      </c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>
        <v>9</v>
      </c>
      <c r="BM1153" s="6"/>
      <c r="BN1153" s="6"/>
      <c r="BO1153" s="6"/>
      <c r="BP1153" s="6">
        <v>15</v>
      </c>
      <c r="BQ1153" s="6"/>
      <c r="BR1153" s="6"/>
      <c r="BS1153" s="6">
        <v>12</v>
      </c>
      <c r="BT1153" s="6"/>
      <c r="BU1153" s="6"/>
      <c r="BV1153" s="6"/>
      <c r="BW1153" s="6"/>
      <c r="BX1153" s="6">
        <v>28</v>
      </c>
      <c r="BY1153" s="6"/>
      <c r="BZ1153" s="6"/>
      <c r="CA1153" s="6"/>
      <c r="CB1153" s="6"/>
      <c r="CC1153" s="6">
        <v>17</v>
      </c>
      <c r="CD1153" s="6"/>
      <c r="CE1153" s="6"/>
      <c r="CF1153" s="6"/>
      <c r="CG1153" s="6"/>
      <c r="CH1153" s="6"/>
      <c r="CI1153" s="6"/>
      <c r="CJ1153" s="6"/>
      <c r="CK1153" s="6"/>
      <c r="CL1153" s="6"/>
      <c r="CM1153" s="6"/>
      <c r="CN1153" s="6"/>
      <c r="CO1153" s="6">
        <v>19</v>
      </c>
      <c r="CP1153" s="6"/>
      <c r="CQ1153" s="6"/>
      <c r="CR1153" s="6"/>
      <c r="CS1153" s="6"/>
      <c r="CT1153" s="6"/>
      <c r="CU1153" s="6"/>
      <c r="CV1153" s="6"/>
      <c r="CW1153" s="6"/>
      <c r="CX1153" s="6"/>
      <c r="CY1153" s="6"/>
      <c r="CZ1153" s="6"/>
      <c r="DA1153" s="6"/>
      <c r="DB1153" s="6"/>
      <c r="DC1153" s="6"/>
      <c r="DD1153" s="6"/>
      <c r="DE1153" s="6"/>
      <c r="DF1153" s="6"/>
      <c r="DG1153" s="6"/>
      <c r="DH1153" s="6"/>
      <c r="DI1153" s="6"/>
      <c r="DJ1153" s="6"/>
      <c r="DK1153" s="6"/>
      <c r="DL1153" s="6"/>
      <c r="DM1153" s="6"/>
      <c r="DN1153" s="6"/>
      <c r="DO1153" s="6"/>
      <c r="DP1153" s="6"/>
      <c r="DQ1153" s="6"/>
      <c r="DR1153" s="6"/>
      <c r="DS1153" s="6"/>
      <c r="DT1153" s="6"/>
      <c r="DU1153" s="6"/>
      <c r="DV1153" s="6"/>
      <c r="DW1153" s="6"/>
      <c r="DX1153" s="6"/>
      <c r="DY1153" s="6"/>
      <c r="DZ1153" s="6"/>
      <c r="EA1153" s="6"/>
      <c r="EB1153" s="6"/>
      <c r="EC1153" s="6"/>
      <c r="ED1153" s="6"/>
      <c r="EE1153" s="6"/>
      <c r="EF1153" s="6"/>
      <c r="EG1153" s="6"/>
      <c r="EH1153" s="6"/>
      <c r="EI1153" s="6"/>
      <c r="EJ1153" s="6"/>
      <c r="EK1153" s="6"/>
      <c r="EL1153" s="6"/>
      <c r="EM1153" s="6"/>
      <c r="EN1153" s="6"/>
      <c r="EO1153" s="6"/>
      <c r="EP1153" s="6"/>
      <c r="EQ1153" s="6"/>
      <c r="ER1153" s="6"/>
      <c r="ES1153" s="6"/>
      <c r="ET1153" s="6"/>
      <c r="EU1153" s="6"/>
      <c r="EV1153" s="6"/>
      <c r="EW1153" s="6"/>
      <c r="EX1153" s="6"/>
      <c r="EY1153" s="6"/>
      <c r="EZ1153" s="6"/>
      <c r="FA1153" s="6"/>
      <c r="FB1153" s="6"/>
      <c r="FC1153" s="6"/>
      <c r="FD1153" s="6"/>
      <c r="FE1153" s="6"/>
      <c r="FF1153" s="6"/>
      <c r="FG1153" s="6"/>
      <c r="FH1153" s="6"/>
      <c r="FI1153" s="6"/>
      <c r="FJ1153" s="6"/>
      <c r="FK1153" s="6"/>
      <c r="FL1153" s="6"/>
      <c r="FM1153" s="6"/>
      <c r="FN1153" s="6"/>
      <c r="FO1153" s="6"/>
      <c r="FP1153" s="6"/>
      <c r="FQ1153" s="6"/>
      <c r="FR1153" s="6"/>
      <c r="FS1153" s="6"/>
      <c r="FT1153" s="6"/>
      <c r="FU1153" s="6"/>
      <c r="FV1153" s="6"/>
      <c r="FW1153" s="6"/>
      <c r="FX1153" s="6"/>
      <c r="FY1153" s="6"/>
      <c r="FZ1153" s="6"/>
      <c r="GA1153" s="6"/>
      <c r="GB1153" s="6"/>
      <c r="GC1153" s="6"/>
      <c r="GD1153" s="7"/>
      <c r="GE1153" s="7"/>
      <c r="GF1153" s="7"/>
      <c r="GG1153" s="7"/>
      <c r="GH1153" s="7"/>
      <c r="GI1153" s="7"/>
      <c r="GJ1153" s="7"/>
      <c r="GK1153" s="7"/>
      <c r="GL1153" s="7"/>
      <c r="GM1153" s="7"/>
      <c r="GN1153" s="7"/>
      <c r="GO1153" s="7"/>
      <c r="GP1153" s="7"/>
      <c r="GQ1153" s="7"/>
      <c r="GR1153" s="7"/>
      <c r="GS1153" s="7"/>
      <c r="GT1153" s="7"/>
      <c r="GU1153" s="7"/>
      <c r="GV1153" s="7">
        <f t="shared" si="890"/>
        <v>16</v>
      </c>
      <c r="GW1153" s="3"/>
      <c r="GX1153" s="3"/>
      <c r="GY1153" s="3"/>
    </row>
    <row r="1154" spans="1:207" ht="12.75" customHeight="1">
      <c r="A1154" s="5" t="s">
        <v>768</v>
      </c>
      <c r="B1154" s="5"/>
      <c r="C1154" s="5"/>
      <c r="D1154" s="5"/>
      <c r="E1154" s="5"/>
      <c r="F1154" s="5"/>
      <c r="G1154" s="5"/>
      <c r="H1154" s="5"/>
      <c r="I1154" s="5"/>
      <c r="J1154" s="5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>
        <v>53</v>
      </c>
      <c r="AE1154" s="12">
        <v>44</v>
      </c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>
        <v>30</v>
      </c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>
        <v>22</v>
      </c>
      <c r="BM1154" s="12"/>
      <c r="BN1154" s="12"/>
      <c r="BO1154" s="12"/>
      <c r="BP1154" s="12">
        <v>24</v>
      </c>
      <c r="BQ1154" s="12"/>
      <c r="BR1154" s="12"/>
      <c r="BS1154" s="12">
        <v>26</v>
      </c>
      <c r="BT1154" s="12"/>
      <c r="BU1154" s="12"/>
      <c r="BV1154" s="12"/>
      <c r="BW1154" s="12"/>
      <c r="BX1154" s="12">
        <v>32</v>
      </c>
      <c r="BY1154" s="12"/>
      <c r="BZ1154" s="12"/>
      <c r="CA1154" s="12"/>
      <c r="CB1154" s="12"/>
      <c r="CC1154" s="12">
        <v>28</v>
      </c>
      <c r="CD1154" s="12"/>
      <c r="CE1154" s="12"/>
      <c r="CF1154" s="12"/>
      <c r="CG1154" s="12"/>
      <c r="CH1154" s="12"/>
      <c r="CI1154" s="12"/>
      <c r="CJ1154" s="12"/>
      <c r="CK1154" s="12"/>
      <c r="CL1154" s="12"/>
      <c r="CM1154" s="12"/>
      <c r="CN1154" s="12"/>
      <c r="CO1154" s="12">
        <v>27</v>
      </c>
      <c r="CP1154" s="12"/>
      <c r="CQ1154" s="12"/>
      <c r="CR1154" s="12"/>
      <c r="CS1154" s="12"/>
      <c r="CT1154" s="12"/>
      <c r="CU1154" s="12"/>
      <c r="CV1154" s="12"/>
      <c r="CW1154" s="12"/>
      <c r="CX1154" s="12"/>
      <c r="CY1154" s="12"/>
      <c r="CZ1154" s="12"/>
      <c r="DA1154" s="12"/>
      <c r="DB1154" s="12"/>
      <c r="DC1154" s="12"/>
      <c r="DD1154" s="12"/>
      <c r="DE1154" s="12"/>
      <c r="DF1154" s="12"/>
      <c r="DG1154" s="12"/>
      <c r="DH1154" s="12"/>
      <c r="DI1154" s="12"/>
      <c r="DJ1154" s="12"/>
      <c r="DK1154" s="12"/>
      <c r="DL1154" s="12"/>
      <c r="DM1154" s="12"/>
      <c r="DN1154" s="12"/>
      <c r="DO1154" s="12"/>
      <c r="DP1154" s="12"/>
      <c r="DQ1154" s="12"/>
      <c r="DR1154" s="12"/>
      <c r="DS1154" s="12"/>
      <c r="DT1154" s="12"/>
      <c r="DU1154" s="12"/>
      <c r="DV1154" s="12"/>
      <c r="DW1154" s="12"/>
      <c r="DX1154" s="12"/>
      <c r="DY1154" s="12"/>
      <c r="DZ1154" s="12"/>
      <c r="EA1154" s="12"/>
      <c r="EB1154" s="12"/>
      <c r="EC1154" s="12"/>
      <c r="ED1154" s="12"/>
      <c r="EE1154" s="12"/>
      <c r="EF1154" s="12"/>
      <c r="EG1154" s="12"/>
      <c r="EH1154" s="12"/>
      <c r="EI1154" s="12"/>
      <c r="EJ1154" s="12"/>
      <c r="EK1154" s="12"/>
      <c r="EL1154" s="12"/>
      <c r="EM1154" s="12"/>
      <c r="EN1154" s="12"/>
      <c r="EO1154" s="12"/>
      <c r="EP1154" s="12"/>
      <c r="EQ1154" s="12"/>
      <c r="ER1154" s="12"/>
      <c r="ES1154" s="12"/>
      <c r="ET1154" s="12"/>
      <c r="EU1154" s="12"/>
      <c r="EV1154" s="12"/>
      <c r="EW1154" s="12"/>
      <c r="EX1154" s="12"/>
      <c r="EY1154" s="12"/>
      <c r="EZ1154" s="12"/>
      <c r="FA1154" s="12"/>
      <c r="FB1154" s="12"/>
      <c r="FC1154" s="12"/>
      <c r="FD1154" s="12"/>
      <c r="FE1154" s="12"/>
      <c r="FF1154" s="12"/>
      <c r="FG1154" s="12"/>
      <c r="FH1154" s="12"/>
      <c r="FI1154" s="12"/>
      <c r="FJ1154" s="12"/>
      <c r="FK1154" s="12"/>
      <c r="FL1154" s="12"/>
      <c r="FM1154" s="12"/>
      <c r="FN1154" s="12"/>
      <c r="FO1154" s="12"/>
      <c r="FP1154" s="12"/>
      <c r="FQ1154" s="12"/>
      <c r="FR1154" s="12"/>
      <c r="FS1154" s="12"/>
      <c r="FT1154" s="12"/>
      <c r="FU1154" s="12"/>
      <c r="FV1154" s="12"/>
      <c r="FW1154" s="12"/>
      <c r="FX1154" s="12"/>
      <c r="FY1154" s="12"/>
      <c r="FZ1154" s="12"/>
      <c r="GA1154" s="12"/>
      <c r="GB1154" s="12"/>
      <c r="GC1154" s="12"/>
      <c r="GD1154" s="7"/>
      <c r="GE1154" s="7"/>
      <c r="GF1154" s="7"/>
      <c r="GG1154" s="7"/>
      <c r="GH1154" s="7"/>
      <c r="GI1154" s="7"/>
      <c r="GJ1154" s="7"/>
      <c r="GK1154" s="7"/>
      <c r="GL1154" s="7"/>
      <c r="GM1154" s="7"/>
      <c r="GN1154" s="7"/>
      <c r="GO1154" s="7"/>
      <c r="GP1154" s="7"/>
      <c r="GQ1154" s="7"/>
      <c r="GR1154" s="7"/>
      <c r="GS1154" s="7"/>
      <c r="GT1154" s="7"/>
      <c r="GU1154" s="7"/>
      <c r="GV1154" s="7">
        <f t="shared" si="890"/>
        <v>31.777777777777779</v>
      </c>
      <c r="GW1154" s="3"/>
      <c r="GX1154" s="3"/>
      <c r="GY1154" s="3"/>
    </row>
    <row r="1155" spans="1:207" ht="12.75" customHeight="1">
      <c r="A1155" s="5" t="s">
        <v>769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>
        <v>6</v>
      </c>
      <c r="AE1155" s="12">
        <v>11</v>
      </c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>
        <v>22</v>
      </c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>
        <v>4</v>
      </c>
      <c r="BM1155" s="12"/>
      <c r="BN1155" s="12"/>
      <c r="BO1155" s="12"/>
      <c r="BP1155" s="12">
        <v>10</v>
      </c>
      <c r="BQ1155" s="12"/>
      <c r="BR1155" s="12"/>
      <c r="BS1155" s="12">
        <v>15</v>
      </c>
      <c r="BT1155" s="12"/>
      <c r="BU1155" s="12"/>
      <c r="BV1155" s="12"/>
      <c r="BW1155" s="12"/>
      <c r="BX1155" s="12">
        <v>6</v>
      </c>
      <c r="BY1155" s="12"/>
      <c r="BZ1155" s="12"/>
      <c r="CA1155" s="12"/>
      <c r="CB1155" s="12"/>
      <c r="CC1155" s="12">
        <v>18</v>
      </c>
      <c r="CD1155" s="12"/>
      <c r="CE1155" s="12"/>
      <c r="CF1155" s="12"/>
      <c r="CG1155" s="12"/>
      <c r="CH1155" s="12"/>
      <c r="CI1155" s="12"/>
      <c r="CJ1155" s="12"/>
      <c r="CK1155" s="12"/>
      <c r="CL1155" s="12"/>
      <c r="CM1155" s="12"/>
      <c r="CN1155" s="12"/>
      <c r="CO1155" s="12">
        <v>10</v>
      </c>
      <c r="CP1155" s="12"/>
      <c r="CQ1155" s="12"/>
      <c r="CR1155" s="12"/>
      <c r="CS1155" s="12"/>
      <c r="CT1155" s="12"/>
      <c r="CU1155" s="12"/>
      <c r="CV1155" s="12"/>
      <c r="CW1155" s="12"/>
      <c r="CX1155" s="12"/>
      <c r="CY1155" s="12"/>
      <c r="CZ1155" s="12"/>
      <c r="DA1155" s="12"/>
      <c r="DB1155" s="12"/>
      <c r="DC1155" s="12"/>
      <c r="DD1155" s="12"/>
      <c r="DE1155" s="12"/>
      <c r="DF1155" s="12"/>
      <c r="DG1155" s="12"/>
      <c r="DH1155" s="12"/>
      <c r="DI1155" s="12"/>
      <c r="DJ1155" s="12"/>
      <c r="DK1155" s="12"/>
      <c r="DL1155" s="12"/>
      <c r="DM1155" s="12"/>
      <c r="DN1155" s="12"/>
      <c r="DO1155" s="12"/>
      <c r="DP1155" s="12"/>
      <c r="DQ1155" s="12"/>
      <c r="DR1155" s="12"/>
      <c r="DS1155" s="12"/>
      <c r="DT1155" s="12"/>
      <c r="DU1155" s="12"/>
      <c r="DV1155" s="12"/>
      <c r="DW1155" s="12"/>
      <c r="DX1155" s="12"/>
      <c r="DY1155" s="12"/>
      <c r="DZ1155" s="12"/>
      <c r="EA1155" s="12"/>
      <c r="EB1155" s="12"/>
      <c r="EC1155" s="12"/>
      <c r="ED1155" s="12"/>
      <c r="EE1155" s="12"/>
      <c r="EF1155" s="12"/>
      <c r="EG1155" s="12"/>
      <c r="EH1155" s="12"/>
      <c r="EI1155" s="12"/>
      <c r="EJ1155" s="12"/>
      <c r="EK1155" s="12"/>
      <c r="EL1155" s="12"/>
      <c r="EM1155" s="12"/>
      <c r="EN1155" s="12"/>
      <c r="EO1155" s="12"/>
      <c r="EP1155" s="12"/>
      <c r="EQ1155" s="12"/>
      <c r="ER1155" s="12"/>
      <c r="ES1155" s="12"/>
      <c r="ET1155" s="12"/>
      <c r="EU1155" s="12"/>
      <c r="EV1155" s="12"/>
      <c r="EW1155" s="12"/>
      <c r="EX1155" s="12"/>
      <c r="EY1155" s="12"/>
      <c r="EZ1155" s="12"/>
      <c r="FA1155" s="12"/>
      <c r="FB1155" s="12"/>
      <c r="FC1155" s="12"/>
      <c r="FD1155" s="12"/>
      <c r="FE1155" s="12"/>
      <c r="FF1155" s="12"/>
      <c r="FG1155" s="12"/>
      <c r="FH1155" s="12"/>
      <c r="FI1155" s="12"/>
      <c r="FJ1155" s="12"/>
      <c r="FK1155" s="12"/>
      <c r="FL1155" s="12"/>
      <c r="FM1155" s="12"/>
      <c r="FN1155" s="12"/>
      <c r="FO1155" s="12"/>
      <c r="FP1155" s="12"/>
      <c r="FQ1155" s="12"/>
      <c r="FR1155" s="12"/>
      <c r="FS1155" s="12"/>
      <c r="FT1155" s="12"/>
      <c r="FU1155" s="12"/>
      <c r="FV1155" s="12"/>
      <c r="FW1155" s="12"/>
      <c r="FX1155" s="12"/>
      <c r="FY1155" s="12"/>
      <c r="FZ1155" s="12"/>
      <c r="GA1155" s="12"/>
      <c r="GB1155" s="12"/>
      <c r="GC1155" s="12"/>
      <c r="GD1155" s="7"/>
      <c r="GE1155" s="7"/>
      <c r="GF1155" s="7"/>
      <c r="GG1155" s="7"/>
      <c r="GH1155" s="7"/>
      <c r="GI1155" s="7"/>
      <c r="GJ1155" s="7"/>
      <c r="GK1155" s="7"/>
      <c r="GL1155" s="7"/>
      <c r="GM1155" s="7"/>
      <c r="GN1155" s="7"/>
      <c r="GO1155" s="7"/>
      <c r="GP1155" s="7"/>
      <c r="GQ1155" s="7"/>
      <c r="GR1155" s="7"/>
      <c r="GS1155" s="7"/>
      <c r="GT1155" s="7"/>
      <c r="GU1155" s="7"/>
      <c r="GV1155" s="7">
        <f t="shared" si="890"/>
        <v>11.333333333333334</v>
      </c>
      <c r="GW1155" s="3"/>
      <c r="GX1155" s="3"/>
      <c r="GY1155" s="3"/>
    </row>
    <row r="1156" spans="1:207" ht="12.75" customHeight="1">
      <c r="A1156" s="5" t="s">
        <v>770</v>
      </c>
      <c r="B1156" s="5"/>
      <c r="C1156" s="5"/>
      <c r="D1156" s="5"/>
      <c r="E1156" s="5"/>
      <c r="F1156" s="5"/>
      <c r="G1156" s="5"/>
      <c r="H1156" s="5"/>
      <c r="I1156" s="5"/>
      <c r="J1156" s="5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>
        <v>1</v>
      </c>
      <c r="AE1156" s="12">
        <v>11</v>
      </c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>
        <v>15</v>
      </c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>
        <v>31</v>
      </c>
      <c r="BM1156" s="12"/>
      <c r="BN1156" s="12"/>
      <c r="BO1156" s="12"/>
      <c r="BP1156" s="12">
        <v>18</v>
      </c>
      <c r="BQ1156" s="12"/>
      <c r="BR1156" s="12"/>
      <c r="BS1156" s="12">
        <v>24</v>
      </c>
      <c r="BT1156" s="12"/>
      <c r="BU1156" s="12"/>
      <c r="BV1156" s="12"/>
      <c r="BW1156" s="12"/>
      <c r="BX1156" s="12">
        <v>4</v>
      </c>
      <c r="BY1156" s="12"/>
      <c r="BZ1156" s="12"/>
      <c r="CA1156" s="12"/>
      <c r="CB1156" s="12"/>
      <c r="CC1156" s="12">
        <v>25</v>
      </c>
      <c r="CD1156" s="12"/>
      <c r="CE1156" s="12"/>
      <c r="CF1156" s="12"/>
      <c r="CG1156" s="12"/>
      <c r="CH1156" s="12"/>
      <c r="CI1156" s="12"/>
      <c r="CJ1156" s="12"/>
      <c r="CK1156" s="12"/>
      <c r="CL1156" s="12"/>
      <c r="CM1156" s="12"/>
      <c r="CN1156" s="12"/>
      <c r="CO1156" s="12">
        <v>18</v>
      </c>
      <c r="CP1156" s="12"/>
      <c r="CQ1156" s="12"/>
      <c r="CR1156" s="12"/>
      <c r="CS1156" s="12"/>
      <c r="CT1156" s="12"/>
      <c r="CU1156" s="12"/>
      <c r="CV1156" s="12"/>
      <c r="CW1156" s="12"/>
      <c r="CX1156" s="12"/>
      <c r="CY1156" s="12"/>
      <c r="CZ1156" s="16"/>
      <c r="DA1156" s="16"/>
      <c r="DB1156" s="16"/>
      <c r="DC1156" s="12"/>
      <c r="DD1156" s="12"/>
      <c r="DE1156" s="12"/>
      <c r="DF1156" s="16"/>
      <c r="DG1156" s="12"/>
      <c r="DH1156" s="12"/>
      <c r="DI1156" s="12"/>
      <c r="DJ1156" s="12"/>
      <c r="DK1156" s="12"/>
      <c r="DL1156" s="12"/>
      <c r="DM1156" s="12"/>
      <c r="DN1156" s="12"/>
      <c r="DO1156" s="12"/>
      <c r="DP1156" s="12"/>
      <c r="DQ1156" s="12"/>
      <c r="DR1156" s="12"/>
      <c r="DS1156" s="12"/>
      <c r="DT1156" s="12"/>
      <c r="DU1156" s="12"/>
      <c r="DV1156" s="12"/>
      <c r="DW1156" s="12"/>
      <c r="DX1156" s="12"/>
      <c r="DY1156" s="12"/>
      <c r="DZ1156" s="16"/>
      <c r="EA1156" s="12"/>
      <c r="EB1156" s="12"/>
      <c r="EC1156" s="12"/>
      <c r="ED1156" s="12"/>
      <c r="EE1156" s="12"/>
      <c r="EF1156" s="12"/>
      <c r="EG1156" s="12"/>
      <c r="EH1156" s="12"/>
      <c r="EI1156" s="12"/>
      <c r="EJ1156" s="12"/>
      <c r="EK1156" s="12"/>
      <c r="EL1156" s="12"/>
      <c r="EM1156" s="12"/>
      <c r="EN1156" s="12"/>
      <c r="EO1156" s="12"/>
      <c r="EP1156" s="12"/>
      <c r="EQ1156" s="12"/>
      <c r="ER1156" s="12"/>
      <c r="ES1156" s="12"/>
      <c r="ET1156" s="12"/>
      <c r="EU1156" s="12"/>
      <c r="EV1156" s="12"/>
      <c r="EW1156" s="12"/>
      <c r="EX1156" s="12"/>
      <c r="EY1156" s="12"/>
      <c r="EZ1156" s="12"/>
      <c r="FA1156" s="12"/>
      <c r="FB1156" s="12"/>
      <c r="FC1156" s="12"/>
      <c r="FD1156" s="12"/>
      <c r="FE1156" s="12"/>
      <c r="FF1156" s="12"/>
      <c r="FG1156" s="12"/>
      <c r="FH1156" s="12"/>
      <c r="FI1156" s="12"/>
      <c r="FJ1156" s="12"/>
      <c r="FK1156" s="12"/>
      <c r="FL1156" s="12"/>
      <c r="FM1156" s="12"/>
      <c r="FN1156" s="12"/>
      <c r="FO1156" s="12"/>
      <c r="FP1156" s="12"/>
      <c r="FQ1156" s="12"/>
      <c r="FR1156" s="12"/>
      <c r="FS1156" s="12"/>
      <c r="FT1156" s="12"/>
      <c r="FU1156" s="12"/>
      <c r="FV1156" s="12"/>
      <c r="FW1156" s="12"/>
      <c r="FX1156" s="12"/>
      <c r="FY1156" s="12"/>
      <c r="FZ1156" s="12"/>
      <c r="GA1156" s="12"/>
      <c r="GB1156" s="12"/>
      <c r="GC1156" s="12"/>
      <c r="GD1156" s="7"/>
      <c r="GE1156" s="7"/>
      <c r="GF1156" s="7"/>
      <c r="GG1156" s="7"/>
      <c r="GH1156" s="7"/>
      <c r="GI1156" s="7"/>
      <c r="GJ1156" s="7"/>
      <c r="GK1156" s="7"/>
      <c r="GL1156" s="7"/>
      <c r="GM1156" s="7"/>
      <c r="GN1156" s="7"/>
      <c r="GO1156" s="7"/>
      <c r="GP1156" s="7"/>
      <c r="GQ1156" s="7"/>
      <c r="GR1156" s="7"/>
      <c r="GS1156" s="7"/>
      <c r="GT1156" s="7"/>
      <c r="GU1156" s="7"/>
      <c r="GV1156" s="7">
        <f t="shared" si="890"/>
        <v>16.333333333333332</v>
      </c>
      <c r="GW1156" s="3"/>
      <c r="GX1156" s="3"/>
      <c r="GY1156" s="3"/>
    </row>
    <row r="1157" spans="1:207" ht="12.75" customHeight="1">
      <c r="A1157" s="5" t="s">
        <v>762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>
        <f t="shared" ref="AD1157:AE1157" si="891">(AD1152*5+AD1153*4+AD1154*3+AD1155*2+AD1156*1)/100</f>
        <v>3.5</v>
      </c>
      <c r="AE1157" s="5">
        <f t="shared" si="891"/>
        <v>3.19</v>
      </c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>
        <f>(AP1152*5+AP1153*4+AP1154*3+AP1155*2+AP1156*1)/100</f>
        <v>3.03</v>
      </c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>
        <f>(BL1152*5+BL1153*4+BL1154*3+BL1155*2+BL1156*1)/100</f>
        <v>3.16</v>
      </c>
      <c r="BM1157" s="5"/>
      <c r="BN1157" s="5"/>
      <c r="BO1157" s="5"/>
      <c r="BP1157" s="5">
        <f>(BP1152*5+BP1153*4+BP1154*3+BP1155*2+BP1156*1)/100</f>
        <v>3.35</v>
      </c>
      <c r="BQ1157" s="5"/>
      <c r="BR1157" s="5"/>
      <c r="BS1157" s="5">
        <f>(BS1152*5+BS1153*4+BS1154*3+BS1155*2+BS1156*1)/100</f>
        <v>2.95</v>
      </c>
      <c r="BT1157" s="5"/>
      <c r="BU1157" s="5"/>
      <c r="BV1157" s="5"/>
      <c r="BW1157" s="5"/>
      <c r="BX1157" s="5">
        <f>(BX1152*5+BX1153*4+BX1154*3+BX1155*2+BX1156*1)/100</f>
        <v>3.84</v>
      </c>
      <c r="BY1157" s="5"/>
      <c r="BZ1157" s="5"/>
      <c r="CA1157" s="5"/>
      <c r="CB1157" s="5"/>
      <c r="CC1157" s="5">
        <f>(CC1152*5+CC1153*4+CC1154*3+CC1155*2+CC1156*1)/100</f>
        <v>2.78</v>
      </c>
      <c r="CD1157" s="5"/>
      <c r="CE1157" s="5"/>
      <c r="CF1157" s="5"/>
      <c r="CG1157" s="5"/>
      <c r="CH1157" s="5"/>
      <c r="CI1157" s="5"/>
      <c r="CJ1157" s="5"/>
      <c r="CK1157" s="5"/>
      <c r="CL1157" s="16"/>
      <c r="CM1157" s="16"/>
      <c r="CN1157" s="16"/>
      <c r="CO1157" s="16">
        <f>(CO1152*5+CO1153*4+CO1154*3+CO1155*2+CO1156*1)/100</f>
        <v>3.25</v>
      </c>
      <c r="CP1157" s="16"/>
      <c r="CQ1157" s="16"/>
      <c r="CR1157" s="16"/>
      <c r="CS1157" s="16"/>
      <c r="CT1157" s="16"/>
      <c r="CU1157" s="16"/>
      <c r="CV1157" s="16"/>
      <c r="CW1157" s="16"/>
      <c r="CX1157" s="5"/>
      <c r="CY1157" s="16"/>
      <c r="CZ1157" s="16"/>
      <c r="DA1157" s="16"/>
      <c r="DB1157" s="16"/>
      <c r="DC1157" s="5"/>
      <c r="DD1157" s="5"/>
      <c r="DE1157" s="5"/>
      <c r="DF1157" s="16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16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16"/>
      <c r="GE1157" s="16"/>
      <c r="GF1157" s="16"/>
      <c r="GG1157" s="16"/>
      <c r="GH1157" s="16"/>
      <c r="GI1157" s="16"/>
      <c r="GJ1157" s="16"/>
      <c r="GK1157" s="16"/>
      <c r="GL1157" s="16"/>
      <c r="GM1157" s="16"/>
      <c r="GN1157" s="16"/>
      <c r="GO1157" s="16"/>
      <c r="GP1157" s="16"/>
      <c r="GQ1157" s="16"/>
      <c r="GR1157" s="16"/>
      <c r="GS1157" s="16"/>
      <c r="GT1157" s="16"/>
      <c r="GU1157" s="16"/>
      <c r="GV1157" s="16">
        <f>(GV1152*5+GV1153*4+GV1154*3+GV1155*2+GV1156*1)/100</f>
        <v>3.2277777777777783</v>
      </c>
      <c r="GW1157" s="19"/>
      <c r="GX1157" s="19"/>
      <c r="GY1157" s="19"/>
    </row>
    <row r="1158" spans="1:207" ht="12.75" customHeight="1">
      <c r="A1158" s="68" t="s">
        <v>776</v>
      </c>
      <c r="B1158" s="71"/>
      <c r="C1158" s="71"/>
      <c r="D1158" s="71"/>
      <c r="E1158" s="71"/>
      <c r="F1158" s="71"/>
      <c r="G1158" s="71"/>
      <c r="H1158" s="71"/>
      <c r="I1158" s="71"/>
      <c r="J1158" s="71"/>
      <c r="K1158" s="71"/>
      <c r="L1158" s="71"/>
      <c r="M1158" s="71"/>
      <c r="N1158" s="71"/>
      <c r="O1158" s="71"/>
      <c r="P1158" s="71"/>
      <c r="Q1158" s="71"/>
      <c r="R1158" s="71"/>
      <c r="S1158" s="71"/>
      <c r="T1158" s="71"/>
      <c r="U1158" s="71"/>
      <c r="V1158" s="71"/>
      <c r="W1158" s="71"/>
      <c r="X1158" s="71"/>
      <c r="Y1158" s="71"/>
      <c r="Z1158" s="71"/>
      <c r="AA1158" s="71"/>
      <c r="AB1158" s="71"/>
      <c r="AC1158" s="71"/>
      <c r="AD1158" s="71"/>
      <c r="AE1158" s="71"/>
      <c r="AF1158" s="71"/>
      <c r="AG1158" s="71"/>
      <c r="AH1158" s="71"/>
      <c r="AI1158" s="71"/>
      <c r="AJ1158" s="71"/>
      <c r="AK1158" s="71"/>
      <c r="AL1158" s="71"/>
      <c r="AM1158" s="71"/>
      <c r="AN1158" s="71"/>
      <c r="AO1158" s="71"/>
      <c r="AP1158" s="71"/>
      <c r="AQ1158" s="71"/>
      <c r="AR1158" s="71"/>
      <c r="AS1158" s="71"/>
      <c r="AT1158" s="71"/>
      <c r="AU1158" s="71"/>
      <c r="AV1158" s="71"/>
      <c r="AW1158" s="71"/>
      <c r="AX1158" s="71"/>
      <c r="AY1158" s="71"/>
      <c r="AZ1158" s="71"/>
      <c r="BA1158" s="71"/>
      <c r="BB1158" s="71"/>
      <c r="BC1158" s="71"/>
      <c r="BD1158" s="71"/>
      <c r="BE1158" s="71"/>
      <c r="BF1158" s="71"/>
      <c r="BG1158" s="71"/>
      <c r="BH1158" s="71"/>
      <c r="BI1158" s="71"/>
      <c r="BJ1158" s="71"/>
      <c r="BK1158" s="71"/>
      <c r="BL1158" s="71"/>
      <c r="BM1158" s="71"/>
      <c r="BN1158" s="71"/>
      <c r="BO1158" s="71"/>
      <c r="BP1158" s="71"/>
      <c r="BQ1158" s="71"/>
      <c r="BR1158" s="71"/>
      <c r="BS1158" s="71"/>
      <c r="BT1158" s="71"/>
      <c r="BU1158" s="71"/>
      <c r="BV1158" s="71"/>
      <c r="BW1158" s="71"/>
      <c r="BX1158" s="71"/>
      <c r="BY1158" s="71"/>
      <c r="BZ1158" s="71"/>
      <c r="CA1158" s="71"/>
      <c r="CB1158" s="71"/>
      <c r="CC1158" s="71"/>
      <c r="CD1158" s="71"/>
      <c r="CE1158" s="71"/>
      <c r="CF1158" s="71"/>
      <c r="CG1158" s="71"/>
      <c r="CH1158" s="71"/>
      <c r="CI1158" s="71"/>
      <c r="CJ1158" s="71"/>
      <c r="CK1158" s="71"/>
      <c r="CL1158" s="71"/>
      <c r="CM1158" s="71"/>
      <c r="CN1158" s="71"/>
      <c r="CO1158" s="71"/>
      <c r="CP1158" s="71"/>
      <c r="CQ1158" s="71"/>
      <c r="CR1158" s="71"/>
      <c r="CS1158" s="71"/>
      <c r="CT1158" s="71"/>
      <c r="CU1158" s="71"/>
      <c r="CV1158" s="71"/>
      <c r="CW1158" s="71"/>
      <c r="CX1158" s="71"/>
      <c r="CY1158" s="71"/>
      <c r="CZ1158" s="71"/>
      <c r="DA1158" s="71"/>
      <c r="DB1158" s="71"/>
      <c r="DC1158" s="71"/>
      <c r="DD1158" s="71"/>
      <c r="DE1158" s="71"/>
      <c r="DF1158" s="71"/>
      <c r="DG1158" s="71"/>
      <c r="DH1158" s="71"/>
      <c r="DI1158" s="71"/>
      <c r="DJ1158" s="71"/>
      <c r="DK1158" s="71"/>
      <c r="DL1158" s="71"/>
      <c r="DM1158" s="71"/>
      <c r="DN1158" s="71"/>
      <c r="DO1158" s="71"/>
      <c r="DP1158" s="71"/>
      <c r="DQ1158" s="71"/>
      <c r="DR1158" s="71"/>
      <c r="DS1158" s="71"/>
      <c r="DT1158" s="71"/>
      <c r="DU1158" s="71"/>
      <c r="DV1158" s="71"/>
      <c r="DW1158" s="71"/>
      <c r="DX1158" s="71"/>
      <c r="DY1158" s="71"/>
      <c r="DZ1158" s="71"/>
      <c r="EA1158" s="71"/>
      <c r="EB1158" s="71"/>
      <c r="EC1158" s="71"/>
      <c r="ED1158" s="71"/>
      <c r="EE1158" s="71"/>
      <c r="EF1158" s="71"/>
      <c r="EG1158" s="71"/>
      <c r="EH1158" s="71"/>
      <c r="EI1158" s="71"/>
      <c r="EJ1158" s="71"/>
      <c r="EK1158" s="71"/>
      <c r="EL1158" s="71"/>
      <c r="EM1158" s="71"/>
      <c r="EN1158" s="71"/>
      <c r="EO1158" s="71"/>
      <c r="EP1158" s="71"/>
      <c r="EQ1158" s="71"/>
      <c r="ER1158" s="71"/>
      <c r="ES1158" s="71"/>
      <c r="ET1158" s="71"/>
      <c r="EU1158" s="71"/>
      <c r="EV1158" s="71"/>
      <c r="EW1158" s="71"/>
      <c r="EX1158" s="71"/>
      <c r="EY1158" s="71"/>
      <c r="EZ1158" s="71"/>
      <c r="FA1158" s="71"/>
      <c r="FB1158" s="71"/>
      <c r="FC1158" s="71"/>
      <c r="FD1158" s="71"/>
      <c r="FE1158" s="71"/>
      <c r="FF1158" s="71"/>
      <c r="FG1158" s="71"/>
      <c r="FH1158" s="71"/>
      <c r="FI1158" s="71"/>
      <c r="FJ1158" s="71"/>
      <c r="FK1158" s="71"/>
      <c r="FL1158" s="71"/>
      <c r="FM1158" s="71"/>
      <c r="FN1158" s="71"/>
      <c r="FO1158" s="71"/>
      <c r="FP1158" s="71"/>
      <c r="FQ1158" s="71"/>
      <c r="FR1158" s="71"/>
      <c r="FS1158" s="71"/>
      <c r="FT1158" s="71"/>
      <c r="FU1158" s="71"/>
      <c r="FV1158" s="71"/>
      <c r="FW1158" s="71"/>
      <c r="FX1158" s="71"/>
      <c r="FY1158" s="71"/>
      <c r="FZ1158" s="71"/>
      <c r="GA1158" s="71"/>
      <c r="GB1158" s="71"/>
      <c r="GC1158" s="71"/>
      <c r="GD1158" s="71"/>
      <c r="GE1158" s="71"/>
      <c r="GF1158" s="71"/>
      <c r="GG1158" s="71"/>
      <c r="GH1158" s="71"/>
      <c r="GI1158" s="71"/>
      <c r="GJ1158" s="71"/>
      <c r="GK1158" s="71"/>
      <c r="GL1158" s="71"/>
      <c r="GM1158" s="71"/>
      <c r="GN1158" s="71"/>
      <c r="GO1158" s="71"/>
      <c r="GP1158" s="71"/>
      <c r="GQ1158" s="71"/>
      <c r="GR1158" s="71"/>
      <c r="GS1158" s="71"/>
      <c r="GT1158" s="71"/>
      <c r="GU1158" s="71"/>
      <c r="GV1158" s="71"/>
      <c r="GW1158" s="3"/>
      <c r="GX1158" s="3"/>
      <c r="GY1158" s="3"/>
    </row>
    <row r="1159" spans="1:207" ht="12.75" customHeight="1">
      <c r="A1159" s="5" t="s">
        <v>766</v>
      </c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>
        <v>20</v>
      </c>
      <c r="AE1159" s="6">
        <v>56</v>
      </c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>
        <v>37</v>
      </c>
      <c r="AQ1159" s="6"/>
      <c r="AR1159" s="6">
        <v>13</v>
      </c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>
        <v>40</v>
      </c>
      <c r="BJ1159" s="6"/>
      <c r="BK1159" s="6"/>
      <c r="BL1159" s="6">
        <v>35</v>
      </c>
      <c r="BM1159" s="6"/>
      <c r="BN1159" s="6">
        <v>13</v>
      </c>
      <c r="BO1159" s="6"/>
      <c r="BP1159" s="6">
        <v>39</v>
      </c>
      <c r="BQ1159" s="6"/>
      <c r="BR1159" s="6"/>
      <c r="BS1159" s="6">
        <v>50</v>
      </c>
      <c r="BT1159" s="6"/>
      <c r="BU1159" s="6"/>
      <c r="BV1159" s="6"/>
      <c r="BW1159" s="6"/>
      <c r="BX1159" s="6">
        <v>12</v>
      </c>
      <c r="BY1159" s="6"/>
      <c r="BZ1159" s="6"/>
      <c r="CA1159" s="6"/>
      <c r="CB1159" s="6"/>
      <c r="CC1159" s="6">
        <v>21</v>
      </c>
      <c r="CD1159" s="6"/>
      <c r="CE1159" s="6"/>
      <c r="CF1159" s="6"/>
      <c r="CG1159" s="6"/>
      <c r="CH1159" s="6"/>
      <c r="CI1159" s="6"/>
      <c r="CJ1159" s="6"/>
      <c r="CK1159" s="6"/>
      <c r="CL1159" s="6"/>
      <c r="CM1159" s="6"/>
      <c r="CN1159" s="6"/>
      <c r="CO1159" s="6">
        <v>42</v>
      </c>
      <c r="CP1159" s="6"/>
      <c r="CQ1159" s="6"/>
      <c r="CR1159" s="6"/>
      <c r="CS1159" s="6"/>
      <c r="CT1159" s="6"/>
      <c r="CU1159" s="6"/>
      <c r="CV1159" s="6"/>
      <c r="CW1159" s="6"/>
      <c r="CX1159" s="6"/>
      <c r="CY1159" s="6">
        <v>44</v>
      </c>
      <c r="CZ1159" s="6">
        <v>48</v>
      </c>
      <c r="DA1159" s="6"/>
      <c r="DB1159" s="6"/>
      <c r="DC1159" s="6">
        <v>67</v>
      </c>
      <c r="DD1159" s="6"/>
      <c r="DE1159" s="6"/>
      <c r="DF1159" s="6"/>
      <c r="DG1159" s="6"/>
      <c r="DH1159" s="6"/>
      <c r="DI1159" s="6"/>
      <c r="DJ1159" s="6"/>
      <c r="DK1159" s="6"/>
      <c r="DL1159" s="6"/>
      <c r="DM1159" s="6"/>
      <c r="DN1159" s="6"/>
      <c r="DO1159" s="6"/>
      <c r="DP1159" s="6"/>
      <c r="DQ1159" s="6"/>
      <c r="DR1159" s="6"/>
      <c r="DS1159" s="6"/>
      <c r="DT1159" s="6"/>
      <c r="DU1159" s="6"/>
      <c r="DV1159" s="6"/>
      <c r="DW1159" s="6"/>
      <c r="DX1159" s="6"/>
      <c r="DY1159" s="6"/>
      <c r="DZ1159" s="6"/>
      <c r="EA1159" s="6"/>
      <c r="EB1159" s="6"/>
      <c r="EC1159" s="6"/>
      <c r="ED1159" s="6"/>
      <c r="EE1159" s="6"/>
      <c r="EF1159" s="6">
        <v>43</v>
      </c>
      <c r="EG1159" s="6"/>
      <c r="EH1159" s="6"/>
      <c r="EI1159" s="6"/>
      <c r="EJ1159" s="6"/>
      <c r="EK1159" s="6"/>
      <c r="EL1159" s="6"/>
      <c r="EM1159" s="6"/>
      <c r="EN1159" s="6"/>
      <c r="EO1159" s="6"/>
      <c r="EP1159" s="6"/>
      <c r="EQ1159" s="6"/>
      <c r="ER1159" s="6"/>
      <c r="ES1159" s="6"/>
      <c r="ET1159" s="6"/>
      <c r="EU1159" s="6"/>
      <c r="EV1159" s="6"/>
      <c r="EW1159" s="6"/>
      <c r="EX1159" s="6"/>
      <c r="EY1159" s="6"/>
      <c r="EZ1159" s="6"/>
      <c r="FA1159" s="6"/>
      <c r="FB1159" s="6"/>
      <c r="FC1159" s="6"/>
      <c r="FD1159" s="6"/>
      <c r="FE1159" s="6"/>
      <c r="FF1159" s="6"/>
      <c r="FG1159" s="6"/>
      <c r="FH1159" s="6"/>
      <c r="FI1159" s="6"/>
      <c r="FJ1159" s="6"/>
      <c r="FK1159" s="6"/>
      <c r="FL1159" s="6"/>
      <c r="FM1159" s="6"/>
      <c r="FN1159" s="6"/>
      <c r="FO1159" s="6"/>
      <c r="FP1159" s="6"/>
      <c r="FQ1159" s="6"/>
      <c r="FR1159" s="6"/>
      <c r="FS1159" s="6"/>
      <c r="FT1159" s="6"/>
      <c r="FU1159" s="6"/>
      <c r="FV1159" s="6"/>
      <c r="FW1159" s="6"/>
      <c r="FX1159" s="6"/>
      <c r="FY1159" s="6"/>
      <c r="FZ1159" s="6"/>
      <c r="GA1159" s="6"/>
      <c r="GB1159" s="6"/>
      <c r="GC1159" s="6"/>
      <c r="GD1159" s="7"/>
      <c r="GE1159" s="7"/>
      <c r="GF1159" s="7"/>
      <c r="GG1159" s="7"/>
      <c r="GH1159" s="7"/>
      <c r="GI1159" s="7"/>
      <c r="GJ1159" s="7"/>
      <c r="GK1159" s="7"/>
      <c r="GL1159" s="7"/>
      <c r="GM1159" s="7"/>
      <c r="GN1159" s="7"/>
      <c r="GO1159" s="7"/>
      <c r="GP1159" s="7"/>
      <c r="GQ1159" s="7"/>
      <c r="GR1159" s="7"/>
      <c r="GS1159" s="7"/>
      <c r="GT1159" s="7"/>
      <c r="GU1159" s="7"/>
      <c r="GV1159" s="7">
        <f t="shared" ref="GV1159:GV1163" si="892">AVERAGE(B1159:GS1159)</f>
        <v>36.25</v>
      </c>
      <c r="GW1159" s="3"/>
      <c r="GX1159" s="3"/>
      <c r="GY1159" s="3"/>
    </row>
    <row r="1160" spans="1:207" ht="12.75" customHeight="1">
      <c r="A1160" s="5" t="s">
        <v>767</v>
      </c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>
        <v>10</v>
      </c>
      <c r="AE1160" s="6">
        <v>11</v>
      </c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>
        <v>33</v>
      </c>
      <c r="AQ1160" s="6"/>
      <c r="AR1160" s="6">
        <v>11</v>
      </c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>
        <v>16</v>
      </c>
      <c r="BJ1160" s="6"/>
      <c r="BK1160" s="6"/>
      <c r="BL1160" s="6">
        <v>20</v>
      </c>
      <c r="BM1160" s="6"/>
      <c r="BN1160" s="6">
        <v>7</v>
      </c>
      <c r="BO1160" s="6"/>
      <c r="BP1160" s="6">
        <v>22</v>
      </c>
      <c r="BQ1160" s="6"/>
      <c r="BR1160" s="6"/>
      <c r="BS1160" s="6">
        <v>18</v>
      </c>
      <c r="BT1160" s="6"/>
      <c r="BU1160" s="6"/>
      <c r="BV1160" s="6"/>
      <c r="BW1160" s="6"/>
      <c r="BX1160" s="6">
        <v>21</v>
      </c>
      <c r="BY1160" s="6"/>
      <c r="BZ1160" s="6"/>
      <c r="CA1160" s="6"/>
      <c r="CB1160" s="6"/>
      <c r="CC1160" s="6">
        <v>19</v>
      </c>
      <c r="CD1160" s="6"/>
      <c r="CE1160" s="6"/>
      <c r="CF1160" s="6"/>
      <c r="CG1160" s="6"/>
      <c r="CH1160" s="6"/>
      <c r="CI1160" s="6"/>
      <c r="CJ1160" s="6"/>
      <c r="CK1160" s="6"/>
      <c r="CL1160" s="6"/>
      <c r="CM1160" s="6"/>
      <c r="CN1160" s="6"/>
      <c r="CO1160" s="6">
        <v>22</v>
      </c>
      <c r="CP1160" s="6"/>
      <c r="CQ1160" s="6"/>
      <c r="CR1160" s="6"/>
      <c r="CS1160" s="6"/>
      <c r="CT1160" s="6"/>
      <c r="CU1160" s="6"/>
      <c r="CV1160" s="6"/>
      <c r="CW1160" s="6"/>
      <c r="CX1160" s="6"/>
      <c r="CY1160" s="6">
        <v>21</v>
      </c>
      <c r="CZ1160" s="6">
        <v>24</v>
      </c>
      <c r="DA1160" s="6"/>
      <c r="DB1160" s="6"/>
      <c r="DC1160" s="6">
        <v>20</v>
      </c>
      <c r="DD1160" s="6"/>
      <c r="DE1160" s="6"/>
      <c r="DF1160" s="6"/>
      <c r="DG1160" s="6"/>
      <c r="DH1160" s="6"/>
      <c r="DI1160" s="6"/>
      <c r="DJ1160" s="6"/>
      <c r="DK1160" s="6"/>
      <c r="DL1160" s="6"/>
      <c r="DM1160" s="6"/>
      <c r="DN1160" s="6"/>
      <c r="DO1160" s="6"/>
      <c r="DP1160" s="6"/>
      <c r="DQ1160" s="6"/>
      <c r="DR1160" s="6"/>
      <c r="DS1160" s="6"/>
      <c r="DT1160" s="6"/>
      <c r="DU1160" s="6"/>
      <c r="DV1160" s="6"/>
      <c r="DW1160" s="6"/>
      <c r="DX1160" s="6"/>
      <c r="DY1160" s="6"/>
      <c r="DZ1160" s="6"/>
      <c r="EA1160" s="6"/>
      <c r="EB1160" s="6"/>
      <c r="EC1160" s="6"/>
      <c r="ED1160" s="6"/>
      <c r="EE1160" s="6"/>
      <c r="EF1160" s="6">
        <v>24</v>
      </c>
      <c r="EG1160" s="6"/>
      <c r="EH1160" s="6"/>
      <c r="EI1160" s="6"/>
      <c r="EJ1160" s="6"/>
      <c r="EK1160" s="6"/>
      <c r="EL1160" s="6"/>
      <c r="EM1160" s="6"/>
      <c r="EN1160" s="6"/>
      <c r="EO1160" s="6"/>
      <c r="EP1160" s="6"/>
      <c r="EQ1160" s="6"/>
      <c r="ER1160" s="6"/>
      <c r="ES1160" s="6"/>
      <c r="ET1160" s="6"/>
      <c r="EU1160" s="6"/>
      <c r="EV1160" s="6"/>
      <c r="EW1160" s="6"/>
      <c r="EX1160" s="6"/>
      <c r="EY1160" s="6"/>
      <c r="EZ1160" s="6"/>
      <c r="FA1160" s="6"/>
      <c r="FB1160" s="6"/>
      <c r="FC1160" s="6"/>
      <c r="FD1160" s="6"/>
      <c r="FE1160" s="6"/>
      <c r="FF1160" s="6"/>
      <c r="FG1160" s="6"/>
      <c r="FH1160" s="6"/>
      <c r="FI1160" s="6"/>
      <c r="FJ1160" s="6"/>
      <c r="FK1160" s="6"/>
      <c r="FL1160" s="6"/>
      <c r="FM1160" s="6"/>
      <c r="FN1160" s="6"/>
      <c r="FO1160" s="6"/>
      <c r="FP1160" s="6"/>
      <c r="FQ1160" s="6"/>
      <c r="FR1160" s="6"/>
      <c r="FS1160" s="6"/>
      <c r="FT1160" s="6"/>
      <c r="FU1160" s="6"/>
      <c r="FV1160" s="6"/>
      <c r="FW1160" s="6"/>
      <c r="FX1160" s="6"/>
      <c r="FY1160" s="6"/>
      <c r="FZ1160" s="6"/>
      <c r="GA1160" s="6"/>
      <c r="GB1160" s="6"/>
      <c r="GC1160" s="6"/>
      <c r="GD1160" s="7"/>
      <c r="GE1160" s="7"/>
      <c r="GF1160" s="7"/>
      <c r="GG1160" s="7"/>
      <c r="GH1160" s="7"/>
      <c r="GI1160" s="7"/>
      <c r="GJ1160" s="7"/>
      <c r="GK1160" s="7"/>
      <c r="GL1160" s="7"/>
      <c r="GM1160" s="7"/>
      <c r="GN1160" s="7"/>
      <c r="GO1160" s="7"/>
      <c r="GP1160" s="7"/>
      <c r="GQ1160" s="7"/>
      <c r="GR1160" s="7"/>
      <c r="GS1160" s="7"/>
      <c r="GT1160" s="7"/>
      <c r="GU1160" s="7"/>
      <c r="GV1160" s="7">
        <f t="shared" si="892"/>
        <v>18.6875</v>
      </c>
      <c r="GW1160" s="3"/>
      <c r="GX1160" s="3"/>
      <c r="GY1160" s="3"/>
    </row>
    <row r="1161" spans="1:207" ht="12.75" customHeight="1">
      <c r="A1161" s="5" t="s">
        <v>768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>
        <v>35</v>
      </c>
      <c r="AE1161" s="12">
        <v>22</v>
      </c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>
        <v>18</v>
      </c>
      <c r="AQ1161" s="12"/>
      <c r="AR1161" s="12">
        <v>30</v>
      </c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>
        <v>18</v>
      </c>
      <c r="BJ1161" s="12"/>
      <c r="BK1161" s="12"/>
      <c r="BL1161" s="12">
        <v>22</v>
      </c>
      <c r="BM1161" s="12"/>
      <c r="BN1161" s="12">
        <v>33</v>
      </c>
      <c r="BO1161" s="12"/>
      <c r="BP1161" s="12">
        <v>23</v>
      </c>
      <c r="BQ1161" s="12"/>
      <c r="BR1161" s="12"/>
      <c r="BS1161" s="12">
        <v>16</v>
      </c>
      <c r="BT1161" s="12"/>
      <c r="BU1161" s="12"/>
      <c r="BV1161" s="12"/>
      <c r="BW1161" s="12"/>
      <c r="BX1161" s="12">
        <v>36</v>
      </c>
      <c r="BY1161" s="12"/>
      <c r="BZ1161" s="12"/>
      <c r="CA1161" s="12"/>
      <c r="CB1161" s="12"/>
      <c r="CC1161" s="12">
        <v>30</v>
      </c>
      <c r="CD1161" s="12"/>
      <c r="CE1161" s="12"/>
      <c r="CF1161" s="12"/>
      <c r="CG1161" s="12"/>
      <c r="CH1161" s="12"/>
      <c r="CI1161" s="12"/>
      <c r="CJ1161" s="12"/>
      <c r="CK1161" s="12"/>
      <c r="CL1161" s="12"/>
      <c r="CM1161" s="12"/>
      <c r="CN1161" s="12"/>
      <c r="CO1161" s="12">
        <v>20</v>
      </c>
      <c r="CP1161" s="12"/>
      <c r="CQ1161" s="12"/>
      <c r="CR1161" s="12"/>
      <c r="CS1161" s="12"/>
      <c r="CT1161" s="12"/>
      <c r="CU1161" s="12"/>
      <c r="CV1161" s="12"/>
      <c r="CW1161" s="12"/>
      <c r="CX1161" s="12"/>
      <c r="CY1161" s="12">
        <v>20</v>
      </c>
      <c r="CZ1161" s="12">
        <v>19</v>
      </c>
      <c r="DA1161" s="12"/>
      <c r="DB1161" s="12"/>
      <c r="DC1161" s="12">
        <v>7</v>
      </c>
      <c r="DD1161" s="12"/>
      <c r="DE1161" s="12"/>
      <c r="DF1161" s="12"/>
      <c r="DG1161" s="12"/>
      <c r="DH1161" s="12"/>
      <c r="DI1161" s="12"/>
      <c r="DJ1161" s="12"/>
      <c r="DK1161" s="12"/>
      <c r="DL1161" s="12"/>
      <c r="DM1161" s="12"/>
      <c r="DN1161" s="12"/>
      <c r="DO1161" s="12"/>
      <c r="DP1161" s="12"/>
      <c r="DQ1161" s="12"/>
      <c r="DR1161" s="12"/>
      <c r="DS1161" s="12"/>
      <c r="DT1161" s="12"/>
      <c r="DU1161" s="12"/>
      <c r="DV1161" s="12"/>
      <c r="DW1161" s="12"/>
      <c r="DX1161" s="12"/>
      <c r="DY1161" s="12"/>
      <c r="DZ1161" s="12"/>
      <c r="EA1161" s="12"/>
      <c r="EB1161" s="12"/>
      <c r="EC1161" s="12"/>
      <c r="ED1161" s="12"/>
      <c r="EE1161" s="12"/>
      <c r="EF1161" s="12">
        <v>18</v>
      </c>
      <c r="EG1161" s="12"/>
      <c r="EH1161" s="12"/>
      <c r="EI1161" s="12"/>
      <c r="EJ1161" s="12"/>
      <c r="EK1161" s="12"/>
      <c r="EL1161" s="12"/>
      <c r="EM1161" s="12"/>
      <c r="EN1161" s="12"/>
      <c r="EO1161" s="12"/>
      <c r="EP1161" s="12"/>
      <c r="EQ1161" s="12"/>
      <c r="ER1161" s="12"/>
      <c r="ES1161" s="12"/>
      <c r="ET1161" s="12"/>
      <c r="EU1161" s="12"/>
      <c r="EV1161" s="12"/>
      <c r="EW1161" s="12"/>
      <c r="EX1161" s="12"/>
      <c r="EY1161" s="12"/>
      <c r="EZ1161" s="12"/>
      <c r="FA1161" s="12"/>
      <c r="FB1161" s="12"/>
      <c r="FC1161" s="12"/>
      <c r="FD1161" s="12"/>
      <c r="FE1161" s="12"/>
      <c r="FF1161" s="12"/>
      <c r="FG1161" s="12"/>
      <c r="FH1161" s="12"/>
      <c r="FI1161" s="12"/>
      <c r="FJ1161" s="12"/>
      <c r="FK1161" s="12"/>
      <c r="FL1161" s="12"/>
      <c r="FM1161" s="12"/>
      <c r="FN1161" s="12"/>
      <c r="FO1161" s="12"/>
      <c r="FP1161" s="12"/>
      <c r="FQ1161" s="12"/>
      <c r="FR1161" s="12"/>
      <c r="FS1161" s="12"/>
      <c r="FT1161" s="12"/>
      <c r="FU1161" s="12"/>
      <c r="FV1161" s="12"/>
      <c r="FW1161" s="12"/>
      <c r="FX1161" s="12"/>
      <c r="FY1161" s="12"/>
      <c r="FZ1161" s="12"/>
      <c r="GA1161" s="12"/>
      <c r="GB1161" s="12"/>
      <c r="GC1161" s="12"/>
      <c r="GD1161" s="7"/>
      <c r="GE1161" s="7"/>
      <c r="GF1161" s="7"/>
      <c r="GG1161" s="7"/>
      <c r="GH1161" s="7"/>
      <c r="GI1161" s="7"/>
      <c r="GJ1161" s="7"/>
      <c r="GK1161" s="7"/>
      <c r="GL1161" s="7"/>
      <c r="GM1161" s="7"/>
      <c r="GN1161" s="7"/>
      <c r="GO1161" s="7"/>
      <c r="GP1161" s="7"/>
      <c r="GQ1161" s="7"/>
      <c r="GR1161" s="7"/>
      <c r="GS1161" s="7"/>
      <c r="GT1161" s="7"/>
      <c r="GU1161" s="7"/>
      <c r="GV1161" s="7">
        <f t="shared" si="892"/>
        <v>22.9375</v>
      </c>
      <c r="GW1161" s="3"/>
      <c r="GX1161" s="3"/>
      <c r="GY1161" s="3"/>
    </row>
    <row r="1162" spans="1:207" ht="12.75" customHeight="1">
      <c r="A1162" s="5" t="s">
        <v>769</v>
      </c>
      <c r="B1162" s="5"/>
      <c r="C1162" s="5"/>
      <c r="D1162" s="5"/>
      <c r="E1162" s="5"/>
      <c r="F1162" s="5"/>
      <c r="G1162" s="5"/>
      <c r="H1162" s="5"/>
      <c r="I1162" s="5"/>
      <c r="J1162" s="5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>
        <v>15</v>
      </c>
      <c r="AE1162" s="12">
        <v>11</v>
      </c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>
        <v>0</v>
      </c>
      <c r="AQ1162" s="12"/>
      <c r="AR1162" s="12">
        <v>17</v>
      </c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>
        <v>11</v>
      </c>
      <c r="BJ1162" s="12"/>
      <c r="BK1162" s="12"/>
      <c r="BL1162" s="12">
        <v>10</v>
      </c>
      <c r="BM1162" s="12"/>
      <c r="BN1162" s="12">
        <v>33</v>
      </c>
      <c r="BO1162" s="12"/>
      <c r="BP1162" s="12">
        <v>8</v>
      </c>
      <c r="BQ1162" s="12"/>
      <c r="BR1162" s="12"/>
      <c r="BS1162" s="12">
        <v>9</v>
      </c>
      <c r="BT1162" s="12"/>
      <c r="BU1162" s="12"/>
      <c r="BV1162" s="12"/>
      <c r="BW1162" s="12"/>
      <c r="BX1162" s="12">
        <v>14</v>
      </c>
      <c r="BY1162" s="12"/>
      <c r="BZ1162" s="12"/>
      <c r="CA1162" s="12"/>
      <c r="CB1162" s="12"/>
      <c r="CC1162" s="12">
        <v>14</v>
      </c>
      <c r="CD1162" s="12"/>
      <c r="CE1162" s="12"/>
      <c r="CF1162" s="12"/>
      <c r="CG1162" s="12"/>
      <c r="CH1162" s="12"/>
      <c r="CI1162" s="12"/>
      <c r="CJ1162" s="12"/>
      <c r="CK1162" s="12"/>
      <c r="CL1162" s="12"/>
      <c r="CM1162" s="12"/>
      <c r="CN1162" s="12"/>
      <c r="CO1162" s="12">
        <v>8</v>
      </c>
      <c r="CP1162" s="12"/>
      <c r="CQ1162" s="12"/>
      <c r="CR1162" s="12"/>
      <c r="CS1162" s="12"/>
      <c r="CT1162" s="12"/>
      <c r="CU1162" s="12"/>
      <c r="CV1162" s="12"/>
      <c r="CW1162" s="12"/>
      <c r="CX1162" s="12"/>
      <c r="CY1162" s="12">
        <v>6</v>
      </c>
      <c r="CZ1162" s="12">
        <v>10</v>
      </c>
      <c r="DA1162" s="12"/>
      <c r="DB1162" s="12"/>
      <c r="DC1162" s="12">
        <v>7</v>
      </c>
      <c r="DD1162" s="12"/>
      <c r="DE1162" s="12"/>
      <c r="DF1162" s="12"/>
      <c r="DG1162" s="12"/>
      <c r="DH1162" s="12"/>
      <c r="DI1162" s="12"/>
      <c r="DJ1162" s="12"/>
      <c r="DK1162" s="12"/>
      <c r="DL1162" s="12"/>
      <c r="DM1162" s="12"/>
      <c r="DN1162" s="12"/>
      <c r="DO1162" s="12"/>
      <c r="DP1162" s="12"/>
      <c r="DQ1162" s="12"/>
      <c r="DR1162" s="12"/>
      <c r="DS1162" s="12"/>
      <c r="DT1162" s="12"/>
      <c r="DU1162" s="12"/>
      <c r="DV1162" s="12"/>
      <c r="DW1162" s="12"/>
      <c r="DX1162" s="12"/>
      <c r="DY1162" s="12"/>
      <c r="DZ1162" s="12"/>
      <c r="EA1162" s="12"/>
      <c r="EB1162" s="12"/>
      <c r="EC1162" s="12"/>
      <c r="ED1162" s="12"/>
      <c r="EE1162" s="12"/>
      <c r="EF1162" s="12">
        <v>10</v>
      </c>
      <c r="EG1162" s="12"/>
      <c r="EH1162" s="12"/>
      <c r="EI1162" s="12"/>
      <c r="EJ1162" s="12"/>
      <c r="EK1162" s="12"/>
      <c r="EL1162" s="12"/>
      <c r="EM1162" s="12"/>
      <c r="EN1162" s="12"/>
      <c r="EO1162" s="12"/>
      <c r="EP1162" s="12"/>
      <c r="EQ1162" s="12"/>
      <c r="ER1162" s="12"/>
      <c r="ES1162" s="12"/>
      <c r="ET1162" s="12"/>
      <c r="EU1162" s="12"/>
      <c r="EV1162" s="12"/>
      <c r="EW1162" s="12"/>
      <c r="EX1162" s="12"/>
      <c r="EY1162" s="12"/>
      <c r="EZ1162" s="12"/>
      <c r="FA1162" s="12"/>
      <c r="FB1162" s="12"/>
      <c r="FC1162" s="12"/>
      <c r="FD1162" s="12"/>
      <c r="FE1162" s="12"/>
      <c r="FF1162" s="12"/>
      <c r="FG1162" s="12"/>
      <c r="FH1162" s="12"/>
      <c r="FI1162" s="12"/>
      <c r="FJ1162" s="12"/>
      <c r="FK1162" s="12"/>
      <c r="FL1162" s="12"/>
      <c r="FM1162" s="12"/>
      <c r="FN1162" s="12"/>
      <c r="FO1162" s="12"/>
      <c r="FP1162" s="12"/>
      <c r="FQ1162" s="12"/>
      <c r="FR1162" s="12"/>
      <c r="FS1162" s="12"/>
      <c r="FT1162" s="12"/>
      <c r="FU1162" s="12"/>
      <c r="FV1162" s="12"/>
      <c r="FW1162" s="12"/>
      <c r="FX1162" s="12"/>
      <c r="FY1162" s="12"/>
      <c r="FZ1162" s="12"/>
      <c r="GA1162" s="12"/>
      <c r="GB1162" s="12"/>
      <c r="GC1162" s="12"/>
      <c r="GD1162" s="7"/>
      <c r="GE1162" s="7"/>
      <c r="GF1162" s="7"/>
      <c r="GG1162" s="7"/>
      <c r="GH1162" s="7"/>
      <c r="GI1162" s="7"/>
      <c r="GJ1162" s="7"/>
      <c r="GK1162" s="7"/>
      <c r="GL1162" s="7"/>
      <c r="GM1162" s="7"/>
      <c r="GN1162" s="7"/>
      <c r="GO1162" s="7"/>
      <c r="GP1162" s="7"/>
      <c r="GQ1162" s="7"/>
      <c r="GR1162" s="7"/>
      <c r="GS1162" s="7"/>
      <c r="GT1162" s="7"/>
      <c r="GU1162" s="7"/>
      <c r="GV1162" s="7">
        <f t="shared" si="892"/>
        <v>11.4375</v>
      </c>
      <c r="GW1162" s="3"/>
      <c r="GX1162" s="3"/>
      <c r="GY1162" s="3"/>
    </row>
    <row r="1163" spans="1:207" ht="12.75" customHeight="1">
      <c r="A1163" s="5" t="s">
        <v>770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>
        <v>20</v>
      </c>
      <c r="AE1163" s="12">
        <v>0</v>
      </c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>
        <v>11</v>
      </c>
      <c r="AQ1163" s="12"/>
      <c r="AR1163" s="12">
        <v>30</v>
      </c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>
        <v>16</v>
      </c>
      <c r="BJ1163" s="12"/>
      <c r="BK1163" s="12"/>
      <c r="BL1163" s="12">
        <v>13</v>
      </c>
      <c r="BM1163" s="12"/>
      <c r="BN1163" s="12">
        <v>13</v>
      </c>
      <c r="BO1163" s="12"/>
      <c r="BP1163" s="12">
        <v>7</v>
      </c>
      <c r="BQ1163" s="12"/>
      <c r="BR1163" s="12"/>
      <c r="BS1163" s="12">
        <v>6</v>
      </c>
      <c r="BT1163" s="12"/>
      <c r="BU1163" s="12"/>
      <c r="BV1163" s="12"/>
      <c r="BW1163" s="12"/>
      <c r="BX1163" s="12">
        <v>16</v>
      </c>
      <c r="BY1163" s="12"/>
      <c r="BZ1163" s="12"/>
      <c r="CA1163" s="12"/>
      <c r="CB1163" s="12"/>
      <c r="CC1163" s="12">
        <v>16</v>
      </c>
      <c r="CD1163" s="12"/>
      <c r="CE1163" s="12"/>
      <c r="CF1163" s="12"/>
      <c r="CG1163" s="12"/>
      <c r="CH1163" s="12"/>
      <c r="CI1163" s="12"/>
      <c r="CJ1163" s="12"/>
      <c r="CK1163" s="12"/>
      <c r="CL1163" s="12"/>
      <c r="CM1163" s="12"/>
      <c r="CN1163" s="12"/>
      <c r="CO1163" s="12">
        <v>10</v>
      </c>
      <c r="CP1163" s="12"/>
      <c r="CQ1163" s="12"/>
      <c r="CR1163" s="12"/>
      <c r="CS1163" s="12"/>
      <c r="CT1163" s="12"/>
      <c r="CU1163" s="12"/>
      <c r="CV1163" s="12"/>
      <c r="CW1163" s="12"/>
      <c r="CX1163" s="12"/>
      <c r="CY1163" s="12">
        <v>8</v>
      </c>
      <c r="CZ1163" s="12">
        <v>0</v>
      </c>
      <c r="DA1163" s="12"/>
      <c r="DB1163" s="12"/>
      <c r="DC1163" s="12">
        <v>0</v>
      </c>
      <c r="DD1163" s="12"/>
      <c r="DE1163" s="12"/>
      <c r="DF1163" s="12"/>
      <c r="DG1163" s="12"/>
      <c r="DH1163" s="12"/>
      <c r="DI1163" s="12"/>
      <c r="DJ1163" s="12"/>
      <c r="DK1163" s="12"/>
      <c r="DL1163" s="12"/>
      <c r="DM1163" s="12"/>
      <c r="DN1163" s="12"/>
      <c r="DO1163" s="12"/>
      <c r="DP1163" s="12"/>
      <c r="DQ1163" s="12"/>
      <c r="DR1163" s="12"/>
      <c r="DS1163" s="12"/>
      <c r="DT1163" s="12"/>
      <c r="DU1163" s="12"/>
      <c r="DV1163" s="12"/>
      <c r="DW1163" s="12"/>
      <c r="DX1163" s="12"/>
      <c r="DY1163" s="12"/>
      <c r="DZ1163" s="12"/>
      <c r="EA1163" s="12"/>
      <c r="EB1163" s="12"/>
      <c r="EC1163" s="12"/>
      <c r="ED1163" s="12"/>
      <c r="EE1163" s="12"/>
      <c r="EF1163" s="12">
        <v>5</v>
      </c>
      <c r="EG1163" s="12"/>
      <c r="EH1163" s="12"/>
      <c r="EI1163" s="12"/>
      <c r="EJ1163" s="12"/>
      <c r="EK1163" s="12"/>
      <c r="EL1163" s="12"/>
      <c r="EM1163" s="12"/>
      <c r="EN1163" s="12"/>
      <c r="EO1163" s="12"/>
      <c r="EP1163" s="12"/>
      <c r="EQ1163" s="12"/>
      <c r="ER1163" s="12"/>
      <c r="ES1163" s="12"/>
      <c r="ET1163" s="12"/>
      <c r="EU1163" s="12"/>
      <c r="EV1163" s="12"/>
      <c r="EW1163" s="12"/>
      <c r="EX1163" s="12"/>
      <c r="EY1163" s="12"/>
      <c r="EZ1163" s="12"/>
      <c r="FA1163" s="12"/>
      <c r="FB1163" s="12"/>
      <c r="FC1163" s="12"/>
      <c r="FD1163" s="12"/>
      <c r="FE1163" s="12"/>
      <c r="FF1163" s="12"/>
      <c r="FG1163" s="12"/>
      <c r="FH1163" s="12"/>
      <c r="FI1163" s="12"/>
      <c r="FJ1163" s="12"/>
      <c r="FK1163" s="12"/>
      <c r="FL1163" s="12"/>
      <c r="FM1163" s="12"/>
      <c r="FN1163" s="12"/>
      <c r="FO1163" s="12"/>
      <c r="FP1163" s="12"/>
      <c r="FQ1163" s="12"/>
      <c r="FR1163" s="12"/>
      <c r="FS1163" s="12"/>
      <c r="FT1163" s="12"/>
      <c r="FU1163" s="12"/>
      <c r="FV1163" s="12"/>
      <c r="FW1163" s="12"/>
      <c r="FX1163" s="12"/>
      <c r="FY1163" s="12"/>
      <c r="FZ1163" s="12"/>
      <c r="GA1163" s="12"/>
      <c r="GB1163" s="12"/>
      <c r="GC1163" s="12"/>
      <c r="GD1163" s="7"/>
      <c r="GE1163" s="7"/>
      <c r="GF1163" s="7"/>
      <c r="GG1163" s="7"/>
      <c r="GH1163" s="7"/>
      <c r="GI1163" s="7"/>
      <c r="GJ1163" s="7"/>
      <c r="GK1163" s="7"/>
      <c r="GL1163" s="7"/>
      <c r="GM1163" s="7"/>
      <c r="GN1163" s="7"/>
      <c r="GO1163" s="7"/>
      <c r="GP1163" s="7"/>
      <c r="GQ1163" s="7"/>
      <c r="GR1163" s="7"/>
      <c r="GS1163" s="7"/>
      <c r="GT1163" s="7"/>
      <c r="GU1163" s="7"/>
      <c r="GV1163" s="7">
        <f t="shared" si="892"/>
        <v>10.6875</v>
      </c>
      <c r="GW1163" s="3"/>
      <c r="GX1163" s="3"/>
      <c r="GY1163" s="3"/>
    </row>
    <row r="1164" spans="1:207" ht="12.75" customHeight="1">
      <c r="A1164" s="5" t="s">
        <v>762</v>
      </c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>
        <f t="shared" ref="AD1164:AE1164" si="893">(AD1159*5+AD1160*4+AD1161*3+AD1162*2+AD1163*1)/100</f>
        <v>2.95</v>
      </c>
      <c r="AE1164" s="5">
        <f t="shared" si="893"/>
        <v>4.12</v>
      </c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>
        <f>(AP1159*5+AP1160*4+AP1161*3+AP1162*2+AP1163*1)/100</f>
        <v>3.82</v>
      </c>
      <c r="AQ1164" s="5"/>
      <c r="AR1164" s="5">
        <f>(AR1159*5+AR1160*4+AR1161*3+AR1162*2+AR1163*1)/100</f>
        <v>2.63</v>
      </c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>
        <f>(BI1159*5+BI1160*4+BI1161*3+BI1162*2+BI1163*1)/100</f>
        <v>3.56</v>
      </c>
      <c r="BJ1164" s="5"/>
      <c r="BK1164" s="5"/>
      <c r="BL1164" s="5">
        <f>(BL1159*5+BL1160*4+BL1161*3+BL1162*2+BL1163*1)/100</f>
        <v>3.54</v>
      </c>
      <c r="BM1164" s="5"/>
      <c r="BN1164" s="5">
        <f>(BN1159*5+BN1160*4+BN1161*3+BN1162*2+BN1163*1)/100</f>
        <v>2.71</v>
      </c>
      <c r="BO1164" s="5"/>
      <c r="BP1164" s="5">
        <f>(BP1159*5+BP1160*4+BP1161*3+BP1162*2+BP1163*1)/100</f>
        <v>3.75</v>
      </c>
      <c r="BQ1164" s="5"/>
      <c r="BR1164" s="5"/>
      <c r="BS1164" s="5">
        <f>(BS1159*5+BS1160*4+BS1161*3+BS1162*2+BS1163*1)/100</f>
        <v>3.94</v>
      </c>
      <c r="BT1164" s="5"/>
      <c r="BU1164" s="5"/>
      <c r="BV1164" s="5"/>
      <c r="BW1164" s="5"/>
      <c r="BX1164" s="5">
        <f>(BX1159*5+BX1160*4+BX1161*3+BX1162*2+BX1163*1)/100</f>
        <v>2.96</v>
      </c>
      <c r="BY1164" s="5"/>
      <c r="BZ1164" s="5"/>
      <c r="CA1164" s="5"/>
      <c r="CB1164" s="5"/>
      <c r="CC1164" s="5">
        <f>(CC1159*5+CC1160*4+CC1161*3+CC1162*2+CC1163*1)/100</f>
        <v>3.15</v>
      </c>
      <c r="CD1164" s="5"/>
      <c r="CE1164" s="5"/>
      <c r="CF1164" s="5"/>
      <c r="CG1164" s="5"/>
      <c r="CH1164" s="5"/>
      <c r="CI1164" s="5"/>
      <c r="CJ1164" s="5"/>
      <c r="CK1164" s="5"/>
      <c r="CL1164" s="16"/>
      <c r="CM1164" s="16"/>
      <c r="CN1164" s="16"/>
      <c r="CO1164" s="16">
        <f>(CO1159*5+CO1160*4+CO1161*3+CO1162*2+CO1163*1)/100</f>
        <v>3.84</v>
      </c>
      <c r="CP1164" s="16"/>
      <c r="CQ1164" s="16"/>
      <c r="CR1164" s="16"/>
      <c r="CS1164" s="16"/>
      <c r="CT1164" s="16"/>
      <c r="CU1164" s="16"/>
      <c r="CV1164" s="16"/>
      <c r="CW1164" s="16"/>
      <c r="CX1164" s="5"/>
      <c r="CY1164" s="16">
        <f t="shared" ref="CY1164:CZ1164" si="894">(CY1159*5+CY1160*4+CY1161*3+CY1162*2+CY1163*1)/100</f>
        <v>3.84</v>
      </c>
      <c r="CZ1164" s="16">
        <f t="shared" si="894"/>
        <v>4.13</v>
      </c>
      <c r="DA1164" s="16"/>
      <c r="DB1164" s="16"/>
      <c r="DC1164" s="16">
        <f>(DC1159*5+DC1160*4+DC1161*3+DC1162*2+DC1163*1)/100</f>
        <v>4.5</v>
      </c>
      <c r="DD1164" s="16"/>
      <c r="DE1164" s="5"/>
      <c r="DF1164" s="16"/>
      <c r="DG1164" s="5"/>
      <c r="DH1164" s="5"/>
      <c r="DI1164" s="5"/>
      <c r="DJ1164" s="5"/>
      <c r="DK1164" s="5"/>
      <c r="DL1164" s="5"/>
      <c r="DM1164" s="5"/>
      <c r="DN1164" s="5"/>
      <c r="DO1164" s="5"/>
      <c r="DP1164" s="5"/>
      <c r="DQ1164" s="5"/>
      <c r="DR1164" s="5"/>
      <c r="DS1164" s="5"/>
      <c r="DT1164" s="5"/>
      <c r="DU1164" s="5"/>
      <c r="DV1164" s="5"/>
      <c r="DW1164" s="5"/>
      <c r="DX1164" s="5"/>
      <c r="DY1164" s="5"/>
      <c r="DZ1164" s="16"/>
      <c r="EA1164" s="5"/>
      <c r="EB1164" s="5"/>
      <c r="EC1164" s="5"/>
      <c r="ED1164" s="5"/>
      <c r="EE1164" s="5"/>
      <c r="EF1164" s="16">
        <f>(EF1159*5+EF1160*4+EF1161*3+EF1162*2+EF1163*1)/100</f>
        <v>3.9</v>
      </c>
      <c r="EG1164" s="16"/>
      <c r="EH1164" s="16"/>
      <c r="EI1164" s="16"/>
      <c r="EJ1164" s="16"/>
      <c r="EK1164" s="16"/>
      <c r="EL1164" s="16"/>
      <c r="EM1164" s="16"/>
      <c r="EN1164" s="16"/>
      <c r="EO1164" s="16"/>
      <c r="EP1164" s="16"/>
      <c r="EQ1164" s="16"/>
      <c r="ER1164" s="16"/>
      <c r="ES1164" s="16"/>
      <c r="ET1164" s="16"/>
      <c r="EU1164" s="16"/>
      <c r="EV1164" s="16"/>
      <c r="EW1164" s="16"/>
      <c r="EX1164" s="16"/>
      <c r="EY1164" s="16"/>
      <c r="EZ1164" s="16"/>
      <c r="FA1164" s="16"/>
      <c r="FB1164" s="16"/>
      <c r="FC1164" s="16"/>
      <c r="FD1164" s="16"/>
      <c r="FE1164" s="16"/>
      <c r="FF1164" s="16"/>
      <c r="FG1164" s="16"/>
      <c r="FH1164" s="16"/>
      <c r="FI1164" s="16"/>
      <c r="FJ1164" s="16"/>
      <c r="FK1164" s="16"/>
      <c r="FL1164" s="16"/>
      <c r="FM1164" s="16"/>
      <c r="FN1164" s="16"/>
      <c r="FO1164" s="16"/>
      <c r="FP1164" s="16"/>
      <c r="FQ1164" s="16"/>
      <c r="FR1164" s="16"/>
      <c r="FS1164" s="16"/>
      <c r="FT1164" s="16"/>
      <c r="FU1164" s="16"/>
      <c r="FV1164" s="16"/>
      <c r="FW1164" s="16"/>
      <c r="FX1164" s="16"/>
      <c r="FY1164" s="16"/>
      <c r="FZ1164" s="16"/>
      <c r="GA1164" s="16"/>
      <c r="GB1164" s="16"/>
      <c r="GC1164" s="16"/>
      <c r="GD1164" s="16"/>
      <c r="GE1164" s="16"/>
      <c r="GF1164" s="16"/>
      <c r="GG1164" s="16"/>
      <c r="GH1164" s="16"/>
      <c r="GI1164" s="16"/>
      <c r="GJ1164" s="16"/>
      <c r="GK1164" s="16"/>
      <c r="GL1164" s="16"/>
      <c r="GM1164" s="16"/>
      <c r="GN1164" s="16"/>
      <c r="GO1164" s="16"/>
      <c r="GP1164" s="16"/>
      <c r="GQ1164" s="16"/>
      <c r="GR1164" s="16"/>
      <c r="GS1164" s="16"/>
      <c r="GT1164" s="16"/>
      <c r="GU1164" s="16"/>
      <c r="GV1164" s="16">
        <f>(GV1159*5+GV1160*4+GV1161*3+GV1162*2+GV1163*1)/100</f>
        <v>3.5837500000000002</v>
      </c>
      <c r="GW1164" s="19"/>
      <c r="GX1164" s="19"/>
      <c r="GY1164" s="19"/>
    </row>
    <row r="1165" spans="1:207" ht="12.75" customHeight="1">
      <c r="A1165" s="68" t="s">
        <v>777</v>
      </c>
      <c r="B1165" s="71"/>
      <c r="C1165" s="71"/>
      <c r="D1165" s="71"/>
      <c r="E1165" s="71"/>
      <c r="F1165" s="71"/>
      <c r="G1165" s="71"/>
      <c r="H1165" s="71"/>
      <c r="I1165" s="71"/>
      <c r="J1165" s="71"/>
      <c r="K1165" s="71"/>
      <c r="L1165" s="71"/>
      <c r="M1165" s="71"/>
      <c r="N1165" s="71"/>
      <c r="O1165" s="71"/>
      <c r="P1165" s="71"/>
      <c r="Q1165" s="71"/>
      <c r="R1165" s="71"/>
      <c r="S1165" s="71"/>
      <c r="T1165" s="71"/>
      <c r="U1165" s="71"/>
      <c r="V1165" s="71"/>
      <c r="W1165" s="71"/>
      <c r="X1165" s="71"/>
      <c r="Y1165" s="71"/>
      <c r="Z1165" s="71"/>
      <c r="AA1165" s="71"/>
      <c r="AB1165" s="71"/>
      <c r="AC1165" s="71"/>
      <c r="AD1165" s="71"/>
      <c r="AE1165" s="71"/>
      <c r="AF1165" s="71"/>
      <c r="AG1165" s="71"/>
      <c r="AH1165" s="71"/>
      <c r="AI1165" s="71"/>
      <c r="AJ1165" s="71"/>
      <c r="AK1165" s="71"/>
      <c r="AL1165" s="71"/>
      <c r="AM1165" s="71"/>
      <c r="AN1165" s="71"/>
      <c r="AO1165" s="71"/>
      <c r="AP1165" s="71"/>
      <c r="AQ1165" s="71"/>
      <c r="AR1165" s="71"/>
      <c r="AS1165" s="71"/>
      <c r="AT1165" s="71"/>
      <c r="AU1165" s="71"/>
      <c r="AV1165" s="71"/>
      <c r="AW1165" s="71"/>
      <c r="AX1165" s="71"/>
      <c r="AY1165" s="71"/>
      <c r="AZ1165" s="71"/>
      <c r="BA1165" s="71"/>
      <c r="BB1165" s="71"/>
      <c r="BC1165" s="71"/>
      <c r="BD1165" s="71"/>
      <c r="BE1165" s="71"/>
      <c r="BF1165" s="71"/>
      <c r="BG1165" s="71"/>
      <c r="BH1165" s="71"/>
      <c r="BI1165" s="71"/>
      <c r="BJ1165" s="71"/>
      <c r="BK1165" s="71"/>
      <c r="BL1165" s="71"/>
      <c r="BM1165" s="71"/>
      <c r="BN1165" s="71"/>
      <c r="BO1165" s="71"/>
      <c r="BP1165" s="71"/>
      <c r="BQ1165" s="71"/>
      <c r="BR1165" s="71"/>
      <c r="BS1165" s="71"/>
      <c r="BT1165" s="71"/>
      <c r="BU1165" s="71"/>
      <c r="BV1165" s="71"/>
      <c r="BW1165" s="71"/>
      <c r="BX1165" s="71"/>
      <c r="BY1165" s="71"/>
      <c r="BZ1165" s="71"/>
      <c r="CA1165" s="71"/>
      <c r="CB1165" s="71"/>
      <c r="CC1165" s="71"/>
      <c r="CD1165" s="71"/>
      <c r="CE1165" s="71"/>
      <c r="CF1165" s="71"/>
      <c r="CG1165" s="71"/>
      <c r="CH1165" s="71"/>
      <c r="CI1165" s="71"/>
      <c r="CJ1165" s="71"/>
      <c r="CK1165" s="71"/>
      <c r="CL1165" s="71"/>
      <c r="CM1165" s="71"/>
      <c r="CN1165" s="71"/>
      <c r="CO1165" s="71"/>
      <c r="CP1165" s="71"/>
      <c r="CQ1165" s="71"/>
      <c r="CR1165" s="71"/>
      <c r="CS1165" s="71"/>
      <c r="CT1165" s="71"/>
      <c r="CU1165" s="71"/>
      <c r="CV1165" s="71"/>
      <c r="CW1165" s="71"/>
      <c r="CX1165" s="71"/>
      <c r="CY1165" s="71"/>
      <c r="CZ1165" s="71"/>
      <c r="DA1165" s="71"/>
      <c r="DB1165" s="71"/>
      <c r="DC1165" s="71"/>
      <c r="DD1165" s="71"/>
      <c r="DE1165" s="71"/>
      <c r="DF1165" s="71"/>
      <c r="DG1165" s="71"/>
      <c r="DH1165" s="71"/>
      <c r="DI1165" s="71"/>
      <c r="DJ1165" s="71"/>
      <c r="DK1165" s="71"/>
      <c r="DL1165" s="71"/>
      <c r="DM1165" s="71"/>
      <c r="DN1165" s="71"/>
      <c r="DO1165" s="71"/>
      <c r="DP1165" s="71"/>
      <c r="DQ1165" s="71"/>
      <c r="DR1165" s="71"/>
      <c r="DS1165" s="71"/>
      <c r="DT1165" s="71"/>
      <c r="DU1165" s="71"/>
      <c r="DV1165" s="71"/>
      <c r="DW1165" s="71"/>
      <c r="DX1165" s="71"/>
      <c r="DY1165" s="71"/>
      <c r="DZ1165" s="71"/>
      <c r="EA1165" s="71"/>
      <c r="EB1165" s="71"/>
      <c r="EC1165" s="71"/>
      <c r="ED1165" s="71"/>
      <c r="EE1165" s="71"/>
      <c r="EF1165" s="71"/>
      <c r="EG1165" s="71"/>
      <c r="EH1165" s="71"/>
      <c r="EI1165" s="71"/>
      <c r="EJ1165" s="71"/>
      <c r="EK1165" s="71"/>
      <c r="EL1165" s="71"/>
      <c r="EM1165" s="71"/>
      <c r="EN1165" s="71"/>
      <c r="EO1165" s="71"/>
      <c r="EP1165" s="71"/>
      <c r="EQ1165" s="71"/>
      <c r="ER1165" s="71"/>
      <c r="ES1165" s="71"/>
      <c r="ET1165" s="71"/>
      <c r="EU1165" s="71"/>
      <c r="EV1165" s="71"/>
      <c r="EW1165" s="71"/>
      <c r="EX1165" s="71"/>
      <c r="EY1165" s="71"/>
      <c r="EZ1165" s="71"/>
      <c r="FA1165" s="71"/>
      <c r="FB1165" s="71"/>
      <c r="FC1165" s="71"/>
      <c r="FD1165" s="71"/>
      <c r="FE1165" s="71"/>
      <c r="FF1165" s="71"/>
      <c r="FG1165" s="71"/>
      <c r="FH1165" s="71"/>
      <c r="FI1165" s="71"/>
      <c r="FJ1165" s="71"/>
      <c r="FK1165" s="71"/>
      <c r="FL1165" s="71"/>
      <c r="FM1165" s="71"/>
      <c r="FN1165" s="71"/>
      <c r="FO1165" s="71"/>
      <c r="FP1165" s="71"/>
      <c r="FQ1165" s="71"/>
      <c r="FR1165" s="71"/>
      <c r="FS1165" s="71"/>
      <c r="FT1165" s="71"/>
      <c r="FU1165" s="71"/>
      <c r="FV1165" s="71"/>
      <c r="FW1165" s="71"/>
      <c r="FX1165" s="71"/>
      <c r="FY1165" s="71"/>
      <c r="FZ1165" s="71"/>
      <c r="GA1165" s="71"/>
      <c r="GB1165" s="71"/>
      <c r="GC1165" s="71"/>
      <c r="GD1165" s="71"/>
      <c r="GE1165" s="71"/>
      <c r="GF1165" s="71"/>
      <c r="GG1165" s="71"/>
      <c r="GH1165" s="71"/>
      <c r="GI1165" s="71"/>
      <c r="GJ1165" s="71"/>
      <c r="GK1165" s="71"/>
      <c r="GL1165" s="71"/>
      <c r="GM1165" s="71"/>
      <c r="GN1165" s="71"/>
      <c r="GO1165" s="71"/>
      <c r="GP1165" s="71"/>
      <c r="GQ1165" s="71"/>
      <c r="GR1165" s="71"/>
      <c r="GS1165" s="71"/>
      <c r="GT1165" s="71"/>
      <c r="GU1165" s="71"/>
      <c r="GV1165" s="71"/>
      <c r="GW1165" s="3"/>
      <c r="GX1165" s="3"/>
      <c r="GY1165" s="3"/>
    </row>
    <row r="1166" spans="1:207" ht="12.75" customHeight="1">
      <c r="A1166" s="5" t="s">
        <v>766</v>
      </c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>
        <v>19</v>
      </c>
      <c r="AE1166" s="6">
        <v>0</v>
      </c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>
        <v>20</v>
      </c>
      <c r="AQ1166" s="6"/>
      <c r="AR1166" s="6">
        <v>18</v>
      </c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>
        <v>28</v>
      </c>
      <c r="BJ1166" s="6"/>
      <c r="BK1166" s="6"/>
      <c r="BL1166" s="6">
        <v>23</v>
      </c>
      <c r="BM1166" s="6"/>
      <c r="BN1166" s="6">
        <v>27</v>
      </c>
      <c r="BO1166" s="6"/>
      <c r="BP1166" s="6">
        <v>33</v>
      </c>
      <c r="BQ1166" s="6"/>
      <c r="BR1166" s="6"/>
      <c r="BS1166" s="6">
        <v>33</v>
      </c>
      <c r="BT1166" s="6"/>
      <c r="BU1166" s="6"/>
      <c r="BV1166" s="6"/>
      <c r="BW1166" s="6"/>
      <c r="BX1166" s="6">
        <v>26</v>
      </c>
      <c r="BY1166" s="6"/>
      <c r="BZ1166" s="6"/>
      <c r="CA1166" s="6"/>
      <c r="CB1166" s="6"/>
      <c r="CC1166" s="6">
        <v>20</v>
      </c>
      <c r="CD1166" s="6"/>
      <c r="CE1166" s="6"/>
      <c r="CF1166" s="6"/>
      <c r="CG1166" s="6"/>
      <c r="CH1166" s="6"/>
      <c r="CI1166" s="6"/>
      <c r="CJ1166" s="6"/>
      <c r="CK1166" s="6"/>
      <c r="CL1166" s="6"/>
      <c r="CM1166" s="6"/>
      <c r="CN1166" s="6"/>
      <c r="CO1166" s="6">
        <v>27</v>
      </c>
      <c r="CP1166" s="6"/>
      <c r="CQ1166" s="6"/>
      <c r="CR1166" s="6"/>
      <c r="CS1166" s="6"/>
      <c r="CT1166" s="6"/>
      <c r="CU1166" s="6"/>
      <c r="CV1166" s="6"/>
      <c r="CW1166" s="6"/>
      <c r="CX1166" s="6"/>
      <c r="CY1166" s="6">
        <v>16</v>
      </c>
      <c r="CZ1166" s="6">
        <v>20</v>
      </c>
      <c r="DA1166" s="6"/>
      <c r="DB1166" s="6"/>
      <c r="DC1166" s="6">
        <v>8</v>
      </c>
      <c r="DD1166" s="6"/>
      <c r="DE1166" s="6"/>
      <c r="DF1166" s="6"/>
      <c r="DG1166" s="6"/>
      <c r="DH1166" s="6"/>
      <c r="DI1166" s="6"/>
      <c r="DJ1166" s="6"/>
      <c r="DK1166" s="6"/>
      <c r="DL1166" s="6"/>
      <c r="DM1166" s="6"/>
      <c r="DN1166" s="6"/>
      <c r="DO1166" s="6"/>
      <c r="DP1166" s="6"/>
      <c r="DQ1166" s="6"/>
      <c r="DR1166" s="6"/>
      <c r="DS1166" s="6"/>
      <c r="DT1166" s="6"/>
      <c r="DU1166" s="6"/>
      <c r="DV1166" s="6"/>
      <c r="DW1166" s="6"/>
      <c r="DX1166" s="6"/>
      <c r="DY1166" s="6"/>
      <c r="DZ1166" s="6"/>
      <c r="EA1166" s="6"/>
      <c r="EB1166" s="6"/>
      <c r="EC1166" s="6"/>
      <c r="ED1166" s="6"/>
      <c r="EE1166" s="6"/>
      <c r="EF1166" s="6">
        <v>23</v>
      </c>
      <c r="EG1166" s="6"/>
      <c r="EH1166" s="6"/>
      <c r="EI1166" s="6"/>
      <c r="EJ1166" s="6"/>
      <c r="EK1166" s="6"/>
      <c r="EL1166" s="6"/>
      <c r="EM1166" s="6"/>
      <c r="EN1166" s="6"/>
      <c r="EO1166" s="6"/>
      <c r="EP1166" s="6"/>
      <c r="EQ1166" s="6"/>
      <c r="ER1166" s="6"/>
      <c r="ES1166" s="6"/>
      <c r="ET1166" s="6"/>
      <c r="EU1166" s="6"/>
      <c r="EV1166" s="6"/>
      <c r="EW1166" s="6"/>
      <c r="EX1166" s="6"/>
      <c r="EY1166" s="6"/>
      <c r="EZ1166" s="6"/>
      <c r="FA1166" s="6"/>
      <c r="FB1166" s="6"/>
      <c r="FC1166" s="6"/>
      <c r="FD1166" s="6"/>
      <c r="FE1166" s="6"/>
      <c r="FF1166" s="6"/>
      <c r="FG1166" s="6"/>
      <c r="FH1166" s="6"/>
      <c r="FI1166" s="6"/>
      <c r="FJ1166" s="6"/>
      <c r="FK1166" s="6"/>
      <c r="FL1166" s="6"/>
      <c r="FM1166" s="6"/>
      <c r="FN1166" s="6"/>
      <c r="FO1166" s="6"/>
      <c r="FP1166" s="6"/>
      <c r="FQ1166" s="6"/>
      <c r="FR1166" s="6"/>
      <c r="FS1166" s="6"/>
      <c r="FT1166" s="6"/>
      <c r="FU1166" s="6"/>
      <c r="FV1166" s="6"/>
      <c r="FW1166" s="6"/>
      <c r="FX1166" s="6"/>
      <c r="FY1166" s="6"/>
      <c r="FZ1166" s="6"/>
      <c r="GA1166" s="6"/>
      <c r="GB1166" s="6"/>
      <c r="GC1166" s="6"/>
      <c r="GD1166" s="7"/>
      <c r="GE1166" s="7"/>
      <c r="GF1166" s="7"/>
      <c r="GG1166" s="7"/>
      <c r="GH1166" s="7"/>
      <c r="GI1166" s="7"/>
      <c r="GJ1166" s="7"/>
      <c r="GK1166" s="7"/>
      <c r="GL1166" s="7"/>
      <c r="GM1166" s="7"/>
      <c r="GN1166" s="7"/>
      <c r="GO1166" s="7"/>
      <c r="GP1166" s="7"/>
      <c r="GQ1166" s="7"/>
      <c r="GR1166" s="7"/>
      <c r="GS1166" s="7"/>
      <c r="GT1166" s="7"/>
      <c r="GU1166" s="7"/>
      <c r="GV1166" s="7">
        <f t="shared" ref="GV1166:GV1170" si="895">AVERAGE(B1166:GS1166)</f>
        <v>21.3125</v>
      </c>
      <c r="GW1166" s="3"/>
      <c r="GX1166" s="3"/>
      <c r="GY1166" s="3"/>
    </row>
    <row r="1167" spans="1:207" ht="12.75" customHeight="1">
      <c r="A1167" s="5" t="s">
        <v>767</v>
      </c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>
        <v>19</v>
      </c>
      <c r="AE1167" s="6">
        <v>44</v>
      </c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>
        <v>17</v>
      </c>
      <c r="AQ1167" s="6"/>
      <c r="AR1167" s="6">
        <v>10</v>
      </c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>
        <v>11</v>
      </c>
      <c r="BJ1167" s="6"/>
      <c r="BK1167" s="6"/>
      <c r="BL1167" s="6">
        <v>20</v>
      </c>
      <c r="BM1167" s="6"/>
      <c r="BN1167" s="6">
        <v>20</v>
      </c>
      <c r="BO1167" s="6"/>
      <c r="BP1167" s="6">
        <v>17</v>
      </c>
      <c r="BQ1167" s="6"/>
      <c r="BR1167" s="6"/>
      <c r="BS1167" s="6">
        <v>14</v>
      </c>
      <c r="BT1167" s="6"/>
      <c r="BU1167" s="6"/>
      <c r="BV1167" s="6"/>
      <c r="BW1167" s="6"/>
      <c r="BX1167" s="6">
        <v>29</v>
      </c>
      <c r="BY1167" s="6"/>
      <c r="BZ1167" s="6"/>
      <c r="CA1167" s="6"/>
      <c r="CB1167" s="6"/>
      <c r="CC1167" s="6">
        <v>26</v>
      </c>
      <c r="CD1167" s="6"/>
      <c r="CE1167" s="6"/>
      <c r="CF1167" s="6"/>
      <c r="CG1167" s="6"/>
      <c r="CH1167" s="6"/>
      <c r="CI1167" s="6"/>
      <c r="CJ1167" s="6"/>
      <c r="CK1167" s="6"/>
      <c r="CL1167" s="6"/>
      <c r="CM1167" s="6"/>
      <c r="CN1167" s="6"/>
      <c r="CO1167" s="6">
        <v>23</v>
      </c>
      <c r="CP1167" s="6"/>
      <c r="CQ1167" s="6"/>
      <c r="CR1167" s="6"/>
      <c r="CS1167" s="6"/>
      <c r="CT1167" s="6"/>
      <c r="CU1167" s="6"/>
      <c r="CV1167" s="6"/>
      <c r="CW1167" s="6"/>
      <c r="CX1167" s="6"/>
      <c r="CY1167" s="6">
        <v>10</v>
      </c>
      <c r="CZ1167" s="6">
        <v>20</v>
      </c>
      <c r="DA1167" s="6"/>
      <c r="DB1167" s="6"/>
      <c r="DC1167" s="6">
        <v>23</v>
      </c>
      <c r="DD1167" s="6"/>
      <c r="DE1167" s="6"/>
      <c r="DF1167" s="6"/>
      <c r="DG1167" s="6"/>
      <c r="DH1167" s="6"/>
      <c r="DI1167" s="6"/>
      <c r="DJ1167" s="6"/>
      <c r="DK1167" s="6"/>
      <c r="DL1167" s="6"/>
      <c r="DM1167" s="6"/>
      <c r="DN1167" s="6"/>
      <c r="DO1167" s="6"/>
      <c r="DP1167" s="6"/>
      <c r="DQ1167" s="6"/>
      <c r="DR1167" s="6"/>
      <c r="DS1167" s="6"/>
      <c r="DT1167" s="6"/>
      <c r="DU1167" s="6"/>
      <c r="DV1167" s="6"/>
      <c r="DW1167" s="6"/>
      <c r="DX1167" s="6"/>
      <c r="DY1167" s="6"/>
      <c r="DZ1167" s="6"/>
      <c r="EA1167" s="6"/>
      <c r="EB1167" s="6"/>
      <c r="EC1167" s="6"/>
      <c r="ED1167" s="6"/>
      <c r="EE1167" s="6"/>
      <c r="EF1167" s="6">
        <v>18</v>
      </c>
      <c r="EG1167" s="6"/>
      <c r="EH1167" s="6"/>
      <c r="EI1167" s="6"/>
      <c r="EJ1167" s="6"/>
      <c r="EK1167" s="6"/>
      <c r="EL1167" s="6"/>
      <c r="EM1167" s="6"/>
      <c r="EN1167" s="6"/>
      <c r="EO1167" s="6"/>
      <c r="EP1167" s="6"/>
      <c r="EQ1167" s="6"/>
      <c r="ER1167" s="6"/>
      <c r="ES1167" s="6"/>
      <c r="ET1167" s="6"/>
      <c r="EU1167" s="6"/>
      <c r="EV1167" s="6"/>
      <c r="EW1167" s="6"/>
      <c r="EX1167" s="6"/>
      <c r="EY1167" s="6"/>
      <c r="EZ1167" s="6"/>
      <c r="FA1167" s="6"/>
      <c r="FB1167" s="6"/>
      <c r="FC1167" s="6"/>
      <c r="FD1167" s="6"/>
      <c r="FE1167" s="6"/>
      <c r="FF1167" s="6"/>
      <c r="FG1167" s="6"/>
      <c r="FH1167" s="6"/>
      <c r="FI1167" s="6"/>
      <c r="FJ1167" s="6"/>
      <c r="FK1167" s="6"/>
      <c r="FL1167" s="6"/>
      <c r="FM1167" s="6"/>
      <c r="FN1167" s="6"/>
      <c r="FO1167" s="6"/>
      <c r="FP1167" s="6"/>
      <c r="FQ1167" s="6"/>
      <c r="FR1167" s="6"/>
      <c r="FS1167" s="6"/>
      <c r="FT1167" s="6"/>
      <c r="FU1167" s="6"/>
      <c r="FV1167" s="6"/>
      <c r="FW1167" s="6"/>
      <c r="FX1167" s="6"/>
      <c r="FY1167" s="6"/>
      <c r="FZ1167" s="6"/>
      <c r="GA1167" s="6"/>
      <c r="GB1167" s="6"/>
      <c r="GC1167" s="6"/>
      <c r="GD1167" s="7"/>
      <c r="GE1167" s="7"/>
      <c r="GF1167" s="7"/>
      <c r="GG1167" s="7"/>
      <c r="GH1167" s="7"/>
      <c r="GI1167" s="7"/>
      <c r="GJ1167" s="7"/>
      <c r="GK1167" s="7"/>
      <c r="GL1167" s="7"/>
      <c r="GM1167" s="7"/>
      <c r="GN1167" s="7"/>
      <c r="GO1167" s="7"/>
      <c r="GP1167" s="7"/>
      <c r="GQ1167" s="7"/>
      <c r="GR1167" s="7"/>
      <c r="GS1167" s="7"/>
      <c r="GT1167" s="7"/>
      <c r="GU1167" s="7"/>
      <c r="GV1167" s="7">
        <f t="shared" si="895"/>
        <v>20.0625</v>
      </c>
      <c r="GW1167" s="3"/>
      <c r="GX1167" s="3"/>
      <c r="GY1167" s="3"/>
    </row>
    <row r="1168" spans="1:207" ht="12.75" customHeight="1">
      <c r="A1168" s="5" t="s">
        <v>768</v>
      </c>
      <c r="B1168" s="5"/>
      <c r="C1168" s="5"/>
      <c r="D1168" s="5"/>
      <c r="E1168" s="5"/>
      <c r="F1168" s="5"/>
      <c r="G1168" s="5"/>
      <c r="H1168" s="5"/>
      <c r="I1168" s="5"/>
      <c r="J1168" s="5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>
        <v>34</v>
      </c>
      <c r="AE1168" s="12">
        <v>22</v>
      </c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>
        <v>37</v>
      </c>
      <c r="AQ1168" s="12"/>
      <c r="AR1168" s="12">
        <v>30</v>
      </c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>
        <v>20</v>
      </c>
      <c r="BJ1168" s="12"/>
      <c r="BK1168" s="12"/>
      <c r="BL1168" s="12">
        <v>36</v>
      </c>
      <c r="BM1168" s="12"/>
      <c r="BN1168" s="12">
        <v>27</v>
      </c>
      <c r="BO1168" s="12"/>
      <c r="BP1168" s="12">
        <v>27</v>
      </c>
      <c r="BQ1168" s="12"/>
      <c r="BR1168" s="12"/>
      <c r="BS1168" s="12">
        <v>24</v>
      </c>
      <c r="BT1168" s="12"/>
      <c r="BU1168" s="12"/>
      <c r="BV1168" s="12"/>
      <c r="BW1168" s="12"/>
      <c r="BX1168" s="12">
        <v>33</v>
      </c>
      <c r="BY1168" s="12"/>
      <c r="BZ1168" s="12"/>
      <c r="CA1168" s="12"/>
      <c r="CB1168" s="12"/>
      <c r="CC1168" s="12">
        <v>37</v>
      </c>
      <c r="CD1168" s="12"/>
      <c r="CE1168" s="12"/>
      <c r="CF1168" s="12"/>
      <c r="CG1168" s="12"/>
      <c r="CH1168" s="12"/>
      <c r="CI1168" s="12"/>
      <c r="CJ1168" s="12"/>
      <c r="CK1168" s="12"/>
      <c r="CL1168" s="12"/>
      <c r="CM1168" s="12"/>
      <c r="CN1168" s="12"/>
      <c r="CO1168" s="12">
        <v>32</v>
      </c>
      <c r="CP1168" s="12"/>
      <c r="CQ1168" s="12"/>
      <c r="CR1168" s="12"/>
      <c r="CS1168" s="12"/>
      <c r="CT1168" s="12"/>
      <c r="CU1168" s="12"/>
      <c r="CV1168" s="12"/>
      <c r="CW1168" s="12"/>
      <c r="CX1168" s="12"/>
      <c r="CY1168" s="12">
        <v>27</v>
      </c>
      <c r="CZ1168" s="12">
        <v>10</v>
      </c>
      <c r="DA1168" s="12"/>
      <c r="DB1168" s="12"/>
      <c r="DC1168" s="12">
        <v>31</v>
      </c>
      <c r="DD1168" s="12"/>
      <c r="DE1168" s="12"/>
      <c r="DF1168" s="12"/>
      <c r="DG1168" s="12"/>
      <c r="DH1168" s="12"/>
      <c r="DI1168" s="12"/>
      <c r="DJ1168" s="12"/>
      <c r="DK1168" s="12"/>
      <c r="DL1168" s="12"/>
      <c r="DM1168" s="12"/>
      <c r="DN1168" s="12"/>
      <c r="DO1168" s="12"/>
      <c r="DP1168" s="12"/>
      <c r="DQ1168" s="12"/>
      <c r="DR1168" s="12"/>
      <c r="DS1168" s="12"/>
      <c r="DT1168" s="12"/>
      <c r="DU1168" s="12"/>
      <c r="DV1168" s="12"/>
      <c r="DW1168" s="12"/>
      <c r="DX1168" s="12"/>
      <c r="DY1168" s="12"/>
      <c r="DZ1168" s="12"/>
      <c r="EA1168" s="12"/>
      <c r="EB1168" s="12"/>
      <c r="EC1168" s="12"/>
      <c r="ED1168" s="12"/>
      <c r="EE1168" s="12"/>
      <c r="EF1168" s="12">
        <v>17</v>
      </c>
      <c r="EG1168" s="12"/>
      <c r="EH1168" s="12"/>
      <c r="EI1168" s="12"/>
      <c r="EJ1168" s="12"/>
      <c r="EK1168" s="12"/>
      <c r="EL1168" s="12"/>
      <c r="EM1168" s="12"/>
      <c r="EN1168" s="12"/>
      <c r="EO1168" s="12"/>
      <c r="EP1168" s="12"/>
      <c r="EQ1168" s="12"/>
      <c r="ER1168" s="12"/>
      <c r="ES1168" s="12"/>
      <c r="ET1168" s="12"/>
      <c r="EU1168" s="12"/>
      <c r="EV1168" s="12"/>
      <c r="EW1168" s="12"/>
      <c r="EX1168" s="12"/>
      <c r="EY1168" s="12"/>
      <c r="EZ1168" s="12"/>
      <c r="FA1168" s="12"/>
      <c r="FB1168" s="12"/>
      <c r="FC1168" s="12"/>
      <c r="FD1168" s="12"/>
      <c r="FE1168" s="12"/>
      <c r="FF1168" s="12"/>
      <c r="FG1168" s="12"/>
      <c r="FH1168" s="12"/>
      <c r="FI1168" s="12"/>
      <c r="FJ1168" s="12"/>
      <c r="FK1168" s="12"/>
      <c r="FL1168" s="12"/>
      <c r="FM1168" s="12"/>
      <c r="FN1168" s="12"/>
      <c r="FO1168" s="12"/>
      <c r="FP1168" s="12"/>
      <c r="FQ1168" s="12"/>
      <c r="FR1168" s="12"/>
      <c r="FS1168" s="12"/>
      <c r="FT1168" s="12"/>
      <c r="FU1168" s="12"/>
      <c r="FV1168" s="12"/>
      <c r="FW1168" s="12"/>
      <c r="FX1168" s="12"/>
      <c r="FY1168" s="12"/>
      <c r="FZ1168" s="12"/>
      <c r="GA1168" s="12"/>
      <c r="GB1168" s="12"/>
      <c r="GC1168" s="12"/>
      <c r="GD1168" s="7"/>
      <c r="GE1168" s="7"/>
      <c r="GF1168" s="7"/>
      <c r="GG1168" s="7"/>
      <c r="GH1168" s="7"/>
      <c r="GI1168" s="7"/>
      <c r="GJ1168" s="7"/>
      <c r="GK1168" s="7"/>
      <c r="GL1168" s="7"/>
      <c r="GM1168" s="7"/>
      <c r="GN1168" s="7"/>
      <c r="GO1168" s="7"/>
      <c r="GP1168" s="7"/>
      <c r="GQ1168" s="7"/>
      <c r="GR1168" s="7"/>
      <c r="GS1168" s="7"/>
      <c r="GT1168" s="7"/>
      <c r="GU1168" s="7"/>
      <c r="GV1168" s="7">
        <f t="shared" si="895"/>
        <v>27.75</v>
      </c>
      <c r="GW1168" s="3"/>
      <c r="GX1168" s="3"/>
      <c r="GY1168" s="3"/>
    </row>
    <row r="1169" spans="1:207" ht="12.75" customHeight="1">
      <c r="A1169" s="5" t="s">
        <v>769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>
        <v>14</v>
      </c>
      <c r="AE1169" s="12">
        <v>11</v>
      </c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>
        <v>17</v>
      </c>
      <c r="AQ1169" s="12"/>
      <c r="AR1169" s="12">
        <v>12</v>
      </c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>
        <v>13</v>
      </c>
      <c r="BJ1169" s="12"/>
      <c r="BK1169" s="12"/>
      <c r="BL1169" s="12">
        <v>10</v>
      </c>
      <c r="BM1169" s="12"/>
      <c r="BN1169" s="12">
        <v>7</v>
      </c>
      <c r="BO1169" s="12"/>
      <c r="BP1169" s="12">
        <v>12</v>
      </c>
      <c r="BQ1169" s="12"/>
      <c r="BR1169" s="12"/>
      <c r="BS1169" s="12">
        <v>7</v>
      </c>
      <c r="BT1169" s="12"/>
      <c r="BU1169" s="12"/>
      <c r="BV1169" s="12"/>
      <c r="BW1169" s="12"/>
      <c r="BX1169" s="12">
        <v>6</v>
      </c>
      <c r="BY1169" s="12"/>
      <c r="BZ1169" s="12"/>
      <c r="CA1169" s="12"/>
      <c r="CB1169" s="12"/>
      <c r="CC1169" s="12">
        <v>12</v>
      </c>
      <c r="CD1169" s="12"/>
      <c r="CE1169" s="12"/>
      <c r="CF1169" s="12"/>
      <c r="CG1169" s="12"/>
      <c r="CH1169" s="12"/>
      <c r="CI1169" s="12"/>
      <c r="CJ1169" s="12"/>
      <c r="CK1169" s="12"/>
      <c r="CL1169" s="12"/>
      <c r="CM1169" s="12"/>
      <c r="CN1169" s="12"/>
      <c r="CO1169" s="12">
        <v>8</v>
      </c>
      <c r="CP1169" s="12"/>
      <c r="CQ1169" s="12"/>
      <c r="CR1169" s="12"/>
      <c r="CS1169" s="12"/>
      <c r="CT1169" s="12"/>
      <c r="CU1169" s="12"/>
      <c r="CV1169" s="12"/>
      <c r="CW1169" s="12"/>
      <c r="CX1169" s="12"/>
      <c r="CY1169" s="12">
        <v>14</v>
      </c>
      <c r="CZ1169" s="12">
        <v>20</v>
      </c>
      <c r="DA1169" s="12"/>
      <c r="DB1169" s="12"/>
      <c r="DC1169" s="12">
        <v>8</v>
      </c>
      <c r="DD1169" s="12"/>
      <c r="DE1169" s="12"/>
      <c r="DF1169" s="12"/>
      <c r="DG1169" s="12"/>
      <c r="DH1169" s="12"/>
      <c r="DI1169" s="12"/>
      <c r="DJ1169" s="12"/>
      <c r="DK1169" s="12"/>
      <c r="DL1169" s="12"/>
      <c r="DM1169" s="12"/>
      <c r="DN1169" s="12"/>
      <c r="DO1169" s="12"/>
      <c r="DP1169" s="12"/>
      <c r="DQ1169" s="12"/>
      <c r="DR1169" s="12"/>
      <c r="DS1169" s="12"/>
      <c r="DT1169" s="12"/>
      <c r="DU1169" s="12"/>
      <c r="DV1169" s="12"/>
      <c r="DW1169" s="12"/>
      <c r="DX1169" s="12"/>
      <c r="DY1169" s="12"/>
      <c r="DZ1169" s="12"/>
      <c r="EA1169" s="12"/>
      <c r="EB1169" s="12"/>
      <c r="EC1169" s="12"/>
      <c r="ED1169" s="12"/>
      <c r="EE1169" s="12"/>
      <c r="EF1169" s="12">
        <v>13</v>
      </c>
      <c r="EG1169" s="12"/>
      <c r="EH1169" s="12"/>
      <c r="EI1169" s="12"/>
      <c r="EJ1169" s="12"/>
      <c r="EK1169" s="12"/>
      <c r="EL1169" s="12"/>
      <c r="EM1169" s="12"/>
      <c r="EN1169" s="12"/>
      <c r="EO1169" s="12"/>
      <c r="EP1169" s="12"/>
      <c r="EQ1169" s="12"/>
      <c r="ER1169" s="12"/>
      <c r="ES1169" s="12"/>
      <c r="ET1169" s="12"/>
      <c r="EU1169" s="12"/>
      <c r="EV1169" s="12"/>
      <c r="EW1169" s="12"/>
      <c r="EX1169" s="12"/>
      <c r="EY1169" s="12"/>
      <c r="EZ1169" s="12"/>
      <c r="FA1169" s="12"/>
      <c r="FB1169" s="12"/>
      <c r="FC1169" s="12"/>
      <c r="FD1169" s="12"/>
      <c r="FE1169" s="12"/>
      <c r="FF1169" s="12"/>
      <c r="FG1169" s="12"/>
      <c r="FH1169" s="12"/>
      <c r="FI1169" s="12"/>
      <c r="FJ1169" s="12"/>
      <c r="FK1169" s="12"/>
      <c r="FL1169" s="12"/>
      <c r="FM1169" s="12"/>
      <c r="FN1169" s="12"/>
      <c r="FO1169" s="12"/>
      <c r="FP1169" s="12"/>
      <c r="FQ1169" s="12"/>
      <c r="FR1169" s="12"/>
      <c r="FS1169" s="12"/>
      <c r="FT1169" s="12"/>
      <c r="FU1169" s="12"/>
      <c r="FV1169" s="12"/>
      <c r="FW1169" s="12"/>
      <c r="FX1169" s="12"/>
      <c r="FY1169" s="12"/>
      <c r="FZ1169" s="12"/>
      <c r="GA1169" s="12"/>
      <c r="GB1169" s="12"/>
      <c r="GC1169" s="12"/>
      <c r="GD1169" s="7"/>
      <c r="GE1169" s="7"/>
      <c r="GF1169" s="7"/>
      <c r="GG1169" s="7"/>
      <c r="GH1169" s="7"/>
      <c r="GI1169" s="7"/>
      <c r="GJ1169" s="7"/>
      <c r="GK1169" s="7"/>
      <c r="GL1169" s="7"/>
      <c r="GM1169" s="7"/>
      <c r="GN1169" s="7"/>
      <c r="GO1169" s="7"/>
      <c r="GP1169" s="7"/>
      <c r="GQ1169" s="7"/>
      <c r="GR1169" s="7"/>
      <c r="GS1169" s="7"/>
      <c r="GT1169" s="7"/>
      <c r="GU1169" s="7"/>
      <c r="GV1169" s="7">
        <f t="shared" si="895"/>
        <v>11.5</v>
      </c>
      <c r="GW1169" s="3"/>
      <c r="GX1169" s="3"/>
      <c r="GY1169" s="3"/>
    </row>
    <row r="1170" spans="1:207" ht="12.75" customHeight="1">
      <c r="A1170" s="5" t="s">
        <v>770</v>
      </c>
      <c r="B1170" s="5"/>
      <c r="C1170" s="5"/>
      <c r="D1170" s="5"/>
      <c r="E1170" s="5"/>
      <c r="F1170" s="5"/>
      <c r="G1170" s="5"/>
      <c r="H1170" s="5"/>
      <c r="I1170" s="5"/>
      <c r="J1170" s="5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>
        <v>15</v>
      </c>
      <c r="AE1170" s="12">
        <v>22</v>
      </c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>
        <v>10</v>
      </c>
      <c r="AQ1170" s="12"/>
      <c r="AR1170" s="12">
        <v>30</v>
      </c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>
        <v>28</v>
      </c>
      <c r="BJ1170" s="12"/>
      <c r="BK1170" s="12"/>
      <c r="BL1170" s="12">
        <v>13</v>
      </c>
      <c r="BM1170" s="12"/>
      <c r="BN1170" s="12">
        <v>20</v>
      </c>
      <c r="BO1170" s="12"/>
      <c r="BP1170" s="12">
        <v>12</v>
      </c>
      <c r="BQ1170" s="12"/>
      <c r="BR1170" s="12"/>
      <c r="BS1170" s="12">
        <v>22</v>
      </c>
      <c r="BT1170" s="12"/>
      <c r="BU1170" s="12"/>
      <c r="BV1170" s="12"/>
      <c r="BW1170" s="12"/>
      <c r="BX1170" s="12">
        <v>5</v>
      </c>
      <c r="BY1170" s="12"/>
      <c r="BZ1170" s="12"/>
      <c r="CA1170" s="12"/>
      <c r="CB1170" s="12"/>
      <c r="CC1170" s="12">
        <v>6</v>
      </c>
      <c r="CD1170" s="12"/>
      <c r="CE1170" s="12"/>
      <c r="CF1170" s="12"/>
      <c r="CG1170" s="12"/>
      <c r="CH1170" s="12"/>
      <c r="CI1170" s="12"/>
      <c r="CJ1170" s="12"/>
      <c r="CK1170" s="12"/>
      <c r="CL1170" s="12"/>
      <c r="CM1170" s="12"/>
      <c r="CN1170" s="12"/>
      <c r="CO1170" s="12">
        <v>10</v>
      </c>
      <c r="CP1170" s="12"/>
      <c r="CQ1170" s="12"/>
      <c r="CR1170" s="12"/>
      <c r="CS1170" s="12"/>
      <c r="CT1170" s="12"/>
      <c r="CU1170" s="12"/>
      <c r="CV1170" s="12"/>
      <c r="CW1170" s="12"/>
      <c r="CX1170" s="12"/>
      <c r="CY1170" s="12">
        <v>33</v>
      </c>
      <c r="CZ1170" s="12">
        <v>30</v>
      </c>
      <c r="DA1170" s="12"/>
      <c r="DB1170" s="12"/>
      <c r="DC1170" s="12">
        <v>31</v>
      </c>
      <c r="DD1170" s="12"/>
      <c r="DE1170" s="12"/>
      <c r="DF1170" s="12"/>
      <c r="DG1170" s="12"/>
      <c r="DH1170" s="12"/>
      <c r="DI1170" s="12"/>
      <c r="DJ1170" s="12"/>
      <c r="DK1170" s="12"/>
      <c r="DL1170" s="12"/>
      <c r="DM1170" s="12"/>
      <c r="DN1170" s="12"/>
      <c r="DO1170" s="12"/>
      <c r="DP1170" s="12"/>
      <c r="DQ1170" s="12"/>
      <c r="DR1170" s="12"/>
      <c r="DS1170" s="12"/>
      <c r="DT1170" s="12"/>
      <c r="DU1170" s="12"/>
      <c r="DV1170" s="12"/>
      <c r="DW1170" s="12"/>
      <c r="DX1170" s="12"/>
      <c r="DY1170" s="12"/>
      <c r="DZ1170" s="12"/>
      <c r="EA1170" s="12"/>
      <c r="EB1170" s="12"/>
      <c r="EC1170" s="12"/>
      <c r="ED1170" s="12"/>
      <c r="EE1170" s="12"/>
      <c r="EF1170" s="12">
        <v>29</v>
      </c>
      <c r="EG1170" s="12"/>
      <c r="EH1170" s="12"/>
      <c r="EI1170" s="12"/>
      <c r="EJ1170" s="12"/>
      <c r="EK1170" s="12"/>
      <c r="EL1170" s="12"/>
      <c r="EM1170" s="12"/>
      <c r="EN1170" s="12"/>
      <c r="EO1170" s="12"/>
      <c r="EP1170" s="12"/>
      <c r="EQ1170" s="12"/>
      <c r="ER1170" s="12"/>
      <c r="ES1170" s="12"/>
      <c r="ET1170" s="12"/>
      <c r="EU1170" s="12"/>
      <c r="EV1170" s="12"/>
      <c r="EW1170" s="12"/>
      <c r="EX1170" s="12"/>
      <c r="EY1170" s="12"/>
      <c r="EZ1170" s="12"/>
      <c r="FA1170" s="12"/>
      <c r="FB1170" s="12"/>
      <c r="FC1170" s="12"/>
      <c r="FD1170" s="12"/>
      <c r="FE1170" s="12"/>
      <c r="FF1170" s="12"/>
      <c r="FG1170" s="12"/>
      <c r="FH1170" s="12"/>
      <c r="FI1170" s="12"/>
      <c r="FJ1170" s="12"/>
      <c r="FK1170" s="12"/>
      <c r="FL1170" s="12"/>
      <c r="FM1170" s="12"/>
      <c r="FN1170" s="12"/>
      <c r="FO1170" s="12"/>
      <c r="FP1170" s="12"/>
      <c r="FQ1170" s="12"/>
      <c r="FR1170" s="12"/>
      <c r="FS1170" s="12"/>
      <c r="FT1170" s="12"/>
      <c r="FU1170" s="12"/>
      <c r="FV1170" s="12"/>
      <c r="FW1170" s="12"/>
      <c r="FX1170" s="12"/>
      <c r="FY1170" s="12"/>
      <c r="FZ1170" s="12"/>
      <c r="GA1170" s="12"/>
      <c r="GB1170" s="12"/>
      <c r="GC1170" s="12"/>
      <c r="GD1170" s="7"/>
      <c r="GE1170" s="7"/>
      <c r="GF1170" s="7"/>
      <c r="GG1170" s="7"/>
      <c r="GH1170" s="7"/>
      <c r="GI1170" s="7"/>
      <c r="GJ1170" s="7"/>
      <c r="GK1170" s="7"/>
      <c r="GL1170" s="7"/>
      <c r="GM1170" s="7"/>
      <c r="GN1170" s="7"/>
      <c r="GO1170" s="7"/>
      <c r="GP1170" s="7"/>
      <c r="GQ1170" s="7"/>
      <c r="GR1170" s="7"/>
      <c r="GS1170" s="7"/>
      <c r="GT1170" s="7"/>
      <c r="GU1170" s="7"/>
      <c r="GV1170" s="7">
        <f t="shared" si="895"/>
        <v>19.75</v>
      </c>
      <c r="GW1170" s="3"/>
      <c r="GX1170" s="3"/>
      <c r="GY1170" s="3"/>
    </row>
    <row r="1171" spans="1:207" ht="12.75" customHeight="1">
      <c r="A1171" s="5" t="s">
        <v>762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>
        <f t="shared" ref="AD1171:AE1171" si="896">(AD1166*5+AD1167*4+AD1168*3+AD1169*2+AD1170*1)/100</f>
        <v>3.16</v>
      </c>
      <c r="AE1171" s="5">
        <f t="shared" si="896"/>
        <v>2.86</v>
      </c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>
        <f>(AP1166*5+AP1167*4+AP1168*3+AP1169*2+AP1170*1)/100</f>
        <v>3.23</v>
      </c>
      <c r="AQ1171" s="5"/>
      <c r="AR1171" s="5">
        <f>(AR1166*5+AR1167*4+AR1168*3+AR1169*2+AR1170*1)/100</f>
        <v>2.74</v>
      </c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>
        <f>(BI1166*5+BI1167*4+BI1168*3+BI1169*2+BI1170*1)/100</f>
        <v>2.98</v>
      </c>
      <c r="BJ1171" s="5"/>
      <c r="BK1171" s="5"/>
      <c r="BL1171" s="5">
        <f>(BL1166*5+BL1167*4+BL1168*3+BL1169*2+BL1170*1)/100</f>
        <v>3.36</v>
      </c>
      <c r="BM1171" s="5"/>
      <c r="BN1171" s="5">
        <f>(BN1166*5+BN1167*4+BN1168*3+BN1169*2+BN1170*1)/100</f>
        <v>3.3</v>
      </c>
      <c r="BO1171" s="5"/>
      <c r="BP1171" s="5">
        <f>(BP1166*5+BP1167*4+BP1168*3+BP1169*2+BP1170*1)/100</f>
        <v>3.5</v>
      </c>
      <c r="BQ1171" s="5"/>
      <c r="BR1171" s="5"/>
      <c r="BS1171" s="5">
        <f>(BS1166*5+BS1167*4+BS1168*3+BS1169*2+BS1170*1)/100</f>
        <v>3.29</v>
      </c>
      <c r="BT1171" s="5"/>
      <c r="BU1171" s="5"/>
      <c r="BV1171" s="5"/>
      <c r="BW1171" s="5"/>
      <c r="BX1171" s="5">
        <f>(BX1166*5+BX1167*4+BX1168*3+BX1169*2+BX1170*1)/100</f>
        <v>3.62</v>
      </c>
      <c r="BY1171" s="5"/>
      <c r="BZ1171" s="5"/>
      <c r="CA1171" s="5"/>
      <c r="CB1171" s="5"/>
      <c r="CC1171" s="5">
        <f>(CC1166*5+CC1167*4+CC1168*3+CC1169*2+CC1170*1)/100</f>
        <v>3.45</v>
      </c>
      <c r="CD1171" s="5"/>
      <c r="CE1171" s="5"/>
      <c r="CF1171" s="5"/>
      <c r="CG1171" s="5"/>
      <c r="CH1171" s="5"/>
      <c r="CI1171" s="5"/>
      <c r="CJ1171" s="5"/>
      <c r="CK1171" s="5"/>
      <c r="CL1171" s="16"/>
      <c r="CM1171" s="16"/>
      <c r="CN1171" s="16"/>
      <c r="CO1171" s="16">
        <f>(CO1166*5+CO1167*4+CO1168*3+CO1169*2+CO1170*1)/100</f>
        <v>3.49</v>
      </c>
      <c r="CP1171" s="16"/>
      <c r="CQ1171" s="16"/>
      <c r="CR1171" s="16"/>
      <c r="CS1171" s="16"/>
      <c r="CT1171" s="16"/>
      <c r="CU1171" s="16"/>
      <c r="CV1171" s="16"/>
      <c r="CW1171" s="16"/>
      <c r="CX1171" s="5"/>
      <c r="CY1171" s="16">
        <f t="shared" ref="CY1171:CZ1171" si="897">(CY1166*5+CY1167*4+CY1168*3+CY1169*2+CY1170*1)/100</f>
        <v>2.62</v>
      </c>
      <c r="CZ1171" s="16">
        <f t="shared" si="897"/>
        <v>2.8</v>
      </c>
      <c r="DA1171" s="16"/>
      <c r="DB1171" s="16"/>
      <c r="DC1171" s="16">
        <f>(DC1166*5+DC1167*4+DC1168*3+DC1169*2+DC1170*1)/100</f>
        <v>2.72</v>
      </c>
      <c r="DD1171" s="16"/>
      <c r="DE1171" s="5"/>
      <c r="DF1171" s="16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16"/>
      <c r="EA1171" s="5"/>
      <c r="EB1171" s="5"/>
      <c r="EC1171" s="5"/>
      <c r="ED1171" s="5"/>
      <c r="EE1171" s="5"/>
      <c r="EF1171" s="16">
        <f>(EF1166*5+EF1167*4+EF1168*3+EF1169*2+EF1170*1)/100</f>
        <v>2.93</v>
      </c>
      <c r="EG1171" s="16"/>
      <c r="EH1171" s="16"/>
      <c r="EI1171" s="16"/>
      <c r="EJ1171" s="16"/>
      <c r="EK1171" s="16"/>
      <c r="EL1171" s="16"/>
      <c r="EM1171" s="16"/>
      <c r="EN1171" s="16"/>
      <c r="EO1171" s="16"/>
      <c r="EP1171" s="16"/>
      <c r="EQ1171" s="16"/>
      <c r="ER1171" s="16"/>
      <c r="ES1171" s="16"/>
      <c r="ET1171" s="16"/>
      <c r="EU1171" s="16"/>
      <c r="EV1171" s="16"/>
      <c r="EW1171" s="16"/>
      <c r="EX1171" s="16"/>
      <c r="EY1171" s="16"/>
      <c r="EZ1171" s="16"/>
      <c r="FA1171" s="16"/>
      <c r="FB1171" s="16"/>
      <c r="FC1171" s="16"/>
      <c r="FD1171" s="16"/>
      <c r="FE1171" s="16"/>
      <c r="FF1171" s="16"/>
      <c r="FG1171" s="16"/>
      <c r="FH1171" s="16"/>
      <c r="FI1171" s="16"/>
      <c r="FJ1171" s="16"/>
      <c r="FK1171" s="16"/>
      <c r="FL1171" s="16"/>
      <c r="FM1171" s="16"/>
      <c r="FN1171" s="16"/>
      <c r="FO1171" s="16"/>
      <c r="FP1171" s="16"/>
      <c r="FQ1171" s="16"/>
      <c r="FR1171" s="16"/>
      <c r="FS1171" s="16"/>
      <c r="FT1171" s="16"/>
      <c r="FU1171" s="16"/>
      <c r="FV1171" s="16"/>
      <c r="FW1171" s="16"/>
      <c r="FX1171" s="16"/>
      <c r="FY1171" s="16"/>
      <c r="FZ1171" s="16"/>
      <c r="GA1171" s="16"/>
      <c r="GB1171" s="16"/>
      <c r="GC1171" s="16"/>
      <c r="GD1171" s="16"/>
      <c r="GE1171" s="16"/>
      <c r="GF1171" s="16"/>
      <c r="GG1171" s="16"/>
      <c r="GH1171" s="16"/>
      <c r="GI1171" s="16"/>
      <c r="GJ1171" s="16"/>
      <c r="GK1171" s="16"/>
      <c r="GL1171" s="16"/>
      <c r="GM1171" s="16"/>
      <c r="GN1171" s="16"/>
      <c r="GO1171" s="16"/>
      <c r="GP1171" s="16"/>
      <c r="GQ1171" s="16"/>
      <c r="GR1171" s="16"/>
      <c r="GS1171" s="16"/>
      <c r="GT1171" s="16"/>
      <c r="GU1171" s="16"/>
      <c r="GV1171" s="16">
        <f>(GV1166*5+GV1167*4+GV1168*3+GV1169*2+GV1170*1)/100</f>
        <v>3.1281249999999998</v>
      </c>
      <c r="GW1171" s="19"/>
      <c r="GX1171" s="19"/>
      <c r="GY1171" s="19"/>
    </row>
    <row r="1172" spans="1:207" ht="12.75" customHeight="1">
      <c r="A1172" s="68" t="s">
        <v>778</v>
      </c>
      <c r="B1172" s="71"/>
      <c r="C1172" s="71"/>
      <c r="D1172" s="71"/>
      <c r="E1172" s="71"/>
      <c r="F1172" s="71"/>
      <c r="G1172" s="71"/>
      <c r="H1172" s="71"/>
      <c r="I1172" s="71"/>
      <c r="J1172" s="71"/>
      <c r="K1172" s="71"/>
      <c r="L1172" s="71"/>
      <c r="M1172" s="71"/>
      <c r="N1172" s="71"/>
      <c r="O1172" s="71"/>
      <c r="P1172" s="71"/>
      <c r="Q1172" s="71"/>
      <c r="R1172" s="71"/>
      <c r="S1172" s="71"/>
      <c r="T1172" s="71"/>
      <c r="U1172" s="71"/>
      <c r="V1172" s="71"/>
      <c r="W1172" s="71"/>
      <c r="X1172" s="71"/>
      <c r="Y1172" s="71"/>
      <c r="Z1172" s="71"/>
      <c r="AA1172" s="71"/>
      <c r="AB1172" s="71"/>
      <c r="AC1172" s="71"/>
      <c r="AD1172" s="71"/>
      <c r="AE1172" s="71"/>
      <c r="AF1172" s="71"/>
      <c r="AG1172" s="71"/>
      <c r="AH1172" s="71"/>
      <c r="AI1172" s="71"/>
      <c r="AJ1172" s="71"/>
      <c r="AK1172" s="71"/>
      <c r="AL1172" s="71"/>
      <c r="AM1172" s="71"/>
      <c r="AN1172" s="71"/>
      <c r="AO1172" s="71"/>
      <c r="AP1172" s="71"/>
      <c r="AQ1172" s="71"/>
      <c r="AR1172" s="71"/>
      <c r="AS1172" s="71"/>
      <c r="AT1172" s="71"/>
      <c r="AU1172" s="71"/>
      <c r="AV1172" s="71"/>
      <c r="AW1172" s="71"/>
      <c r="AX1172" s="71"/>
      <c r="AY1172" s="71"/>
      <c r="AZ1172" s="71"/>
      <c r="BA1172" s="71"/>
      <c r="BB1172" s="71"/>
      <c r="BC1172" s="71"/>
      <c r="BD1172" s="71"/>
      <c r="BE1172" s="71"/>
      <c r="BF1172" s="71"/>
      <c r="BG1172" s="71"/>
      <c r="BH1172" s="71"/>
      <c r="BI1172" s="71"/>
      <c r="BJ1172" s="71"/>
      <c r="BK1172" s="71"/>
      <c r="BL1172" s="71"/>
      <c r="BM1172" s="71"/>
      <c r="BN1172" s="71"/>
      <c r="BO1172" s="71"/>
      <c r="BP1172" s="71"/>
      <c r="BQ1172" s="71"/>
      <c r="BR1172" s="71"/>
      <c r="BS1172" s="71"/>
      <c r="BT1172" s="71"/>
      <c r="BU1172" s="71"/>
      <c r="BV1172" s="71"/>
      <c r="BW1172" s="71"/>
      <c r="BX1172" s="71"/>
      <c r="BY1172" s="71"/>
      <c r="BZ1172" s="71"/>
      <c r="CA1172" s="71"/>
      <c r="CB1172" s="71"/>
      <c r="CC1172" s="71"/>
      <c r="CD1172" s="71"/>
      <c r="CE1172" s="71"/>
      <c r="CF1172" s="71"/>
      <c r="CG1172" s="71"/>
      <c r="CH1172" s="71"/>
      <c r="CI1172" s="71"/>
      <c r="CJ1172" s="71"/>
      <c r="CK1172" s="71"/>
      <c r="CL1172" s="71"/>
      <c r="CM1172" s="71"/>
      <c r="CN1172" s="71"/>
      <c r="CO1172" s="71"/>
      <c r="CP1172" s="71"/>
      <c r="CQ1172" s="71"/>
      <c r="CR1172" s="71"/>
      <c r="CS1172" s="71"/>
      <c r="CT1172" s="71"/>
      <c r="CU1172" s="71"/>
      <c r="CV1172" s="71"/>
      <c r="CW1172" s="71"/>
      <c r="CX1172" s="71"/>
      <c r="CY1172" s="71"/>
      <c r="CZ1172" s="71"/>
      <c r="DA1172" s="71"/>
      <c r="DB1172" s="71"/>
      <c r="DC1172" s="71"/>
      <c r="DD1172" s="71"/>
      <c r="DE1172" s="71"/>
      <c r="DF1172" s="71"/>
      <c r="DG1172" s="71"/>
      <c r="DH1172" s="71"/>
      <c r="DI1172" s="71"/>
      <c r="DJ1172" s="71"/>
      <c r="DK1172" s="71"/>
      <c r="DL1172" s="71"/>
      <c r="DM1172" s="71"/>
      <c r="DN1172" s="71"/>
      <c r="DO1172" s="71"/>
      <c r="DP1172" s="71"/>
      <c r="DQ1172" s="71"/>
      <c r="DR1172" s="71"/>
      <c r="DS1172" s="71"/>
      <c r="DT1172" s="71"/>
      <c r="DU1172" s="71"/>
      <c r="DV1172" s="71"/>
      <c r="DW1172" s="71"/>
      <c r="DX1172" s="71"/>
      <c r="DY1172" s="71"/>
      <c r="DZ1172" s="71"/>
      <c r="EA1172" s="71"/>
      <c r="EB1172" s="71"/>
      <c r="EC1172" s="71"/>
      <c r="ED1172" s="71"/>
      <c r="EE1172" s="71"/>
      <c r="EF1172" s="71"/>
      <c r="EG1172" s="71"/>
      <c r="EH1172" s="71"/>
      <c r="EI1172" s="71"/>
      <c r="EJ1172" s="71"/>
      <c r="EK1172" s="71"/>
      <c r="EL1172" s="71"/>
      <c r="EM1172" s="71"/>
      <c r="EN1172" s="71"/>
      <c r="EO1172" s="71"/>
      <c r="EP1172" s="71"/>
      <c r="EQ1172" s="71"/>
      <c r="ER1172" s="71"/>
      <c r="ES1172" s="71"/>
      <c r="ET1172" s="71"/>
      <c r="EU1172" s="71"/>
      <c r="EV1172" s="71"/>
      <c r="EW1172" s="71"/>
      <c r="EX1172" s="71"/>
      <c r="EY1172" s="71"/>
      <c r="EZ1172" s="71"/>
      <c r="FA1172" s="71"/>
      <c r="FB1172" s="71"/>
      <c r="FC1172" s="71"/>
      <c r="FD1172" s="71"/>
      <c r="FE1172" s="71"/>
      <c r="FF1172" s="71"/>
      <c r="FG1172" s="71"/>
      <c r="FH1172" s="71"/>
      <c r="FI1172" s="71"/>
      <c r="FJ1172" s="71"/>
      <c r="FK1172" s="71"/>
      <c r="FL1172" s="71"/>
      <c r="FM1172" s="71"/>
      <c r="FN1172" s="71"/>
      <c r="FO1172" s="71"/>
      <c r="FP1172" s="71"/>
      <c r="FQ1172" s="71"/>
      <c r="FR1172" s="71"/>
      <c r="FS1172" s="71"/>
      <c r="FT1172" s="71"/>
      <c r="FU1172" s="71"/>
      <c r="FV1172" s="71"/>
      <c r="FW1172" s="71"/>
      <c r="FX1172" s="71"/>
      <c r="FY1172" s="71"/>
      <c r="FZ1172" s="71"/>
      <c r="GA1172" s="71"/>
      <c r="GB1172" s="71"/>
      <c r="GC1172" s="71"/>
      <c r="GD1172" s="71"/>
      <c r="GE1172" s="71"/>
      <c r="GF1172" s="71"/>
      <c r="GG1172" s="71"/>
      <c r="GH1172" s="71"/>
      <c r="GI1172" s="71"/>
      <c r="GJ1172" s="71"/>
      <c r="GK1172" s="71"/>
      <c r="GL1172" s="71"/>
      <c r="GM1172" s="71"/>
      <c r="GN1172" s="71"/>
      <c r="GO1172" s="71"/>
      <c r="GP1172" s="71"/>
      <c r="GQ1172" s="71"/>
      <c r="GR1172" s="71"/>
      <c r="GS1172" s="71"/>
      <c r="GT1172" s="71"/>
      <c r="GU1172" s="71"/>
      <c r="GV1172" s="71"/>
      <c r="GW1172" s="3"/>
      <c r="GX1172" s="3"/>
      <c r="GY1172" s="3"/>
    </row>
    <row r="1173" spans="1:207" ht="12.75" customHeight="1">
      <c r="A1173" s="5" t="s">
        <v>766</v>
      </c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>
        <v>49</v>
      </c>
      <c r="AE1173" s="6">
        <v>22</v>
      </c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>
        <v>57</v>
      </c>
      <c r="AQ1173" s="6"/>
      <c r="AR1173" s="6">
        <v>71</v>
      </c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>
        <v>45</v>
      </c>
      <c r="BJ1173" s="6"/>
      <c r="BK1173" s="6"/>
      <c r="BL1173" s="6">
        <v>67</v>
      </c>
      <c r="BM1173" s="6"/>
      <c r="BN1173" s="6">
        <v>47</v>
      </c>
      <c r="BO1173" s="6"/>
      <c r="BP1173" s="6">
        <v>63</v>
      </c>
      <c r="BQ1173" s="6"/>
      <c r="BR1173" s="6"/>
      <c r="BS1173" s="6">
        <v>49</v>
      </c>
      <c r="BT1173" s="6"/>
      <c r="BU1173" s="6"/>
      <c r="BV1173" s="6"/>
      <c r="BW1173" s="6"/>
      <c r="BX1173" s="6">
        <v>64</v>
      </c>
      <c r="BY1173" s="6"/>
      <c r="BZ1173" s="6"/>
      <c r="CA1173" s="6"/>
      <c r="CB1173" s="6"/>
      <c r="CC1173" s="6">
        <v>51</v>
      </c>
      <c r="CD1173" s="6"/>
      <c r="CE1173" s="6"/>
      <c r="CF1173" s="6"/>
      <c r="CG1173" s="6"/>
      <c r="CH1173" s="6"/>
      <c r="CI1173" s="6"/>
      <c r="CJ1173" s="6"/>
      <c r="CK1173" s="6"/>
      <c r="CL1173" s="6"/>
      <c r="CM1173" s="6"/>
      <c r="CN1173" s="6"/>
      <c r="CO1173" s="6">
        <v>51</v>
      </c>
      <c r="CP1173" s="6"/>
      <c r="CQ1173" s="6"/>
      <c r="CR1173" s="6"/>
      <c r="CS1173" s="6"/>
      <c r="CT1173" s="6"/>
      <c r="CU1173" s="6"/>
      <c r="CV1173" s="6"/>
      <c r="CW1173" s="6"/>
      <c r="CX1173" s="6"/>
      <c r="CY1173" s="6">
        <v>48</v>
      </c>
      <c r="CZ1173" s="6">
        <v>55</v>
      </c>
      <c r="DA1173" s="6"/>
      <c r="DB1173" s="6"/>
      <c r="DC1173" s="6">
        <v>50</v>
      </c>
      <c r="DD1173" s="6"/>
      <c r="DE1173" s="6"/>
      <c r="DF1173" s="6"/>
      <c r="DG1173" s="6"/>
      <c r="DH1173" s="6"/>
      <c r="DI1173" s="6"/>
      <c r="DJ1173" s="6"/>
      <c r="DK1173" s="6"/>
      <c r="DL1173" s="6"/>
      <c r="DM1173" s="6"/>
      <c r="DN1173" s="6"/>
      <c r="DO1173" s="6"/>
      <c r="DP1173" s="6"/>
      <c r="DQ1173" s="6"/>
      <c r="DR1173" s="6"/>
      <c r="DS1173" s="6"/>
      <c r="DT1173" s="6"/>
      <c r="DU1173" s="6"/>
      <c r="DV1173" s="6"/>
      <c r="DW1173" s="6"/>
      <c r="DX1173" s="6"/>
      <c r="DY1173" s="6"/>
      <c r="DZ1173" s="6"/>
      <c r="EA1173" s="6"/>
      <c r="EB1173" s="6"/>
      <c r="EC1173" s="6"/>
      <c r="ED1173" s="6"/>
      <c r="EE1173" s="6"/>
      <c r="EF1173" s="6">
        <v>32</v>
      </c>
      <c r="EG1173" s="6"/>
      <c r="EH1173" s="6"/>
      <c r="EI1173" s="6"/>
      <c r="EJ1173" s="6"/>
      <c r="EK1173" s="6"/>
      <c r="EL1173" s="6"/>
      <c r="EM1173" s="6"/>
      <c r="EN1173" s="6"/>
      <c r="EO1173" s="6"/>
      <c r="EP1173" s="6"/>
      <c r="EQ1173" s="6"/>
      <c r="ER1173" s="6"/>
      <c r="ES1173" s="6"/>
      <c r="ET1173" s="6"/>
      <c r="EU1173" s="6"/>
      <c r="EV1173" s="6"/>
      <c r="EW1173" s="6"/>
      <c r="EX1173" s="6"/>
      <c r="EY1173" s="6"/>
      <c r="EZ1173" s="6"/>
      <c r="FA1173" s="6"/>
      <c r="FB1173" s="6"/>
      <c r="FC1173" s="6"/>
      <c r="FD1173" s="6"/>
      <c r="FE1173" s="6"/>
      <c r="FF1173" s="6"/>
      <c r="FG1173" s="6"/>
      <c r="FH1173" s="6"/>
      <c r="FI1173" s="6"/>
      <c r="FJ1173" s="6"/>
      <c r="FK1173" s="6"/>
      <c r="FL1173" s="6"/>
      <c r="FM1173" s="6"/>
      <c r="FN1173" s="6"/>
      <c r="FO1173" s="6"/>
      <c r="FP1173" s="6"/>
      <c r="FQ1173" s="6"/>
      <c r="FR1173" s="6"/>
      <c r="FS1173" s="6"/>
      <c r="FT1173" s="6"/>
      <c r="FU1173" s="6"/>
      <c r="FV1173" s="6"/>
      <c r="FW1173" s="6"/>
      <c r="FX1173" s="6"/>
      <c r="FY1173" s="6"/>
      <c r="FZ1173" s="6"/>
      <c r="GA1173" s="6"/>
      <c r="GB1173" s="6"/>
      <c r="GC1173" s="6"/>
      <c r="GD1173" s="7"/>
      <c r="GE1173" s="7"/>
      <c r="GF1173" s="7"/>
      <c r="GG1173" s="7"/>
      <c r="GH1173" s="7"/>
      <c r="GI1173" s="7"/>
      <c r="GJ1173" s="7"/>
      <c r="GK1173" s="7"/>
      <c r="GL1173" s="7"/>
      <c r="GM1173" s="7"/>
      <c r="GN1173" s="7"/>
      <c r="GO1173" s="7"/>
      <c r="GP1173" s="7"/>
      <c r="GQ1173" s="7"/>
      <c r="GR1173" s="7"/>
      <c r="GS1173" s="7"/>
      <c r="GT1173" s="7"/>
      <c r="GU1173" s="7"/>
      <c r="GV1173" s="7">
        <f t="shared" ref="GV1173:GV1177" si="898">AVERAGE(B1173:GS1173)</f>
        <v>51.3125</v>
      </c>
      <c r="GW1173" s="3"/>
      <c r="GX1173" s="3"/>
      <c r="GY1173" s="3"/>
    </row>
    <row r="1174" spans="1:207" ht="12.75" customHeight="1">
      <c r="A1174" s="5" t="s">
        <v>767</v>
      </c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>
        <v>26</v>
      </c>
      <c r="AE1174" s="6">
        <v>22</v>
      </c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>
        <v>7</v>
      </c>
      <c r="AQ1174" s="6"/>
      <c r="AR1174" s="6">
        <v>12</v>
      </c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>
        <v>24</v>
      </c>
      <c r="BJ1174" s="6"/>
      <c r="BK1174" s="6"/>
      <c r="BL1174" s="6">
        <v>17</v>
      </c>
      <c r="BM1174" s="6"/>
      <c r="BN1174" s="6">
        <v>40</v>
      </c>
      <c r="BO1174" s="6"/>
      <c r="BP1174" s="6">
        <v>18</v>
      </c>
      <c r="BQ1174" s="6"/>
      <c r="BR1174" s="6"/>
      <c r="BS1174" s="6">
        <v>23</v>
      </c>
      <c r="BT1174" s="6"/>
      <c r="BU1174" s="6"/>
      <c r="BV1174" s="6"/>
      <c r="BW1174" s="6"/>
      <c r="BX1174" s="6">
        <v>20</v>
      </c>
      <c r="BY1174" s="6"/>
      <c r="BZ1174" s="6"/>
      <c r="CA1174" s="6"/>
      <c r="CB1174" s="6"/>
      <c r="CC1174" s="6">
        <v>24</v>
      </c>
      <c r="CD1174" s="6"/>
      <c r="CE1174" s="6"/>
      <c r="CF1174" s="6"/>
      <c r="CG1174" s="6"/>
      <c r="CH1174" s="6"/>
      <c r="CI1174" s="6"/>
      <c r="CJ1174" s="6"/>
      <c r="CK1174" s="6"/>
      <c r="CL1174" s="6"/>
      <c r="CM1174" s="6"/>
      <c r="CN1174" s="6"/>
      <c r="CO1174" s="6">
        <v>23</v>
      </c>
      <c r="CP1174" s="6"/>
      <c r="CQ1174" s="6"/>
      <c r="CR1174" s="6"/>
      <c r="CS1174" s="6"/>
      <c r="CT1174" s="6"/>
      <c r="CU1174" s="6"/>
      <c r="CV1174" s="6"/>
      <c r="CW1174" s="6"/>
      <c r="CX1174" s="6"/>
      <c r="CY1174" s="6">
        <v>25</v>
      </c>
      <c r="CZ1174" s="6">
        <v>10</v>
      </c>
      <c r="DA1174" s="6"/>
      <c r="DB1174" s="6"/>
      <c r="DC1174" s="6">
        <v>29</v>
      </c>
      <c r="DD1174" s="6"/>
      <c r="DE1174" s="6"/>
      <c r="DF1174" s="6"/>
      <c r="DG1174" s="6"/>
      <c r="DH1174" s="6"/>
      <c r="DI1174" s="6"/>
      <c r="DJ1174" s="6"/>
      <c r="DK1174" s="6"/>
      <c r="DL1174" s="6"/>
      <c r="DM1174" s="6"/>
      <c r="DN1174" s="6"/>
      <c r="DO1174" s="6"/>
      <c r="DP1174" s="6"/>
      <c r="DQ1174" s="6"/>
      <c r="DR1174" s="6"/>
      <c r="DS1174" s="6"/>
      <c r="DT1174" s="6"/>
      <c r="DU1174" s="6"/>
      <c r="DV1174" s="6"/>
      <c r="DW1174" s="6"/>
      <c r="DX1174" s="6"/>
      <c r="DY1174" s="6"/>
      <c r="DZ1174" s="6"/>
      <c r="EA1174" s="6"/>
      <c r="EB1174" s="6"/>
      <c r="EC1174" s="6"/>
      <c r="ED1174" s="6"/>
      <c r="EE1174" s="6"/>
      <c r="EF1174" s="6">
        <v>20</v>
      </c>
      <c r="EG1174" s="6"/>
      <c r="EH1174" s="6"/>
      <c r="EI1174" s="6"/>
      <c r="EJ1174" s="6"/>
      <c r="EK1174" s="6"/>
      <c r="EL1174" s="6"/>
      <c r="EM1174" s="6"/>
      <c r="EN1174" s="6"/>
      <c r="EO1174" s="6"/>
      <c r="EP1174" s="6"/>
      <c r="EQ1174" s="6"/>
      <c r="ER1174" s="6"/>
      <c r="ES1174" s="6"/>
      <c r="ET1174" s="6"/>
      <c r="EU1174" s="6"/>
      <c r="EV1174" s="6"/>
      <c r="EW1174" s="6"/>
      <c r="EX1174" s="6"/>
      <c r="EY1174" s="6"/>
      <c r="EZ1174" s="6"/>
      <c r="FA1174" s="6"/>
      <c r="FB1174" s="6"/>
      <c r="FC1174" s="6"/>
      <c r="FD1174" s="6"/>
      <c r="FE1174" s="6"/>
      <c r="FF1174" s="6"/>
      <c r="FG1174" s="6"/>
      <c r="FH1174" s="6"/>
      <c r="FI1174" s="6"/>
      <c r="FJ1174" s="6"/>
      <c r="FK1174" s="6"/>
      <c r="FL1174" s="6"/>
      <c r="FM1174" s="6"/>
      <c r="FN1174" s="6"/>
      <c r="FO1174" s="6"/>
      <c r="FP1174" s="6"/>
      <c r="FQ1174" s="6"/>
      <c r="FR1174" s="6"/>
      <c r="FS1174" s="6"/>
      <c r="FT1174" s="6"/>
      <c r="FU1174" s="6"/>
      <c r="FV1174" s="6"/>
      <c r="FW1174" s="6"/>
      <c r="FX1174" s="6"/>
      <c r="FY1174" s="6"/>
      <c r="FZ1174" s="6"/>
      <c r="GA1174" s="6"/>
      <c r="GB1174" s="6"/>
      <c r="GC1174" s="6"/>
      <c r="GD1174" s="7"/>
      <c r="GE1174" s="7"/>
      <c r="GF1174" s="7"/>
      <c r="GG1174" s="7"/>
      <c r="GH1174" s="7"/>
      <c r="GI1174" s="7"/>
      <c r="GJ1174" s="7"/>
      <c r="GK1174" s="7"/>
      <c r="GL1174" s="7"/>
      <c r="GM1174" s="7"/>
      <c r="GN1174" s="7"/>
      <c r="GO1174" s="7"/>
      <c r="GP1174" s="7"/>
      <c r="GQ1174" s="7"/>
      <c r="GR1174" s="7"/>
      <c r="GS1174" s="7"/>
      <c r="GT1174" s="7"/>
      <c r="GU1174" s="7"/>
      <c r="GV1174" s="7">
        <f t="shared" si="898"/>
        <v>21.25</v>
      </c>
      <c r="GW1174" s="3"/>
      <c r="GX1174" s="3"/>
      <c r="GY1174" s="3"/>
    </row>
    <row r="1175" spans="1:207" ht="12.75" customHeight="1">
      <c r="A1175" s="5" t="s">
        <v>768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>
        <v>20</v>
      </c>
      <c r="AE1175" s="12">
        <v>44</v>
      </c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>
        <v>25</v>
      </c>
      <c r="AQ1175" s="12"/>
      <c r="AR1175" s="12">
        <v>9</v>
      </c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>
        <v>19</v>
      </c>
      <c r="BJ1175" s="12"/>
      <c r="BK1175" s="12"/>
      <c r="BL1175" s="12">
        <v>10</v>
      </c>
      <c r="BM1175" s="12"/>
      <c r="BN1175" s="12">
        <v>13</v>
      </c>
      <c r="BO1175" s="12"/>
      <c r="BP1175" s="12">
        <v>13</v>
      </c>
      <c r="BQ1175" s="12"/>
      <c r="BR1175" s="12"/>
      <c r="BS1175" s="12">
        <v>12</v>
      </c>
      <c r="BT1175" s="12"/>
      <c r="BU1175" s="12"/>
      <c r="BV1175" s="12"/>
      <c r="BW1175" s="12"/>
      <c r="BX1175" s="12">
        <v>11</v>
      </c>
      <c r="BY1175" s="12"/>
      <c r="BZ1175" s="12"/>
      <c r="CA1175" s="12"/>
      <c r="CB1175" s="12"/>
      <c r="CC1175" s="12">
        <v>21</v>
      </c>
      <c r="CD1175" s="12"/>
      <c r="CE1175" s="12"/>
      <c r="CF1175" s="12"/>
      <c r="CG1175" s="12"/>
      <c r="CH1175" s="12"/>
      <c r="CI1175" s="12"/>
      <c r="CJ1175" s="12"/>
      <c r="CK1175" s="12"/>
      <c r="CL1175" s="12"/>
      <c r="CM1175" s="12"/>
      <c r="CN1175" s="12"/>
      <c r="CO1175" s="12">
        <v>17</v>
      </c>
      <c r="CP1175" s="12"/>
      <c r="CQ1175" s="12"/>
      <c r="CR1175" s="12"/>
      <c r="CS1175" s="12"/>
      <c r="CT1175" s="12"/>
      <c r="CU1175" s="12"/>
      <c r="CV1175" s="12"/>
      <c r="CW1175" s="12"/>
      <c r="CX1175" s="12"/>
      <c r="CY1175" s="12">
        <v>18</v>
      </c>
      <c r="CZ1175" s="12">
        <v>20</v>
      </c>
      <c r="DA1175" s="12"/>
      <c r="DB1175" s="12"/>
      <c r="DC1175" s="12">
        <v>21</v>
      </c>
      <c r="DD1175" s="12"/>
      <c r="DE1175" s="12"/>
      <c r="DF1175" s="12"/>
      <c r="DG1175" s="12"/>
      <c r="DH1175" s="12"/>
      <c r="DI1175" s="12"/>
      <c r="DJ1175" s="12"/>
      <c r="DK1175" s="12"/>
      <c r="DL1175" s="12"/>
      <c r="DM1175" s="12"/>
      <c r="DN1175" s="12"/>
      <c r="DO1175" s="12"/>
      <c r="DP1175" s="12"/>
      <c r="DQ1175" s="12"/>
      <c r="DR1175" s="12"/>
      <c r="DS1175" s="12"/>
      <c r="DT1175" s="12"/>
      <c r="DU1175" s="12"/>
      <c r="DV1175" s="12"/>
      <c r="DW1175" s="12"/>
      <c r="DX1175" s="12"/>
      <c r="DY1175" s="12"/>
      <c r="DZ1175" s="12"/>
      <c r="EA1175" s="12"/>
      <c r="EB1175" s="12"/>
      <c r="EC1175" s="12"/>
      <c r="ED1175" s="12"/>
      <c r="EE1175" s="12"/>
      <c r="EF1175" s="12">
        <v>24</v>
      </c>
      <c r="EG1175" s="12"/>
      <c r="EH1175" s="12"/>
      <c r="EI1175" s="12"/>
      <c r="EJ1175" s="12"/>
      <c r="EK1175" s="12"/>
      <c r="EL1175" s="12"/>
      <c r="EM1175" s="12"/>
      <c r="EN1175" s="12"/>
      <c r="EO1175" s="12"/>
      <c r="EP1175" s="12"/>
      <c r="EQ1175" s="12"/>
      <c r="ER1175" s="12"/>
      <c r="ES1175" s="12"/>
      <c r="ET1175" s="12"/>
      <c r="EU1175" s="12"/>
      <c r="EV1175" s="12"/>
      <c r="EW1175" s="12"/>
      <c r="EX1175" s="12"/>
      <c r="EY1175" s="12"/>
      <c r="EZ1175" s="12"/>
      <c r="FA1175" s="12"/>
      <c r="FB1175" s="12"/>
      <c r="FC1175" s="12"/>
      <c r="FD1175" s="12"/>
      <c r="FE1175" s="12"/>
      <c r="FF1175" s="12"/>
      <c r="FG1175" s="12"/>
      <c r="FH1175" s="12"/>
      <c r="FI1175" s="12"/>
      <c r="FJ1175" s="12"/>
      <c r="FK1175" s="12"/>
      <c r="FL1175" s="12"/>
      <c r="FM1175" s="12"/>
      <c r="FN1175" s="12"/>
      <c r="FO1175" s="12"/>
      <c r="FP1175" s="12"/>
      <c r="FQ1175" s="12"/>
      <c r="FR1175" s="12"/>
      <c r="FS1175" s="12"/>
      <c r="FT1175" s="12"/>
      <c r="FU1175" s="12"/>
      <c r="FV1175" s="12"/>
      <c r="FW1175" s="12"/>
      <c r="FX1175" s="12"/>
      <c r="FY1175" s="12"/>
      <c r="FZ1175" s="12"/>
      <c r="GA1175" s="12"/>
      <c r="GB1175" s="12"/>
      <c r="GC1175" s="12"/>
      <c r="GD1175" s="7"/>
      <c r="GE1175" s="7"/>
      <c r="GF1175" s="7"/>
      <c r="GG1175" s="7"/>
      <c r="GH1175" s="7"/>
      <c r="GI1175" s="7"/>
      <c r="GJ1175" s="7"/>
      <c r="GK1175" s="7"/>
      <c r="GL1175" s="7"/>
      <c r="GM1175" s="7"/>
      <c r="GN1175" s="7"/>
      <c r="GO1175" s="7"/>
      <c r="GP1175" s="7"/>
      <c r="GQ1175" s="7"/>
      <c r="GR1175" s="7"/>
      <c r="GS1175" s="7"/>
      <c r="GT1175" s="7"/>
      <c r="GU1175" s="7"/>
      <c r="GV1175" s="7">
        <f t="shared" si="898"/>
        <v>18.5625</v>
      </c>
      <c r="GW1175" s="3"/>
      <c r="GX1175" s="3"/>
      <c r="GY1175" s="3"/>
    </row>
    <row r="1176" spans="1:207" ht="12.75" customHeight="1">
      <c r="A1176" s="5" t="s">
        <v>769</v>
      </c>
      <c r="B1176" s="5"/>
      <c r="C1176" s="5"/>
      <c r="D1176" s="5"/>
      <c r="E1176" s="5"/>
      <c r="F1176" s="5"/>
      <c r="G1176" s="5"/>
      <c r="H1176" s="5"/>
      <c r="I1176" s="5"/>
      <c r="J1176" s="5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>
        <v>3</v>
      </c>
      <c r="AE1176" s="12">
        <v>0</v>
      </c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>
        <v>7</v>
      </c>
      <c r="AQ1176" s="12"/>
      <c r="AR1176" s="12">
        <v>2</v>
      </c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>
        <v>5</v>
      </c>
      <c r="BJ1176" s="12"/>
      <c r="BK1176" s="12"/>
      <c r="BL1176" s="12">
        <v>3</v>
      </c>
      <c r="BM1176" s="12"/>
      <c r="BN1176" s="12">
        <v>0</v>
      </c>
      <c r="BO1176" s="12"/>
      <c r="BP1176" s="12">
        <v>2</v>
      </c>
      <c r="BQ1176" s="12"/>
      <c r="BR1176" s="12"/>
      <c r="BS1176" s="12">
        <v>7</v>
      </c>
      <c r="BT1176" s="12"/>
      <c r="BU1176" s="12"/>
      <c r="BV1176" s="12"/>
      <c r="BW1176" s="12"/>
      <c r="BX1176" s="12">
        <v>2</v>
      </c>
      <c r="BY1176" s="12"/>
      <c r="BZ1176" s="12"/>
      <c r="CA1176" s="12"/>
      <c r="CB1176" s="12"/>
      <c r="CC1176" s="12">
        <v>4</v>
      </c>
      <c r="CD1176" s="12"/>
      <c r="CE1176" s="12"/>
      <c r="CF1176" s="12"/>
      <c r="CG1176" s="12"/>
      <c r="CH1176" s="12"/>
      <c r="CI1176" s="12"/>
      <c r="CJ1176" s="12"/>
      <c r="CK1176" s="12"/>
      <c r="CL1176" s="12"/>
      <c r="CM1176" s="12"/>
      <c r="CN1176" s="12"/>
      <c r="CO1176" s="12">
        <v>5</v>
      </c>
      <c r="CP1176" s="12"/>
      <c r="CQ1176" s="12"/>
      <c r="CR1176" s="12"/>
      <c r="CS1176" s="12"/>
      <c r="CT1176" s="12"/>
      <c r="CU1176" s="12"/>
      <c r="CV1176" s="12"/>
      <c r="CW1176" s="12"/>
      <c r="CX1176" s="12"/>
      <c r="CY1176" s="12">
        <v>7</v>
      </c>
      <c r="CZ1176" s="12">
        <v>10</v>
      </c>
      <c r="DA1176" s="12"/>
      <c r="DB1176" s="12"/>
      <c r="DC1176" s="12">
        <v>0</v>
      </c>
      <c r="DD1176" s="12"/>
      <c r="DE1176" s="12"/>
      <c r="DF1176" s="12"/>
      <c r="DG1176" s="12"/>
      <c r="DH1176" s="12"/>
      <c r="DI1176" s="12"/>
      <c r="DJ1176" s="12"/>
      <c r="DK1176" s="12"/>
      <c r="DL1176" s="12"/>
      <c r="DM1176" s="12"/>
      <c r="DN1176" s="12"/>
      <c r="DO1176" s="12"/>
      <c r="DP1176" s="12"/>
      <c r="DQ1176" s="12"/>
      <c r="DR1176" s="12"/>
      <c r="DS1176" s="12"/>
      <c r="DT1176" s="12"/>
      <c r="DU1176" s="12"/>
      <c r="DV1176" s="12"/>
      <c r="DW1176" s="12"/>
      <c r="DX1176" s="12"/>
      <c r="DY1176" s="12"/>
      <c r="DZ1176" s="12"/>
      <c r="EA1176" s="12"/>
      <c r="EB1176" s="12"/>
      <c r="EC1176" s="12"/>
      <c r="ED1176" s="12"/>
      <c r="EE1176" s="12"/>
      <c r="EF1176" s="12">
        <v>9</v>
      </c>
      <c r="EG1176" s="12"/>
      <c r="EH1176" s="12"/>
      <c r="EI1176" s="12"/>
      <c r="EJ1176" s="12"/>
      <c r="EK1176" s="12"/>
      <c r="EL1176" s="12"/>
      <c r="EM1176" s="12"/>
      <c r="EN1176" s="12"/>
      <c r="EO1176" s="12"/>
      <c r="EP1176" s="12"/>
      <c r="EQ1176" s="12"/>
      <c r="ER1176" s="12"/>
      <c r="ES1176" s="12"/>
      <c r="ET1176" s="12"/>
      <c r="EU1176" s="12"/>
      <c r="EV1176" s="12"/>
      <c r="EW1176" s="12"/>
      <c r="EX1176" s="12"/>
      <c r="EY1176" s="12"/>
      <c r="EZ1176" s="12"/>
      <c r="FA1176" s="12"/>
      <c r="FB1176" s="12"/>
      <c r="FC1176" s="12"/>
      <c r="FD1176" s="12"/>
      <c r="FE1176" s="12"/>
      <c r="FF1176" s="12"/>
      <c r="FG1176" s="12"/>
      <c r="FH1176" s="12"/>
      <c r="FI1176" s="12"/>
      <c r="FJ1176" s="12"/>
      <c r="FK1176" s="12"/>
      <c r="FL1176" s="12"/>
      <c r="FM1176" s="12"/>
      <c r="FN1176" s="12"/>
      <c r="FO1176" s="12"/>
      <c r="FP1176" s="12"/>
      <c r="FQ1176" s="12"/>
      <c r="FR1176" s="12"/>
      <c r="FS1176" s="12"/>
      <c r="FT1176" s="12"/>
      <c r="FU1176" s="12"/>
      <c r="FV1176" s="12"/>
      <c r="FW1176" s="12"/>
      <c r="FX1176" s="12"/>
      <c r="FY1176" s="12"/>
      <c r="FZ1176" s="12"/>
      <c r="GA1176" s="12"/>
      <c r="GB1176" s="12"/>
      <c r="GC1176" s="12"/>
      <c r="GD1176" s="7"/>
      <c r="GE1176" s="7"/>
      <c r="GF1176" s="7"/>
      <c r="GG1176" s="7"/>
      <c r="GH1176" s="7"/>
      <c r="GI1176" s="7"/>
      <c r="GJ1176" s="7"/>
      <c r="GK1176" s="7"/>
      <c r="GL1176" s="7"/>
      <c r="GM1176" s="7"/>
      <c r="GN1176" s="7"/>
      <c r="GO1176" s="7"/>
      <c r="GP1176" s="7"/>
      <c r="GQ1176" s="7"/>
      <c r="GR1176" s="7"/>
      <c r="GS1176" s="7"/>
      <c r="GT1176" s="7"/>
      <c r="GU1176" s="7"/>
      <c r="GV1176" s="7">
        <f t="shared" si="898"/>
        <v>4.125</v>
      </c>
      <c r="GW1176" s="3"/>
      <c r="GX1176" s="3"/>
      <c r="GY1176" s="3"/>
    </row>
    <row r="1177" spans="1:207" ht="12.75" customHeight="1">
      <c r="A1177" s="5" t="s">
        <v>770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>
        <v>1</v>
      </c>
      <c r="AE1177" s="12">
        <v>11</v>
      </c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>
        <v>4</v>
      </c>
      <c r="AQ1177" s="12"/>
      <c r="AR1177" s="12">
        <v>6</v>
      </c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>
        <v>7</v>
      </c>
      <c r="BJ1177" s="12"/>
      <c r="BK1177" s="12"/>
      <c r="BL1177" s="12">
        <v>3</v>
      </c>
      <c r="BM1177" s="12"/>
      <c r="BN1177" s="12">
        <v>0</v>
      </c>
      <c r="BO1177" s="12"/>
      <c r="BP1177" s="12">
        <v>3</v>
      </c>
      <c r="BQ1177" s="12"/>
      <c r="BR1177" s="12"/>
      <c r="BS1177" s="12">
        <v>8</v>
      </c>
      <c r="BT1177" s="12"/>
      <c r="BU1177" s="12"/>
      <c r="BV1177" s="12"/>
      <c r="BW1177" s="12"/>
      <c r="BX1177" s="12">
        <v>3</v>
      </c>
      <c r="BY1177" s="12"/>
      <c r="BZ1177" s="12"/>
      <c r="CA1177" s="12"/>
      <c r="CB1177" s="12"/>
      <c r="CC1177" s="12">
        <v>0</v>
      </c>
      <c r="CD1177" s="12"/>
      <c r="CE1177" s="12"/>
      <c r="CF1177" s="12"/>
      <c r="CG1177" s="12"/>
      <c r="CH1177" s="12"/>
      <c r="CI1177" s="12"/>
      <c r="CJ1177" s="12"/>
      <c r="CK1177" s="12"/>
      <c r="CL1177" s="12"/>
      <c r="CM1177" s="12"/>
      <c r="CN1177" s="12"/>
      <c r="CO1177" s="12">
        <v>4</v>
      </c>
      <c r="CP1177" s="12"/>
      <c r="CQ1177" s="12"/>
      <c r="CR1177" s="12"/>
      <c r="CS1177" s="12"/>
      <c r="CT1177" s="12"/>
      <c r="CU1177" s="12"/>
      <c r="CV1177" s="12"/>
      <c r="CW1177" s="12"/>
      <c r="CX1177" s="12"/>
      <c r="CY1177" s="12">
        <v>2</v>
      </c>
      <c r="CZ1177" s="12">
        <v>5</v>
      </c>
      <c r="DA1177" s="12"/>
      <c r="DB1177" s="12"/>
      <c r="DC1177" s="12">
        <v>0</v>
      </c>
      <c r="DD1177" s="12"/>
      <c r="DE1177" s="12"/>
      <c r="DF1177" s="12"/>
      <c r="DG1177" s="12"/>
      <c r="DH1177" s="12"/>
      <c r="DI1177" s="12"/>
      <c r="DJ1177" s="12"/>
      <c r="DK1177" s="12"/>
      <c r="DL1177" s="12"/>
      <c r="DM1177" s="12"/>
      <c r="DN1177" s="12"/>
      <c r="DO1177" s="12"/>
      <c r="DP1177" s="12"/>
      <c r="DQ1177" s="12"/>
      <c r="DR1177" s="12"/>
      <c r="DS1177" s="12"/>
      <c r="DT1177" s="12"/>
      <c r="DU1177" s="12"/>
      <c r="DV1177" s="12"/>
      <c r="DW1177" s="12"/>
      <c r="DX1177" s="12"/>
      <c r="DY1177" s="12"/>
      <c r="DZ1177" s="12"/>
      <c r="EA1177" s="12"/>
      <c r="EB1177" s="12"/>
      <c r="EC1177" s="12"/>
      <c r="ED1177" s="12"/>
      <c r="EE1177" s="12"/>
      <c r="EF1177" s="12">
        <v>15</v>
      </c>
      <c r="EG1177" s="12"/>
      <c r="EH1177" s="12"/>
      <c r="EI1177" s="12"/>
      <c r="EJ1177" s="12"/>
      <c r="EK1177" s="12"/>
      <c r="EL1177" s="12"/>
      <c r="EM1177" s="12"/>
      <c r="EN1177" s="12"/>
      <c r="EO1177" s="12"/>
      <c r="EP1177" s="12"/>
      <c r="EQ1177" s="12"/>
      <c r="ER1177" s="12"/>
      <c r="ES1177" s="12"/>
      <c r="ET1177" s="12"/>
      <c r="EU1177" s="12"/>
      <c r="EV1177" s="12"/>
      <c r="EW1177" s="12"/>
      <c r="EX1177" s="12"/>
      <c r="EY1177" s="12"/>
      <c r="EZ1177" s="12"/>
      <c r="FA1177" s="12"/>
      <c r="FB1177" s="12"/>
      <c r="FC1177" s="12"/>
      <c r="FD1177" s="12"/>
      <c r="FE1177" s="12"/>
      <c r="FF1177" s="12"/>
      <c r="FG1177" s="12"/>
      <c r="FH1177" s="12"/>
      <c r="FI1177" s="12"/>
      <c r="FJ1177" s="12"/>
      <c r="FK1177" s="12"/>
      <c r="FL1177" s="12"/>
      <c r="FM1177" s="12"/>
      <c r="FN1177" s="12"/>
      <c r="FO1177" s="12"/>
      <c r="FP1177" s="12"/>
      <c r="FQ1177" s="12"/>
      <c r="FR1177" s="12"/>
      <c r="FS1177" s="12"/>
      <c r="FT1177" s="12"/>
      <c r="FU1177" s="12"/>
      <c r="FV1177" s="12"/>
      <c r="FW1177" s="12"/>
      <c r="FX1177" s="12"/>
      <c r="FY1177" s="12"/>
      <c r="FZ1177" s="12"/>
      <c r="GA1177" s="12"/>
      <c r="GB1177" s="12"/>
      <c r="GC1177" s="12"/>
      <c r="GD1177" s="7"/>
      <c r="GE1177" s="7"/>
      <c r="GF1177" s="7"/>
      <c r="GG1177" s="7"/>
      <c r="GH1177" s="7"/>
      <c r="GI1177" s="7"/>
      <c r="GJ1177" s="7"/>
      <c r="GK1177" s="7"/>
      <c r="GL1177" s="7"/>
      <c r="GM1177" s="7"/>
      <c r="GN1177" s="7"/>
      <c r="GO1177" s="7"/>
      <c r="GP1177" s="7"/>
      <c r="GQ1177" s="7"/>
      <c r="GR1177" s="7"/>
      <c r="GS1177" s="7"/>
      <c r="GT1177" s="7"/>
      <c r="GU1177" s="7"/>
      <c r="GV1177" s="7">
        <f t="shared" si="898"/>
        <v>4.5</v>
      </c>
      <c r="GW1177" s="3"/>
      <c r="GX1177" s="3"/>
      <c r="GY1177" s="3"/>
    </row>
    <row r="1178" spans="1:207" ht="12.75" customHeight="1">
      <c r="A1178" s="5" t="s">
        <v>762</v>
      </c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>
        <f t="shared" ref="AD1178:AE1178" si="899">(AD1173*5+AD1174*4+AD1175*3+AD1176*2+AD1177*1)/100</f>
        <v>4.16</v>
      </c>
      <c r="AE1178" s="5">
        <f t="shared" si="899"/>
        <v>3.41</v>
      </c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>
        <f>(AP1173*5+AP1174*4+AP1175*3+AP1176*2+AP1177*1)/100</f>
        <v>4.0599999999999996</v>
      </c>
      <c r="AQ1178" s="5"/>
      <c r="AR1178" s="5">
        <f>(AR1173*5+AR1174*4+AR1175*3+AR1176*2+AR1177*1)/100</f>
        <v>4.4000000000000004</v>
      </c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>
        <f>(BI1173*5+BI1174*4+BI1175*3+BI1176*2+BI1177*1)/100</f>
        <v>3.95</v>
      </c>
      <c r="BJ1178" s="5"/>
      <c r="BK1178" s="5"/>
      <c r="BL1178" s="5">
        <f>(BL1173*5+BL1174*4+BL1175*3+BL1176*2+BL1177*1)/100</f>
        <v>4.42</v>
      </c>
      <c r="BM1178" s="5"/>
      <c r="BN1178" s="5">
        <f>(BN1173*5+BN1174*4+BN1175*3+BN1176*2+BN1177*1)/100</f>
        <v>4.34</v>
      </c>
      <c r="BO1178" s="5"/>
      <c r="BP1178" s="5">
        <f>(BP1173*5+BP1174*4+BP1175*3+BP1176*2+BP1177*1)/100</f>
        <v>4.33</v>
      </c>
      <c r="BQ1178" s="5"/>
      <c r="BR1178" s="5"/>
      <c r="BS1178" s="5">
        <f>(BS1173*5+BS1174*4+BS1175*3+BS1176*2+BS1177*1)/100</f>
        <v>3.95</v>
      </c>
      <c r="BT1178" s="5"/>
      <c r="BU1178" s="5"/>
      <c r="BV1178" s="5"/>
      <c r="BW1178" s="5"/>
      <c r="BX1178" s="5">
        <f>(BX1173*5+BX1174*4+BX1175*3+BX1176*2+BX1177*1)/100</f>
        <v>4.4000000000000004</v>
      </c>
      <c r="BY1178" s="5"/>
      <c r="BZ1178" s="5"/>
      <c r="CA1178" s="5"/>
      <c r="CB1178" s="5"/>
      <c r="CC1178" s="5">
        <f>(CC1173*5+CC1174*4+CC1175*3+CC1176*2+CC1177*1)/100</f>
        <v>4.22</v>
      </c>
      <c r="CD1178" s="5"/>
      <c r="CE1178" s="5"/>
      <c r="CF1178" s="5"/>
      <c r="CG1178" s="5"/>
      <c r="CH1178" s="5"/>
      <c r="CI1178" s="5"/>
      <c r="CJ1178" s="5"/>
      <c r="CK1178" s="5"/>
      <c r="CL1178" s="16"/>
      <c r="CM1178" s="16"/>
      <c r="CN1178" s="16"/>
      <c r="CO1178" s="16">
        <f>(CO1173*5+CO1174*4+CO1175*3+CO1176*2+CO1177*1)/100</f>
        <v>4.12</v>
      </c>
      <c r="CP1178" s="16"/>
      <c r="CQ1178" s="16"/>
      <c r="CR1178" s="16"/>
      <c r="CS1178" s="16"/>
      <c r="CT1178" s="16"/>
      <c r="CU1178" s="16"/>
      <c r="CV1178" s="16"/>
      <c r="CW1178" s="16"/>
      <c r="CX1178" s="5"/>
      <c r="CY1178" s="16">
        <f t="shared" ref="CY1178:CZ1178" si="900">(CY1173*5+CY1174*4+CY1175*3+CY1176*2+CY1177*1)/100</f>
        <v>4.0999999999999996</v>
      </c>
      <c r="CZ1178" s="16">
        <f t="shared" si="900"/>
        <v>4</v>
      </c>
      <c r="DA1178" s="16"/>
      <c r="DB1178" s="16"/>
      <c r="DC1178" s="16">
        <f>(DC1173*5+DC1174*4+DC1175*3+DC1176*2+DC1177*1)/100</f>
        <v>4.29</v>
      </c>
      <c r="DD1178" s="16"/>
      <c r="DE1178" s="5"/>
      <c r="DF1178" s="16"/>
      <c r="DG1178" s="5"/>
      <c r="DH1178" s="5"/>
      <c r="DI1178" s="5"/>
      <c r="DJ1178" s="5"/>
      <c r="DK1178" s="5"/>
      <c r="DL1178" s="5"/>
      <c r="DM1178" s="5"/>
      <c r="DN1178" s="5"/>
      <c r="DO1178" s="5"/>
      <c r="DP1178" s="5"/>
      <c r="DQ1178" s="5"/>
      <c r="DR1178" s="5"/>
      <c r="DS1178" s="5"/>
      <c r="DT1178" s="5"/>
      <c r="DU1178" s="5"/>
      <c r="DV1178" s="5"/>
      <c r="DW1178" s="5"/>
      <c r="DX1178" s="5"/>
      <c r="DY1178" s="5"/>
      <c r="DZ1178" s="16"/>
      <c r="EA1178" s="5"/>
      <c r="EB1178" s="5"/>
      <c r="EC1178" s="5"/>
      <c r="ED1178" s="5"/>
      <c r="EE1178" s="5"/>
      <c r="EF1178" s="16">
        <f>(EF1173*5+EF1174*4+EF1175*3+EF1176*2+EF1177*1)/100</f>
        <v>3.45</v>
      </c>
      <c r="EG1178" s="16"/>
      <c r="EH1178" s="16"/>
      <c r="EI1178" s="16"/>
      <c r="EJ1178" s="16"/>
      <c r="EK1178" s="16"/>
      <c r="EL1178" s="16"/>
      <c r="EM1178" s="16"/>
      <c r="EN1178" s="16"/>
      <c r="EO1178" s="16"/>
      <c r="EP1178" s="16"/>
      <c r="EQ1178" s="16"/>
      <c r="ER1178" s="16"/>
      <c r="ES1178" s="16"/>
      <c r="ET1178" s="16"/>
      <c r="EU1178" s="16"/>
      <c r="EV1178" s="16"/>
      <c r="EW1178" s="16"/>
      <c r="EX1178" s="16"/>
      <c r="EY1178" s="16"/>
      <c r="EZ1178" s="16"/>
      <c r="FA1178" s="16"/>
      <c r="FB1178" s="16"/>
      <c r="FC1178" s="16"/>
      <c r="FD1178" s="16"/>
      <c r="FE1178" s="16"/>
      <c r="FF1178" s="16"/>
      <c r="FG1178" s="16"/>
      <c r="FH1178" s="16"/>
      <c r="FI1178" s="16"/>
      <c r="FJ1178" s="16"/>
      <c r="FK1178" s="16"/>
      <c r="FL1178" s="16"/>
      <c r="FM1178" s="16"/>
      <c r="FN1178" s="16"/>
      <c r="FO1178" s="16"/>
      <c r="FP1178" s="16"/>
      <c r="FQ1178" s="16"/>
      <c r="FR1178" s="16"/>
      <c r="FS1178" s="16"/>
      <c r="FT1178" s="16"/>
      <c r="FU1178" s="16"/>
      <c r="FV1178" s="16"/>
      <c r="FW1178" s="16"/>
      <c r="FX1178" s="16"/>
      <c r="FY1178" s="16"/>
      <c r="FZ1178" s="16"/>
      <c r="GA1178" s="16"/>
      <c r="GB1178" s="16"/>
      <c r="GC1178" s="16"/>
      <c r="GD1178" s="16"/>
      <c r="GE1178" s="16"/>
      <c r="GF1178" s="16"/>
      <c r="GG1178" s="16"/>
      <c r="GH1178" s="16"/>
      <c r="GI1178" s="16"/>
      <c r="GJ1178" s="16"/>
      <c r="GK1178" s="16"/>
      <c r="GL1178" s="16"/>
      <c r="GM1178" s="16"/>
      <c r="GN1178" s="16"/>
      <c r="GO1178" s="16"/>
      <c r="GP1178" s="16"/>
      <c r="GQ1178" s="16"/>
      <c r="GR1178" s="16"/>
      <c r="GS1178" s="16"/>
      <c r="GT1178" s="16"/>
      <c r="GU1178" s="16"/>
      <c r="GV1178" s="16">
        <f>(GV1173*5+GV1174*4+GV1175*3+GV1176*2+GV1177*1)/100</f>
        <v>4.0999999999999996</v>
      </c>
      <c r="GW1178" s="19"/>
      <c r="GX1178" s="19"/>
      <c r="GY1178" s="19"/>
    </row>
    <row r="1179" spans="1:207" ht="12.75" customHeight="1">
      <c r="A1179" s="68" t="s">
        <v>779</v>
      </c>
      <c r="B1179" s="71"/>
      <c r="C1179" s="71"/>
      <c r="D1179" s="71"/>
      <c r="E1179" s="71"/>
      <c r="F1179" s="71"/>
      <c r="G1179" s="71"/>
      <c r="H1179" s="71"/>
      <c r="I1179" s="71"/>
      <c r="J1179" s="71"/>
      <c r="K1179" s="71"/>
      <c r="L1179" s="71"/>
      <c r="M1179" s="71"/>
      <c r="N1179" s="71"/>
      <c r="O1179" s="71"/>
      <c r="P1179" s="71"/>
      <c r="Q1179" s="71"/>
      <c r="R1179" s="71"/>
      <c r="S1179" s="71"/>
      <c r="T1179" s="71"/>
      <c r="U1179" s="71"/>
      <c r="V1179" s="71"/>
      <c r="W1179" s="71"/>
      <c r="X1179" s="71"/>
      <c r="Y1179" s="71"/>
      <c r="Z1179" s="71"/>
      <c r="AA1179" s="71"/>
      <c r="AB1179" s="71"/>
      <c r="AC1179" s="71"/>
      <c r="AD1179" s="71"/>
      <c r="AE1179" s="71"/>
      <c r="AF1179" s="71"/>
      <c r="AG1179" s="71"/>
      <c r="AH1179" s="71"/>
      <c r="AI1179" s="71"/>
      <c r="AJ1179" s="71"/>
      <c r="AK1179" s="71"/>
      <c r="AL1179" s="71"/>
      <c r="AM1179" s="71"/>
      <c r="AN1179" s="71"/>
      <c r="AO1179" s="71"/>
      <c r="AP1179" s="71"/>
      <c r="AQ1179" s="71"/>
      <c r="AR1179" s="71"/>
      <c r="AS1179" s="71"/>
      <c r="AT1179" s="71"/>
      <c r="AU1179" s="71"/>
      <c r="AV1179" s="71"/>
      <c r="AW1179" s="71"/>
      <c r="AX1179" s="71"/>
      <c r="AY1179" s="71"/>
      <c r="AZ1179" s="71"/>
      <c r="BA1179" s="71"/>
      <c r="BB1179" s="71"/>
      <c r="BC1179" s="71"/>
      <c r="BD1179" s="71"/>
      <c r="BE1179" s="71"/>
      <c r="BF1179" s="71"/>
      <c r="BG1179" s="71"/>
      <c r="BH1179" s="71"/>
      <c r="BI1179" s="71"/>
      <c r="BJ1179" s="71"/>
      <c r="BK1179" s="71"/>
      <c r="BL1179" s="71"/>
      <c r="BM1179" s="71"/>
      <c r="BN1179" s="71"/>
      <c r="BO1179" s="71"/>
      <c r="BP1179" s="71"/>
      <c r="BQ1179" s="71"/>
      <c r="BR1179" s="71"/>
      <c r="BS1179" s="71"/>
      <c r="BT1179" s="71"/>
      <c r="BU1179" s="71"/>
      <c r="BV1179" s="71"/>
      <c r="BW1179" s="71"/>
      <c r="BX1179" s="71"/>
      <c r="BY1179" s="71"/>
      <c r="BZ1179" s="71"/>
      <c r="CA1179" s="71"/>
      <c r="CB1179" s="71"/>
      <c r="CC1179" s="71"/>
      <c r="CD1179" s="71"/>
      <c r="CE1179" s="71"/>
      <c r="CF1179" s="71"/>
      <c r="CG1179" s="71"/>
      <c r="CH1179" s="71"/>
      <c r="CI1179" s="71"/>
      <c r="CJ1179" s="71"/>
      <c r="CK1179" s="71"/>
      <c r="CL1179" s="71"/>
      <c r="CM1179" s="71"/>
      <c r="CN1179" s="71"/>
      <c r="CO1179" s="71"/>
      <c r="CP1179" s="71"/>
      <c r="CQ1179" s="71"/>
      <c r="CR1179" s="71"/>
      <c r="CS1179" s="71"/>
      <c r="CT1179" s="71"/>
      <c r="CU1179" s="71"/>
      <c r="CV1179" s="71"/>
      <c r="CW1179" s="71"/>
      <c r="CX1179" s="71"/>
      <c r="CY1179" s="71"/>
      <c r="CZ1179" s="71"/>
      <c r="DA1179" s="71"/>
      <c r="DB1179" s="71"/>
      <c r="DC1179" s="71"/>
      <c r="DD1179" s="71"/>
      <c r="DE1179" s="71"/>
      <c r="DF1179" s="71"/>
      <c r="DG1179" s="71"/>
      <c r="DH1179" s="71"/>
      <c r="DI1179" s="71"/>
      <c r="DJ1179" s="71"/>
      <c r="DK1179" s="71"/>
      <c r="DL1179" s="71"/>
      <c r="DM1179" s="71"/>
      <c r="DN1179" s="71"/>
      <c r="DO1179" s="71"/>
      <c r="DP1179" s="71"/>
      <c r="DQ1179" s="71"/>
      <c r="DR1179" s="71"/>
      <c r="DS1179" s="71"/>
      <c r="DT1179" s="71"/>
      <c r="DU1179" s="71"/>
      <c r="DV1179" s="71"/>
      <c r="DW1179" s="71"/>
      <c r="DX1179" s="71"/>
      <c r="DY1179" s="71"/>
      <c r="DZ1179" s="71"/>
      <c r="EA1179" s="71"/>
      <c r="EB1179" s="71"/>
      <c r="EC1179" s="71"/>
      <c r="ED1179" s="71"/>
      <c r="EE1179" s="71"/>
      <c r="EF1179" s="71"/>
      <c r="EG1179" s="71"/>
      <c r="EH1179" s="71"/>
      <c r="EI1179" s="71"/>
      <c r="EJ1179" s="71"/>
      <c r="EK1179" s="71"/>
      <c r="EL1179" s="71"/>
      <c r="EM1179" s="71"/>
      <c r="EN1179" s="71"/>
      <c r="EO1179" s="71"/>
      <c r="EP1179" s="71"/>
      <c r="EQ1179" s="71"/>
      <c r="ER1179" s="71"/>
      <c r="ES1179" s="71"/>
      <c r="ET1179" s="71"/>
      <c r="EU1179" s="71"/>
      <c r="EV1179" s="71"/>
      <c r="EW1179" s="71"/>
      <c r="EX1179" s="71"/>
      <c r="EY1179" s="71"/>
      <c r="EZ1179" s="71"/>
      <c r="FA1179" s="71"/>
      <c r="FB1179" s="71"/>
      <c r="FC1179" s="71"/>
      <c r="FD1179" s="71"/>
      <c r="FE1179" s="71"/>
      <c r="FF1179" s="71"/>
      <c r="FG1179" s="71"/>
      <c r="FH1179" s="71"/>
      <c r="FI1179" s="71"/>
      <c r="FJ1179" s="71"/>
      <c r="FK1179" s="71"/>
      <c r="FL1179" s="71"/>
      <c r="FM1179" s="71"/>
      <c r="FN1179" s="71"/>
      <c r="FO1179" s="71"/>
      <c r="FP1179" s="71"/>
      <c r="FQ1179" s="71"/>
      <c r="FR1179" s="71"/>
      <c r="FS1179" s="71"/>
      <c r="FT1179" s="71"/>
      <c r="FU1179" s="71"/>
      <c r="FV1179" s="71"/>
      <c r="FW1179" s="71"/>
      <c r="FX1179" s="71"/>
      <c r="FY1179" s="71"/>
      <c r="FZ1179" s="71"/>
      <c r="GA1179" s="71"/>
      <c r="GB1179" s="71"/>
      <c r="GC1179" s="71"/>
      <c r="GD1179" s="71"/>
      <c r="GE1179" s="71"/>
      <c r="GF1179" s="71"/>
      <c r="GG1179" s="71"/>
      <c r="GH1179" s="71"/>
      <c r="GI1179" s="71"/>
      <c r="GJ1179" s="71"/>
      <c r="GK1179" s="71"/>
      <c r="GL1179" s="71"/>
      <c r="GM1179" s="71"/>
      <c r="GN1179" s="71"/>
      <c r="GO1179" s="71"/>
      <c r="GP1179" s="71"/>
      <c r="GQ1179" s="71"/>
      <c r="GR1179" s="71"/>
      <c r="GS1179" s="71"/>
      <c r="GT1179" s="71"/>
      <c r="GU1179" s="71"/>
      <c r="GV1179" s="71"/>
      <c r="GW1179" s="3"/>
      <c r="GX1179" s="3"/>
      <c r="GY1179" s="3"/>
    </row>
    <row r="1180" spans="1:207" ht="12.75" customHeight="1">
      <c r="A1180" s="5" t="s">
        <v>766</v>
      </c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>
        <v>11</v>
      </c>
      <c r="AE1180" s="6">
        <v>33</v>
      </c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>
        <v>45</v>
      </c>
      <c r="AQ1180" s="6"/>
      <c r="AR1180" s="6">
        <v>70</v>
      </c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>
        <v>55</v>
      </c>
      <c r="BJ1180" s="6"/>
      <c r="BK1180" s="6"/>
      <c r="BL1180" s="6">
        <v>66</v>
      </c>
      <c r="BM1180" s="6"/>
      <c r="BN1180" s="6">
        <v>13</v>
      </c>
      <c r="BO1180" s="6"/>
      <c r="BP1180" s="6">
        <v>50</v>
      </c>
      <c r="BQ1180" s="6"/>
      <c r="BR1180" s="6"/>
      <c r="BS1180" s="6">
        <v>67</v>
      </c>
      <c r="BT1180" s="6"/>
      <c r="BU1180" s="6"/>
      <c r="BV1180" s="6"/>
      <c r="BW1180" s="6"/>
      <c r="BX1180" s="6">
        <v>34</v>
      </c>
      <c r="BY1180" s="6"/>
      <c r="BZ1180" s="6"/>
      <c r="CA1180" s="6"/>
      <c r="CB1180" s="6"/>
      <c r="CC1180" s="6">
        <v>56</v>
      </c>
      <c r="CD1180" s="6"/>
      <c r="CE1180" s="6"/>
      <c r="CF1180" s="6"/>
      <c r="CG1180" s="6"/>
      <c r="CH1180" s="6"/>
      <c r="CI1180" s="6"/>
      <c r="CJ1180" s="6"/>
      <c r="CK1180" s="6"/>
      <c r="CL1180" s="6"/>
      <c r="CM1180" s="6"/>
      <c r="CN1180" s="6"/>
      <c r="CO1180" s="6">
        <v>42</v>
      </c>
      <c r="CP1180" s="6"/>
      <c r="CQ1180" s="6"/>
      <c r="CR1180" s="6"/>
      <c r="CS1180" s="6"/>
      <c r="CT1180" s="6"/>
      <c r="CU1180" s="6"/>
      <c r="CV1180" s="6"/>
      <c r="CW1180" s="6"/>
      <c r="CX1180" s="6"/>
      <c r="CY1180" s="6">
        <v>58</v>
      </c>
      <c r="CZ1180" s="6">
        <v>81</v>
      </c>
      <c r="DA1180" s="6"/>
      <c r="DB1180" s="6"/>
      <c r="DC1180" s="6">
        <v>71</v>
      </c>
      <c r="DD1180" s="6"/>
      <c r="DE1180" s="6"/>
      <c r="DF1180" s="6"/>
      <c r="DG1180" s="6"/>
      <c r="DH1180" s="6"/>
      <c r="DI1180" s="6"/>
      <c r="DJ1180" s="6"/>
      <c r="DK1180" s="6"/>
      <c r="DL1180" s="6"/>
      <c r="DM1180" s="6"/>
      <c r="DN1180" s="6"/>
      <c r="DO1180" s="6"/>
      <c r="DP1180" s="6"/>
      <c r="DQ1180" s="6"/>
      <c r="DR1180" s="6"/>
      <c r="DS1180" s="6"/>
      <c r="DT1180" s="6"/>
      <c r="DU1180" s="6"/>
      <c r="DV1180" s="6"/>
      <c r="DW1180" s="6"/>
      <c r="DX1180" s="6"/>
      <c r="DY1180" s="6"/>
      <c r="DZ1180" s="6"/>
      <c r="EA1180" s="6"/>
      <c r="EB1180" s="6"/>
      <c r="EC1180" s="6"/>
      <c r="ED1180" s="6"/>
      <c r="EE1180" s="6"/>
      <c r="EF1180" s="6">
        <v>51</v>
      </c>
      <c r="EG1180" s="6"/>
      <c r="EH1180" s="6"/>
      <c r="EI1180" s="6"/>
      <c r="EJ1180" s="6"/>
      <c r="EK1180" s="6"/>
      <c r="EL1180" s="6"/>
      <c r="EM1180" s="6"/>
      <c r="EN1180" s="6"/>
      <c r="EO1180" s="6"/>
      <c r="EP1180" s="6"/>
      <c r="EQ1180" s="6"/>
      <c r="ER1180" s="6"/>
      <c r="ES1180" s="6"/>
      <c r="ET1180" s="6"/>
      <c r="EU1180" s="6"/>
      <c r="EV1180" s="6"/>
      <c r="EW1180" s="6"/>
      <c r="EX1180" s="6"/>
      <c r="EY1180" s="6"/>
      <c r="EZ1180" s="6"/>
      <c r="FA1180" s="6"/>
      <c r="FB1180" s="6"/>
      <c r="FC1180" s="6"/>
      <c r="FD1180" s="6"/>
      <c r="FE1180" s="6"/>
      <c r="FF1180" s="6"/>
      <c r="FG1180" s="6"/>
      <c r="FH1180" s="6"/>
      <c r="FI1180" s="6"/>
      <c r="FJ1180" s="6"/>
      <c r="FK1180" s="6"/>
      <c r="FL1180" s="6"/>
      <c r="FM1180" s="6"/>
      <c r="FN1180" s="6"/>
      <c r="FO1180" s="6"/>
      <c r="FP1180" s="6"/>
      <c r="FQ1180" s="6"/>
      <c r="FR1180" s="6"/>
      <c r="FS1180" s="6"/>
      <c r="FT1180" s="6"/>
      <c r="FU1180" s="6"/>
      <c r="FV1180" s="6"/>
      <c r="FW1180" s="6"/>
      <c r="FX1180" s="6"/>
      <c r="FY1180" s="6"/>
      <c r="FZ1180" s="6"/>
      <c r="GA1180" s="6"/>
      <c r="GB1180" s="6"/>
      <c r="GC1180" s="6"/>
      <c r="GD1180" s="7"/>
      <c r="GE1180" s="7"/>
      <c r="GF1180" s="7"/>
      <c r="GG1180" s="7"/>
      <c r="GH1180" s="7"/>
      <c r="GI1180" s="7"/>
      <c r="GJ1180" s="7"/>
      <c r="GK1180" s="7"/>
      <c r="GL1180" s="7"/>
      <c r="GM1180" s="7"/>
      <c r="GN1180" s="7"/>
      <c r="GO1180" s="7"/>
      <c r="GP1180" s="7"/>
      <c r="GQ1180" s="7"/>
      <c r="GR1180" s="7"/>
      <c r="GS1180" s="7"/>
      <c r="GT1180" s="7"/>
      <c r="GU1180" s="7"/>
      <c r="GV1180" s="7">
        <f t="shared" ref="GV1180:GV1184" si="901">AVERAGE(B1180:GS1180)</f>
        <v>50.1875</v>
      </c>
      <c r="GW1180" s="3"/>
      <c r="GX1180" s="3"/>
      <c r="GY1180" s="3"/>
    </row>
    <row r="1181" spans="1:207" ht="12.75" customHeight="1">
      <c r="A1181" s="5" t="s">
        <v>767</v>
      </c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>
        <v>10</v>
      </c>
      <c r="AE1181" s="6">
        <v>22</v>
      </c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>
        <v>21</v>
      </c>
      <c r="AQ1181" s="6"/>
      <c r="AR1181" s="6">
        <v>9</v>
      </c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>
        <v>20</v>
      </c>
      <c r="BJ1181" s="6"/>
      <c r="BK1181" s="6"/>
      <c r="BL1181" s="6">
        <v>16</v>
      </c>
      <c r="BM1181" s="6"/>
      <c r="BN1181" s="6">
        <v>33</v>
      </c>
      <c r="BO1181" s="6"/>
      <c r="BP1181" s="6">
        <v>23</v>
      </c>
      <c r="BQ1181" s="6"/>
      <c r="BR1181" s="6"/>
      <c r="BS1181" s="6">
        <v>14</v>
      </c>
      <c r="BT1181" s="6"/>
      <c r="BU1181" s="6"/>
      <c r="BV1181" s="6"/>
      <c r="BW1181" s="6"/>
      <c r="BX1181" s="6">
        <v>26</v>
      </c>
      <c r="BY1181" s="6"/>
      <c r="BZ1181" s="6"/>
      <c r="CA1181" s="6"/>
      <c r="CB1181" s="6"/>
      <c r="CC1181" s="6">
        <v>22</v>
      </c>
      <c r="CD1181" s="6"/>
      <c r="CE1181" s="6"/>
      <c r="CF1181" s="6"/>
      <c r="CG1181" s="6"/>
      <c r="CH1181" s="6"/>
      <c r="CI1181" s="6"/>
      <c r="CJ1181" s="6"/>
      <c r="CK1181" s="6"/>
      <c r="CL1181" s="6"/>
      <c r="CM1181" s="6"/>
      <c r="CN1181" s="6"/>
      <c r="CO1181" s="6">
        <v>20</v>
      </c>
      <c r="CP1181" s="6"/>
      <c r="CQ1181" s="6"/>
      <c r="CR1181" s="6"/>
      <c r="CS1181" s="6"/>
      <c r="CT1181" s="6"/>
      <c r="CU1181" s="6"/>
      <c r="CV1181" s="6"/>
      <c r="CW1181" s="6"/>
      <c r="CX1181" s="6"/>
      <c r="CY1181" s="6">
        <v>16</v>
      </c>
      <c r="CZ1181" s="6">
        <v>10</v>
      </c>
      <c r="DA1181" s="6"/>
      <c r="DB1181" s="6"/>
      <c r="DC1181" s="6">
        <v>14</v>
      </c>
      <c r="DD1181" s="6"/>
      <c r="DE1181" s="6"/>
      <c r="DF1181" s="6"/>
      <c r="DG1181" s="6"/>
      <c r="DH1181" s="6"/>
      <c r="DI1181" s="6"/>
      <c r="DJ1181" s="6"/>
      <c r="DK1181" s="6"/>
      <c r="DL1181" s="6"/>
      <c r="DM1181" s="6"/>
      <c r="DN1181" s="6"/>
      <c r="DO1181" s="6"/>
      <c r="DP1181" s="6"/>
      <c r="DQ1181" s="6"/>
      <c r="DR1181" s="6"/>
      <c r="DS1181" s="6"/>
      <c r="DT1181" s="6"/>
      <c r="DU1181" s="6"/>
      <c r="DV1181" s="6"/>
      <c r="DW1181" s="6"/>
      <c r="DX1181" s="6"/>
      <c r="DY1181" s="6"/>
      <c r="DZ1181" s="6"/>
      <c r="EA1181" s="6"/>
      <c r="EB1181" s="6"/>
      <c r="EC1181" s="6"/>
      <c r="ED1181" s="6"/>
      <c r="EE1181" s="6"/>
      <c r="EF1181" s="6">
        <v>19</v>
      </c>
      <c r="EG1181" s="6"/>
      <c r="EH1181" s="6"/>
      <c r="EI1181" s="6"/>
      <c r="EJ1181" s="6"/>
      <c r="EK1181" s="6"/>
      <c r="EL1181" s="6"/>
      <c r="EM1181" s="6"/>
      <c r="EN1181" s="6"/>
      <c r="EO1181" s="6"/>
      <c r="EP1181" s="6"/>
      <c r="EQ1181" s="6"/>
      <c r="ER1181" s="6"/>
      <c r="ES1181" s="6"/>
      <c r="ET1181" s="6"/>
      <c r="EU1181" s="6"/>
      <c r="EV1181" s="6"/>
      <c r="EW1181" s="6"/>
      <c r="EX1181" s="6"/>
      <c r="EY1181" s="6"/>
      <c r="EZ1181" s="6"/>
      <c r="FA1181" s="6"/>
      <c r="FB1181" s="6"/>
      <c r="FC1181" s="6"/>
      <c r="FD1181" s="6"/>
      <c r="FE1181" s="6"/>
      <c r="FF1181" s="6"/>
      <c r="FG1181" s="6"/>
      <c r="FH1181" s="6"/>
      <c r="FI1181" s="6"/>
      <c r="FJ1181" s="6"/>
      <c r="FK1181" s="6"/>
      <c r="FL1181" s="6"/>
      <c r="FM1181" s="6"/>
      <c r="FN1181" s="6"/>
      <c r="FO1181" s="6"/>
      <c r="FP1181" s="6"/>
      <c r="FQ1181" s="6"/>
      <c r="FR1181" s="6"/>
      <c r="FS1181" s="6"/>
      <c r="FT1181" s="6"/>
      <c r="FU1181" s="6"/>
      <c r="FV1181" s="6"/>
      <c r="FW1181" s="6"/>
      <c r="FX1181" s="6"/>
      <c r="FY1181" s="6"/>
      <c r="FZ1181" s="6"/>
      <c r="GA1181" s="6"/>
      <c r="GB1181" s="6"/>
      <c r="GC1181" s="6"/>
      <c r="GD1181" s="7"/>
      <c r="GE1181" s="7"/>
      <c r="GF1181" s="7"/>
      <c r="GG1181" s="7"/>
      <c r="GH1181" s="7"/>
      <c r="GI1181" s="7"/>
      <c r="GJ1181" s="7"/>
      <c r="GK1181" s="7"/>
      <c r="GL1181" s="7"/>
      <c r="GM1181" s="7"/>
      <c r="GN1181" s="7"/>
      <c r="GO1181" s="7"/>
      <c r="GP1181" s="7"/>
      <c r="GQ1181" s="7"/>
      <c r="GR1181" s="7"/>
      <c r="GS1181" s="7"/>
      <c r="GT1181" s="7"/>
      <c r="GU1181" s="7"/>
      <c r="GV1181" s="7">
        <f t="shared" si="901"/>
        <v>18.4375</v>
      </c>
      <c r="GW1181" s="3"/>
      <c r="GX1181" s="3"/>
      <c r="GY1181" s="3"/>
    </row>
    <row r="1182" spans="1:207" ht="12.75" customHeight="1">
      <c r="A1182" s="5" t="s">
        <v>768</v>
      </c>
      <c r="B1182" s="5"/>
      <c r="C1182" s="5"/>
      <c r="D1182" s="5"/>
      <c r="E1182" s="5"/>
      <c r="F1182" s="5"/>
      <c r="G1182" s="5"/>
      <c r="H1182" s="5"/>
      <c r="I1182" s="5"/>
      <c r="J1182" s="5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>
        <v>27</v>
      </c>
      <c r="AE1182" s="12">
        <v>33</v>
      </c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>
        <v>21</v>
      </c>
      <c r="AQ1182" s="12"/>
      <c r="AR1182" s="12">
        <v>9</v>
      </c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>
        <v>16</v>
      </c>
      <c r="BJ1182" s="12"/>
      <c r="BK1182" s="12"/>
      <c r="BL1182" s="12">
        <v>12</v>
      </c>
      <c r="BM1182" s="12"/>
      <c r="BN1182" s="12">
        <v>27</v>
      </c>
      <c r="BO1182" s="12"/>
      <c r="BP1182" s="12">
        <v>19</v>
      </c>
      <c r="BQ1182" s="12"/>
      <c r="BR1182" s="12"/>
      <c r="BS1182" s="12">
        <v>13</v>
      </c>
      <c r="BT1182" s="12"/>
      <c r="BU1182" s="12"/>
      <c r="BV1182" s="12"/>
      <c r="BW1182" s="12"/>
      <c r="BX1182" s="12">
        <v>26</v>
      </c>
      <c r="BY1182" s="12"/>
      <c r="BZ1182" s="12"/>
      <c r="CA1182" s="12"/>
      <c r="CB1182" s="12"/>
      <c r="CC1182" s="12">
        <v>16</v>
      </c>
      <c r="CD1182" s="12"/>
      <c r="CE1182" s="12"/>
      <c r="CF1182" s="12"/>
      <c r="CG1182" s="12"/>
      <c r="CH1182" s="12"/>
      <c r="CI1182" s="12"/>
      <c r="CJ1182" s="12"/>
      <c r="CK1182" s="12"/>
      <c r="CL1182" s="12"/>
      <c r="CM1182" s="12"/>
      <c r="CN1182" s="12"/>
      <c r="CO1182" s="12">
        <v>22</v>
      </c>
      <c r="CP1182" s="12"/>
      <c r="CQ1182" s="12"/>
      <c r="CR1182" s="12"/>
      <c r="CS1182" s="12"/>
      <c r="CT1182" s="12"/>
      <c r="CU1182" s="12"/>
      <c r="CV1182" s="12"/>
      <c r="CW1182" s="12"/>
      <c r="CX1182" s="12"/>
      <c r="CY1182" s="12">
        <v>19</v>
      </c>
      <c r="CZ1182" s="12">
        <v>5</v>
      </c>
      <c r="DA1182" s="12"/>
      <c r="DB1182" s="12"/>
      <c r="DC1182" s="12">
        <v>14</v>
      </c>
      <c r="DD1182" s="12"/>
      <c r="DE1182" s="12"/>
      <c r="DF1182" s="12"/>
      <c r="DG1182" s="12"/>
      <c r="DH1182" s="12"/>
      <c r="DI1182" s="12"/>
      <c r="DJ1182" s="12"/>
      <c r="DK1182" s="12"/>
      <c r="DL1182" s="12"/>
      <c r="DM1182" s="12"/>
      <c r="DN1182" s="12"/>
      <c r="DO1182" s="12"/>
      <c r="DP1182" s="12"/>
      <c r="DQ1182" s="12"/>
      <c r="DR1182" s="12"/>
      <c r="DS1182" s="12"/>
      <c r="DT1182" s="12"/>
      <c r="DU1182" s="12"/>
      <c r="DV1182" s="12"/>
      <c r="DW1182" s="12"/>
      <c r="DX1182" s="12"/>
      <c r="DY1182" s="12"/>
      <c r="DZ1182" s="12"/>
      <c r="EA1182" s="12"/>
      <c r="EB1182" s="12"/>
      <c r="EC1182" s="12"/>
      <c r="ED1182" s="12"/>
      <c r="EE1182" s="12"/>
      <c r="EF1182" s="12">
        <v>16</v>
      </c>
      <c r="EG1182" s="12"/>
      <c r="EH1182" s="12"/>
      <c r="EI1182" s="12"/>
      <c r="EJ1182" s="12"/>
      <c r="EK1182" s="12"/>
      <c r="EL1182" s="12"/>
      <c r="EM1182" s="12"/>
      <c r="EN1182" s="12"/>
      <c r="EO1182" s="12"/>
      <c r="EP1182" s="12"/>
      <c r="EQ1182" s="12"/>
      <c r="ER1182" s="12"/>
      <c r="ES1182" s="12"/>
      <c r="ET1182" s="12"/>
      <c r="EU1182" s="12"/>
      <c r="EV1182" s="12"/>
      <c r="EW1182" s="12"/>
      <c r="EX1182" s="12"/>
      <c r="EY1182" s="12"/>
      <c r="EZ1182" s="12"/>
      <c r="FA1182" s="12"/>
      <c r="FB1182" s="12"/>
      <c r="FC1182" s="12"/>
      <c r="FD1182" s="12"/>
      <c r="FE1182" s="12"/>
      <c r="FF1182" s="12"/>
      <c r="FG1182" s="12"/>
      <c r="FH1182" s="12"/>
      <c r="FI1182" s="12"/>
      <c r="FJ1182" s="12"/>
      <c r="FK1182" s="12"/>
      <c r="FL1182" s="12"/>
      <c r="FM1182" s="12"/>
      <c r="FN1182" s="12"/>
      <c r="FO1182" s="12"/>
      <c r="FP1182" s="12"/>
      <c r="FQ1182" s="12"/>
      <c r="FR1182" s="12"/>
      <c r="FS1182" s="12"/>
      <c r="FT1182" s="12"/>
      <c r="FU1182" s="12"/>
      <c r="FV1182" s="12"/>
      <c r="FW1182" s="12"/>
      <c r="FX1182" s="12"/>
      <c r="FY1182" s="12"/>
      <c r="FZ1182" s="12"/>
      <c r="GA1182" s="12"/>
      <c r="GB1182" s="12"/>
      <c r="GC1182" s="12"/>
      <c r="GD1182" s="7"/>
      <c r="GE1182" s="7"/>
      <c r="GF1182" s="7"/>
      <c r="GG1182" s="7"/>
      <c r="GH1182" s="7"/>
      <c r="GI1182" s="7"/>
      <c r="GJ1182" s="7"/>
      <c r="GK1182" s="7"/>
      <c r="GL1182" s="7"/>
      <c r="GM1182" s="7"/>
      <c r="GN1182" s="7"/>
      <c r="GO1182" s="7"/>
      <c r="GP1182" s="7"/>
      <c r="GQ1182" s="7"/>
      <c r="GR1182" s="7"/>
      <c r="GS1182" s="7"/>
      <c r="GT1182" s="7"/>
      <c r="GU1182" s="7"/>
      <c r="GV1182" s="7">
        <f t="shared" si="901"/>
        <v>18.4375</v>
      </c>
      <c r="GW1182" s="3"/>
      <c r="GX1182" s="3"/>
      <c r="GY1182" s="3"/>
    </row>
    <row r="1183" spans="1:207" ht="12.75" customHeight="1">
      <c r="A1183" s="5" t="s">
        <v>769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>
        <v>20</v>
      </c>
      <c r="AE1183" s="12">
        <v>11</v>
      </c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>
        <v>7</v>
      </c>
      <c r="AQ1183" s="12"/>
      <c r="AR1183" s="12">
        <v>5</v>
      </c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>
        <v>1</v>
      </c>
      <c r="BJ1183" s="12"/>
      <c r="BK1183" s="12"/>
      <c r="BL1183" s="12">
        <v>4</v>
      </c>
      <c r="BM1183" s="12"/>
      <c r="BN1183" s="12">
        <v>13</v>
      </c>
      <c r="BO1183" s="12"/>
      <c r="BP1183" s="12">
        <v>5</v>
      </c>
      <c r="BQ1183" s="12"/>
      <c r="BR1183" s="12"/>
      <c r="BS1183" s="12">
        <v>3</v>
      </c>
      <c r="BT1183" s="12"/>
      <c r="BU1183" s="12"/>
      <c r="BV1183" s="12"/>
      <c r="BW1183" s="12"/>
      <c r="BX1183" s="12">
        <v>8</v>
      </c>
      <c r="BY1183" s="12"/>
      <c r="BZ1183" s="12"/>
      <c r="CA1183" s="12"/>
      <c r="CB1183" s="12"/>
      <c r="CC1183" s="12">
        <v>4</v>
      </c>
      <c r="CD1183" s="12"/>
      <c r="CE1183" s="12"/>
      <c r="CF1183" s="12"/>
      <c r="CG1183" s="12"/>
      <c r="CH1183" s="12"/>
      <c r="CI1183" s="12"/>
      <c r="CJ1183" s="12"/>
      <c r="CK1183" s="12"/>
      <c r="CL1183" s="12"/>
      <c r="CM1183" s="12"/>
      <c r="CN1183" s="12"/>
      <c r="CO1183" s="12">
        <v>8</v>
      </c>
      <c r="CP1183" s="12"/>
      <c r="CQ1183" s="12"/>
      <c r="CR1183" s="12"/>
      <c r="CS1183" s="12"/>
      <c r="CT1183" s="12"/>
      <c r="CU1183" s="12"/>
      <c r="CV1183" s="12"/>
      <c r="CW1183" s="12"/>
      <c r="CX1183" s="12"/>
      <c r="CY1183" s="12">
        <v>2</v>
      </c>
      <c r="CZ1183" s="12">
        <v>0</v>
      </c>
      <c r="DA1183" s="12"/>
      <c r="DB1183" s="12"/>
      <c r="DC1183" s="12">
        <v>0</v>
      </c>
      <c r="DD1183" s="12"/>
      <c r="DE1183" s="12"/>
      <c r="DF1183" s="12"/>
      <c r="DG1183" s="12"/>
      <c r="DH1183" s="12"/>
      <c r="DI1183" s="12"/>
      <c r="DJ1183" s="12"/>
      <c r="DK1183" s="12"/>
      <c r="DL1183" s="12"/>
      <c r="DM1183" s="12"/>
      <c r="DN1183" s="12"/>
      <c r="DO1183" s="12"/>
      <c r="DP1183" s="12"/>
      <c r="DQ1183" s="12"/>
      <c r="DR1183" s="12"/>
      <c r="DS1183" s="12"/>
      <c r="DT1183" s="12"/>
      <c r="DU1183" s="12"/>
      <c r="DV1183" s="12"/>
      <c r="DW1183" s="12"/>
      <c r="DX1183" s="12"/>
      <c r="DY1183" s="12"/>
      <c r="DZ1183" s="12"/>
      <c r="EA1183" s="12"/>
      <c r="EB1183" s="12"/>
      <c r="EC1183" s="12"/>
      <c r="ED1183" s="12"/>
      <c r="EE1183" s="12"/>
      <c r="EF1183" s="12">
        <v>6</v>
      </c>
      <c r="EG1183" s="12"/>
      <c r="EH1183" s="12"/>
      <c r="EI1183" s="12"/>
      <c r="EJ1183" s="12"/>
      <c r="EK1183" s="12"/>
      <c r="EL1183" s="12"/>
      <c r="EM1183" s="12"/>
      <c r="EN1183" s="12"/>
      <c r="EO1183" s="12"/>
      <c r="EP1183" s="12"/>
      <c r="EQ1183" s="12"/>
      <c r="ER1183" s="12"/>
      <c r="ES1183" s="12"/>
      <c r="ET1183" s="12"/>
      <c r="EU1183" s="12"/>
      <c r="EV1183" s="12"/>
      <c r="EW1183" s="12"/>
      <c r="EX1183" s="12"/>
      <c r="EY1183" s="12"/>
      <c r="EZ1183" s="12"/>
      <c r="FA1183" s="12"/>
      <c r="FB1183" s="12"/>
      <c r="FC1183" s="12"/>
      <c r="FD1183" s="12"/>
      <c r="FE1183" s="12"/>
      <c r="FF1183" s="12"/>
      <c r="FG1183" s="12"/>
      <c r="FH1183" s="12"/>
      <c r="FI1183" s="12"/>
      <c r="FJ1183" s="12"/>
      <c r="FK1183" s="12"/>
      <c r="FL1183" s="12"/>
      <c r="FM1183" s="12"/>
      <c r="FN1183" s="12"/>
      <c r="FO1183" s="12"/>
      <c r="FP1183" s="12"/>
      <c r="FQ1183" s="12"/>
      <c r="FR1183" s="12"/>
      <c r="FS1183" s="12"/>
      <c r="FT1183" s="12"/>
      <c r="FU1183" s="12"/>
      <c r="FV1183" s="12"/>
      <c r="FW1183" s="12"/>
      <c r="FX1183" s="12"/>
      <c r="FY1183" s="12"/>
      <c r="FZ1183" s="12"/>
      <c r="GA1183" s="12"/>
      <c r="GB1183" s="12"/>
      <c r="GC1183" s="12"/>
      <c r="GD1183" s="7"/>
      <c r="GE1183" s="7"/>
      <c r="GF1183" s="7"/>
      <c r="GG1183" s="7"/>
      <c r="GH1183" s="7"/>
      <c r="GI1183" s="7"/>
      <c r="GJ1183" s="7"/>
      <c r="GK1183" s="7"/>
      <c r="GL1183" s="7"/>
      <c r="GM1183" s="7"/>
      <c r="GN1183" s="7"/>
      <c r="GO1183" s="7"/>
      <c r="GP1183" s="7"/>
      <c r="GQ1183" s="7"/>
      <c r="GR1183" s="7"/>
      <c r="GS1183" s="7"/>
      <c r="GT1183" s="7"/>
      <c r="GU1183" s="7"/>
      <c r="GV1183" s="7">
        <f t="shared" si="901"/>
        <v>6.0625</v>
      </c>
      <c r="GW1183" s="3"/>
      <c r="GX1183" s="3"/>
      <c r="GY1183" s="3"/>
    </row>
    <row r="1184" spans="1:207" ht="12.75" customHeight="1">
      <c r="A1184" s="5" t="s">
        <v>770</v>
      </c>
      <c r="B1184" s="5"/>
      <c r="C1184" s="5"/>
      <c r="D1184" s="5"/>
      <c r="E1184" s="5"/>
      <c r="F1184" s="5"/>
      <c r="G1184" s="5"/>
      <c r="H1184" s="5"/>
      <c r="I1184" s="5"/>
      <c r="J1184" s="5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>
        <v>32</v>
      </c>
      <c r="AE1184" s="12">
        <v>0</v>
      </c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>
        <v>7</v>
      </c>
      <c r="AQ1184" s="12"/>
      <c r="AR1184" s="12">
        <v>7</v>
      </c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>
        <v>8</v>
      </c>
      <c r="BJ1184" s="12"/>
      <c r="BK1184" s="12"/>
      <c r="BL1184" s="12">
        <v>2</v>
      </c>
      <c r="BM1184" s="12"/>
      <c r="BN1184" s="12">
        <v>13</v>
      </c>
      <c r="BO1184" s="12"/>
      <c r="BP1184" s="12">
        <v>3</v>
      </c>
      <c r="BQ1184" s="12"/>
      <c r="BR1184" s="12"/>
      <c r="BS1184" s="12">
        <v>2</v>
      </c>
      <c r="BT1184" s="12"/>
      <c r="BU1184" s="12"/>
      <c r="BV1184" s="12"/>
      <c r="BW1184" s="12"/>
      <c r="BX1184" s="12">
        <v>6</v>
      </c>
      <c r="BY1184" s="12"/>
      <c r="BZ1184" s="12"/>
      <c r="CA1184" s="12"/>
      <c r="CB1184" s="12"/>
      <c r="CC1184" s="12">
        <v>1</v>
      </c>
      <c r="CD1184" s="12"/>
      <c r="CE1184" s="12"/>
      <c r="CF1184" s="12"/>
      <c r="CG1184" s="12"/>
      <c r="CH1184" s="12"/>
      <c r="CI1184" s="12"/>
      <c r="CJ1184" s="12"/>
      <c r="CK1184" s="12"/>
      <c r="CL1184" s="12"/>
      <c r="CM1184" s="12"/>
      <c r="CN1184" s="12"/>
      <c r="CO1184" s="12">
        <v>7</v>
      </c>
      <c r="CP1184" s="12"/>
      <c r="CQ1184" s="12"/>
      <c r="CR1184" s="12"/>
      <c r="CS1184" s="12"/>
      <c r="CT1184" s="12"/>
      <c r="CU1184" s="12"/>
      <c r="CV1184" s="12"/>
      <c r="CW1184" s="12"/>
      <c r="CX1184" s="12"/>
      <c r="CY1184" s="12">
        <v>6</v>
      </c>
      <c r="CZ1184" s="12">
        <v>5</v>
      </c>
      <c r="DA1184" s="12"/>
      <c r="DB1184" s="12"/>
      <c r="DC1184" s="12">
        <v>0</v>
      </c>
      <c r="DD1184" s="12"/>
      <c r="DE1184" s="12"/>
      <c r="DF1184" s="12"/>
      <c r="DG1184" s="12"/>
      <c r="DH1184" s="12"/>
      <c r="DI1184" s="12"/>
      <c r="DJ1184" s="12"/>
      <c r="DK1184" s="12"/>
      <c r="DL1184" s="12"/>
      <c r="DM1184" s="12"/>
      <c r="DN1184" s="12"/>
      <c r="DO1184" s="12"/>
      <c r="DP1184" s="12"/>
      <c r="DQ1184" s="12"/>
      <c r="DR1184" s="12"/>
      <c r="DS1184" s="12"/>
      <c r="DT1184" s="12"/>
      <c r="DU1184" s="12"/>
      <c r="DV1184" s="12"/>
      <c r="DW1184" s="12"/>
      <c r="DX1184" s="12"/>
      <c r="DY1184" s="12"/>
      <c r="DZ1184" s="12"/>
      <c r="EA1184" s="12"/>
      <c r="EB1184" s="12"/>
      <c r="EC1184" s="12"/>
      <c r="ED1184" s="12"/>
      <c r="EE1184" s="12"/>
      <c r="EF1184" s="12">
        <v>8</v>
      </c>
      <c r="EG1184" s="12"/>
      <c r="EH1184" s="12"/>
      <c r="EI1184" s="12"/>
      <c r="EJ1184" s="12"/>
      <c r="EK1184" s="12"/>
      <c r="EL1184" s="12"/>
      <c r="EM1184" s="12"/>
      <c r="EN1184" s="12"/>
      <c r="EO1184" s="12"/>
      <c r="EP1184" s="12"/>
      <c r="EQ1184" s="12"/>
      <c r="ER1184" s="12"/>
      <c r="ES1184" s="12"/>
      <c r="ET1184" s="12"/>
      <c r="EU1184" s="12"/>
      <c r="EV1184" s="12"/>
      <c r="EW1184" s="12"/>
      <c r="EX1184" s="12"/>
      <c r="EY1184" s="12"/>
      <c r="EZ1184" s="12"/>
      <c r="FA1184" s="12"/>
      <c r="FB1184" s="12"/>
      <c r="FC1184" s="12"/>
      <c r="FD1184" s="12"/>
      <c r="FE1184" s="12"/>
      <c r="FF1184" s="12"/>
      <c r="FG1184" s="12"/>
      <c r="FH1184" s="12"/>
      <c r="FI1184" s="12"/>
      <c r="FJ1184" s="12"/>
      <c r="FK1184" s="12"/>
      <c r="FL1184" s="12"/>
      <c r="FM1184" s="12"/>
      <c r="FN1184" s="12"/>
      <c r="FO1184" s="12"/>
      <c r="FP1184" s="12"/>
      <c r="FQ1184" s="12"/>
      <c r="FR1184" s="12"/>
      <c r="FS1184" s="12"/>
      <c r="FT1184" s="12"/>
      <c r="FU1184" s="12"/>
      <c r="FV1184" s="12"/>
      <c r="FW1184" s="12"/>
      <c r="FX1184" s="12"/>
      <c r="FY1184" s="12"/>
      <c r="FZ1184" s="12"/>
      <c r="GA1184" s="12"/>
      <c r="GB1184" s="12"/>
      <c r="GC1184" s="12"/>
      <c r="GD1184" s="7"/>
      <c r="GE1184" s="7"/>
      <c r="GF1184" s="7"/>
      <c r="GG1184" s="7"/>
      <c r="GH1184" s="7"/>
      <c r="GI1184" s="7"/>
      <c r="GJ1184" s="7"/>
      <c r="GK1184" s="7"/>
      <c r="GL1184" s="7"/>
      <c r="GM1184" s="7"/>
      <c r="GN1184" s="7"/>
      <c r="GO1184" s="7"/>
      <c r="GP1184" s="7"/>
      <c r="GQ1184" s="7"/>
      <c r="GR1184" s="7"/>
      <c r="GS1184" s="7"/>
      <c r="GT1184" s="7"/>
      <c r="GU1184" s="7"/>
      <c r="GV1184" s="7">
        <f t="shared" si="901"/>
        <v>6.6875</v>
      </c>
      <c r="GW1184" s="3"/>
      <c r="GX1184" s="3"/>
      <c r="GY1184" s="3"/>
    </row>
    <row r="1185" spans="1:207" ht="12.75" customHeight="1">
      <c r="A1185" s="5" t="s">
        <v>762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>
        <f t="shared" ref="AD1185:AE1185" si="902">(AD1180*5+AD1181*4+AD1182*3+AD1183*2+AD1184*1)/100</f>
        <v>2.48</v>
      </c>
      <c r="AE1185" s="5">
        <f t="shared" si="902"/>
        <v>3.74</v>
      </c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>
        <f>(AP1180*5+AP1181*4+AP1182*3+AP1183*2+AP1184*1)/100</f>
        <v>3.93</v>
      </c>
      <c r="AQ1185" s="5"/>
      <c r="AR1185" s="5">
        <f>(AR1180*5+AR1181*4+AR1182*3+AR1183*2+AR1184*1)/100</f>
        <v>4.3</v>
      </c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>
        <f>(BI1180*5+BI1181*4+BI1182*3+BI1183*2+BI1184*1)/100</f>
        <v>4.13</v>
      </c>
      <c r="BJ1185" s="5"/>
      <c r="BK1185" s="5"/>
      <c r="BL1185" s="5">
        <f>(BL1180*5+BL1181*4+BL1182*3+BL1183*2+BL1184*1)/100</f>
        <v>4.4000000000000004</v>
      </c>
      <c r="BM1185" s="5"/>
      <c r="BN1185" s="5">
        <f>(BN1180*5+BN1181*4+BN1182*3+BN1183*2+BN1184*1)/100</f>
        <v>3.17</v>
      </c>
      <c r="BO1185" s="5"/>
      <c r="BP1185" s="5">
        <f>(BP1180*5+BP1181*4+BP1182*3+BP1183*2+BP1184*1)/100</f>
        <v>4.12</v>
      </c>
      <c r="BQ1185" s="5"/>
      <c r="BR1185" s="5"/>
      <c r="BS1185" s="5">
        <f>(BS1180*5+BS1181*4+BS1182*3+BS1183*2+BS1184*1)/100</f>
        <v>4.38</v>
      </c>
      <c r="BT1185" s="5"/>
      <c r="BU1185" s="5"/>
      <c r="BV1185" s="5"/>
      <c r="BW1185" s="5"/>
      <c r="BX1185" s="5">
        <f>(BX1180*5+BX1181*4+BX1182*3+BX1183*2+BX1184*1)/100</f>
        <v>3.74</v>
      </c>
      <c r="BY1185" s="5"/>
      <c r="BZ1185" s="5"/>
      <c r="CA1185" s="5"/>
      <c r="CB1185" s="5"/>
      <c r="CC1185" s="5">
        <f>(CC1180*5+CC1181*4+CC1182*3+CC1183*2+CC1184*1)/100</f>
        <v>4.25</v>
      </c>
      <c r="CD1185" s="5"/>
      <c r="CE1185" s="5"/>
      <c r="CF1185" s="5"/>
      <c r="CG1185" s="5"/>
      <c r="CH1185" s="5"/>
      <c r="CI1185" s="5"/>
      <c r="CJ1185" s="5"/>
      <c r="CK1185" s="5"/>
      <c r="CL1185" s="16"/>
      <c r="CM1185" s="16"/>
      <c r="CN1185" s="16"/>
      <c r="CO1185" s="16">
        <f>(CO1180*5+CO1181*4+CO1182*3+CO1183*2+CO1184*1)/100</f>
        <v>3.79</v>
      </c>
      <c r="CP1185" s="16"/>
      <c r="CQ1185" s="16"/>
      <c r="CR1185" s="16"/>
      <c r="CS1185" s="16"/>
      <c r="CT1185" s="16"/>
      <c r="CU1185" s="16"/>
      <c r="CV1185" s="16"/>
      <c r="CW1185" s="16"/>
      <c r="CX1185" s="5"/>
      <c r="CY1185" s="16">
        <f t="shared" ref="CY1185:CZ1185" si="903">(CY1180*5+CY1181*4+CY1182*3+CY1183*2+CY1184*1)/100</f>
        <v>4.21</v>
      </c>
      <c r="CZ1185" s="16">
        <f t="shared" si="903"/>
        <v>4.6500000000000004</v>
      </c>
      <c r="DA1185" s="16"/>
      <c r="DB1185" s="16"/>
      <c r="DC1185" s="16">
        <f>(DC1180*5+DC1181*4+DC1182*3+DC1183*2+DC1184*1)/100</f>
        <v>4.53</v>
      </c>
      <c r="DD1185" s="16"/>
      <c r="DE1185" s="5"/>
      <c r="DF1185" s="16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16"/>
      <c r="EA1185" s="5"/>
      <c r="EB1185" s="5"/>
      <c r="EC1185" s="5"/>
      <c r="ED1185" s="5"/>
      <c r="EE1185" s="5"/>
      <c r="EF1185" s="16">
        <f>(EF1180*5+EF1181*4+EF1182*3+EF1183*2+EF1184*1)/100</f>
        <v>3.99</v>
      </c>
      <c r="EG1185" s="16"/>
      <c r="EH1185" s="16"/>
      <c r="EI1185" s="16"/>
      <c r="EJ1185" s="16"/>
      <c r="EK1185" s="16"/>
      <c r="EL1185" s="16"/>
      <c r="EM1185" s="16"/>
      <c r="EN1185" s="16"/>
      <c r="EO1185" s="16"/>
      <c r="EP1185" s="16"/>
      <c r="EQ1185" s="16"/>
      <c r="ER1185" s="16"/>
      <c r="ES1185" s="16"/>
      <c r="ET1185" s="16"/>
      <c r="EU1185" s="16"/>
      <c r="EV1185" s="16"/>
      <c r="EW1185" s="16"/>
      <c r="EX1185" s="16"/>
      <c r="EY1185" s="16"/>
      <c r="EZ1185" s="16"/>
      <c r="FA1185" s="16"/>
      <c r="FB1185" s="16"/>
      <c r="FC1185" s="16"/>
      <c r="FD1185" s="16"/>
      <c r="FE1185" s="16"/>
      <c r="FF1185" s="16"/>
      <c r="FG1185" s="16"/>
      <c r="FH1185" s="16"/>
      <c r="FI1185" s="16"/>
      <c r="FJ1185" s="16"/>
      <c r="FK1185" s="16"/>
      <c r="FL1185" s="16"/>
      <c r="FM1185" s="16"/>
      <c r="FN1185" s="16"/>
      <c r="FO1185" s="16"/>
      <c r="FP1185" s="16"/>
      <c r="FQ1185" s="16"/>
      <c r="FR1185" s="16"/>
      <c r="FS1185" s="16"/>
      <c r="FT1185" s="16"/>
      <c r="FU1185" s="16"/>
      <c r="FV1185" s="16"/>
      <c r="FW1185" s="16"/>
      <c r="FX1185" s="16"/>
      <c r="FY1185" s="16"/>
      <c r="FZ1185" s="16"/>
      <c r="GA1185" s="16"/>
      <c r="GB1185" s="16"/>
      <c r="GC1185" s="16"/>
      <c r="GD1185" s="16"/>
      <c r="GE1185" s="16"/>
      <c r="GF1185" s="16"/>
      <c r="GG1185" s="16"/>
      <c r="GH1185" s="16"/>
      <c r="GI1185" s="16"/>
      <c r="GJ1185" s="16"/>
      <c r="GK1185" s="16"/>
      <c r="GL1185" s="16"/>
      <c r="GM1185" s="16"/>
      <c r="GN1185" s="16"/>
      <c r="GO1185" s="16"/>
      <c r="GP1185" s="16"/>
      <c r="GQ1185" s="16"/>
      <c r="GR1185" s="16"/>
      <c r="GS1185" s="16"/>
      <c r="GT1185" s="16"/>
      <c r="GU1185" s="16"/>
      <c r="GV1185" s="16">
        <f>(GV1180*5+GV1181*4+GV1182*3+GV1183*2+GV1184*1)/100</f>
        <v>3.9881250000000001</v>
      </c>
      <c r="GW1185" s="19"/>
      <c r="GX1185" s="19"/>
      <c r="GY1185" s="19"/>
    </row>
    <row r="1186" spans="1:207" ht="12.75" customHeight="1">
      <c r="A1186" s="68" t="s">
        <v>780</v>
      </c>
      <c r="B1186" s="71"/>
      <c r="C1186" s="71"/>
      <c r="D1186" s="71"/>
      <c r="E1186" s="71"/>
      <c r="F1186" s="71"/>
      <c r="G1186" s="71"/>
      <c r="H1186" s="71"/>
      <c r="I1186" s="71"/>
      <c r="J1186" s="71"/>
      <c r="K1186" s="71"/>
      <c r="L1186" s="71"/>
      <c r="M1186" s="71"/>
      <c r="N1186" s="71"/>
      <c r="O1186" s="71"/>
      <c r="P1186" s="71"/>
      <c r="Q1186" s="71"/>
      <c r="R1186" s="71"/>
      <c r="S1186" s="71"/>
      <c r="T1186" s="71"/>
      <c r="U1186" s="71"/>
      <c r="V1186" s="71"/>
      <c r="W1186" s="71"/>
      <c r="X1186" s="71"/>
      <c r="Y1186" s="71"/>
      <c r="Z1186" s="71"/>
      <c r="AA1186" s="71"/>
      <c r="AB1186" s="71"/>
      <c r="AC1186" s="71"/>
      <c r="AD1186" s="71"/>
      <c r="AE1186" s="71"/>
      <c r="AF1186" s="71"/>
      <c r="AG1186" s="71"/>
      <c r="AH1186" s="71"/>
      <c r="AI1186" s="71"/>
      <c r="AJ1186" s="71"/>
      <c r="AK1186" s="71"/>
      <c r="AL1186" s="71"/>
      <c r="AM1186" s="71"/>
      <c r="AN1186" s="71"/>
      <c r="AO1186" s="71"/>
      <c r="AP1186" s="71"/>
      <c r="AQ1186" s="71"/>
      <c r="AR1186" s="71"/>
      <c r="AS1186" s="71"/>
      <c r="AT1186" s="71"/>
      <c r="AU1186" s="71"/>
      <c r="AV1186" s="71"/>
      <c r="AW1186" s="71"/>
      <c r="AX1186" s="71"/>
      <c r="AY1186" s="71"/>
      <c r="AZ1186" s="71"/>
      <c r="BA1186" s="71"/>
      <c r="BB1186" s="71"/>
      <c r="BC1186" s="71"/>
      <c r="BD1186" s="71"/>
      <c r="BE1186" s="71"/>
      <c r="BF1186" s="71"/>
      <c r="BG1186" s="71"/>
      <c r="BH1186" s="71"/>
      <c r="BI1186" s="71"/>
      <c r="BJ1186" s="71"/>
      <c r="BK1186" s="71"/>
      <c r="BL1186" s="71"/>
      <c r="BM1186" s="71"/>
      <c r="BN1186" s="71"/>
      <c r="BO1186" s="71"/>
      <c r="BP1186" s="71"/>
      <c r="BQ1186" s="71"/>
      <c r="BR1186" s="71"/>
      <c r="BS1186" s="71"/>
      <c r="BT1186" s="71"/>
      <c r="BU1186" s="71"/>
      <c r="BV1186" s="71"/>
      <c r="BW1186" s="71"/>
      <c r="BX1186" s="71"/>
      <c r="BY1186" s="71"/>
      <c r="BZ1186" s="71"/>
      <c r="CA1186" s="71"/>
      <c r="CB1186" s="71"/>
      <c r="CC1186" s="71"/>
      <c r="CD1186" s="71"/>
      <c r="CE1186" s="71"/>
      <c r="CF1186" s="71"/>
      <c r="CG1186" s="71"/>
      <c r="CH1186" s="71"/>
      <c r="CI1186" s="71"/>
      <c r="CJ1186" s="71"/>
      <c r="CK1186" s="71"/>
      <c r="CL1186" s="71"/>
      <c r="CM1186" s="71"/>
      <c r="CN1186" s="71"/>
      <c r="CO1186" s="71"/>
      <c r="CP1186" s="71"/>
      <c r="CQ1186" s="71"/>
      <c r="CR1186" s="71"/>
      <c r="CS1186" s="71"/>
      <c r="CT1186" s="71"/>
      <c r="CU1186" s="71"/>
      <c r="CV1186" s="71"/>
      <c r="CW1186" s="71"/>
      <c r="CX1186" s="71"/>
      <c r="CY1186" s="71"/>
      <c r="CZ1186" s="71"/>
      <c r="DA1186" s="71"/>
      <c r="DB1186" s="71"/>
      <c r="DC1186" s="71"/>
      <c r="DD1186" s="71"/>
      <c r="DE1186" s="71"/>
      <c r="DF1186" s="71"/>
      <c r="DG1186" s="71"/>
      <c r="DH1186" s="71"/>
      <c r="DI1186" s="71"/>
      <c r="DJ1186" s="71"/>
      <c r="DK1186" s="71"/>
      <c r="DL1186" s="71"/>
      <c r="DM1186" s="71"/>
      <c r="DN1186" s="71"/>
      <c r="DO1186" s="71"/>
      <c r="DP1186" s="71"/>
      <c r="DQ1186" s="71"/>
      <c r="DR1186" s="71"/>
      <c r="DS1186" s="71"/>
      <c r="DT1186" s="71"/>
      <c r="DU1186" s="71"/>
      <c r="DV1186" s="71"/>
      <c r="DW1186" s="71"/>
      <c r="DX1186" s="71"/>
      <c r="DY1186" s="71"/>
      <c r="DZ1186" s="71"/>
      <c r="EA1186" s="71"/>
      <c r="EB1186" s="71"/>
      <c r="EC1186" s="71"/>
      <c r="ED1186" s="71"/>
      <c r="EE1186" s="71"/>
      <c r="EF1186" s="71"/>
      <c r="EG1186" s="71"/>
      <c r="EH1186" s="71"/>
      <c r="EI1186" s="71"/>
      <c r="EJ1186" s="71"/>
      <c r="EK1186" s="71"/>
      <c r="EL1186" s="71"/>
      <c r="EM1186" s="71"/>
      <c r="EN1186" s="71"/>
      <c r="EO1186" s="71"/>
      <c r="EP1186" s="71"/>
      <c r="EQ1186" s="71"/>
      <c r="ER1186" s="71"/>
      <c r="ES1186" s="71"/>
      <c r="ET1186" s="71"/>
      <c r="EU1186" s="71"/>
      <c r="EV1186" s="71"/>
      <c r="EW1186" s="71"/>
      <c r="EX1186" s="71"/>
      <c r="EY1186" s="71"/>
      <c r="EZ1186" s="71"/>
      <c r="FA1186" s="71"/>
      <c r="FB1186" s="71"/>
      <c r="FC1186" s="71"/>
      <c r="FD1186" s="71"/>
      <c r="FE1186" s="71"/>
      <c r="FF1186" s="71"/>
      <c r="FG1186" s="71"/>
      <c r="FH1186" s="71"/>
      <c r="FI1186" s="71"/>
      <c r="FJ1186" s="71"/>
      <c r="FK1186" s="71"/>
      <c r="FL1186" s="71"/>
      <c r="FM1186" s="71"/>
      <c r="FN1186" s="71"/>
      <c r="FO1186" s="71"/>
      <c r="FP1186" s="71"/>
      <c r="FQ1186" s="71"/>
      <c r="FR1186" s="71"/>
      <c r="FS1186" s="71"/>
      <c r="FT1186" s="71"/>
      <c r="FU1186" s="71"/>
      <c r="FV1186" s="71"/>
      <c r="FW1186" s="71"/>
      <c r="FX1186" s="71"/>
      <c r="FY1186" s="71"/>
      <c r="FZ1186" s="71"/>
      <c r="GA1186" s="71"/>
      <c r="GB1186" s="71"/>
      <c r="GC1186" s="71"/>
      <c r="GD1186" s="71"/>
      <c r="GE1186" s="71"/>
      <c r="GF1186" s="71"/>
      <c r="GG1186" s="71"/>
      <c r="GH1186" s="71"/>
      <c r="GI1186" s="71"/>
      <c r="GJ1186" s="71"/>
      <c r="GK1186" s="71"/>
      <c r="GL1186" s="71"/>
      <c r="GM1186" s="71"/>
      <c r="GN1186" s="71"/>
      <c r="GO1186" s="71"/>
      <c r="GP1186" s="71"/>
      <c r="GQ1186" s="71"/>
      <c r="GR1186" s="71"/>
      <c r="GS1186" s="71"/>
      <c r="GT1186" s="71"/>
      <c r="GU1186" s="71"/>
      <c r="GV1186" s="71"/>
      <c r="GW1186" s="3"/>
      <c r="GX1186" s="3"/>
      <c r="GY1186" s="3"/>
    </row>
    <row r="1187" spans="1:207" ht="12.75" customHeight="1">
      <c r="A1187" s="5" t="s">
        <v>766</v>
      </c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>
        <v>38</v>
      </c>
      <c r="AE1187" s="6">
        <v>22</v>
      </c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>
        <v>32</v>
      </c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>
        <v>56</v>
      </c>
      <c r="BJ1187" s="6"/>
      <c r="BK1187" s="6"/>
      <c r="BL1187" s="6">
        <v>45</v>
      </c>
      <c r="BM1187" s="6"/>
      <c r="BN1187" s="6">
        <v>53</v>
      </c>
      <c r="BO1187" s="6"/>
      <c r="BP1187" s="6">
        <v>56</v>
      </c>
      <c r="BQ1187" s="6"/>
      <c r="BR1187" s="6"/>
      <c r="BS1187" s="6">
        <v>48</v>
      </c>
      <c r="BT1187" s="6"/>
      <c r="BU1187" s="6"/>
      <c r="BV1187" s="6"/>
      <c r="BW1187" s="6"/>
      <c r="BX1187" s="6">
        <v>33</v>
      </c>
      <c r="BY1187" s="6"/>
      <c r="BZ1187" s="6"/>
      <c r="CA1187" s="6"/>
      <c r="CB1187" s="6"/>
      <c r="CC1187" s="6">
        <v>47</v>
      </c>
      <c r="CD1187" s="6"/>
      <c r="CE1187" s="6"/>
      <c r="CF1187" s="6"/>
      <c r="CG1187" s="6"/>
      <c r="CH1187" s="6"/>
      <c r="CI1187" s="6"/>
      <c r="CJ1187" s="6"/>
      <c r="CK1187" s="6"/>
      <c r="CL1187" s="6"/>
      <c r="CM1187" s="6"/>
      <c r="CN1187" s="6"/>
      <c r="CO1187" s="6">
        <v>50</v>
      </c>
      <c r="CP1187" s="6"/>
      <c r="CQ1187" s="6"/>
      <c r="CR1187" s="6"/>
      <c r="CS1187" s="6"/>
      <c r="CT1187" s="6"/>
      <c r="CU1187" s="6"/>
      <c r="CV1187" s="6"/>
      <c r="CW1187" s="6"/>
      <c r="CX1187" s="6"/>
      <c r="CY1187" s="6">
        <v>54</v>
      </c>
      <c r="CZ1187" s="6">
        <v>67</v>
      </c>
      <c r="DA1187" s="6"/>
      <c r="DB1187" s="6"/>
      <c r="DC1187" s="6">
        <v>50</v>
      </c>
      <c r="DD1187" s="6"/>
      <c r="DE1187" s="6"/>
      <c r="DF1187" s="6"/>
      <c r="DG1187" s="6"/>
      <c r="DH1187" s="6"/>
      <c r="DI1187" s="6"/>
      <c r="DJ1187" s="6"/>
      <c r="DK1187" s="6"/>
      <c r="DL1187" s="6"/>
      <c r="DM1187" s="6"/>
      <c r="DN1187" s="6"/>
      <c r="DO1187" s="6"/>
      <c r="DP1187" s="6"/>
      <c r="DQ1187" s="6"/>
      <c r="DR1187" s="6"/>
      <c r="DS1187" s="6"/>
      <c r="DT1187" s="6"/>
      <c r="DU1187" s="6"/>
      <c r="DV1187" s="6"/>
      <c r="DW1187" s="6"/>
      <c r="DX1187" s="6"/>
      <c r="DY1187" s="6"/>
      <c r="DZ1187" s="6"/>
      <c r="EA1187" s="6"/>
      <c r="EB1187" s="6"/>
      <c r="EC1187" s="6"/>
      <c r="ED1187" s="6"/>
      <c r="EE1187" s="6"/>
      <c r="EF1187" s="6">
        <v>54</v>
      </c>
      <c r="EG1187" s="6"/>
      <c r="EH1187" s="6"/>
      <c r="EI1187" s="6"/>
      <c r="EJ1187" s="6"/>
      <c r="EK1187" s="6"/>
      <c r="EL1187" s="6"/>
      <c r="EM1187" s="6"/>
      <c r="EN1187" s="6"/>
      <c r="EO1187" s="6"/>
      <c r="EP1187" s="6"/>
      <c r="EQ1187" s="6"/>
      <c r="ER1187" s="6"/>
      <c r="ES1187" s="6"/>
      <c r="ET1187" s="6"/>
      <c r="EU1187" s="6"/>
      <c r="EV1187" s="6"/>
      <c r="EW1187" s="6"/>
      <c r="EX1187" s="6"/>
      <c r="EY1187" s="6"/>
      <c r="EZ1187" s="6"/>
      <c r="FA1187" s="6"/>
      <c r="FB1187" s="6"/>
      <c r="FC1187" s="6"/>
      <c r="FD1187" s="6"/>
      <c r="FE1187" s="6"/>
      <c r="FF1187" s="6"/>
      <c r="FG1187" s="6"/>
      <c r="FH1187" s="6"/>
      <c r="FI1187" s="6"/>
      <c r="FJ1187" s="6"/>
      <c r="FK1187" s="6"/>
      <c r="FL1187" s="6"/>
      <c r="FM1187" s="6"/>
      <c r="FN1187" s="6"/>
      <c r="FO1187" s="6"/>
      <c r="FP1187" s="6"/>
      <c r="FQ1187" s="6"/>
      <c r="FR1187" s="6"/>
      <c r="FS1187" s="6"/>
      <c r="FT1187" s="6"/>
      <c r="FU1187" s="6"/>
      <c r="FV1187" s="6"/>
      <c r="FW1187" s="6"/>
      <c r="FX1187" s="6"/>
      <c r="FY1187" s="6"/>
      <c r="FZ1187" s="6"/>
      <c r="GA1187" s="6"/>
      <c r="GB1187" s="6"/>
      <c r="GC1187" s="6"/>
      <c r="GD1187" s="7"/>
      <c r="GE1187" s="7"/>
      <c r="GF1187" s="7"/>
      <c r="GG1187" s="7"/>
      <c r="GH1187" s="7"/>
      <c r="GI1187" s="7"/>
      <c r="GJ1187" s="7"/>
      <c r="GK1187" s="7"/>
      <c r="GL1187" s="7"/>
      <c r="GM1187" s="7"/>
      <c r="GN1187" s="7"/>
      <c r="GO1187" s="7"/>
      <c r="GP1187" s="7"/>
      <c r="GQ1187" s="7"/>
      <c r="GR1187" s="7"/>
      <c r="GS1187" s="7"/>
      <c r="GT1187" s="7"/>
      <c r="GU1187" s="7"/>
      <c r="GV1187" s="7">
        <f t="shared" ref="GV1187:GV1191" si="904">AVERAGE(B1187:GS1187)</f>
        <v>47</v>
      </c>
      <c r="GW1187" s="3"/>
      <c r="GX1187" s="3"/>
      <c r="GY1187" s="3"/>
    </row>
    <row r="1188" spans="1:207" ht="12.75" customHeight="1">
      <c r="A1188" s="5" t="s">
        <v>767</v>
      </c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>
        <v>36</v>
      </c>
      <c r="AE1188" s="6">
        <v>33</v>
      </c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>
        <v>29</v>
      </c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>
        <v>18</v>
      </c>
      <c r="BJ1188" s="6"/>
      <c r="BK1188" s="6"/>
      <c r="BL1188" s="6">
        <v>24</v>
      </c>
      <c r="BM1188" s="6"/>
      <c r="BN1188" s="6">
        <v>33</v>
      </c>
      <c r="BO1188" s="6"/>
      <c r="BP1188" s="6">
        <v>22</v>
      </c>
      <c r="BQ1188" s="6"/>
      <c r="BR1188" s="6"/>
      <c r="BS1188" s="6">
        <v>20</v>
      </c>
      <c r="BT1188" s="6"/>
      <c r="BU1188" s="6"/>
      <c r="BV1188" s="6"/>
      <c r="BW1188" s="6"/>
      <c r="BX1188" s="6">
        <v>32</v>
      </c>
      <c r="BY1188" s="6"/>
      <c r="BZ1188" s="6"/>
      <c r="CA1188" s="6"/>
      <c r="CB1188" s="6"/>
      <c r="CC1188" s="6">
        <v>29</v>
      </c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>
        <v>22</v>
      </c>
      <c r="CP1188" s="6"/>
      <c r="CQ1188" s="6"/>
      <c r="CR1188" s="6"/>
      <c r="CS1188" s="6"/>
      <c r="CT1188" s="6"/>
      <c r="CU1188" s="6"/>
      <c r="CV1188" s="6"/>
      <c r="CW1188" s="6"/>
      <c r="CX1188" s="6"/>
      <c r="CY1188" s="6">
        <v>14</v>
      </c>
      <c r="CZ1188" s="6">
        <v>14</v>
      </c>
      <c r="DA1188" s="6"/>
      <c r="DB1188" s="6"/>
      <c r="DC1188" s="6">
        <v>21</v>
      </c>
      <c r="DD1188" s="6"/>
      <c r="DE1188" s="6"/>
      <c r="DF1188" s="6"/>
      <c r="DG1188" s="6"/>
      <c r="DH1188" s="6"/>
      <c r="DI1188" s="6"/>
      <c r="DJ1188" s="6"/>
      <c r="DK1188" s="6"/>
      <c r="DL1188" s="6"/>
      <c r="DM1188" s="6"/>
      <c r="DN1188" s="6"/>
      <c r="DO1188" s="6"/>
      <c r="DP1188" s="6"/>
      <c r="DQ1188" s="6"/>
      <c r="DR1188" s="6"/>
      <c r="DS1188" s="6"/>
      <c r="DT1188" s="6"/>
      <c r="DU1188" s="6"/>
      <c r="DV1188" s="6"/>
      <c r="DW1188" s="6"/>
      <c r="DX1188" s="6"/>
      <c r="DY1188" s="6"/>
      <c r="DZ1188" s="6"/>
      <c r="EA1188" s="6"/>
      <c r="EB1188" s="6"/>
      <c r="EC1188" s="6"/>
      <c r="ED1188" s="6"/>
      <c r="EE1188" s="6"/>
      <c r="EF1188" s="6">
        <v>22</v>
      </c>
      <c r="EG1188" s="6"/>
      <c r="EH1188" s="6"/>
      <c r="EI1188" s="6"/>
      <c r="EJ1188" s="6"/>
      <c r="EK1188" s="6"/>
      <c r="EL1188" s="6"/>
      <c r="EM1188" s="6"/>
      <c r="EN1188" s="6"/>
      <c r="EO1188" s="6"/>
      <c r="EP1188" s="6"/>
      <c r="EQ1188" s="6"/>
      <c r="ER1188" s="6"/>
      <c r="ES1188" s="6"/>
      <c r="ET1188" s="6"/>
      <c r="EU1188" s="6"/>
      <c r="EV1188" s="6"/>
      <c r="EW1188" s="6"/>
      <c r="EX1188" s="6"/>
      <c r="EY1188" s="6"/>
      <c r="EZ1188" s="6"/>
      <c r="FA1188" s="6"/>
      <c r="FB1188" s="6"/>
      <c r="FC1188" s="6"/>
      <c r="FD1188" s="6"/>
      <c r="FE1188" s="6"/>
      <c r="FF1188" s="6"/>
      <c r="FG1188" s="6"/>
      <c r="FH1188" s="6"/>
      <c r="FI1188" s="6"/>
      <c r="FJ1188" s="6"/>
      <c r="FK1188" s="6"/>
      <c r="FL1188" s="6"/>
      <c r="FM1188" s="6"/>
      <c r="FN1188" s="6"/>
      <c r="FO1188" s="6"/>
      <c r="FP1188" s="6"/>
      <c r="FQ1188" s="6"/>
      <c r="FR1188" s="6"/>
      <c r="FS1188" s="6"/>
      <c r="FT1188" s="6"/>
      <c r="FU1188" s="6"/>
      <c r="FV1188" s="6"/>
      <c r="FW1188" s="6"/>
      <c r="FX1188" s="6"/>
      <c r="FY1188" s="6"/>
      <c r="FZ1188" s="6"/>
      <c r="GA1188" s="6"/>
      <c r="GB1188" s="6"/>
      <c r="GC1188" s="6"/>
      <c r="GD1188" s="7"/>
      <c r="GE1188" s="7"/>
      <c r="GF1188" s="7"/>
      <c r="GG1188" s="7"/>
      <c r="GH1188" s="7"/>
      <c r="GI1188" s="7"/>
      <c r="GJ1188" s="7"/>
      <c r="GK1188" s="7"/>
      <c r="GL1188" s="7"/>
      <c r="GM1188" s="7"/>
      <c r="GN1188" s="7"/>
      <c r="GO1188" s="7"/>
      <c r="GP1188" s="7"/>
      <c r="GQ1188" s="7"/>
      <c r="GR1188" s="7"/>
      <c r="GS1188" s="7"/>
      <c r="GT1188" s="7"/>
      <c r="GU1188" s="7"/>
      <c r="GV1188" s="7">
        <f t="shared" si="904"/>
        <v>24.6</v>
      </c>
      <c r="GW1188" s="3"/>
      <c r="GX1188" s="3"/>
      <c r="GY1188" s="3"/>
    </row>
    <row r="1189" spans="1:207" ht="12.75" customHeight="1">
      <c r="A1189" s="5" t="s">
        <v>768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>
        <v>18</v>
      </c>
      <c r="AE1189" s="12">
        <v>44</v>
      </c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>
        <v>29</v>
      </c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>
        <v>16</v>
      </c>
      <c r="BJ1189" s="12"/>
      <c r="BK1189" s="12"/>
      <c r="BL1189" s="12">
        <v>19</v>
      </c>
      <c r="BM1189" s="12"/>
      <c r="BN1189" s="12">
        <v>7</v>
      </c>
      <c r="BO1189" s="12"/>
      <c r="BP1189" s="12">
        <v>14</v>
      </c>
      <c r="BQ1189" s="12"/>
      <c r="BR1189" s="12"/>
      <c r="BS1189" s="12">
        <v>25</v>
      </c>
      <c r="BT1189" s="12"/>
      <c r="BU1189" s="12"/>
      <c r="BV1189" s="12"/>
      <c r="BW1189" s="12"/>
      <c r="BX1189" s="12">
        <v>25</v>
      </c>
      <c r="BY1189" s="12"/>
      <c r="BZ1189" s="12"/>
      <c r="CA1189" s="12"/>
      <c r="CB1189" s="12"/>
      <c r="CC1189" s="12">
        <v>19</v>
      </c>
      <c r="CD1189" s="12"/>
      <c r="CE1189" s="12"/>
      <c r="CF1189" s="12"/>
      <c r="CG1189" s="12"/>
      <c r="CH1189" s="12"/>
      <c r="CI1189" s="12"/>
      <c r="CJ1189" s="12"/>
      <c r="CK1189" s="12"/>
      <c r="CL1189" s="12"/>
      <c r="CM1189" s="12"/>
      <c r="CN1189" s="12"/>
      <c r="CO1189" s="12">
        <v>20</v>
      </c>
      <c r="CP1189" s="12"/>
      <c r="CQ1189" s="12"/>
      <c r="CR1189" s="12"/>
      <c r="CS1189" s="12"/>
      <c r="CT1189" s="12"/>
      <c r="CU1189" s="12"/>
      <c r="CV1189" s="12"/>
      <c r="CW1189" s="12"/>
      <c r="CX1189" s="12"/>
      <c r="CY1189" s="12">
        <v>21</v>
      </c>
      <c r="CZ1189" s="12">
        <v>19</v>
      </c>
      <c r="DA1189" s="12"/>
      <c r="DB1189" s="12"/>
      <c r="DC1189" s="12">
        <v>29</v>
      </c>
      <c r="DD1189" s="12"/>
      <c r="DE1189" s="12"/>
      <c r="DF1189" s="12"/>
      <c r="DG1189" s="12"/>
      <c r="DH1189" s="12"/>
      <c r="DI1189" s="12"/>
      <c r="DJ1189" s="12"/>
      <c r="DK1189" s="12"/>
      <c r="DL1189" s="12"/>
      <c r="DM1189" s="12"/>
      <c r="DN1189" s="12"/>
      <c r="DO1189" s="12"/>
      <c r="DP1189" s="12"/>
      <c r="DQ1189" s="12"/>
      <c r="DR1189" s="12"/>
      <c r="DS1189" s="12"/>
      <c r="DT1189" s="12"/>
      <c r="DU1189" s="12"/>
      <c r="DV1189" s="12"/>
      <c r="DW1189" s="12"/>
      <c r="DX1189" s="12"/>
      <c r="DY1189" s="12"/>
      <c r="DZ1189" s="12"/>
      <c r="EA1189" s="12"/>
      <c r="EB1189" s="12"/>
      <c r="EC1189" s="12"/>
      <c r="ED1189" s="12"/>
      <c r="EE1189" s="12"/>
      <c r="EF1189" s="12">
        <v>16</v>
      </c>
      <c r="EG1189" s="12"/>
      <c r="EH1189" s="12"/>
      <c r="EI1189" s="12"/>
      <c r="EJ1189" s="12"/>
      <c r="EK1189" s="12"/>
      <c r="EL1189" s="12"/>
      <c r="EM1189" s="12"/>
      <c r="EN1189" s="12"/>
      <c r="EO1189" s="12"/>
      <c r="EP1189" s="12"/>
      <c r="EQ1189" s="12"/>
      <c r="ER1189" s="12"/>
      <c r="ES1189" s="12"/>
      <c r="ET1189" s="12"/>
      <c r="EU1189" s="12"/>
      <c r="EV1189" s="12"/>
      <c r="EW1189" s="12"/>
      <c r="EX1189" s="12"/>
      <c r="EY1189" s="12"/>
      <c r="EZ1189" s="12"/>
      <c r="FA1189" s="12"/>
      <c r="FB1189" s="12"/>
      <c r="FC1189" s="12"/>
      <c r="FD1189" s="12"/>
      <c r="FE1189" s="12"/>
      <c r="FF1189" s="12"/>
      <c r="FG1189" s="12"/>
      <c r="FH1189" s="12"/>
      <c r="FI1189" s="12"/>
      <c r="FJ1189" s="12"/>
      <c r="FK1189" s="12"/>
      <c r="FL1189" s="12"/>
      <c r="FM1189" s="12"/>
      <c r="FN1189" s="12"/>
      <c r="FO1189" s="12"/>
      <c r="FP1189" s="12"/>
      <c r="FQ1189" s="12"/>
      <c r="FR1189" s="12"/>
      <c r="FS1189" s="12"/>
      <c r="FT1189" s="12"/>
      <c r="FU1189" s="12"/>
      <c r="FV1189" s="12"/>
      <c r="FW1189" s="12"/>
      <c r="FX1189" s="12"/>
      <c r="FY1189" s="12"/>
      <c r="FZ1189" s="12"/>
      <c r="GA1189" s="12"/>
      <c r="GB1189" s="12"/>
      <c r="GC1189" s="12"/>
      <c r="GD1189" s="7"/>
      <c r="GE1189" s="7"/>
      <c r="GF1189" s="7"/>
      <c r="GG1189" s="7"/>
      <c r="GH1189" s="7"/>
      <c r="GI1189" s="7"/>
      <c r="GJ1189" s="7"/>
      <c r="GK1189" s="7"/>
      <c r="GL1189" s="7"/>
      <c r="GM1189" s="7"/>
      <c r="GN1189" s="7"/>
      <c r="GO1189" s="7"/>
      <c r="GP1189" s="7"/>
      <c r="GQ1189" s="7"/>
      <c r="GR1189" s="7"/>
      <c r="GS1189" s="7"/>
      <c r="GT1189" s="7"/>
      <c r="GU1189" s="7"/>
      <c r="GV1189" s="7">
        <f t="shared" si="904"/>
        <v>21.4</v>
      </c>
      <c r="GW1189" s="3"/>
      <c r="GX1189" s="3"/>
      <c r="GY1189" s="3"/>
    </row>
    <row r="1190" spans="1:207" ht="12.75" customHeight="1">
      <c r="A1190" s="5" t="s">
        <v>769</v>
      </c>
      <c r="B1190" s="5"/>
      <c r="C1190" s="5"/>
      <c r="D1190" s="5"/>
      <c r="E1190" s="5"/>
      <c r="F1190" s="5"/>
      <c r="G1190" s="5"/>
      <c r="H1190" s="5"/>
      <c r="I1190" s="5"/>
      <c r="J1190" s="5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>
        <v>5</v>
      </c>
      <c r="AE1190" s="12">
        <v>0</v>
      </c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>
        <v>7</v>
      </c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>
        <v>3</v>
      </c>
      <c r="BJ1190" s="12"/>
      <c r="BK1190" s="12"/>
      <c r="BL1190" s="12">
        <v>5</v>
      </c>
      <c r="BM1190" s="12"/>
      <c r="BN1190" s="12">
        <v>0</v>
      </c>
      <c r="BO1190" s="12"/>
      <c r="BP1190" s="12">
        <v>3</v>
      </c>
      <c r="BQ1190" s="12"/>
      <c r="BR1190" s="12"/>
      <c r="BS1190" s="12">
        <v>3</v>
      </c>
      <c r="BT1190" s="12"/>
      <c r="BU1190" s="12"/>
      <c r="BV1190" s="12"/>
      <c r="BW1190" s="12"/>
      <c r="BX1190" s="12">
        <v>5</v>
      </c>
      <c r="BY1190" s="12"/>
      <c r="BZ1190" s="12"/>
      <c r="CA1190" s="12"/>
      <c r="CB1190" s="12"/>
      <c r="CC1190" s="12">
        <v>3</v>
      </c>
      <c r="CD1190" s="12"/>
      <c r="CE1190" s="12"/>
      <c r="CF1190" s="12"/>
      <c r="CG1190" s="12"/>
      <c r="CH1190" s="12"/>
      <c r="CI1190" s="12"/>
      <c r="CJ1190" s="12"/>
      <c r="CK1190" s="12"/>
      <c r="CL1190" s="12"/>
      <c r="CM1190" s="12"/>
      <c r="CN1190" s="12"/>
      <c r="CO1190" s="12">
        <v>3</v>
      </c>
      <c r="CP1190" s="12"/>
      <c r="CQ1190" s="12"/>
      <c r="CR1190" s="12"/>
      <c r="CS1190" s="12"/>
      <c r="CT1190" s="12"/>
      <c r="CU1190" s="12"/>
      <c r="CV1190" s="12"/>
      <c r="CW1190" s="12"/>
      <c r="CX1190" s="12"/>
      <c r="CY1190" s="12">
        <v>4</v>
      </c>
      <c r="CZ1190" s="12">
        <v>0</v>
      </c>
      <c r="DA1190" s="12"/>
      <c r="DB1190" s="12"/>
      <c r="DC1190" s="12">
        <v>0</v>
      </c>
      <c r="DD1190" s="12"/>
      <c r="DE1190" s="12"/>
      <c r="DF1190" s="12"/>
      <c r="DG1190" s="12"/>
      <c r="DH1190" s="12"/>
      <c r="DI1190" s="12"/>
      <c r="DJ1190" s="12"/>
      <c r="DK1190" s="12"/>
      <c r="DL1190" s="12"/>
      <c r="DM1190" s="12"/>
      <c r="DN1190" s="12"/>
      <c r="DO1190" s="12"/>
      <c r="DP1190" s="12"/>
      <c r="DQ1190" s="12"/>
      <c r="DR1190" s="12"/>
      <c r="DS1190" s="12"/>
      <c r="DT1190" s="12"/>
      <c r="DU1190" s="12"/>
      <c r="DV1190" s="12"/>
      <c r="DW1190" s="12"/>
      <c r="DX1190" s="12"/>
      <c r="DY1190" s="12"/>
      <c r="DZ1190" s="12"/>
      <c r="EA1190" s="12"/>
      <c r="EB1190" s="12"/>
      <c r="EC1190" s="12"/>
      <c r="ED1190" s="12"/>
      <c r="EE1190" s="12"/>
      <c r="EF1190" s="12">
        <v>3</v>
      </c>
      <c r="EG1190" s="12"/>
      <c r="EH1190" s="12"/>
      <c r="EI1190" s="12"/>
      <c r="EJ1190" s="12"/>
      <c r="EK1190" s="12"/>
      <c r="EL1190" s="12"/>
      <c r="EM1190" s="12"/>
      <c r="EN1190" s="12"/>
      <c r="EO1190" s="12"/>
      <c r="EP1190" s="12"/>
      <c r="EQ1190" s="12"/>
      <c r="ER1190" s="12"/>
      <c r="ES1190" s="12"/>
      <c r="ET1190" s="12"/>
      <c r="EU1190" s="12"/>
      <c r="EV1190" s="12"/>
      <c r="EW1190" s="12"/>
      <c r="EX1190" s="12"/>
      <c r="EY1190" s="12"/>
      <c r="EZ1190" s="12"/>
      <c r="FA1190" s="12"/>
      <c r="FB1190" s="12"/>
      <c r="FC1190" s="12"/>
      <c r="FD1190" s="12"/>
      <c r="FE1190" s="12"/>
      <c r="FF1190" s="12"/>
      <c r="FG1190" s="12"/>
      <c r="FH1190" s="12"/>
      <c r="FI1190" s="12"/>
      <c r="FJ1190" s="12"/>
      <c r="FK1190" s="12"/>
      <c r="FL1190" s="12"/>
      <c r="FM1190" s="12"/>
      <c r="FN1190" s="12"/>
      <c r="FO1190" s="12"/>
      <c r="FP1190" s="12"/>
      <c r="FQ1190" s="12"/>
      <c r="FR1190" s="12"/>
      <c r="FS1190" s="12"/>
      <c r="FT1190" s="12"/>
      <c r="FU1190" s="12"/>
      <c r="FV1190" s="12"/>
      <c r="FW1190" s="12"/>
      <c r="FX1190" s="12"/>
      <c r="FY1190" s="12"/>
      <c r="FZ1190" s="12"/>
      <c r="GA1190" s="12"/>
      <c r="GB1190" s="12"/>
      <c r="GC1190" s="12"/>
      <c r="GD1190" s="7"/>
      <c r="GE1190" s="7"/>
      <c r="GF1190" s="7"/>
      <c r="GG1190" s="7"/>
      <c r="GH1190" s="7"/>
      <c r="GI1190" s="7"/>
      <c r="GJ1190" s="7"/>
      <c r="GK1190" s="7"/>
      <c r="GL1190" s="7"/>
      <c r="GM1190" s="7"/>
      <c r="GN1190" s="7"/>
      <c r="GO1190" s="7"/>
      <c r="GP1190" s="7"/>
      <c r="GQ1190" s="7"/>
      <c r="GR1190" s="7"/>
      <c r="GS1190" s="7"/>
      <c r="GT1190" s="7"/>
      <c r="GU1190" s="7"/>
      <c r="GV1190" s="7">
        <f t="shared" si="904"/>
        <v>2.9333333333333331</v>
      </c>
      <c r="GW1190" s="3"/>
      <c r="GX1190" s="3"/>
      <c r="GY1190" s="3"/>
    </row>
    <row r="1191" spans="1:207" ht="12.75" customHeight="1">
      <c r="A1191" s="5" t="s">
        <v>770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>
        <v>3</v>
      </c>
      <c r="AE1191" s="12">
        <v>0</v>
      </c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>
        <v>4</v>
      </c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>
        <v>7</v>
      </c>
      <c r="BJ1191" s="12"/>
      <c r="BK1191" s="12"/>
      <c r="BL1191" s="12">
        <v>6</v>
      </c>
      <c r="BM1191" s="12"/>
      <c r="BN1191" s="12">
        <v>7</v>
      </c>
      <c r="BO1191" s="12"/>
      <c r="BP1191" s="12">
        <v>5</v>
      </c>
      <c r="BQ1191" s="12"/>
      <c r="BR1191" s="12"/>
      <c r="BS1191" s="12">
        <v>4</v>
      </c>
      <c r="BT1191" s="12"/>
      <c r="BU1191" s="12"/>
      <c r="BV1191" s="12"/>
      <c r="BW1191" s="12"/>
      <c r="BX1191" s="12">
        <v>4</v>
      </c>
      <c r="BY1191" s="12"/>
      <c r="BZ1191" s="12"/>
      <c r="CA1191" s="12"/>
      <c r="CB1191" s="12"/>
      <c r="CC1191" s="12">
        <v>2</v>
      </c>
      <c r="CD1191" s="12"/>
      <c r="CE1191" s="12"/>
      <c r="CF1191" s="12"/>
      <c r="CG1191" s="12"/>
      <c r="CH1191" s="12"/>
      <c r="CI1191" s="12"/>
      <c r="CJ1191" s="12"/>
      <c r="CK1191" s="12"/>
      <c r="CL1191" s="12"/>
      <c r="CM1191" s="12"/>
      <c r="CN1191" s="12"/>
      <c r="CO1191" s="12">
        <v>5</v>
      </c>
      <c r="CP1191" s="12"/>
      <c r="CQ1191" s="12"/>
      <c r="CR1191" s="12"/>
      <c r="CS1191" s="12"/>
      <c r="CT1191" s="12"/>
      <c r="CU1191" s="12"/>
      <c r="CV1191" s="12"/>
      <c r="CW1191" s="12"/>
      <c r="CX1191" s="12"/>
      <c r="CY1191" s="12">
        <v>8</v>
      </c>
      <c r="CZ1191" s="12">
        <v>0</v>
      </c>
      <c r="DA1191" s="12"/>
      <c r="DB1191" s="12"/>
      <c r="DC1191" s="12">
        <v>0</v>
      </c>
      <c r="DD1191" s="12"/>
      <c r="DE1191" s="12"/>
      <c r="DF1191" s="12"/>
      <c r="DG1191" s="12"/>
      <c r="DH1191" s="12"/>
      <c r="DI1191" s="12"/>
      <c r="DJ1191" s="12"/>
      <c r="DK1191" s="12"/>
      <c r="DL1191" s="12"/>
      <c r="DM1191" s="12"/>
      <c r="DN1191" s="12"/>
      <c r="DO1191" s="12"/>
      <c r="DP1191" s="12"/>
      <c r="DQ1191" s="12"/>
      <c r="DR1191" s="12"/>
      <c r="DS1191" s="12"/>
      <c r="DT1191" s="12"/>
      <c r="DU1191" s="12"/>
      <c r="DV1191" s="12"/>
      <c r="DW1191" s="12"/>
      <c r="DX1191" s="12"/>
      <c r="DY1191" s="12"/>
      <c r="DZ1191" s="12"/>
      <c r="EA1191" s="12"/>
      <c r="EB1191" s="12"/>
      <c r="EC1191" s="12"/>
      <c r="ED1191" s="12"/>
      <c r="EE1191" s="12"/>
      <c r="EF1191" s="12">
        <v>5</v>
      </c>
      <c r="EG1191" s="12"/>
      <c r="EH1191" s="12"/>
      <c r="EI1191" s="12"/>
      <c r="EJ1191" s="12"/>
      <c r="EK1191" s="12"/>
      <c r="EL1191" s="12"/>
      <c r="EM1191" s="12"/>
      <c r="EN1191" s="12"/>
      <c r="EO1191" s="12"/>
      <c r="EP1191" s="12"/>
      <c r="EQ1191" s="12"/>
      <c r="ER1191" s="12"/>
      <c r="ES1191" s="12"/>
      <c r="ET1191" s="12"/>
      <c r="EU1191" s="12"/>
      <c r="EV1191" s="12"/>
      <c r="EW1191" s="12"/>
      <c r="EX1191" s="12"/>
      <c r="EY1191" s="12"/>
      <c r="EZ1191" s="12"/>
      <c r="FA1191" s="12"/>
      <c r="FB1191" s="12"/>
      <c r="FC1191" s="12"/>
      <c r="FD1191" s="12"/>
      <c r="FE1191" s="12"/>
      <c r="FF1191" s="12"/>
      <c r="FG1191" s="12"/>
      <c r="FH1191" s="12"/>
      <c r="FI1191" s="12"/>
      <c r="FJ1191" s="12"/>
      <c r="FK1191" s="12"/>
      <c r="FL1191" s="12"/>
      <c r="FM1191" s="12"/>
      <c r="FN1191" s="12"/>
      <c r="FO1191" s="12"/>
      <c r="FP1191" s="12"/>
      <c r="FQ1191" s="12"/>
      <c r="FR1191" s="12"/>
      <c r="FS1191" s="12"/>
      <c r="FT1191" s="12"/>
      <c r="FU1191" s="12"/>
      <c r="FV1191" s="12"/>
      <c r="FW1191" s="12"/>
      <c r="FX1191" s="12"/>
      <c r="FY1191" s="12"/>
      <c r="FZ1191" s="12"/>
      <c r="GA1191" s="12"/>
      <c r="GB1191" s="12"/>
      <c r="GC1191" s="12"/>
      <c r="GD1191" s="7"/>
      <c r="GE1191" s="7"/>
      <c r="GF1191" s="7"/>
      <c r="GG1191" s="7"/>
      <c r="GH1191" s="7"/>
      <c r="GI1191" s="7"/>
      <c r="GJ1191" s="7"/>
      <c r="GK1191" s="7"/>
      <c r="GL1191" s="7"/>
      <c r="GM1191" s="7"/>
      <c r="GN1191" s="7"/>
      <c r="GO1191" s="7"/>
      <c r="GP1191" s="7"/>
      <c r="GQ1191" s="7"/>
      <c r="GR1191" s="7"/>
      <c r="GS1191" s="7"/>
      <c r="GT1191" s="7"/>
      <c r="GU1191" s="7"/>
      <c r="GV1191" s="7">
        <f t="shared" si="904"/>
        <v>4</v>
      </c>
      <c r="GW1191" s="3"/>
      <c r="GX1191" s="3"/>
      <c r="GY1191" s="3"/>
    </row>
    <row r="1192" spans="1:207" ht="12.75" customHeight="1">
      <c r="A1192" s="5" t="s">
        <v>762</v>
      </c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>
        <f t="shared" ref="AD1192:AE1192" si="905">(AD1187*5+AD1188*4+AD1189*3+AD1190*2+AD1191*1)/100</f>
        <v>4.01</v>
      </c>
      <c r="AE1192" s="5">
        <f t="shared" si="905"/>
        <v>3.74</v>
      </c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>
        <f>(AP1187*5+AP1188*4+AP1189*3+AP1190*2+AP1191*1)/100</f>
        <v>3.81</v>
      </c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>
        <f>(BI1187*5+BI1188*4+BI1189*3+BI1190*2+BI1191*1)/100</f>
        <v>4.13</v>
      </c>
      <c r="BJ1192" s="5"/>
      <c r="BK1192" s="5"/>
      <c r="BL1192" s="5">
        <f>(BL1187*5+BL1188*4+BL1189*3+BL1190*2+BL1191*1)/100</f>
        <v>3.94</v>
      </c>
      <c r="BM1192" s="5"/>
      <c r="BN1192" s="5">
        <f>(BN1187*5+BN1188*4+BN1189*3+BN1190*2+BN1191*1)/100</f>
        <v>4.25</v>
      </c>
      <c r="BO1192" s="5"/>
      <c r="BP1192" s="5">
        <f>(BP1187*5+BP1188*4+BP1189*3+BP1190*2+BP1191*1)/100</f>
        <v>4.21</v>
      </c>
      <c r="BQ1192" s="5"/>
      <c r="BR1192" s="5"/>
      <c r="BS1192" s="5">
        <f>(BS1187*5+BS1188*4+BS1189*3+BS1190*2+BS1191*1)/100</f>
        <v>4.05</v>
      </c>
      <c r="BT1192" s="5"/>
      <c r="BU1192" s="5"/>
      <c r="BV1192" s="5"/>
      <c r="BW1192" s="5"/>
      <c r="BX1192" s="5">
        <f>(BX1187*5+BX1188*4+BX1189*3+BX1190*2+BX1191*1)/100</f>
        <v>3.82</v>
      </c>
      <c r="BY1192" s="5"/>
      <c r="BZ1192" s="5"/>
      <c r="CA1192" s="5"/>
      <c r="CB1192" s="5"/>
      <c r="CC1192" s="5">
        <f>(CC1187*5+CC1188*4+CC1189*3+CC1190*2+CC1191*1)/100</f>
        <v>4.16</v>
      </c>
      <c r="CD1192" s="5"/>
      <c r="CE1192" s="5"/>
      <c r="CF1192" s="5"/>
      <c r="CG1192" s="5"/>
      <c r="CH1192" s="5"/>
      <c r="CI1192" s="5"/>
      <c r="CJ1192" s="5"/>
      <c r="CK1192" s="5"/>
      <c r="CL1192" s="16"/>
      <c r="CM1192" s="16"/>
      <c r="CN1192" s="16"/>
      <c r="CO1192" s="16">
        <f>(CO1187*5+CO1188*4+CO1189*3+CO1190*2+CO1191*1)/100</f>
        <v>4.09</v>
      </c>
      <c r="CP1192" s="16"/>
      <c r="CQ1192" s="16"/>
      <c r="CR1192" s="16"/>
      <c r="CS1192" s="16"/>
      <c r="CT1192" s="16"/>
      <c r="CU1192" s="16"/>
      <c r="CV1192" s="16"/>
      <c r="CW1192" s="16"/>
      <c r="CX1192" s="5"/>
      <c r="CY1192" s="16">
        <f t="shared" ref="CY1192:CZ1192" si="906">(CY1187*5+CY1188*4+CY1189*3+CY1190*2+CY1191*1)/100</f>
        <v>4.05</v>
      </c>
      <c r="CZ1192" s="16">
        <f t="shared" si="906"/>
        <v>4.4800000000000004</v>
      </c>
      <c r="DA1192" s="16"/>
      <c r="DB1192" s="16"/>
      <c r="DC1192" s="16">
        <f>(DC1187*5+DC1188*4+DC1189*3+DC1190*2+DC1191*1)/100</f>
        <v>4.21</v>
      </c>
      <c r="DD1192" s="16"/>
      <c r="DE1192" s="5"/>
      <c r="DF1192" s="16"/>
      <c r="DG1192" s="5"/>
      <c r="DH1192" s="5"/>
      <c r="DI1192" s="5"/>
      <c r="DJ1192" s="5"/>
      <c r="DK1192" s="5"/>
      <c r="DL1192" s="5"/>
      <c r="DM1192" s="5"/>
      <c r="DN1192" s="5"/>
      <c r="DO1192" s="5"/>
      <c r="DP1192" s="5"/>
      <c r="DQ1192" s="5"/>
      <c r="DR1192" s="5"/>
      <c r="DS1192" s="5"/>
      <c r="DT1192" s="5"/>
      <c r="DU1192" s="5"/>
      <c r="DV1192" s="5"/>
      <c r="DW1192" s="5"/>
      <c r="DX1192" s="5"/>
      <c r="DY1192" s="5"/>
      <c r="DZ1192" s="16"/>
      <c r="EA1192" s="5"/>
      <c r="EB1192" s="5"/>
      <c r="EC1192" s="5"/>
      <c r="ED1192" s="5"/>
      <c r="EE1192" s="5"/>
      <c r="EF1192" s="16">
        <f>(EF1187*5+EF1188*4+EF1189*3+EF1190*2+EF1191*1)/100</f>
        <v>4.17</v>
      </c>
      <c r="EG1192" s="16"/>
      <c r="EH1192" s="16"/>
      <c r="EI1192" s="16"/>
      <c r="EJ1192" s="16"/>
      <c r="EK1192" s="16"/>
      <c r="EL1192" s="16"/>
      <c r="EM1192" s="16"/>
      <c r="EN1192" s="16"/>
      <c r="EO1192" s="16"/>
      <c r="EP1192" s="16"/>
      <c r="EQ1192" s="16"/>
      <c r="ER1192" s="16"/>
      <c r="ES1192" s="16"/>
      <c r="ET1192" s="16"/>
      <c r="EU1192" s="16"/>
      <c r="EV1192" s="16"/>
      <c r="EW1192" s="16"/>
      <c r="EX1192" s="16"/>
      <c r="EY1192" s="16"/>
      <c r="EZ1192" s="16"/>
      <c r="FA1192" s="16"/>
      <c r="FB1192" s="16"/>
      <c r="FC1192" s="16"/>
      <c r="FD1192" s="16"/>
      <c r="FE1192" s="16"/>
      <c r="FF1192" s="16"/>
      <c r="FG1192" s="16"/>
      <c r="FH1192" s="16"/>
      <c r="FI1192" s="16"/>
      <c r="FJ1192" s="16"/>
      <c r="FK1192" s="16"/>
      <c r="FL1192" s="16"/>
      <c r="FM1192" s="16"/>
      <c r="FN1192" s="16"/>
      <c r="FO1192" s="16"/>
      <c r="FP1192" s="16"/>
      <c r="FQ1192" s="16"/>
      <c r="FR1192" s="16"/>
      <c r="FS1192" s="16"/>
      <c r="FT1192" s="16"/>
      <c r="FU1192" s="16"/>
      <c r="FV1192" s="16"/>
      <c r="FW1192" s="16"/>
      <c r="FX1192" s="16"/>
      <c r="FY1192" s="16"/>
      <c r="FZ1192" s="16"/>
      <c r="GA1192" s="16"/>
      <c r="GB1192" s="16"/>
      <c r="GC1192" s="16"/>
      <c r="GD1192" s="16"/>
      <c r="GE1192" s="16"/>
      <c r="GF1192" s="16"/>
      <c r="GG1192" s="16"/>
      <c r="GH1192" s="16"/>
      <c r="GI1192" s="16"/>
      <c r="GJ1192" s="16"/>
      <c r="GK1192" s="16"/>
      <c r="GL1192" s="16"/>
      <c r="GM1192" s="16"/>
      <c r="GN1192" s="16"/>
      <c r="GO1192" s="16"/>
      <c r="GP1192" s="16"/>
      <c r="GQ1192" s="16"/>
      <c r="GR1192" s="16"/>
      <c r="GS1192" s="16"/>
      <c r="GT1192" s="16"/>
      <c r="GU1192" s="16"/>
      <c r="GV1192" s="16">
        <f>(GV1187*5+GV1188*4+GV1189*3+GV1190*2+GV1191*1)/100</f>
        <v>4.0746666666666664</v>
      </c>
      <c r="GW1192" s="19"/>
      <c r="GX1192" s="19"/>
      <c r="GY1192" s="19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1"/>
  <sheetViews>
    <sheetView workbookViewId="0"/>
  </sheetViews>
  <sheetFormatPr defaultColWidth="12.5703125" defaultRowHeight="15" customHeight="1"/>
  <cols>
    <col min="2" max="2" width="13.42578125" customWidth="1"/>
    <col min="3" max="3" width="23.28515625" customWidth="1"/>
    <col min="4" max="4" width="21.5703125" customWidth="1"/>
    <col min="5" max="5" width="66" customWidth="1"/>
  </cols>
  <sheetData>
    <row r="1" spans="1:7">
      <c r="A1" s="31" t="s">
        <v>781</v>
      </c>
      <c r="B1" s="32"/>
      <c r="C1" s="33"/>
      <c r="D1" s="33"/>
      <c r="E1" s="33"/>
      <c r="F1" s="33"/>
    </row>
    <row r="2" spans="1:7">
      <c r="B2" s="34"/>
    </row>
    <row r="3" spans="1:7">
      <c r="A3" s="35" t="s">
        <v>215</v>
      </c>
      <c r="B3" s="36" t="s">
        <v>782</v>
      </c>
      <c r="C3" s="35" t="s">
        <v>783</v>
      </c>
      <c r="D3" s="35" t="s">
        <v>0</v>
      </c>
      <c r="E3" s="35" t="s">
        <v>784</v>
      </c>
      <c r="F3" s="35" t="s">
        <v>785</v>
      </c>
      <c r="G3" s="35" t="s">
        <v>786</v>
      </c>
    </row>
    <row r="4" spans="1:7">
      <c r="A4" s="37">
        <v>44929</v>
      </c>
      <c r="B4" s="38">
        <f>data!GE21</f>
        <v>12.282500000000001</v>
      </c>
      <c r="C4" s="39" t="s">
        <v>787</v>
      </c>
      <c r="D4" s="40" t="s">
        <v>788</v>
      </c>
      <c r="E4" s="39" t="s">
        <v>789</v>
      </c>
      <c r="F4" s="39" t="s">
        <v>790</v>
      </c>
      <c r="G4" s="10" t="s">
        <v>791</v>
      </c>
    </row>
    <row r="5" spans="1:7" ht="15.75" customHeight="1">
      <c r="A5" s="37">
        <v>44929</v>
      </c>
      <c r="B5" s="38">
        <f>data!GE57</f>
        <v>46.22</v>
      </c>
      <c r="C5" s="39" t="s">
        <v>787</v>
      </c>
      <c r="D5" s="40" t="s">
        <v>788</v>
      </c>
      <c r="E5" s="41" t="s">
        <v>792</v>
      </c>
      <c r="F5" s="39" t="s">
        <v>790</v>
      </c>
      <c r="G5" s="10" t="s">
        <v>791</v>
      </c>
    </row>
    <row r="6" spans="1:7">
      <c r="A6" s="37">
        <v>44929</v>
      </c>
      <c r="B6" s="38">
        <f>data!GE238</f>
        <v>6.408163265306122</v>
      </c>
      <c r="C6" s="39" t="s">
        <v>787</v>
      </c>
      <c r="D6" s="40" t="s">
        <v>788</v>
      </c>
      <c r="E6" s="41" t="s">
        <v>793</v>
      </c>
      <c r="F6" s="39" t="s">
        <v>790</v>
      </c>
      <c r="G6" s="10" t="s">
        <v>791</v>
      </c>
    </row>
    <row r="7" spans="1:7">
      <c r="A7" s="37">
        <v>44929</v>
      </c>
      <c r="B7" s="38">
        <f>data!GE256</f>
        <v>6.0357529794149505</v>
      </c>
      <c r="C7" s="38" t="s">
        <v>787</v>
      </c>
      <c r="D7" s="38" t="s">
        <v>788</v>
      </c>
      <c r="E7" s="38" t="s">
        <v>793</v>
      </c>
      <c r="F7" s="38" t="s">
        <v>790</v>
      </c>
      <c r="G7" s="10" t="s">
        <v>791</v>
      </c>
    </row>
    <row r="8" spans="1:7">
      <c r="A8" s="37">
        <v>44929</v>
      </c>
      <c r="B8" s="38">
        <f>data!GE264</f>
        <v>7.45</v>
      </c>
      <c r="C8" s="38" t="s">
        <v>787</v>
      </c>
      <c r="D8" s="38" t="s">
        <v>788</v>
      </c>
      <c r="E8" s="38" t="s">
        <v>793</v>
      </c>
      <c r="F8" s="38" t="s">
        <v>790</v>
      </c>
      <c r="G8" s="10" t="s">
        <v>791</v>
      </c>
    </row>
    <row r="9" spans="1:7">
      <c r="A9" s="37">
        <v>44929</v>
      </c>
      <c r="B9" s="38">
        <f>data!GE272</f>
        <v>6.8030303030303028</v>
      </c>
      <c r="C9" s="38" t="s">
        <v>787</v>
      </c>
      <c r="D9" s="38" t="s">
        <v>788</v>
      </c>
      <c r="E9" s="38" t="s">
        <v>793</v>
      </c>
      <c r="F9" s="38" t="s">
        <v>790</v>
      </c>
      <c r="G9" s="10" t="s">
        <v>791</v>
      </c>
    </row>
    <row r="10" spans="1:7">
      <c r="A10" s="37">
        <v>44929</v>
      </c>
      <c r="B10" s="38">
        <f>data!GE314</f>
        <v>11.5</v>
      </c>
      <c r="C10" s="38" t="s">
        <v>787</v>
      </c>
      <c r="D10" s="38" t="s">
        <v>788</v>
      </c>
      <c r="E10" s="38" t="s">
        <v>794</v>
      </c>
      <c r="F10" s="38" t="s">
        <v>790</v>
      </c>
      <c r="G10" s="10" t="s">
        <v>791</v>
      </c>
    </row>
    <row r="11" spans="1:7">
      <c r="A11" s="37"/>
      <c r="B11" s="34"/>
    </row>
    <row r="12" spans="1:7">
      <c r="A12" s="37"/>
      <c r="B12" s="34"/>
    </row>
    <row r="13" spans="1:7">
      <c r="A13" s="35" t="s">
        <v>795</v>
      </c>
      <c r="B13" s="35" t="s">
        <v>796</v>
      </c>
      <c r="C13" s="35"/>
      <c r="D13" s="35"/>
      <c r="E13" s="35"/>
    </row>
    <row r="14" spans="1:7">
      <c r="A14" s="10" t="s">
        <v>797</v>
      </c>
      <c r="B14" s="42" t="s">
        <v>798</v>
      </c>
    </row>
    <row r="15" spans="1:7">
      <c r="A15" s="10" t="s">
        <v>797</v>
      </c>
      <c r="B15" s="42" t="s">
        <v>799</v>
      </c>
    </row>
    <row r="16" spans="1:7">
      <c r="A16" s="10" t="s">
        <v>797</v>
      </c>
      <c r="B16" s="42" t="s">
        <v>800</v>
      </c>
    </row>
    <row r="17" spans="1:2">
      <c r="A17" s="10" t="s">
        <v>801</v>
      </c>
      <c r="B17" s="10" t="s">
        <v>802</v>
      </c>
    </row>
    <row r="18" spans="1:2">
      <c r="A18" s="10" t="s">
        <v>801</v>
      </c>
      <c r="B18" s="42" t="s">
        <v>803</v>
      </c>
    </row>
    <row r="19" spans="1:2">
      <c r="A19" s="10" t="s">
        <v>801</v>
      </c>
      <c r="B19" s="42" t="s">
        <v>804</v>
      </c>
    </row>
    <row r="20" spans="1:2">
      <c r="A20" s="10" t="s">
        <v>801</v>
      </c>
      <c r="B20" s="42" t="s">
        <v>805</v>
      </c>
    </row>
    <row r="21" spans="1:2">
      <c r="A21" s="10" t="s">
        <v>806</v>
      </c>
      <c r="B21" s="10" t="s">
        <v>807</v>
      </c>
    </row>
    <row r="22" spans="1:2">
      <c r="A22" s="10" t="s">
        <v>191</v>
      </c>
      <c r="B22" s="42" t="s">
        <v>808</v>
      </c>
    </row>
    <row r="23" spans="1:2">
      <c r="A23" s="10" t="s">
        <v>191</v>
      </c>
      <c r="B23" s="10" t="s">
        <v>809</v>
      </c>
    </row>
    <row r="24" spans="1:2" ht="15" customHeight="1">
      <c r="A24" s="10" t="s">
        <v>810</v>
      </c>
      <c r="B24" s="10" t="s">
        <v>811</v>
      </c>
    </row>
    <row r="25" spans="1:2">
      <c r="A25" s="10" t="s">
        <v>810</v>
      </c>
      <c r="B25" s="10" t="s">
        <v>812</v>
      </c>
    </row>
    <row r="26" spans="1:2">
      <c r="A26" s="10" t="s">
        <v>810</v>
      </c>
      <c r="B26" s="10" t="s">
        <v>813</v>
      </c>
    </row>
    <row r="27" spans="1:2">
      <c r="B27" s="34"/>
    </row>
    <row r="28" spans="1:2">
      <c r="B28" s="34"/>
    </row>
    <row r="29" spans="1:2">
      <c r="B29" s="34"/>
    </row>
    <row r="30" spans="1:2">
      <c r="B30" s="34"/>
    </row>
    <row r="31" spans="1:2">
      <c r="B31" s="34"/>
    </row>
    <row r="32" spans="1:2">
      <c r="B32" s="34"/>
    </row>
    <row r="33" spans="2:2">
      <c r="B33" s="34"/>
    </row>
    <row r="34" spans="2:2">
      <c r="B34" s="34"/>
    </row>
    <row r="35" spans="2:2">
      <c r="B35" s="34"/>
    </row>
    <row r="36" spans="2:2">
      <c r="B36" s="34"/>
    </row>
    <row r="37" spans="2:2">
      <c r="B37" s="34"/>
    </row>
    <row r="38" spans="2:2">
      <c r="B38" s="34"/>
    </row>
    <row r="39" spans="2:2">
      <c r="B39" s="34"/>
    </row>
    <row r="40" spans="2:2">
      <c r="B40" s="34"/>
    </row>
    <row r="41" spans="2:2">
      <c r="B41" s="34"/>
    </row>
    <row r="42" spans="2:2">
      <c r="B42" s="34"/>
    </row>
    <row r="43" spans="2:2">
      <c r="B43" s="34"/>
    </row>
    <row r="44" spans="2:2">
      <c r="B44" s="34"/>
    </row>
    <row r="45" spans="2:2">
      <c r="B45" s="34"/>
    </row>
    <row r="46" spans="2:2">
      <c r="B46" s="34"/>
    </row>
    <row r="47" spans="2:2">
      <c r="B47" s="34"/>
    </row>
    <row r="48" spans="2:2">
      <c r="B48" s="34"/>
    </row>
    <row r="49" spans="2:2">
      <c r="B49" s="34"/>
    </row>
    <row r="50" spans="2:2">
      <c r="B50" s="34"/>
    </row>
    <row r="51" spans="2:2">
      <c r="B51" s="34"/>
    </row>
    <row r="52" spans="2:2">
      <c r="B52" s="34"/>
    </row>
    <row r="53" spans="2:2">
      <c r="B53" s="34"/>
    </row>
    <row r="54" spans="2:2">
      <c r="B54" s="34"/>
    </row>
    <row r="55" spans="2:2">
      <c r="B55" s="34"/>
    </row>
    <row r="56" spans="2:2">
      <c r="B56" s="34"/>
    </row>
    <row r="57" spans="2:2">
      <c r="B57" s="34"/>
    </row>
    <row r="58" spans="2:2">
      <c r="B58" s="34"/>
    </row>
    <row r="59" spans="2:2">
      <c r="B59" s="34"/>
    </row>
    <row r="60" spans="2:2">
      <c r="B60" s="34"/>
    </row>
    <row r="61" spans="2:2">
      <c r="B61" s="34"/>
    </row>
    <row r="62" spans="2:2">
      <c r="B62" s="34"/>
    </row>
    <row r="63" spans="2:2">
      <c r="B63" s="34"/>
    </row>
    <row r="64" spans="2:2">
      <c r="B64" s="34"/>
    </row>
    <row r="65" spans="2:2">
      <c r="B65" s="34"/>
    </row>
    <row r="66" spans="2:2">
      <c r="B66" s="34"/>
    </row>
    <row r="67" spans="2:2">
      <c r="B67" s="34"/>
    </row>
    <row r="68" spans="2:2">
      <c r="B68" s="34"/>
    </row>
    <row r="69" spans="2:2">
      <c r="B69" s="34"/>
    </row>
    <row r="70" spans="2:2">
      <c r="B70" s="34"/>
    </row>
    <row r="71" spans="2:2">
      <c r="B71" s="34"/>
    </row>
    <row r="72" spans="2:2">
      <c r="B72" s="34"/>
    </row>
    <row r="73" spans="2:2">
      <c r="B73" s="34"/>
    </row>
    <row r="74" spans="2:2">
      <c r="B74" s="34"/>
    </row>
    <row r="75" spans="2:2">
      <c r="B75" s="34"/>
    </row>
    <row r="76" spans="2:2">
      <c r="B76" s="34"/>
    </row>
    <row r="77" spans="2:2">
      <c r="B77" s="34"/>
    </row>
    <row r="78" spans="2:2">
      <c r="B78" s="34"/>
    </row>
    <row r="79" spans="2:2">
      <c r="B79" s="34"/>
    </row>
    <row r="80" spans="2:2">
      <c r="B80" s="34"/>
    </row>
    <row r="81" spans="2:2">
      <c r="B81" s="34"/>
    </row>
    <row r="82" spans="2:2">
      <c r="B82" s="34"/>
    </row>
    <row r="83" spans="2:2">
      <c r="B83" s="34"/>
    </row>
    <row r="84" spans="2:2">
      <c r="B84" s="34"/>
    </row>
    <row r="85" spans="2:2">
      <c r="B85" s="34"/>
    </row>
    <row r="86" spans="2:2">
      <c r="B86" s="34"/>
    </row>
    <row r="87" spans="2:2">
      <c r="B87" s="34"/>
    </row>
    <row r="88" spans="2:2">
      <c r="B88" s="34"/>
    </row>
    <row r="89" spans="2:2">
      <c r="B89" s="34"/>
    </row>
    <row r="90" spans="2:2">
      <c r="B90" s="34"/>
    </row>
    <row r="91" spans="2:2">
      <c r="B91" s="34"/>
    </row>
    <row r="92" spans="2:2">
      <c r="B92" s="34"/>
    </row>
    <row r="93" spans="2:2">
      <c r="B93" s="34"/>
    </row>
    <row r="94" spans="2:2">
      <c r="B94" s="34"/>
    </row>
    <row r="95" spans="2:2">
      <c r="B95" s="34"/>
    </row>
    <row r="96" spans="2:2">
      <c r="B96" s="34"/>
    </row>
    <row r="97" spans="2:2">
      <c r="B97" s="34"/>
    </row>
    <row r="98" spans="2:2">
      <c r="B98" s="34"/>
    </row>
    <row r="99" spans="2:2">
      <c r="B99" s="34"/>
    </row>
    <row r="100" spans="2:2">
      <c r="B100" s="34"/>
    </row>
    <row r="101" spans="2:2">
      <c r="B101" s="34"/>
    </row>
    <row r="102" spans="2:2">
      <c r="B102" s="34"/>
    </row>
    <row r="103" spans="2:2">
      <c r="B103" s="34"/>
    </row>
    <row r="104" spans="2:2">
      <c r="B104" s="34"/>
    </row>
    <row r="105" spans="2:2">
      <c r="B105" s="34"/>
    </row>
    <row r="106" spans="2:2">
      <c r="B106" s="34"/>
    </row>
    <row r="107" spans="2:2">
      <c r="B107" s="34"/>
    </row>
    <row r="108" spans="2:2">
      <c r="B108" s="34"/>
    </row>
    <row r="109" spans="2:2">
      <c r="B109" s="34"/>
    </row>
    <row r="110" spans="2:2">
      <c r="B110" s="34"/>
    </row>
    <row r="111" spans="2:2">
      <c r="B111" s="34"/>
    </row>
    <row r="112" spans="2:2">
      <c r="B112" s="34"/>
    </row>
    <row r="113" spans="2:2">
      <c r="B113" s="34"/>
    </row>
    <row r="114" spans="2:2">
      <c r="B114" s="34"/>
    </row>
    <row r="115" spans="2:2">
      <c r="B115" s="34"/>
    </row>
    <row r="116" spans="2:2">
      <c r="B116" s="34"/>
    </row>
    <row r="117" spans="2:2">
      <c r="B117" s="34"/>
    </row>
    <row r="118" spans="2:2">
      <c r="B118" s="34"/>
    </row>
    <row r="119" spans="2:2">
      <c r="B119" s="34"/>
    </row>
    <row r="120" spans="2:2">
      <c r="B120" s="34"/>
    </row>
    <row r="121" spans="2:2">
      <c r="B121" s="34"/>
    </row>
    <row r="122" spans="2:2">
      <c r="B122" s="34"/>
    </row>
    <row r="123" spans="2:2">
      <c r="B123" s="34"/>
    </row>
    <row r="124" spans="2:2">
      <c r="B124" s="34"/>
    </row>
    <row r="125" spans="2:2">
      <c r="B125" s="34"/>
    </row>
    <row r="126" spans="2:2">
      <c r="B126" s="34"/>
    </row>
    <row r="127" spans="2:2">
      <c r="B127" s="34"/>
    </row>
    <row r="128" spans="2:2">
      <c r="B128" s="34"/>
    </row>
    <row r="129" spans="2:2">
      <c r="B129" s="34"/>
    </row>
    <row r="130" spans="2:2">
      <c r="B130" s="34"/>
    </row>
    <row r="131" spans="2:2">
      <c r="B131" s="34"/>
    </row>
    <row r="132" spans="2:2">
      <c r="B132" s="34"/>
    </row>
    <row r="133" spans="2:2">
      <c r="B133" s="34"/>
    </row>
    <row r="134" spans="2:2">
      <c r="B134" s="34"/>
    </row>
    <row r="135" spans="2:2">
      <c r="B135" s="34"/>
    </row>
    <row r="136" spans="2:2">
      <c r="B136" s="34"/>
    </row>
    <row r="137" spans="2:2">
      <c r="B137" s="34"/>
    </row>
    <row r="138" spans="2:2">
      <c r="B138" s="34"/>
    </row>
    <row r="139" spans="2:2">
      <c r="B139" s="34"/>
    </row>
    <row r="140" spans="2:2">
      <c r="B140" s="34"/>
    </row>
    <row r="141" spans="2:2">
      <c r="B141" s="34"/>
    </row>
    <row r="142" spans="2:2">
      <c r="B142" s="34"/>
    </row>
    <row r="143" spans="2:2">
      <c r="B143" s="34"/>
    </row>
    <row r="144" spans="2:2">
      <c r="B144" s="34"/>
    </row>
    <row r="145" spans="2:2">
      <c r="B145" s="34"/>
    </row>
    <row r="146" spans="2:2">
      <c r="B146" s="34"/>
    </row>
    <row r="147" spans="2:2">
      <c r="B147" s="34"/>
    </row>
    <row r="148" spans="2:2">
      <c r="B148" s="34"/>
    </row>
    <row r="149" spans="2:2">
      <c r="B149" s="34"/>
    </row>
    <row r="150" spans="2:2">
      <c r="B150" s="34"/>
    </row>
    <row r="151" spans="2:2">
      <c r="B151" s="34"/>
    </row>
    <row r="152" spans="2:2">
      <c r="B152" s="34"/>
    </row>
    <row r="153" spans="2:2">
      <c r="B153" s="34"/>
    </row>
    <row r="154" spans="2:2">
      <c r="B154" s="34"/>
    </row>
    <row r="155" spans="2:2">
      <c r="B155" s="34"/>
    </row>
    <row r="156" spans="2:2">
      <c r="B156" s="34"/>
    </row>
    <row r="157" spans="2:2">
      <c r="B157" s="34"/>
    </row>
    <row r="158" spans="2:2">
      <c r="B158" s="34"/>
    </row>
    <row r="159" spans="2:2">
      <c r="B159" s="34"/>
    </row>
    <row r="160" spans="2:2">
      <c r="B160" s="34"/>
    </row>
    <row r="161" spans="2:2">
      <c r="B161" s="34"/>
    </row>
    <row r="162" spans="2:2">
      <c r="B162" s="34"/>
    </row>
    <row r="163" spans="2:2">
      <c r="B163" s="34"/>
    </row>
    <row r="164" spans="2:2">
      <c r="B164" s="34"/>
    </row>
    <row r="165" spans="2:2">
      <c r="B165" s="34"/>
    </row>
    <row r="166" spans="2:2">
      <c r="B166" s="34"/>
    </row>
    <row r="167" spans="2:2">
      <c r="B167" s="34"/>
    </row>
    <row r="168" spans="2:2">
      <c r="B168" s="34"/>
    </row>
    <row r="169" spans="2:2">
      <c r="B169" s="34"/>
    </row>
    <row r="170" spans="2:2">
      <c r="B170" s="34"/>
    </row>
    <row r="171" spans="2:2">
      <c r="B171" s="34"/>
    </row>
    <row r="172" spans="2:2">
      <c r="B172" s="34"/>
    </row>
    <row r="173" spans="2:2">
      <c r="B173" s="34"/>
    </row>
    <row r="174" spans="2:2">
      <c r="B174" s="34"/>
    </row>
    <row r="175" spans="2:2">
      <c r="B175" s="34"/>
    </row>
    <row r="176" spans="2:2">
      <c r="B176" s="34"/>
    </row>
    <row r="177" spans="2:2">
      <c r="B177" s="34"/>
    </row>
    <row r="178" spans="2:2">
      <c r="B178" s="34"/>
    </row>
    <row r="179" spans="2:2">
      <c r="B179" s="34"/>
    </row>
    <row r="180" spans="2:2">
      <c r="B180" s="34"/>
    </row>
    <row r="181" spans="2:2">
      <c r="B181" s="34"/>
    </row>
    <row r="182" spans="2:2">
      <c r="B182" s="34"/>
    </row>
    <row r="183" spans="2:2">
      <c r="B183" s="34"/>
    </row>
    <row r="184" spans="2:2">
      <c r="B184" s="34"/>
    </row>
    <row r="185" spans="2:2">
      <c r="B185" s="34"/>
    </row>
    <row r="186" spans="2:2">
      <c r="B186" s="34"/>
    </row>
    <row r="187" spans="2:2">
      <c r="B187" s="34"/>
    </row>
    <row r="188" spans="2:2">
      <c r="B188" s="34"/>
    </row>
    <row r="189" spans="2:2">
      <c r="B189" s="34"/>
    </row>
    <row r="190" spans="2:2">
      <c r="B190" s="34"/>
    </row>
    <row r="191" spans="2:2">
      <c r="B191" s="34"/>
    </row>
    <row r="192" spans="2:2">
      <c r="B192" s="34"/>
    </row>
    <row r="193" spans="2:2">
      <c r="B193" s="34"/>
    </row>
    <row r="194" spans="2:2">
      <c r="B194" s="34"/>
    </row>
    <row r="195" spans="2:2">
      <c r="B195" s="34"/>
    </row>
    <row r="196" spans="2:2">
      <c r="B196" s="34"/>
    </row>
    <row r="197" spans="2:2">
      <c r="B197" s="34"/>
    </row>
    <row r="198" spans="2:2">
      <c r="B198" s="34"/>
    </row>
    <row r="199" spans="2:2">
      <c r="B199" s="34"/>
    </row>
    <row r="200" spans="2:2">
      <c r="B200" s="34"/>
    </row>
    <row r="201" spans="2:2">
      <c r="B201" s="34"/>
    </row>
    <row r="202" spans="2:2">
      <c r="B202" s="34"/>
    </row>
    <row r="203" spans="2:2">
      <c r="B203" s="34"/>
    </row>
    <row r="204" spans="2:2">
      <c r="B204" s="34"/>
    </row>
    <row r="205" spans="2:2">
      <c r="B205" s="34"/>
    </row>
    <row r="206" spans="2:2">
      <c r="B206" s="34"/>
    </row>
    <row r="207" spans="2:2">
      <c r="B207" s="34"/>
    </row>
    <row r="208" spans="2:2">
      <c r="B208" s="34"/>
    </row>
    <row r="209" spans="2:2">
      <c r="B209" s="34"/>
    </row>
    <row r="210" spans="2:2">
      <c r="B210" s="34"/>
    </row>
    <row r="211" spans="2:2">
      <c r="B211" s="34"/>
    </row>
    <row r="212" spans="2:2">
      <c r="B212" s="34"/>
    </row>
    <row r="213" spans="2:2">
      <c r="B213" s="34"/>
    </row>
    <row r="214" spans="2:2">
      <c r="B214" s="34"/>
    </row>
    <row r="215" spans="2:2">
      <c r="B215" s="34"/>
    </row>
    <row r="216" spans="2:2">
      <c r="B216" s="34"/>
    </row>
    <row r="217" spans="2:2">
      <c r="B217" s="34"/>
    </row>
    <row r="218" spans="2:2">
      <c r="B218" s="34"/>
    </row>
    <row r="219" spans="2:2">
      <c r="B219" s="34"/>
    </row>
    <row r="220" spans="2:2">
      <c r="B220" s="34"/>
    </row>
    <row r="221" spans="2:2">
      <c r="B221" s="34"/>
    </row>
    <row r="222" spans="2:2">
      <c r="B222" s="34"/>
    </row>
    <row r="223" spans="2:2">
      <c r="B223" s="34"/>
    </row>
    <row r="224" spans="2:2">
      <c r="B224" s="34"/>
    </row>
    <row r="225" spans="2:2">
      <c r="B225" s="34"/>
    </row>
    <row r="226" spans="2:2">
      <c r="B226" s="34"/>
    </row>
    <row r="227" spans="2:2">
      <c r="B227" s="34"/>
    </row>
    <row r="228" spans="2:2">
      <c r="B228" s="34"/>
    </row>
    <row r="229" spans="2:2">
      <c r="B229" s="34"/>
    </row>
    <row r="230" spans="2:2">
      <c r="B230" s="34"/>
    </row>
    <row r="231" spans="2:2">
      <c r="B231" s="34"/>
    </row>
    <row r="232" spans="2:2">
      <c r="B232" s="34"/>
    </row>
    <row r="233" spans="2:2">
      <c r="B233" s="34"/>
    </row>
    <row r="234" spans="2:2">
      <c r="B234" s="34"/>
    </row>
    <row r="235" spans="2:2">
      <c r="B235" s="34"/>
    </row>
    <row r="236" spans="2:2">
      <c r="B236" s="34"/>
    </row>
    <row r="237" spans="2:2">
      <c r="B237" s="34"/>
    </row>
    <row r="238" spans="2:2">
      <c r="B238" s="34"/>
    </row>
    <row r="239" spans="2:2">
      <c r="B239" s="34"/>
    </row>
    <row r="240" spans="2:2">
      <c r="B240" s="34"/>
    </row>
    <row r="241" spans="2:2">
      <c r="B241" s="34"/>
    </row>
    <row r="242" spans="2:2">
      <c r="B242" s="34"/>
    </row>
    <row r="243" spans="2:2">
      <c r="B243" s="34"/>
    </row>
    <row r="244" spans="2:2">
      <c r="B244" s="34"/>
    </row>
    <row r="245" spans="2:2">
      <c r="B245" s="34"/>
    </row>
    <row r="246" spans="2:2">
      <c r="B246" s="34"/>
    </row>
    <row r="247" spans="2:2">
      <c r="B247" s="34"/>
    </row>
    <row r="248" spans="2:2">
      <c r="B248" s="34"/>
    </row>
    <row r="249" spans="2:2">
      <c r="B249" s="34"/>
    </row>
    <row r="250" spans="2:2">
      <c r="B250" s="34"/>
    </row>
    <row r="251" spans="2:2">
      <c r="B251" s="34"/>
    </row>
    <row r="252" spans="2:2">
      <c r="B252" s="34"/>
    </row>
    <row r="253" spans="2:2">
      <c r="B253" s="34"/>
    </row>
    <row r="254" spans="2:2">
      <c r="B254" s="34"/>
    </row>
    <row r="255" spans="2:2">
      <c r="B255" s="34"/>
    </row>
    <row r="256" spans="2:2">
      <c r="B256" s="34"/>
    </row>
    <row r="257" spans="2:2">
      <c r="B257" s="34"/>
    </row>
    <row r="258" spans="2:2">
      <c r="B258" s="34"/>
    </row>
    <row r="259" spans="2:2">
      <c r="B259" s="34"/>
    </row>
    <row r="260" spans="2:2">
      <c r="B260" s="34"/>
    </row>
    <row r="261" spans="2:2">
      <c r="B261" s="34"/>
    </row>
    <row r="262" spans="2:2">
      <c r="B262" s="34"/>
    </row>
    <row r="263" spans="2:2">
      <c r="B263" s="34"/>
    </row>
    <row r="264" spans="2:2">
      <c r="B264" s="34"/>
    </row>
    <row r="265" spans="2:2">
      <c r="B265" s="34"/>
    </row>
    <row r="266" spans="2:2">
      <c r="B266" s="34"/>
    </row>
    <row r="267" spans="2:2">
      <c r="B267" s="34"/>
    </row>
    <row r="268" spans="2:2">
      <c r="B268" s="34"/>
    </row>
    <row r="269" spans="2:2">
      <c r="B269" s="34"/>
    </row>
    <row r="270" spans="2:2">
      <c r="B270" s="34"/>
    </row>
    <row r="271" spans="2:2">
      <c r="B271" s="34"/>
    </row>
    <row r="272" spans="2:2">
      <c r="B272" s="34"/>
    </row>
    <row r="273" spans="2:2">
      <c r="B273" s="34"/>
    </row>
    <row r="274" spans="2:2">
      <c r="B274" s="34"/>
    </row>
    <row r="275" spans="2:2">
      <c r="B275" s="34"/>
    </row>
    <row r="276" spans="2:2">
      <c r="B276" s="34"/>
    </row>
    <row r="277" spans="2:2">
      <c r="B277" s="34"/>
    </row>
    <row r="278" spans="2:2">
      <c r="B278" s="34"/>
    </row>
    <row r="279" spans="2:2">
      <c r="B279" s="34"/>
    </row>
    <row r="280" spans="2:2">
      <c r="B280" s="34"/>
    </row>
    <row r="281" spans="2:2">
      <c r="B281" s="34"/>
    </row>
    <row r="282" spans="2:2">
      <c r="B282" s="34"/>
    </row>
    <row r="283" spans="2:2">
      <c r="B283" s="34"/>
    </row>
    <row r="284" spans="2:2">
      <c r="B284" s="34"/>
    </row>
    <row r="285" spans="2:2">
      <c r="B285" s="34"/>
    </row>
    <row r="286" spans="2:2">
      <c r="B286" s="34"/>
    </row>
    <row r="287" spans="2:2">
      <c r="B287" s="34"/>
    </row>
    <row r="288" spans="2:2">
      <c r="B288" s="34"/>
    </row>
    <row r="289" spans="2:2">
      <c r="B289" s="34"/>
    </row>
    <row r="290" spans="2:2">
      <c r="B290" s="34"/>
    </row>
    <row r="291" spans="2:2">
      <c r="B291" s="34"/>
    </row>
    <row r="292" spans="2:2">
      <c r="B292" s="34"/>
    </row>
    <row r="293" spans="2:2">
      <c r="B293" s="34"/>
    </row>
    <row r="294" spans="2:2">
      <c r="B294" s="34"/>
    </row>
    <row r="295" spans="2:2">
      <c r="B295" s="34"/>
    </row>
    <row r="296" spans="2:2">
      <c r="B296" s="34"/>
    </row>
    <row r="297" spans="2:2">
      <c r="B297" s="34"/>
    </row>
    <row r="298" spans="2:2">
      <c r="B298" s="34"/>
    </row>
    <row r="299" spans="2:2">
      <c r="B299" s="34"/>
    </row>
    <row r="300" spans="2:2">
      <c r="B300" s="34"/>
    </row>
    <row r="301" spans="2:2">
      <c r="B301" s="34"/>
    </row>
    <row r="302" spans="2:2">
      <c r="B302" s="34"/>
    </row>
    <row r="303" spans="2:2">
      <c r="B303" s="34"/>
    </row>
    <row r="304" spans="2:2">
      <c r="B304" s="34"/>
    </row>
    <row r="305" spans="2:2">
      <c r="B305" s="34"/>
    </row>
    <row r="306" spans="2:2">
      <c r="B306" s="34"/>
    </row>
    <row r="307" spans="2:2">
      <c r="B307" s="34"/>
    </row>
    <row r="308" spans="2:2">
      <c r="B308" s="34"/>
    </row>
    <row r="309" spans="2:2">
      <c r="B309" s="34"/>
    </row>
    <row r="310" spans="2:2">
      <c r="B310" s="34"/>
    </row>
    <row r="311" spans="2:2">
      <c r="B311" s="34"/>
    </row>
    <row r="312" spans="2:2">
      <c r="B312" s="34"/>
    </row>
    <row r="313" spans="2:2">
      <c r="B313" s="34"/>
    </row>
    <row r="314" spans="2:2">
      <c r="B314" s="34"/>
    </row>
    <row r="315" spans="2:2">
      <c r="B315" s="34"/>
    </row>
    <row r="316" spans="2:2">
      <c r="B316" s="34"/>
    </row>
    <row r="317" spans="2:2">
      <c r="B317" s="34"/>
    </row>
    <row r="318" spans="2:2">
      <c r="B318" s="34"/>
    </row>
    <row r="319" spans="2:2">
      <c r="B319" s="34"/>
    </row>
    <row r="320" spans="2:2">
      <c r="B320" s="34"/>
    </row>
    <row r="321" spans="2:2">
      <c r="B321" s="34"/>
    </row>
    <row r="322" spans="2:2">
      <c r="B322" s="34"/>
    </row>
    <row r="323" spans="2:2">
      <c r="B323" s="34"/>
    </row>
    <row r="324" spans="2:2">
      <c r="B324" s="34"/>
    </row>
    <row r="325" spans="2:2">
      <c r="B325" s="34"/>
    </row>
    <row r="326" spans="2:2">
      <c r="B326" s="34"/>
    </row>
    <row r="327" spans="2:2">
      <c r="B327" s="34"/>
    </row>
    <row r="328" spans="2:2">
      <c r="B328" s="34"/>
    </row>
    <row r="329" spans="2:2">
      <c r="B329" s="34"/>
    </row>
    <row r="330" spans="2:2">
      <c r="B330" s="34"/>
    </row>
    <row r="331" spans="2:2">
      <c r="B331" s="34"/>
    </row>
    <row r="332" spans="2:2">
      <c r="B332" s="34"/>
    </row>
    <row r="333" spans="2:2">
      <c r="B333" s="34"/>
    </row>
    <row r="334" spans="2:2">
      <c r="B334" s="34"/>
    </row>
    <row r="335" spans="2:2">
      <c r="B335" s="34"/>
    </row>
    <row r="336" spans="2:2">
      <c r="B336" s="34"/>
    </row>
    <row r="337" spans="2:2">
      <c r="B337" s="34"/>
    </row>
    <row r="338" spans="2:2">
      <c r="B338" s="34"/>
    </row>
    <row r="339" spans="2:2">
      <c r="B339" s="34"/>
    </row>
    <row r="340" spans="2:2">
      <c r="B340" s="34"/>
    </row>
    <row r="341" spans="2:2">
      <c r="B341" s="34"/>
    </row>
    <row r="342" spans="2:2">
      <c r="B342" s="34"/>
    </row>
    <row r="343" spans="2:2">
      <c r="B343" s="34"/>
    </row>
    <row r="344" spans="2:2">
      <c r="B344" s="34"/>
    </row>
    <row r="345" spans="2:2">
      <c r="B345" s="34"/>
    </row>
    <row r="346" spans="2:2">
      <c r="B346" s="34"/>
    </row>
    <row r="347" spans="2:2">
      <c r="B347" s="34"/>
    </row>
    <row r="348" spans="2:2">
      <c r="B348" s="34"/>
    </row>
    <row r="349" spans="2:2">
      <c r="B349" s="34"/>
    </row>
    <row r="350" spans="2:2">
      <c r="B350" s="34"/>
    </row>
    <row r="351" spans="2:2">
      <c r="B351" s="34"/>
    </row>
    <row r="352" spans="2:2">
      <c r="B352" s="34"/>
    </row>
    <row r="353" spans="2:2">
      <c r="B353" s="34"/>
    </row>
    <row r="354" spans="2:2">
      <c r="B354" s="34"/>
    </row>
    <row r="355" spans="2:2">
      <c r="B355" s="34"/>
    </row>
    <row r="356" spans="2:2">
      <c r="B356" s="34"/>
    </row>
    <row r="357" spans="2:2">
      <c r="B357" s="34"/>
    </row>
    <row r="358" spans="2:2">
      <c r="B358" s="34"/>
    </row>
    <row r="359" spans="2:2">
      <c r="B359" s="34"/>
    </row>
    <row r="360" spans="2:2">
      <c r="B360" s="34"/>
    </row>
    <row r="361" spans="2:2">
      <c r="B361" s="34"/>
    </row>
    <row r="362" spans="2:2">
      <c r="B362" s="34"/>
    </row>
    <row r="363" spans="2:2">
      <c r="B363" s="34"/>
    </row>
    <row r="364" spans="2:2">
      <c r="B364" s="34"/>
    </row>
    <row r="365" spans="2:2">
      <c r="B365" s="34"/>
    </row>
    <row r="366" spans="2:2">
      <c r="B366" s="34"/>
    </row>
    <row r="367" spans="2:2">
      <c r="B367" s="34"/>
    </row>
    <row r="368" spans="2:2">
      <c r="B368" s="34"/>
    </row>
    <row r="369" spans="2:2">
      <c r="B369" s="34"/>
    </row>
    <row r="370" spans="2:2">
      <c r="B370" s="34"/>
    </row>
    <row r="371" spans="2:2">
      <c r="B371" s="34"/>
    </row>
    <row r="372" spans="2:2">
      <c r="B372" s="34"/>
    </row>
    <row r="373" spans="2:2">
      <c r="B373" s="34"/>
    </row>
    <row r="374" spans="2:2">
      <c r="B374" s="34"/>
    </row>
    <row r="375" spans="2:2">
      <c r="B375" s="34"/>
    </row>
    <row r="376" spans="2:2">
      <c r="B376" s="34"/>
    </row>
    <row r="377" spans="2:2">
      <c r="B377" s="34"/>
    </row>
    <row r="378" spans="2:2">
      <c r="B378" s="34"/>
    </row>
    <row r="379" spans="2:2">
      <c r="B379" s="34"/>
    </row>
    <row r="380" spans="2:2">
      <c r="B380" s="34"/>
    </row>
    <row r="381" spans="2:2">
      <c r="B381" s="34"/>
    </row>
    <row r="382" spans="2:2">
      <c r="B382" s="34"/>
    </row>
    <row r="383" spans="2:2">
      <c r="B383" s="34"/>
    </row>
    <row r="384" spans="2:2">
      <c r="B384" s="34"/>
    </row>
    <row r="385" spans="2:2">
      <c r="B385" s="34"/>
    </row>
    <row r="386" spans="2:2">
      <c r="B386" s="34"/>
    </row>
    <row r="387" spans="2:2">
      <c r="B387" s="34"/>
    </row>
    <row r="388" spans="2:2">
      <c r="B388" s="34"/>
    </row>
    <row r="389" spans="2:2">
      <c r="B389" s="34"/>
    </row>
    <row r="390" spans="2:2">
      <c r="B390" s="34"/>
    </row>
    <row r="391" spans="2:2">
      <c r="B391" s="34"/>
    </row>
    <row r="392" spans="2:2">
      <c r="B392" s="34"/>
    </row>
    <row r="393" spans="2:2">
      <c r="B393" s="34"/>
    </row>
    <row r="394" spans="2:2">
      <c r="B394" s="34"/>
    </row>
    <row r="395" spans="2:2">
      <c r="B395" s="34"/>
    </row>
    <row r="396" spans="2:2">
      <c r="B396" s="34"/>
    </row>
    <row r="397" spans="2:2">
      <c r="B397" s="34"/>
    </row>
    <row r="398" spans="2:2">
      <c r="B398" s="34"/>
    </row>
    <row r="399" spans="2:2">
      <c r="B399" s="34"/>
    </row>
    <row r="400" spans="2:2">
      <c r="B400" s="34"/>
    </row>
    <row r="401" spans="2:2">
      <c r="B401" s="34"/>
    </row>
    <row r="402" spans="2:2">
      <c r="B402" s="34"/>
    </row>
    <row r="403" spans="2:2">
      <c r="B403" s="34"/>
    </row>
    <row r="404" spans="2:2">
      <c r="B404" s="34"/>
    </row>
    <row r="405" spans="2:2">
      <c r="B405" s="34"/>
    </row>
    <row r="406" spans="2:2">
      <c r="B406" s="34"/>
    </row>
    <row r="407" spans="2:2">
      <c r="B407" s="34"/>
    </row>
    <row r="408" spans="2:2">
      <c r="B408" s="34"/>
    </row>
    <row r="409" spans="2:2">
      <c r="B409" s="34"/>
    </row>
    <row r="410" spans="2:2">
      <c r="B410" s="34"/>
    </row>
    <row r="411" spans="2:2">
      <c r="B411" s="34"/>
    </row>
    <row r="412" spans="2:2">
      <c r="B412" s="34"/>
    </row>
    <row r="413" spans="2:2">
      <c r="B413" s="34"/>
    </row>
    <row r="414" spans="2:2">
      <c r="B414" s="34"/>
    </row>
    <row r="415" spans="2:2">
      <c r="B415" s="34"/>
    </row>
    <row r="416" spans="2:2">
      <c r="B416" s="34"/>
    </row>
    <row r="417" spans="2:2">
      <c r="B417" s="34"/>
    </row>
    <row r="418" spans="2:2">
      <c r="B418" s="34"/>
    </row>
    <row r="419" spans="2:2">
      <c r="B419" s="34"/>
    </row>
    <row r="420" spans="2:2">
      <c r="B420" s="34"/>
    </row>
    <row r="421" spans="2:2">
      <c r="B421" s="34"/>
    </row>
    <row r="422" spans="2:2">
      <c r="B422" s="34"/>
    </row>
    <row r="423" spans="2:2">
      <c r="B423" s="34"/>
    </row>
    <row r="424" spans="2:2">
      <c r="B424" s="34"/>
    </row>
    <row r="425" spans="2:2">
      <c r="B425" s="34"/>
    </row>
    <row r="426" spans="2:2">
      <c r="B426" s="34"/>
    </row>
    <row r="427" spans="2:2">
      <c r="B427" s="34"/>
    </row>
    <row r="428" spans="2:2">
      <c r="B428" s="34"/>
    </row>
    <row r="429" spans="2:2">
      <c r="B429" s="34"/>
    </row>
    <row r="430" spans="2:2">
      <c r="B430" s="34"/>
    </row>
    <row r="431" spans="2:2">
      <c r="B431" s="34"/>
    </row>
    <row r="432" spans="2:2">
      <c r="B432" s="34"/>
    </row>
    <row r="433" spans="2:2">
      <c r="B433" s="34"/>
    </row>
    <row r="434" spans="2:2">
      <c r="B434" s="34"/>
    </row>
    <row r="435" spans="2:2">
      <c r="B435" s="34"/>
    </row>
    <row r="436" spans="2:2">
      <c r="B436" s="34"/>
    </row>
    <row r="437" spans="2:2">
      <c r="B437" s="34"/>
    </row>
    <row r="438" spans="2:2">
      <c r="B438" s="34"/>
    </row>
    <row r="439" spans="2:2">
      <c r="B439" s="34"/>
    </row>
    <row r="440" spans="2:2">
      <c r="B440" s="34"/>
    </row>
    <row r="441" spans="2:2">
      <c r="B441" s="34"/>
    </row>
    <row r="442" spans="2:2">
      <c r="B442" s="34"/>
    </row>
    <row r="443" spans="2:2">
      <c r="B443" s="34"/>
    </row>
    <row r="444" spans="2:2">
      <c r="B444" s="34"/>
    </row>
    <row r="445" spans="2:2">
      <c r="B445" s="34"/>
    </row>
    <row r="446" spans="2:2">
      <c r="B446" s="34"/>
    </row>
    <row r="447" spans="2:2">
      <c r="B447" s="34"/>
    </row>
    <row r="448" spans="2:2">
      <c r="B448" s="34"/>
    </row>
    <row r="449" spans="2:2">
      <c r="B449" s="34"/>
    </row>
    <row r="450" spans="2:2">
      <c r="B450" s="34"/>
    </row>
    <row r="451" spans="2:2">
      <c r="B451" s="34"/>
    </row>
    <row r="452" spans="2:2">
      <c r="B452" s="34"/>
    </row>
    <row r="453" spans="2:2">
      <c r="B453" s="34"/>
    </row>
    <row r="454" spans="2:2">
      <c r="B454" s="34"/>
    </row>
    <row r="455" spans="2:2">
      <c r="B455" s="34"/>
    </row>
    <row r="456" spans="2:2">
      <c r="B456" s="34"/>
    </row>
    <row r="457" spans="2:2">
      <c r="B457" s="34"/>
    </row>
    <row r="458" spans="2:2">
      <c r="B458" s="34"/>
    </row>
    <row r="459" spans="2:2">
      <c r="B459" s="34"/>
    </row>
    <row r="460" spans="2:2">
      <c r="B460" s="34"/>
    </row>
    <row r="461" spans="2:2">
      <c r="B461" s="34"/>
    </row>
    <row r="462" spans="2:2">
      <c r="B462" s="34"/>
    </row>
    <row r="463" spans="2:2">
      <c r="B463" s="34"/>
    </row>
    <row r="464" spans="2:2">
      <c r="B464" s="34"/>
    </row>
    <row r="465" spans="2:2">
      <c r="B465" s="34"/>
    </row>
    <row r="466" spans="2:2">
      <c r="B466" s="34"/>
    </row>
    <row r="467" spans="2:2">
      <c r="B467" s="34"/>
    </row>
    <row r="468" spans="2:2">
      <c r="B468" s="34"/>
    </row>
    <row r="469" spans="2:2">
      <c r="B469" s="34"/>
    </row>
    <row r="470" spans="2:2">
      <c r="B470" s="34"/>
    </row>
    <row r="471" spans="2:2">
      <c r="B471" s="34"/>
    </row>
    <row r="472" spans="2:2">
      <c r="B472" s="34"/>
    </row>
    <row r="473" spans="2:2">
      <c r="B473" s="34"/>
    </row>
    <row r="474" spans="2:2">
      <c r="B474" s="34"/>
    </row>
    <row r="475" spans="2:2">
      <c r="B475" s="34"/>
    </row>
    <row r="476" spans="2:2">
      <c r="B476" s="34"/>
    </row>
    <row r="477" spans="2:2">
      <c r="B477" s="34"/>
    </row>
    <row r="478" spans="2:2">
      <c r="B478" s="34"/>
    </row>
    <row r="479" spans="2:2">
      <c r="B479" s="34"/>
    </row>
    <row r="480" spans="2:2">
      <c r="B480" s="34"/>
    </row>
    <row r="481" spans="2:2">
      <c r="B481" s="34"/>
    </row>
    <row r="482" spans="2:2">
      <c r="B482" s="34"/>
    </row>
    <row r="483" spans="2:2">
      <c r="B483" s="34"/>
    </row>
    <row r="484" spans="2:2">
      <c r="B484" s="34"/>
    </row>
    <row r="485" spans="2:2">
      <c r="B485" s="34"/>
    </row>
    <row r="486" spans="2:2">
      <c r="B486" s="34"/>
    </row>
    <row r="487" spans="2:2">
      <c r="B487" s="34"/>
    </row>
    <row r="488" spans="2:2">
      <c r="B488" s="34"/>
    </row>
    <row r="489" spans="2:2">
      <c r="B489" s="34"/>
    </row>
    <row r="490" spans="2:2">
      <c r="B490" s="34"/>
    </row>
    <row r="491" spans="2:2">
      <c r="B491" s="34"/>
    </row>
    <row r="492" spans="2:2">
      <c r="B492" s="34"/>
    </row>
    <row r="493" spans="2:2">
      <c r="B493" s="34"/>
    </row>
    <row r="494" spans="2:2">
      <c r="B494" s="34"/>
    </row>
    <row r="495" spans="2:2">
      <c r="B495" s="34"/>
    </row>
    <row r="496" spans="2:2">
      <c r="B496" s="34"/>
    </row>
    <row r="497" spans="2:2">
      <c r="B497" s="34"/>
    </row>
    <row r="498" spans="2:2">
      <c r="B498" s="34"/>
    </row>
    <row r="499" spans="2:2">
      <c r="B499" s="34"/>
    </row>
    <row r="500" spans="2:2">
      <c r="B500" s="34"/>
    </row>
    <row r="501" spans="2:2">
      <c r="B501" s="34"/>
    </row>
    <row r="502" spans="2:2">
      <c r="B502" s="34"/>
    </row>
    <row r="503" spans="2:2">
      <c r="B503" s="34"/>
    </row>
    <row r="504" spans="2:2">
      <c r="B504" s="34"/>
    </row>
    <row r="505" spans="2:2">
      <c r="B505" s="34"/>
    </row>
    <row r="506" spans="2:2">
      <c r="B506" s="34"/>
    </row>
    <row r="507" spans="2:2">
      <c r="B507" s="34"/>
    </row>
    <row r="508" spans="2:2">
      <c r="B508" s="34"/>
    </row>
    <row r="509" spans="2:2">
      <c r="B509" s="34"/>
    </row>
    <row r="510" spans="2:2">
      <c r="B510" s="34"/>
    </row>
    <row r="511" spans="2:2">
      <c r="B511" s="34"/>
    </row>
    <row r="512" spans="2:2">
      <c r="B512" s="34"/>
    </row>
    <row r="513" spans="2:2">
      <c r="B513" s="34"/>
    </row>
    <row r="514" spans="2:2">
      <c r="B514" s="34"/>
    </row>
    <row r="515" spans="2:2">
      <c r="B515" s="34"/>
    </row>
    <row r="516" spans="2:2">
      <c r="B516" s="34"/>
    </row>
    <row r="517" spans="2:2">
      <c r="B517" s="34"/>
    </row>
    <row r="518" spans="2:2">
      <c r="B518" s="34"/>
    </row>
    <row r="519" spans="2:2">
      <c r="B519" s="34"/>
    </row>
    <row r="520" spans="2:2">
      <c r="B520" s="34"/>
    </row>
    <row r="521" spans="2:2">
      <c r="B521" s="34"/>
    </row>
    <row r="522" spans="2:2">
      <c r="B522" s="34"/>
    </row>
    <row r="523" spans="2:2">
      <c r="B523" s="34"/>
    </row>
    <row r="524" spans="2:2">
      <c r="B524" s="34"/>
    </row>
    <row r="525" spans="2:2">
      <c r="B525" s="34"/>
    </row>
    <row r="526" spans="2:2">
      <c r="B526" s="34"/>
    </row>
    <row r="527" spans="2:2">
      <c r="B527" s="34"/>
    </row>
    <row r="528" spans="2:2">
      <c r="B528" s="34"/>
    </row>
    <row r="529" spans="2:2">
      <c r="B529" s="34"/>
    </row>
    <row r="530" spans="2:2">
      <c r="B530" s="34"/>
    </row>
    <row r="531" spans="2:2">
      <c r="B531" s="34"/>
    </row>
    <row r="532" spans="2:2">
      <c r="B532" s="34"/>
    </row>
    <row r="533" spans="2:2">
      <c r="B533" s="34"/>
    </row>
    <row r="534" spans="2:2">
      <c r="B534" s="34"/>
    </row>
    <row r="535" spans="2:2">
      <c r="B535" s="34"/>
    </row>
    <row r="536" spans="2:2">
      <c r="B536" s="34"/>
    </row>
    <row r="537" spans="2:2">
      <c r="B537" s="34"/>
    </row>
    <row r="538" spans="2:2">
      <c r="B538" s="34"/>
    </row>
    <row r="539" spans="2:2">
      <c r="B539" s="34"/>
    </row>
    <row r="540" spans="2:2">
      <c r="B540" s="34"/>
    </row>
    <row r="541" spans="2:2">
      <c r="B541" s="34"/>
    </row>
    <row r="542" spans="2:2">
      <c r="B542" s="34"/>
    </row>
    <row r="543" spans="2:2">
      <c r="B543" s="34"/>
    </row>
    <row r="544" spans="2:2">
      <c r="B544" s="34"/>
    </row>
    <row r="545" spans="2:2">
      <c r="B545" s="34"/>
    </row>
    <row r="546" spans="2:2">
      <c r="B546" s="34"/>
    </row>
    <row r="547" spans="2:2">
      <c r="B547" s="34"/>
    </row>
    <row r="548" spans="2:2">
      <c r="B548" s="34"/>
    </row>
    <row r="549" spans="2:2">
      <c r="B549" s="34"/>
    </row>
    <row r="550" spans="2:2">
      <c r="B550" s="34"/>
    </row>
    <row r="551" spans="2:2">
      <c r="B551" s="34"/>
    </row>
    <row r="552" spans="2:2">
      <c r="B552" s="34"/>
    </row>
    <row r="553" spans="2:2">
      <c r="B553" s="34"/>
    </row>
    <row r="554" spans="2:2">
      <c r="B554" s="34"/>
    </row>
    <row r="555" spans="2:2">
      <c r="B555" s="34"/>
    </row>
    <row r="556" spans="2:2">
      <c r="B556" s="34"/>
    </row>
    <row r="557" spans="2:2">
      <c r="B557" s="34"/>
    </row>
    <row r="558" spans="2:2">
      <c r="B558" s="34"/>
    </row>
    <row r="559" spans="2:2">
      <c r="B559" s="34"/>
    </row>
    <row r="560" spans="2:2">
      <c r="B560" s="34"/>
    </row>
    <row r="561" spans="2:2">
      <c r="B561" s="34"/>
    </row>
    <row r="562" spans="2:2">
      <c r="B562" s="34"/>
    </row>
    <row r="563" spans="2:2">
      <c r="B563" s="34"/>
    </row>
    <row r="564" spans="2:2">
      <c r="B564" s="34"/>
    </row>
    <row r="565" spans="2:2">
      <c r="B565" s="34"/>
    </row>
    <row r="566" spans="2:2">
      <c r="B566" s="34"/>
    </row>
    <row r="567" spans="2:2">
      <c r="B567" s="34"/>
    </row>
    <row r="568" spans="2:2">
      <c r="B568" s="34"/>
    </row>
    <row r="569" spans="2:2">
      <c r="B569" s="34"/>
    </row>
    <row r="570" spans="2:2">
      <c r="B570" s="34"/>
    </row>
    <row r="571" spans="2:2">
      <c r="B571" s="34"/>
    </row>
    <row r="572" spans="2:2">
      <c r="B572" s="34"/>
    </row>
    <row r="573" spans="2:2">
      <c r="B573" s="34"/>
    </row>
    <row r="574" spans="2:2">
      <c r="B574" s="34"/>
    </row>
    <row r="575" spans="2:2">
      <c r="B575" s="34"/>
    </row>
    <row r="576" spans="2:2">
      <c r="B576" s="34"/>
    </row>
    <row r="577" spans="2:2">
      <c r="B577" s="34"/>
    </row>
    <row r="578" spans="2:2">
      <c r="B578" s="34"/>
    </row>
    <row r="579" spans="2:2">
      <c r="B579" s="34"/>
    </row>
    <row r="580" spans="2:2">
      <c r="B580" s="34"/>
    </row>
    <row r="581" spans="2:2">
      <c r="B581" s="34"/>
    </row>
    <row r="582" spans="2:2">
      <c r="B582" s="34"/>
    </row>
    <row r="583" spans="2:2">
      <c r="B583" s="34"/>
    </row>
    <row r="584" spans="2:2">
      <c r="B584" s="34"/>
    </row>
    <row r="585" spans="2:2">
      <c r="B585" s="34"/>
    </row>
    <row r="586" spans="2:2">
      <c r="B586" s="34"/>
    </row>
    <row r="587" spans="2:2">
      <c r="B587" s="34"/>
    </row>
    <row r="588" spans="2:2">
      <c r="B588" s="34"/>
    </row>
    <row r="589" spans="2:2">
      <c r="B589" s="34"/>
    </row>
    <row r="590" spans="2:2">
      <c r="B590" s="34"/>
    </row>
    <row r="591" spans="2:2">
      <c r="B591" s="34"/>
    </row>
    <row r="592" spans="2:2">
      <c r="B592" s="34"/>
    </row>
    <row r="593" spans="2:2">
      <c r="B593" s="34"/>
    </row>
    <row r="594" spans="2:2">
      <c r="B594" s="34"/>
    </row>
    <row r="595" spans="2:2">
      <c r="B595" s="34"/>
    </row>
    <row r="596" spans="2:2">
      <c r="B596" s="34"/>
    </row>
    <row r="597" spans="2:2">
      <c r="B597" s="34"/>
    </row>
    <row r="598" spans="2:2">
      <c r="B598" s="34"/>
    </row>
    <row r="599" spans="2:2">
      <c r="B599" s="34"/>
    </row>
    <row r="600" spans="2:2">
      <c r="B600" s="34"/>
    </row>
    <row r="601" spans="2:2">
      <c r="B601" s="34"/>
    </row>
    <row r="602" spans="2:2">
      <c r="B602" s="34"/>
    </row>
    <row r="603" spans="2:2">
      <c r="B603" s="34"/>
    </row>
    <row r="604" spans="2:2">
      <c r="B604" s="34"/>
    </row>
    <row r="605" spans="2:2">
      <c r="B605" s="34"/>
    </row>
    <row r="606" spans="2:2">
      <c r="B606" s="34"/>
    </row>
    <row r="607" spans="2:2">
      <c r="B607" s="34"/>
    </row>
    <row r="608" spans="2:2">
      <c r="B608" s="34"/>
    </row>
    <row r="609" spans="2:2">
      <c r="B609" s="34"/>
    </row>
    <row r="610" spans="2:2">
      <c r="B610" s="34"/>
    </row>
    <row r="611" spans="2:2">
      <c r="B611" s="34"/>
    </row>
    <row r="612" spans="2:2">
      <c r="B612" s="34"/>
    </row>
    <row r="613" spans="2:2">
      <c r="B613" s="34"/>
    </row>
    <row r="614" spans="2:2">
      <c r="B614" s="34"/>
    </row>
    <row r="615" spans="2:2">
      <c r="B615" s="34"/>
    </row>
    <row r="616" spans="2:2">
      <c r="B616" s="34"/>
    </row>
    <row r="617" spans="2:2">
      <c r="B617" s="34"/>
    </row>
    <row r="618" spans="2:2">
      <c r="B618" s="34"/>
    </row>
    <row r="619" spans="2:2">
      <c r="B619" s="34"/>
    </row>
    <row r="620" spans="2:2">
      <c r="B620" s="34"/>
    </row>
    <row r="621" spans="2:2">
      <c r="B621" s="34"/>
    </row>
    <row r="622" spans="2:2">
      <c r="B622" s="34"/>
    </row>
    <row r="623" spans="2:2">
      <c r="B623" s="34"/>
    </row>
    <row r="624" spans="2:2">
      <c r="B624" s="34"/>
    </row>
    <row r="625" spans="2:2">
      <c r="B625" s="34"/>
    </row>
    <row r="626" spans="2:2">
      <c r="B626" s="34"/>
    </row>
    <row r="627" spans="2:2">
      <c r="B627" s="34"/>
    </row>
    <row r="628" spans="2:2">
      <c r="B628" s="34"/>
    </row>
    <row r="629" spans="2:2">
      <c r="B629" s="34"/>
    </row>
    <row r="630" spans="2:2">
      <c r="B630" s="34"/>
    </row>
    <row r="631" spans="2:2">
      <c r="B631" s="34"/>
    </row>
    <row r="632" spans="2:2">
      <c r="B632" s="34"/>
    </row>
    <row r="633" spans="2:2">
      <c r="B633" s="34"/>
    </row>
    <row r="634" spans="2:2">
      <c r="B634" s="34"/>
    </row>
    <row r="635" spans="2:2">
      <c r="B635" s="34"/>
    </row>
    <row r="636" spans="2:2">
      <c r="B636" s="34"/>
    </row>
    <row r="637" spans="2:2">
      <c r="B637" s="34"/>
    </row>
    <row r="638" spans="2:2">
      <c r="B638" s="34"/>
    </row>
    <row r="639" spans="2:2">
      <c r="B639" s="34"/>
    </row>
    <row r="640" spans="2:2">
      <c r="B640" s="34"/>
    </row>
    <row r="641" spans="2:2">
      <c r="B641" s="34"/>
    </row>
    <row r="642" spans="2:2">
      <c r="B642" s="34"/>
    </row>
    <row r="643" spans="2:2">
      <c r="B643" s="34"/>
    </row>
    <row r="644" spans="2:2">
      <c r="B644" s="34"/>
    </row>
    <row r="645" spans="2:2">
      <c r="B645" s="34"/>
    </row>
    <row r="646" spans="2:2">
      <c r="B646" s="34"/>
    </row>
    <row r="647" spans="2:2">
      <c r="B647" s="34"/>
    </row>
    <row r="648" spans="2:2">
      <c r="B648" s="34"/>
    </row>
    <row r="649" spans="2:2">
      <c r="B649" s="34"/>
    </row>
    <row r="650" spans="2:2">
      <c r="B650" s="34"/>
    </row>
    <row r="651" spans="2:2">
      <c r="B651" s="34"/>
    </row>
    <row r="652" spans="2:2">
      <c r="B652" s="34"/>
    </row>
    <row r="653" spans="2:2">
      <c r="B653" s="34"/>
    </row>
    <row r="654" spans="2:2">
      <c r="B654" s="34"/>
    </row>
    <row r="655" spans="2:2">
      <c r="B655" s="34"/>
    </row>
    <row r="656" spans="2:2">
      <c r="B656" s="34"/>
    </row>
    <row r="657" spans="2:2">
      <c r="B657" s="34"/>
    </row>
    <row r="658" spans="2:2">
      <c r="B658" s="34"/>
    </row>
    <row r="659" spans="2:2">
      <c r="B659" s="34"/>
    </row>
    <row r="660" spans="2:2">
      <c r="B660" s="34"/>
    </row>
    <row r="661" spans="2:2">
      <c r="B661" s="34"/>
    </row>
    <row r="662" spans="2:2">
      <c r="B662" s="34"/>
    </row>
    <row r="663" spans="2:2">
      <c r="B663" s="34"/>
    </row>
    <row r="664" spans="2:2">
      <c r="B664" s="34"/>
    </row>
    <row r="665" spans="2:2">
      <c r="B665" s="34"/>
    </row>
    <row r="666" spans="2:2">
      <c r="B666" s="34"/>
    </row>
    <row r="667" spans="2:2">
      <c r="B667" s="34"/>
    </row>
    <row r="668" spans="2:2">
      <c r="B668" s="34"/>
    </row>
    <row r="669" spans="2:2">
      <c r="B669" s="34"/>
    </row>
    <row r="670" spans="2:2">
      <c r="B670" s="34"/>
    </row>
    <row r="671" spans="2:2">
      <c r="B671" s="34"/>
    </row>
    <row r="672" spans="2:2">
      <c r="B672" s="34"/>
    </row>
    <row r="673" spans="2:2">
      <c r="B673" s="34"/>
    </row>
    <row r="674" spans="2:2">
      <c r="B674" s="34"/>
    </row>
    <row r="675" spans="2:2">
      <c r="B675" s="34"/>
    </row>
    <row r="676" spans="2:2">
      <c r="B676" s="34"/>
    </row>
    <row r="677" spans="2:2">
      <c r="B677" s="34"/>
    </row>
    <row r="678" spans="2:2">
      <c r="B678" s="34"/>
    </row>
    <row r="679" spans="2:2">
      <c r="B679" s="34"/>
    </row>
    <row r="680" spans="2:2">
      <c r="B680" s="34"/>
    </row>
    <row r="681" spans="2:2">
      <c r="B681" s="34"/>
    </row>
    <row r="682" spans="2:2">
      <c r="B682" s="34"/>
    </row>
    <row r="683" spans="2:2">
      <c r="B683" s="34"/>
    </row>
    <row r="684" spans="2:2">
      <c r="B684" s="34"/>
    </row>
    <row r="685" spans="2:2">
      <c r="B685" s="34"/>
    </row>
    <row r="686" spans="2:2">
      <c r="B686" s="34"/>
    </row>
    <row r="687" spans="2:2">
      <c r="B687" s="34"/>
    </row>
    <row r="688" spans="2:2">
      <c r="B688" s="34"/>
    </row>
    <row r="689" spans="2:2">
      <c r="B689" s="34"/>
    </row>
    <row r="690" spans="2:2">
      <c r="B690" s="34"/>
    </row>
    <row r="691" spans="2:2">
      <c r="B691" s="34"/>
    </row>
    <row r="692" spans="2:2">
      <c r="B692" s="34"/>
    </row>
    <row r="693" spans="2:2">
      <c r="B693" s="34"/>
    </row>
    <row r="694" spans="2:2">
      <c r="B694" s="34"/>
    </row>
    <row r="695" spans="2:2">
      <c r="B695" s="34"/>
    </row>
    <row r="696" spans="2:2">
      <c r="B696" s="34"/>
    </row>
    <row r="697" spans="2:2">
      <c r="B697" s="34"/>
    </row>
    <row r="698" spans="2:2">
      <c r="B698" s="34"/>
    </row>
    <row r="699" spans="2:2">
      <c r="B699" s="34"/>
    </row>
    <row r="700" spans="2:2">
      <c r="B700" s="34"/>
    </row>
    <row r="701" spans="2:2">
      <c r="B701" s="34"/>
    </row>
    <row r="702" spans="2:2">
      <c r="B702" s="34"/>
    </row>
    <row r="703" spans="2:2">
      <c r="B703" s="34"/>
    </row>
    <row r="704" spans="2:2">
      <c r="B704" s="34"/>
    </row>
    <row r="705" spans="2:2">
      <c r="B705" s="34"/>
    </row>
    <row r="706" spans="2:2">
      <c r="B706" s="34"/>
    </row>
    <row r="707" spans="2:2">
      <c r="B707" s="34"/>
    </row>
    <row r="708" spans="2:2">
      <c r="B708" s="34"/>
    </row>
    <row r="709" spans="2:2">
      <c r="B709" s="34"/>
    </row>
    <row r="710" spans="2:2">
      <c r="B710" s="34"/>
    </row>
    <row r="711" spans="2:2">
      <c r="B711" s="34"/>
    </row>
    <row r="712" spans="2:2">
      <c r="B712" s="34"/>
    </row>
    <row r="713" spans="2:2">
      <c r="B713" s="34"/>
    </row>
    <row r="714" spans="2:2">
      <c r="B714" s="34"/>
    </row>
    <row r="715" spans="2:2">
      <c r="B715" s="34"/>
    </row>
    <row r="716" spans="2:2">
      <c r="B716" s="34"/>
    </row>
    <row r="717" spans="2:2">
      <c r="B717" s="34"/>
    </row>
    <row r="718" spans="2:2">
      <c r="B718" s="34"/>
    </row>
    <row r="719" spans="2:2">
      <c r="B719" s="34"/>
    </row>
    <row r="720" spans="2:2">
      <c r="B720" s="34"/>
    </row>
    <row r="721" spans="2:2">
      <c r="B721" s="34"/>
    </row>
    <row r="722" spans="2:2">
      <c r="B722" s="34"/>
    </row>
    <row r="723" spans="2:2">
      <c r="B723" s="34"/>
    </row>
    <row r="724" spans="2:2">
      <c r="B724" s="34"/>
    </row>
    <row r="725" spans="2:2">
      <c r="B725" s="34"/>
    </row>
    <row r="726" spans="2:2">
      <c r="B726" s="34"/>
    </row>
    <row r="727" spans="2:2">
      <c r="B727" s="34"/>
    </row>
    <row r="728" spans="2:2">
      <c r="B728" s="34"/>
    </row>
    <row r="729" spans="2:2">
      <c r="B729" s="34"/>
    </row>
    <row r="730" spans="2:2">
      <c r="B730" s="34"/>
    </row>
    <row r="731" spans="2:2">
      <c r="B731" s="34"/>
    </row>
    <row r="732" spans="2:2">
      <c r="B732" s="34"/>
    </row>
    <row r="733" spans="2:2">
      <c r="B733" s="34"/>
    </row>
    <row r="734" spans="2:2">
      <c r="B734" s="34"/>
    </row>
    <row r="735" spans="2:2">
      <c r="B735" s="34"/>
    </row>
    <row r="736" spans="2:2">
      <c r="B736" s="34"/>
    </row>
    <row r="737" spans="2:2">
      <c r="B737" s="34"/>
    </row>
    <row r="738" spans="2:2">
      <c r="B738" s="34"/>
    </row>
    <row r="739" spans="2:2">
      <c r="B739" s="34"/>
    </row>
    <row r="740" spans="2:2">
      <c r="B740" s="34"/>
    </row>
    <row r="741" spans="2:2">
      <c r="B741" s="34"/>
    </row>
    <row r="742" spans="2:2">
      <c r="B742" s="34"/>
    </row>
    <row r="743" spans="2:2">
      <c r="B743" s="34"/>
    </row>
    <row r="744" spans="2:2">
      <c r="B744" s="34"/>
    </row>
    <row r="745" spans="2:2">
      <c r="B745" s="34"/>
    </row>
    <row r="746" spans="2:2">
      <c r="B746" s="34"/>
    </row>
    <row r="747" spans="2:2">
      <c r="B747" s="34"/>
    </row>
    <row r="748" spans="2:2">
      <c r="B748" s="34"/>
    </row>
    <row r="749" spans="2:2">
      <c r="B749" s="34"/>
    </row>
    <row r="750" spans="2:2">
      <c r="B750" s="34"/>
    </row>
    <row r="751" spans="2:2">
      <c r="B751" s="34"/>
    </row>
    <row r="752" spans="2:2">
      <c r="B752" s="34"/>
    </row>
    <row r="753" spans="2:2">
      <c r="B753" s="34"/>
    </row>
    <row r="754" spans="2:2">
      <c r="B754" s="34"/>
    </row>
    <row r="755" spans="2:2">
      <c r="B755" s="34"/>
    </row>
    <row r="756" spans="2:2">
      <c r="B756" s="34"/>
    </row>
    <row r="757" spans="2:2">
      <c r="B757" s="34"/>
    </row>
    <row r="758" spans="2:2">
      <c r="B758" s="34"/>
    </row>
    <row r="759" spans="2:2">
      <c r="B759" s="34"/>
    </row>
    <row r="760" spans="2:2">
      <c r="B760" s="34"/>
    </row>
    <row r="761" spans="2:2">
      <c r="B761" s="34"/>
    </row>
    <row r="762" spans="2:2">
      <c r="B762" s="34"/>
    </row>
    <row r="763" spans="2:2">
      <c r="B763" s="34"/>
    </row>
    <row r="764" spans="2:2">
      <c r="B764" s="34"/>
    </row>
    <row r="765" spans="2:2">
      <c r="B765" s="34"/>
    </row>
    <row r="766" spans="2:2">
      <c r="B766" s="34"/>
    </row>
    <row r="767" spans="2:2">
      <c r="B767" s="34"/>
    </row>
    <row r="768" spans="2:2">
      <c r="B768" s="34"/>
    </row>
    <row r="769" spans="2:2">
      <c r="B769" s="34"/>
    </row>
    <row r="770" spans="2:2">
      <c r="B770" s="34"/>
    </row>
    <row r="771" spans="2:2">
      <c r="B771" s="34"/>
    </row>
    <row r="772" spans="2:2">
      <c r="B772" s="34"/>
    </row>
    <row r="773" spans="2:2">
      <c r="B773" s="34"/>
    </row>
    <row r="774" spans="2:2">
      <c r="B774" s="34"/>
    </row>
    <row r="775" spans="2:2">
      <c r="B775" s="34"/>
    </row>
    <row r="776" spans="2:2">
      <c r="B776" s="34"/>
    </row>
    <row r="777" spans="2:2">
      <c r="B777" s="34"/>
    </row>
    <row r="778" spans="2:2">
      <c r="B778" s="34"/>
    </row>
    <row r="779" spans="2:2">
      <c r="B779" s="34"/>
    </row>
    <row r="780" spans="2:2">
      <c r="B780" s="34"/>
    </row>
    <row r="781" spans="2:2">
      <c r="B781" s="34"/>
    </row>
    <row r="782" spans="2:2">
      <c r="B782" s="34"/>
    </row>
    <row r="783" spans="2:2">
      <c r="B783" s="34"/>
    </row>
    <row r="784" spans="2:2">
      <c r="B784" s="34"/>
    </row>
    <row r="785" spans="2:2">
      <c r="B785" s="34"/>
    </row>
    <row r="786" spans="2:2">
      <c r="B786" s="34"/>
    </row>
    <row r="787" spans="2:2">
      <c r="B787" s="34"/>
    </row>
    <row r="788" spans="2:2">
      <c r="B788" s="34"/>
    </row>
    <row r="789" spans="2:2">
      <c r="B789" s="34"/>
    </row>
    <row r="790" spans="2:2">
      <c r="B790" s="34"/>
    </row>
    <row r="791" spans="2:2">
      <c r="B791" s="34"/>
    </row>
    <row r="792" spans="2:2">
      <c r="B792" s="34"/>
    </row>
    <row r="793" spans="2:2">
      <c r="B793" s="34"/>
    </row>
    <row r="794" spans="2:2">
      <c r="B794" s="34"/>
    </row>
    <row r="795" spans="2:2">
      <c r="B795" s="34"/>
    </row>
    <row r="796" spans="2:2">
      <c r="B796" s="34"/>
    </row>
    <row r="797" spans="2:2">
      <c r="B797" s="34"/>
    </row>
    <row r="798" spans="2:2">
      <c r="B798" s="34"/>
    </row>
    <row r="799" spans="2:2">
      <c r="B799" s="34"/>
    </row>
    <row r="800" spans="2:2">
      <c r="B800" s="34"/>
    </row>
    <row r="801" spans="2:2">
      <c r="B801" s="34"/>
    </row>
    <row r="802" spans="2:2">
      <c r="B802" s="34"/>
    </row>
    <row r="803" spans="2:2">
      <c r="B803" s="34"/>
    </row>
    <row r="804" spans="2:2">
      <c r="B804" s="34"/>
    </row>
    <row r="805" spans="2:2">
      <c r="B805" s="34"/>
    </row>
    <row r="806" spans="2:2">
      <c r="B806" s="34"/>
    </row>
    <row r="807" spans="2:2">
      <c r="B807" s="34"/>
    </row>
    <row r="808" spans="2:2">
      <c r="B808" s="34"/>
    </row>
    <row r="809" spans="2:2">
      <c r="B809" s="34"/>
    </row>
    <row r="810" spans="2:2">
      <c r="B810" s="34"/>
    </row>
    <row r="811" spans="2:2">
      <c r="B811" s="34"/>
    </row>
    <row r="812" spans="2:2">
      <c r="B812" s="34"/>
    </row>
    <row r="813" spans="2:2">
      <c r="B813" s="34"/>
    </row>
    <row r="814" spans="2:2">
      <c r="B814" s="34"/>
    </row>
    <row r="815" spans="2:2">
      <c r="B815" s="34"/>
    </row>
    <row r="816" spans="2:2">
      <c r="B816" s="34"/>
    </row>
    <row r="817" spans="2:2">
      <c r="B817" s="34"/>
    </row>
    <row r="818" spans="2:2">
      <c r="B818" s="34"/>
    </row>
    <row r="819" spans="2:2">
      <c r="B819" s="34"/>
    </row>
    <row r="820" spans="2:2">
      <c r="B820" s="34"/>
    </row>
    <row r="821" spans="2:2">
      <c r="B821" s="34"/>
    </row>
    <row r="822" spans="2:2">
      <c r="B822" s="34"/>
    </row>
    <row r="823" spans="2:2">
      <c r="B823" s="34"/>
    </row>
    <row r="824" spans="2:2">
      <c r="B824" s="34"/>
    </row>
    <row r="825" spans="2:2">
      <c r="B825" s="34"/>
    </row>
    <row r="826" spans="2:2">
      <c r="B826" s="34"/>
    </row>
    <row r="827" spans="2:2">
      <c r="B827" s="34"/>
    </row>
    <row r="828" spans="2:2">
      <c r="B828" s="34"/>
    </row>
    <row r="829" spans="2:2">
      <c r="B829" s="34"/>
    </row>
    <row r="830" spans="2:2">
      <c r="B830" s="34"/>
    </row>
    <row r="831" spans="2:2">
      <c r="B831" s="34"/>
    </row>
    <row r="832" spans="2:2">
      <c r="B832" s="34"/>
    </row>
    <row r="833" spans="2:2">
      <c r="B833" s="34"/>
    </row>
    <row r="834" spans="2:2">
      <c r="B834" s="34"/>
    </row>
    <row r="835" spans="2:2">
      <c r="B835" s="34"/>
    </row>
    <row r="836" spans="2:2">
      <c r="B836" s="34"/>
    </row>
    <row r="837" spans="2:2">
      <c r="B837" s="34"/>
    </row>
    <row r="838" spans="2:2">
      <c r="B838" s="34"/>
    </row>
    <row r="839" spans="2:2">
      <c r="B839" s="34"/>
    </row>
    <row r="840" spans="2:2">
      <c r="B840" s="34"/>
    </row>
    <row r="841" spans="2:2">
      <c r="B841" s="34"/>
    </row>
    <row r="842" spans="2:2">
      <c r="B842" s="34"/>
    </row>
    <row r="843" spans="2:2">
      <c r="B843" s="34"/>
    </row>
    <row r="844" spans="2:2">
      <c r="B844" s="34"/>
    </row>
    <row r="845" spans="2:2">
      <c r="B845" s="34"/>
    </row>
    <row r="846" spans="2:2">
      <c r="B846" s="34"/>
    </row>
    <row r="847" spans="2:2">
      <c r="B847" s="34"/>
    </row>
    <row r="848" spans="2:2">
      <c r="B848" s="34"/>
    </row>
    <row r="849" spans="2:2">
      <c r="B849" s="34"/>
    </row>
    <row r="850" spans="2:2">
      <c r="B850" s="34"/>
    </row>
    <row r="851" spans="2:2">
      <c r="B851" s="34"/>
    </row>
    <row r="852" spans="2:2">
      <c r="B852" s="34"/>
    </row>
    <row r="853" spans="2:2">
      <c r="B853" s="34"/>
    </row>
    <row r="854" spans="2:2">
      <c r="B854" s="34"/>
    </row>
    <row r="855" spans="2:2">
      <c r="B855" s="34"/>
    </row>
    <row r="856" spans="2:2">
      <c r="B856" s="34"/>
    </row>
    <row r="857" spans="2:2">
      <c r="B857" s="34"/>
    </row>
    <row r="858" spans="2:2">
      <c r="B858" s="34"/>
    </row>
    <row r="859" spans="2:2">
      <c r="B859" s="34"/>
    </row>
    <row r="860" spans="2:2">
      <c r="B860" s="34"/>
    </row>
    <row r="861" spans="2:2">
      <c r="B861" s="34"/>
    </row>
    <row r="862" spans="2:2">
      <c r="B862" s="34"/>
    </row>
    <row r="863" spans="2:2">
      <c r="B863" s="34"/>
    </row>
    <row r="864" spans="2:2">
      <c r="B864" s="34"/>
    </row>
    <row r="865" spans="2:2">
      <c r="B865" s="34"/>
    </row>
    <row r="866" spans="2:2">
      <c r="B866" s="34"/>
    </row>
    <row r="867" spans="2:2">
      <c r="B867" s="34"/>
    </row>
    <row r="868" spans="2:2">
      <c r="B868" s="34"/>
    </row>
    <row r="869" spans="2:2">
      <c r="B869" s="34"/>
    </row>
    <row r="870" spans="2:2">
      <c r="B870" s="34"/>
    </row>
    <row r="871" spans="2:2">
      <c r="B871" s="34"/>
    </row>
    <row r="872" spans="2:2">
      <c r="B872" s="34"/>
    </row>
    <row r="873" spans="2:2">
      <c r="B873" s="34"/>
    </row>
    <row r="874" spans="2:2">
      <c r="B874" s="34"/>
    </row>
    <row r="875" spans="2:2">
      <c r="B875" s="34"/>
    </row>
    <row r="876" spans="2:2">
      <c r="B876" s="34"/>
    </row>
    <row r="877" spans="2:2">
      <c r="B877" s="34"/>
    </row>
    <row r="878" spans="2:2">
      <c r="B878" s="34"/>
    </row>
    <row r="879" spans="2:2">
      <c r="B879" s="34"/>
    </row>
    <row r="880" spans="2:2">
      <c r="B880" s="34"/>
    </row>
    <row r="881" spans="2:2">
      <c r="B881" s="34"/>
    </row>
    <row r="882" spans="2:2">
      <c r="B882" s="34"/>
    </row>
    <row r="883" spans="2:2">
      <c r="B883" s="34"/>
    </row>
    <row r="884" spans="2:2">
      <c r="B884" s="34"/>
    </row>
    <row r="885" spans="2:2">
      <c r="B885" s="34"/>
    </row>
    <row r="886" spans="2:2">
      <c r="B886" s="34"/>
    </row>
    <row r="887" spans="2:2">
      <c r="B887" s="34"/>
    </row>
    <row r="888" spans="2:2">
      <c r="B888" s="34"/>
    </row>
    <row r="889" spans="2:2">
      <c r="B889" s="34"/>
    </row>
    <row r="890" spans="2:2">
      <c r="B890" s="34"/>
    </row>
    <row r="891" spans="2:2">
      <c r="B891" s="34"/>
    </row>
    <row r="892" spans="2:2">
      <c r="B892" s="34"/>
    </row>
    <row r="893" spans="2:2">
      <c r="B893" s="34"/>
    </row>
    <row r="894" spans="2:2">
      <c r="B894" s="34"/>
    </row>
    <row r="895" spans="2:2">
      <c r="B895" s="34"/>
    </row>
    <row r="896" spans="2:2">
      <c r="B896" s="34"/>
    </row>
    <row r="897" spans="2:2">
      <c r="B897" s="34"/>
    </row>
    <row r="898" spans="2:2">
      <c r="B898" s="34"/>
    </row>
    <row r="899" spans="2:2">
      <c r="B899" s="34"/>
    </row>
    <row r="900" spans="2:2">
      <c r="B900" s="34"/>
    </row>
    <row r="901" spans="2:2">
      <c r="B901" s="34"/>
    </row>
    <row r="902" spans="2:2">
      <c r="B902" s="34"/>
    </row>
    <row r="903" spans="2:2">
      <c r="B903" s="34"/>
    </row>
    <row r="904" spans="2:2">
      <c r="B904" s="34"/>
    </row>
    <row r="905" spans="2:2">
      <c r="B905" s="34"/>
    </row>
    <row r="906" spans="2:2">
      <c r="B906" s="34"/>
    </row>
    <row r="907" spans="2:2">
      <c r="B907" s="34"/>
    </row>
    <row r="908" spans="2:2">
      <c r="B908" s="34"/>
    </row>
    <row r="909" spans="2:2">
      <c r="B909" s="34"/>
    </row>
    <row r="910" spans="2:2">
      <c r="B910" s="34"/>
    </row>
    <row r="911" spans="2:2">
      <c r="B911" s="34"/>
    </row>
    <row r="912" spans="2:2">
      <c r="B912" s="34"/>
    </row>
    <row r="913" spans="2:2">
      <c r="B913" s="34"/>
    </row>
    <row r="914" spans="2:2">
      <c r="B914" s="34"/>
    </row>
    <row r="915" spans="2:2">
      <c r="B915" s="34"/>
    </row>
    <row r="916" spans="2:2">
      <c r="B916" s="34"/>
    </row>
    <row r="917" spans="2:2">
      <c r="B917" s="34"/>
    </row>
    <row r="918" spans="2:2">
      <c r="B918" s="34"/>
    </row>
    <row r="919" spans="2:2">
      <c r="B919" s="34"/>
    </row>
    <row r="920" spans="2:2">
      <c r="B920" s="34"/>
    </row>
    <row r="921" spans="2:2">
      <c r="B921" s="34"/>
    </row>
    <row r="922" spans="2:2">
      <c r="B922" s="34"/>
    </row>
    <row r="923" spans="2:2">
      <c r="B923" s="34"/>
    </row>
    <row r="924" spans="2:2">
      <c r="B924" s="34"/>
    </row>
    <row r="925" spans="2:2">
      <c r="B925" s="34"/>
    </row>
    <row r="926" spans="2:2">
      <c r="B926" s="34"/>
    </row>
    <row r="927" spans="2:2">
      <c r="B927" s="34"/>
    </row>
    <row r="928" spans="2:2">
      <c r="B928" s="34"/>
    </row>
    <row r="929" spans="2:2">
      <c r="B929" s="34"/>
    </row>
    <row r="930" spans="2:2">
      <c r="B930" s="34"/>
    </row>
    <row r="931" spans="2:2">
      <c r="B931" s="34"/>
    </row>
    <row r="932" spans="2:2">
      <c r="B932" s="34"/>
    </row>
    <row r="933" spans="2:2">
      <c r="B933" s="34"/>
    </row>
    <row r="934" spans="2:2">
      <c r="B934" s="34"/>
    </row>
    <row r="935" spans="2:2">
      <c r="B935" s="34"/>
    </row>
    <row r="936" spans="2:2">
      <c r="B936" s="34"/>
    </row>
    <row r="937" spans="2:2">
      <c r="B937" s="34"/>
    </row>
    <row r="938" spans="2:2">
      <c r="B938" s="34"/>
    </row>
    <row r="939" spans="2:2">
      <c r="B939" s="34"/>
    </row>
    <row r="940" spans="2:2">
      <c r="B940" s="34"/>
    </row>
    <row r="941" spans="2:2">
      <c r="B941" s="34"/>
    </row>
    <row r="942" spans="2:2">
      <c r="B942" s="34"/>
    </row>
    <row r="943" spans="2:2">
      <c r="B943" s="34"/>
    </row>
    <row r="944" spans="2:2">
      <c r="B944" s="34"/>
    </row>
    <row r="945" spans="2:2">
      <c r="B945" s="34"/>
    </row>
    <row r="946" spans="2:2">
      <c r="B946" s="34"/>
    </row>
    <row r="947" spans="2:2">
      <c r="B947" s="34"/>
    </row>
    <row r="948" spans="2:2">
      <c r="B948" s="34"/>
    </row>
    <row r="949" spans="2:2">
      <c r="B949" s="34"/>
    </row>
    <row r="950" spans="2:2">
      <c r="B950" s="34"/>
    </row>
    <row r="951" spans="2:2">
      <c r="B951" s="34"/>
    </row>
    <row r="952" spans="2:2">
      <c r="B952" s="34"/>
    </row>
    <row r="953" spans="2:2">
      <c r="B953" s="34"/>
    </row>
    <row r="954" spans="2:2">
      <c r="B954" s="34"/>
    </row>
    <row r="955" spans="2:2">
      <c r="B955" s="34"/>
    </row>
    <row r="956" spans="2:2">
      <c r="B956" s="34"/>
    </row>
    <row r="957" spans="2:2">
      <c r="B957" s="34"/>
    </row>
    <row r="958" spans="2:2">
      <c r="B958" s="34"/>
    </row>
    <row r="959" spans="2:2">
      <c r="B959" s="34"/>
    </row>
    <row r="960" spans="2:2">
      <c r="B960" s="34"/>
    </row>
    <row r="961" spans="2:2">
      <c r="B961" s="34"/>
    </row>
    <row r="962" spans="2:2">
      <c r="B962" s="34"/>
    </row>
    <row r="963" spans="2:2">
      <c r="B963" s="34"/>
    </row>
    <row r="964" spans="2:2">
      <c r="B964" s="34"/>
    </row>
    <row r="965" spans="2:2">
      <c r="B965" s="34"/>
    </row>
    <row r="966" spans="2:2">
      <c r="B966" s="34"/>
    </row>
    <row r="967" spans="2:2">
      <c r="B967" s="34"/>
    </row>
    <row r="968" spans="2:2">
      <c r="B968" s="34"/>
    </row>
    <row r="969" spans="2:2">
      <c r="B969" s="34"/>
    </row>
    <row r="970" spans="2:2">
      <c r="B970" s="34"/>
    </row>
    <row r="971" spans="2:2">
      <c r="B971" s="34"/>
    </row>
    <row r="972" spans="2:2">
      <c r="B972" s="34"/>
    </row>
    <row r="973" spans="2:2">
      <c r="B973" s="34"/>
    </row>
    <row r="974" spans="2:2">
      <c r="B974" s="34"/>
    </row>
    <row r="975" spans="2:2">
      <c r="B975" s="34"/>
    </row>
    <row r="976" spans="2:2">
      <c r="B976" s="34"/>
    </row>
    <row r="977" spans="2:2">
      <c r="B977" s="34"/>
    </row>
    <row r="978" spans="2:2">
      <c r="B978" s="34"/>
    </row>
    <row r="979" spans="2:2">
      <c r="B979" s="34"/>
    </row>
    <row r="980" spans="2:2">
      <c r="B980" s="34"/>
    </row>
    <row r="981" spans="2:2">
      <c r="B981" s="34"/>
    </row>
    <row r="982" spans="2:2">
      <c r="B982" s="34"/>
    </row>
    <row r="983" spans="2:2">
      <c r="B983" s="34"/>
    </row>
    <row r="984" spans="2:2">
      <c r="B984" s="34"/>
    </row>
    <row r="985" spans="2:2">
      <c r="B985" s="34"/>
    </row>
    <row r="986" spans="2:2">
      <c r="B986" s="34"/>
    </row>
    <row r="987" spans="2:2">
      <c r="B987" s="34"/>
    </row>
    <row r="988" spans="2:2">
      <c r="B988" s="34"/>
    </row>
    <row r="989" spans="2:2">
      <c r="B989" s="34"/>
    </row>
    <row r="990" spans="2:2">
      <c r="B990" s="34"/>
    </row>
    <row r="991" spans="2:2">
      <c r="B991" s="34"/>
    </row>
    <row r="992" spans="2:2">
      <c r="B992" s="34"/>
    </row>
    <row r="993" spans="2:2">
      <c r="B993" s="34"/>
    </row>
    <row r="994" spans="2:2">
      <c r="B994" s="34"/>
    </row>
    <row r="995" spans="2:2">
      <c r="B995" s="34"/>
    </row>
    <row r="996" spans="2:2">
      <c r="B996" s="34"/>
    </row>
    <row r="997" spans="2:2">
      <c r="B997" s="34"/>
    </row>
    <row r="998" spans="2:2">
      <c r="B998" s="34"/>
    </row>
    <row r="999" spans="2:2">
      <c r="B999" s="34"/>
    </row>
    <row r="1000" spans="2:2">
      <c r="B1000" s="34"/>
    </row>
    <row r="1001" spans="2:2">
      <c r="B1001" s="34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7"/>
  <sheetViews>
    <sheetView workbookViewId="0"/>
  </sheetViews>
  <sheetFormatPr defaultColWidth="12.5703125" defaultRowHeight="15" customHeight="1"/>
  <cols>
    <col min="2" max="2" width="27.140625" customWidth="1"/>
  </cols>
  <sheetData>
    <row r="1" spans="1:12">
      <c r="A1" s="43" t="s">
        <v>814</v>
      </c>
      <c r="B1" s="43"/>
    </row>
    <row r="2" spans="1:12">
      <c r="A2" s="37">
        <v>44972</v>
      </c>
      <c r="B2" s="10" t="s">
        <v>183</v>
      </c>
      <c r="H2" s="10" t="s">
        <v>815</v>
      </c>
    </row>
    <row r="3" spans="1:12">
      <c r="A3" s="37">
        <v>44960</v>
      </c>
      <c r="B3" s="10" t="s">
        <v>184</v>
      </c>
      <c r="I3" s="10" t="s">
        <v>816</v>
      </c>
      <c r="J3" s="10" t="s">
        <v>817</v>
      </c>
      <c r="K3" s="10" t="s">
        <v>818</v>
      </c>
    </row>
    <row r="4" spans="1:12">
      <c r="A4" s="37">
        <v>44972</v>
      </c>
      <c r="B4" s="10" t="s">
        <v>185</v>
      </c>
      <c r="H4" s="10" t="s">
        <v>819</v>
      </c>
      <c r="I4" s="10">
        <v>5</v>
      </c>
      <c r="J4" s="10">
        <v>54</v>
      </c>
      <c r="K4" s="5">
        <f t="shared" ref="K4:K7" si="0">I4*J4</f>
        <v>270</v>
      </c>
      <c r="L4" s="44"/>
    </row>
    <row r="5" spans="1:12">
      <c r="A5" s="37">
        <v>44982</v>
      </c>
      <c r="B5" s="10" t="s">
        <v>186</v>
      </c>
      <c r="H5" s="45">
        <v>45585</v>
      </c>
      <c r="I5" s="10">
        <v>15</v>
      </c>
      <c r="J5" s="10">
        <v>27</v>
      </c>
      <c r="K5" s="5">
        <f t="shared" si="0"/>
        <v>405</v>
      </c>
      <c r="L5" s="44"/>
    </row>
    <row r="6" spans="1:12">
      <c r="A6" s="37">
        <v>44982</v>
      </c>
      <c r="B6" s="10" t="s">
        <v>187</v>
      </c>
      <c r="H6" s="10" t="s">
        <v>820</v>
      </c>
      <c r="I6" s="10">
        <v>25</v>
      </c>
      <c r="J6" s="10">
        <v>13</v>
      </c>
      <c r="K6" s="5">
        <f t="shared" si="0"/>
        <v>325</v>
      </c>
      <c r="L6" s="44"/>
    </row>
    <row r="7" spans="1:12">
      <c r="A7" s="37">
        <v>44985</v>
      </c>
      <c r="B7" s="10" t="s">
        <v>188</v>
      </c>
      <c r="H7" s="10" t="s">
        <v>821</v>
      </c>
      <c r="I7" s="10">
        <v>35</v>
      </c>
      <c r="J7" s="10">
        <v>7</v>
      </c>
      <c r="K7" s="5">
        <f t="shared" si="0"/>
        <v>245</v>
      </c>
    </row>
    <row r="8" spans="1:12">
      <c r="A8" s="37">
        <v>44984</v>
      </c>
      <c r="B8" s="10" t="s">
        <v>197</v>
      </c>
      <c r="K8" s="10">
        <f>SUM(K4:K7)</f>
        <v>1245</v>
      </c>
    </row>
    <row r="9" spans="1:12">
      <c r="A9" s="37">
        <v>44985</v>
      </c>
      <c r="B9" s="10" t="s">
        <v>189</v>
      </c>
      <c r="K9" s="10">
        <f>K8/100</f>
        <v>12.45</v>
      </c>
    </row>
    <row r="10" spans="1:12">
      <c r="A10" s="46" t="s">
        <v>822</v>
      </c>
      <c r="B10" s="10" t="s">
        <v>190</v>
      </c>
    </row>
    <row r="11" spans="1:12">
      <c r="A11" s="37">
        <v>44990</v>
      </c>
      <c r="B11" s="47" t="s">
        <v>191</v>
      </c>
    </row>
    <row r="12" spans="1:12">
      <c r="A12" s="37">
        <v>44991</v>
      </c>
      <c r="B12" s="10" t="s">
        <v>192</v>
      </c>
    </row>
    <row r="13" spans="1:12">
      <c r="A13" s="37">
        <v>44992</v>
      </c>
      <c r="B13" s="10" t="s">
        <v>193</v>
      </c>
    </row>
    <row r="14" spans="1:12">
      <c r="A14" s="37">
        <v>44993</v>
      </c>
      <c r="B14" s="10" t="s">
        <v>194</v>
      </c>
    </row>
    <row r="15" spans="1:12">
      <c r="A15" s="37">
        <v>45014</v>
      </c>
      <c r="B15" s="47" t="s">
        <v>195</v>
      </c>
    </row>
    <row r="16" spans="1:12">
      <c r="B16" s="10" t="s">
        <v>196</v>
      </c>
    </row>
    <row r="17" spans="1:2">
      <c r="A17" s="37">
        <v>45404</v>
      </c>
      <c r="B17" s="10" t="s">
        <v>823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5703125" defaultRowHeight="15" customHeight="1"/>
  <cols>
    <col min="1" max="1" width="3" style="48" customWidth="1"/>
    <col min="2" max="2" width="56.28515625" customWidth="1"/>
    <col min="3" max="6" width="9.140625" customWidth="1"/>
    <col min="7" max="26" width="8" customWidth="1"/>
  </cols>
  <sheetData>
    <row r="1" spans="1:26" ht="13.5" customHeight="1">
      <c r="B1" s="49" t="s">
        <v>824</v>
      </c>
      <c r="C1" s="50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3.5" customHeight="1">
      <c r="B2" s="54" t="s">
        <v>202</v>
      </c>
      <c r="C2" s="8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3.5" customHeight="1">
      <c r="B3" s="54" t="s">
        <v>825</v>
      </c>
      <c r="C3" s="80" t="s">
        <v>201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3.5" customHeight="1">
      <c r="A4" s="48">
        <v>1</v>
      </c>
      <c r="B4" s="52" t="s">
        <v>826</v>
      </c>
      <c r="C4" s="53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3.5" customHeight="1">
      <c r="B5" s="5"/>
      <c r="C5" s="53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3.5" customHeight="1">
      <c r="A6" s="48">
        <v>2</v>
      </c>
      <c r="B6" s="52" t="s">
        <v>827</v>
      </c>
      <c r="C6" s="53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3.5" customHeight="1">
      <c r="B7" s="5"/>
      <c r="C7" s="53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3.5" customHeight="1">
      <c r="A8" s="48">
        <v>3</v>
      </c>
      <c r="B8" s="52" t="s">
        <v>828</v>
      </c>
      <c r="C8" s="53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3.5" customHeight="1">
      <c r="A9" s="48">
        <v>4</v>
      </c>
      <c r="B9" s="68" t="s">
        <v>829</v>
      </c>
      <c r="C9" s="8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3.5" customHeight="1">
      <c r="B10" s="5" t="s">
        <v>830</v>
      </c>
      <c r="C10" s="53">
        <v>8.8333333333333339</v>
      </c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3.5" customHeight="1">
      <c r="B11" s="5" t="s">
        <v>228</v>
      </c>
      <c r="C11" s="53">
        <v>20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3.5" customHeight="1">
      <c r="B12" s="5" t="s">
        <v>229</v>
      </c>
      <c r="C12" s="53">
        <v>11.666666666666666</v>
      </c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3.5" customHeight="1">
      <c r="B13" s="5" t="s">
        <v>230</v>
      </c>
      <c r="C13" s="53">
        <v>13.5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3.5" customHeight="1">
      <c r="B14" s="5" t="s">
        <v>231</v>
      </c>
      <c r="C14" s="53">
        <v>17.333333333333332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3.5" customHeight="1">
      <c r="B15" s="5" t="s">
        <v>232</v>
      </c>
      <c r="C15" s="53">
        <v>27.166666666666668</v>
      </c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3.5" customHeight="1">
      <c r="B16" s="5" t="s">
        <v>233</v>
      </c>
      <c r="C16" s="53">
        <v>12.2525</v>
      </c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3.5" customHeight="1">
      <c r="A17" s="48">
        <v>5</v>
      </c>
      <c r="B17" s="68" t="s">
        <v>235</v>
      </c>
      <c r="C17" s="8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3.5" customHeight="1">
      <c r="B18" s="5" t="s">
        <v>236</v>
      </c>
      <c r="C18" s="53">
        <v>9.1111111111111107</v>
      </c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3.5" customHeight="1">
      <c r="B19" s="5" t="s">
        <v>237</v>
      </c>
      <c r="C19" s="53">
        <v>90.888888888888886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3.5" customHeight="1">
      <c r="A20" s="48">
        <v>6</v>
      </c>
      <c r="B20" s="68" t="s">
        <v>831</v>
      </c>
      <c r="C20" s="81" t="s">
        <v>222</v>
      </c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3.5" customHeight="1">
      <c r="B21" s="5" t="s">
        <v>236</v>
      </c>
      <c r="C21" s="53">
        <v>28.375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3.5" customHeight="1">
      <c r="B22" s="5" t="s">
        <v>237</v>
      </c>
      <c r="C22" s="53">
        <v>71.625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3.5" customHeight="1">
      <c r="A23" s="48">
        <v>7</v>
      </c>
      <c r="B23" s="68" t="s">
        <v>245</v>
      </c>
      <c r="C23" s="8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3.5" customHeight="1">
      <c r="B24" s="5" t="s">
        <v>246</v>
      </c>
      <c r="C24" s="53">
        <v>33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3.5" customHeight="1">
      <c r="B25" s="5" t="s">
        <v>247</v>
      </c>
      <c r="C25" s="53">
        <v>67</v>
      </c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3.5" customHeight="1">
      <c r="A26" s="48">
        <v>8</v>
      </c>
      <c r="B26" s="68" t="s">
        <v>248</v>
      </c>
      <c r="C26" s="8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3.5" customHeight="1">
      <c r="B27" s="5" t="s">
        <v>832</v>
      </c>
      <c r="C27" s="53">
        <v>4.5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3.5" customHeight="1">
      <c r="B28" s="5" t="s">
        <v>250</v>
      </c>
      <c r="C28" s="53">
        <v>7.5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3.5" customHeight="1">
      <c r="B29" s="5" t="s">
        <v>251</v>
      </c>
      <c r="C29" s="53">
        <v>10.666666666666666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3.5" customHeight="1">
      <c r="B30" s="5" t="s">
        <v>252</v>
      </c>
      <c r="C30" s="53">
        <v>16.333333333333332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3.5" customHeight="1">
      <c r="B31" s="5" t="s">
        <v>253</v>
      </c>
      <c r="C31" s="53">
        <v>25.666666666666668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3.5" customHeight="1">
      <c r="B32" s="5" t="s">
        <v>254</v>
      </c>
      <c r="C32" s="53">
        <v>15.5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3.5" customHeight="1">
      <c r="B33" s="5" t="s">
        <v>833</v>
      </c>
      <c r="C33" s="53">
        <v>9.8333333333333339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3.5" customHeight="1">
      <c r="B34" s="5" t="s">
        <v>256</v>
      </c>
      <c r="C34" s="53">
        <v>8.1666666666666661</v>
      </c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3.5" customHeight="1">
      <c r="B35" s="5" t="s">
        <v>233</v>
      </c>
      <c r="C35" s="53">
        <v>40.795833333333327</v>
      </c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3.5" customHeight="1">
      <c r="A36" s="48">
        <v>9</v>
      </c>
      <c r="B36" s="68" t="s">
        <v>258</v>
      </c>
      <c r="C36" s="8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3.5" customHeight="1">
      <c r="B37" s="5" t="s">
        <v>260</v>
      </c>
      <c r="C37" s="53">
        <v>18.444444444444443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3.5" customHeight="1">
      <c r="B38" s="5" t="s">
        <v>261</v>
      </c>
      <c r="C38" s="53">
        <v>4.666666666666667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3.5" customHeight="1">
      <c r="B39" s="5" t="s">
        <v>262</v>
      </c>
      <c r="C39" s="53">
        <v>42.444444444444443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3.5" customHeight="1">
      <c r="B40" s="5" t="s">
        <v>263</v>
      </c>
      <c r="C40" s="53">
        <v>4.666666666666667</v>
      </c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3.5" customHeight="1">
      <c r="B41" s="5" t="s">
        <v>264</v>
      </c>
      <c r="C41" s="53">
        <v>11.333333333333334</v>
      </c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3.5" customHeight="1">
      <c r="B42" s="5" t="s">
        <v>834</v>
      </c>
      <c r="C42" s="53">
        <v>18.666666666666668</v>
      </c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3.5" customHeight="1">
      <c r="A43" s="48">
        <v>10</v>
      </c>
      <c r="B43" s="68" t="s">
        <v>835</v>
      </c>
      <c r="C43" s="8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3.5" customHeight="1">
      <c r="B44" s="5" t="s">
        <v>236</v>
      </c>
      <c r="C44" s="53">
        <v>10.6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3.5" customHeight="1">
      <c r="B45" s="5" t="s">
        <v>237</v>
      </c>
      <c r="C45" s="53">
        <v>89.4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3.5" customHeight="1">
      <c r="A46" s="48">
        <v>11</v>
      </c>
      <c r="B46" s="68" t="s">
        <v>270</v>
      </c>
      <c r="C46" s="8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3.5" customHeight="1">
      <c r="B47" s="5" t="s">
        <v>271</v>
      </c>
      <c r="C47" s="53">
        <v>2.2222222222222223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3.5" customHeight="1">
      <c r="B48" s="5" t="s">
        <v>272</v>
      </c>
      <c r="C48" s="53">
        <v>10.888888888888889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3.5" customHeight="1">
      <c r="B49" s="5" t="s">
        <v>273</v>
      </c>
      <c r="C49" s="53">
        <v>18.222222222222221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3.5" customHeight="1">
      <c r="B50" s="5" t="s">
        <v>274</v>
      </c>
      <c r="C50" s="53">
        <v>23.333333333333332</v>
      </c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3.5" customHeight="1">
      <c r="B51" s="5" t="s">
        <v>275</v>
      </c>
      <c r="C51" s="53">
        <v>23.111111111111111</v>
      </c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3.5" customHeight="1">
      <c r="B52" s="5" t="s">
        <v>276</v>
      </c>
      <c r="C52" s="53">
        <v>9.7777777777777786</v>
      </c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3.5" customHeight="1">
      <c r="B53" s="5" t="s">
        <v>277</v>
      </c>
      <c r="C53" s="53">
        <v>12.444444444444445</v>
      </c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3.5" customHeight="1">
      <c r="B54" s="5" t="s">
        <v>233</v>
      </c>
      <c r="C54" s="53">
        <v>19.95</v>
      </c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3.5" customHeight="1">
      <c r="A55" s="48">
        <v>12</v>
      </c>
      <c r="B55" s="68" t="s">
        <v>289</v>
      </c>
      <c r="C55" s="8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3.5" customHeight="1">
      <c r="B56" s="5" t="s">
        <v>236</v>
      </c>
      <c r="C56" s="53">
        <v>49.8</v>
      </c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3.5" customHeight="1">
      <c r="B57" s="5" t="s">
        <v>237</v>
      </c>
      <c r="C57" s="53">
        <v>50.2</v>
      </c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3.5" customHeight="1">
      <c r="A58" s="48">
        <v>13</v>
      </c>
      <c r="B58" s="68" t="s">
        <v>243</v>
      </c>
      <c r="C58" s="8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3.5" customHeight="1">
      <c r="B59" s="5" t="s">
        <v>236</v>
      </c>
      <c r="C59" s="53">
        <v>7.25</v>
      </c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3.5" customHeight="1">
      <c r="B60" s="5" t="s">
        <v>237</v>
      </c>
      <c r="C60" s="53">
        <v>92.75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3.5" customHeight="1">
      <c r="B61" s="62"/>
      <c r="C61" s="82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3.5" customHeight="1">
      <c r="A62" s="48">
        <v>14</v>
      </c>
      <c r="B62" s="68" t="s">
        <v>836</v>
      </c>
      <c r="C62" s="8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3.5" customHeight="1">
      <c r="B63" s="5" t="s">
        <v>236</v>
      </c>
      <c r="C63" s="53">
        <v>78.777777777777771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3.5" customHeight="1">
      <c r="B64" s="5" t="s">
        <v>237</v>
      </c>
      <c r="C64" s="53">
        <v>21.222222222222221</v>
      </c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3.5" customHeight="1">
      <c r="A65" s="48">
        <v>15</v>
      </c>
      <c r="B65" s="68" t="s">
        <v>334</v>
      </c>
      <c r="C65" s="8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3.5" customHeight="1">
      <c r="B66" s="5" t="s">
        <v>336</v>
      </c>
      <c r="C66" s="53">
        <v>9.7777777777777786</v>
      </c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3.5" customHeight="1">
      <c r="B67" s="5" t="s">
        <v>337</v>
      </c>
      <c r="C67" s="53">
        <v>31.888888888888889</v>
      </c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3.5" customHeight="1">
      <c r="B68" s="5" t="s">
        <v>338</v>
      </c>
      <c r="C68" s="53">
        <v>33.666666666666664</v>
      </c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3.5" customHeight="1">
      <c r="B69" s="5" t="s">
        <v>339</v>
      </c>
      <c r="C69" s="53">
        <v>17.444444444444443</v>
      </c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3.5" customHeight="1">
      <c r="B70" s="5" t="s">
        <v>340</v>
      </c>
      <c r="C70" s="53">
        <v>3.7777777777777777</v>
      </c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3.5" customHeight="1">
      <c r="B71" s="5" t="s">
        <v>341</v>
      </c>
      <c r="C71" s="53">
        <v>1.1111111111111112</v>
      </c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3.5" customHeight="1">
      <c r="B72" s="5" t="s">
        <v>335</v>
      </c>
      <c r="C72" s="53">
        <v>2.5555555555555554</v>
      </c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3.5" customHeight="1">
      <c r="B73" s="5" t="s">
        <v>233</v>
      </c>
      <c r="C73" s="53">
        <v>6.2674042090199356</v>
      </c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3.5" customHeight="1">
      <c r="A74" s="48">
        <v>16</v>
      </c>
      <c r="B74" s="68" t="s">
        <v>837</v>
      </c>
      <c r="C74" s="8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3.5" customHeight="1">
      <c r="B75" s="5" t="s">
        <v>336</v>
      </c>
      <c r="C75" s="53">
        <v>7.75</v>
      </c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3.5" customHeight="1">
      <c r="B76" s="5" t="s">
        <v>337</v>
      </c>
      <c r="C76" s="53">
        <v>19.25</v>
      </c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3.5" customHeight="1">
      <c r="B77" s="5" t="s">
        <v>338</v>
      </c>
      <c r="C77" s="53">
        <v>25.25</v>
      </c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3.5" customHeight="1">
      <c r="B78" s="5" t="s">
        <v>339</v>
      </c>
      <c r="C78" s="53">
        <v>16</v>
      </c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3.5" customHeight="1">
      <c r="B79" s="5" t="s">
        <v>340</v>
      </c>
      <c r="C79" s="53">
        <v>9.5</v>
      </c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3.5" customHeight="1">
      <c r="B80" s="5" t="s">
        <v>341</v>
      </c>
      <c r="C80" s="53">
        <v>2.25</v>
      </c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3.5" customHeight="1">
      <c r="B81" s="5" t="s">
        <v>343</v>
      </c>
      <c r="C81" s="53">
        <v>20</v>
      </c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3.5" customHeight="1">
      <c r="B82" s="5" t="s">
        <v>233</v>
      </c>
      <c r="C82" s="53">
        <v>6.5777848499135629</v>
      </c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3.5" customHeight="1">
      <c r="A83" s="48">
        <v>17</v>
      </c>
      <c r="B83" s="68" t="s">
        <v>344</v>
      </c>
      <c r="C83" s="8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3.5" customHeight="1">
      <c r="B84" s="5" t="s">
        <v>336</v>
      </c>
      <c r="C84" s="53">
        <v>22</v>
      </c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3.5" customHeight="1">
      <c r="B85" s="5" t="s">
        <v>337</v>
      </c>
      <c r="C85" s="53">
        <v>28.5</v>
      </c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3.5" customHeight="1">
      <c r="B86" s="5" t="s">
        <v>338</v>
      </c>
      <c r="C86" s="53">
        <v>16.833333333333332</v>
      </c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3.5" customHeight="1">
      <c r="B87" s="5" t="s">
        <v>339</v>
      </c>
      <c r="C87" s="53">
        <v>9.1666666666666661</v>
      </c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3.5" customHeight="1">
      <c r="B88" s="5" t="s">
        <v>340</v>
      </c>
      <c r="C88" s="53">
        <v>2.5</v>
      </c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3.5" customHeight="1">
      <c r="B89" s="5" t="s">
        <v>341</v>
      </c>
      <c r="C89" s="53">
        <v>1.6666666666666667</v>
      </c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3.5" customHeight="1">
      <c r="B90" s="5" t="s">
        <v>345</v>
      </c>
      <c r="C90" s="53">
        <v>19.5</v>
      </c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3.5" customHeight="1">
      <c r="B91" s="5" t="s">
        <v>233</v>
      </c>
      <c r="C91" s="53">
        <v>5.8313396519736722</v>
      </c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3.5" customHeight="1">
      <c r="A92" s="48">
        <v>18</v>
      </c>
      <c r="B92" s="68" t="s">
        <v>838</v>
      </c>
      <c r="C92" s="8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3.5" customHeight="1">
      <c r="B93" s="5" t="s">
        <v>336</v>
      </c>
      <c r="C93" s="53">
        <v>1.2222222222222223</v>
      </c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3.5" customHeight="1">
      <c r="B94" s="5" t="s">
        <v>337</v>
      </c>
      <c r="C94" s="53">
        <v>9.7777777777777786</v>
      </c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3.5" customHeight="1">
      <c r="B95" s="5" t="s">
        <v>338</v>
      </c>
      <c r="C95" s="53">
        <v>21.888888888888889</v>
      </c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3.5" customHeight="1">
      <c r="B96" s="5" t="s">
        <v>339</v>
      </c>
      <c r="C96" s="53">
        <v>39.777777777777779</v>
      </c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3.5" customHeight="1">
      <c r="B97" s="5" t="s">
        <v>340</v>
      </c>
      <c r="C97" s="53">
        <v>22</v>
      </c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3.5" customHeight="1">
      <c r="B98" s="5" t="s">
        <v>341</v>
      </c>
      <c r="C98" s="53">
        <v>5.333333333333333</v>
      </c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3.5" customHeight="1">
      <c r="B99" s="5" t="s">
        <v>233</v>
      </c>
      <c r="C99" s="53">
        <v>8.2511972050318221</v>
      </c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3.5" customHeight="1">
      <c r="A100" s="48">
        <v>19</v>
      </c>
      <c r="B100" s="68" t="s">
        <v>347</v>
      </c>
      <c r="C100" s="8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3.5" customHeight="1">
      <c r="B101" s="5" t="s">
        <v>336</v>
      </c>
      <c r="C101" s="53">
        <v>3</v>
      </c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3.5" customHeight="1">
      <c r="B102" s="5" t="s">
        <v>337</v>
      </c>
      <c r="C102" s="53">
        <v>17.555555555555557</v>
      </c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3.5" customHeight="1">
      <c r="B103" s="5" t="s">
        <v>338</v>
      </c>
      <c r="C103" s="53">
        <v>33.777777777777779</v>
      </c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3.5" customHeight="1">
      <c r="B104" s="5" t="s">
        <v>339</v>
      </c>
      <c r="C104" s="53">
        <v>34.333333333333336</v>
      </c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3.5" customHeight="1">
      <c r="B105" s="5" t="s">
        <v>340</v>
      </c>
      <c r="C105" s="53">
        <v>9.6666666666666661</v>
      </c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3.5" customHeight="1">
      <c r="B106" s="5" t="s">
        <v>341</v>
      </c>
      <c r="C106" s="53">
        <v>1.3333333333333333</v>
      </c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3.5" customHeight="1">
      <c r="B107" s="5" t="s">
        <v>233</v>
      </c>
      <c r="C107" s="53">
        <v>7.8067388690180479</v>
      </c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3.5" customHeight="1">
      <c r="A108" s="48">
        <v>20</v>
      </c>
      <c r="B108" s="68" t="s">
        <v>551</v>
      </c>
      <c r="C108" s="8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3.5" customHeight="1">
      <c r="B109" s="5" t="s">
        <v>349</v>
      </c>
      <c r="C109" s="53">
        <v>29.375</v>
      </c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3.5" customHeight="1">
      <c r="B110" s="5" t="s">
        <v>350</v>
      </c>
      <c r="C110" s="53">
        <v>38.625</v>
      </c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3.5" customHeight="1">
      <c r="B111" s="5" t="s">
        <v>351</v>
      </c>
      <c r="C111" s="53">
        <v>11.75</v>
      </c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3.5" customHeight="1">
      <c r="B112" s="5" t="s">
        <v>352</v>
      </c>
      <c r="C112" s="53">
        <v>13.25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3.5" customHeight="1">
      <c r="B113" s="5" t="s">
        <v>353</v>
      </c>
      <c r="C113" s="53">
        <v>6.875</v>
      </c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3.5" customHeight="1">
      <c r="A114" s="48">
        <v>21</v>
      </c>
      <c r="B114" s="68" t="s">
        <v>839</v>
      </c>
      <c r="C114" s="8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3.5" customHeight="1">
      <c r="B115" s="5" t="s">
        <v>349</v>
      </c>
      <c r="C115" s="53">
        <v>19.125</v>
      </c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3.5" customHeight="1">
      <c r="B116" s="5" t="s">
        <v>350</v>
      </c>
      <c r="C116" s="53">
        <v>44.375</v>
      </c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3.5" customHeight="1">
      <c r="B117" s="5" t="s">
        <v>351</v>
      </c>
      <c r="C117" s="53">
        <v>13.125</v>
      </c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3.5" customHeight="1">
      <c r="B118" s="5" t="s">
        <v>352</v>
      </c>
      <c r="C118" s="53">
        <v>13.25</v>
      </c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3.5" customHeight="1">
      <c r="B119" s="5" t="s">
        <v>353</v>
      </c>
      <c r="C119" s="53">
        <v>10.5</v>
      </c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3.5" customHeight="1">
      <c r="B120" s="62"/>
      <c r="C120" s="82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3.5" customHeight="1">
      <c r="A121" s="48">
        <v>22</v>
      </c>
      <c r="B121" s="68" t="s">
        <v>362</v>
      </c>
      <c r="C121" s="8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3.5" customHeight="1">
      <c r="B122" s="5">
        <v>1</v>
      </c>
      <c r="C122" s="53">
        <v>24.625</v>
      </c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3.5" customHeight="1">
      <c r="B123" s="5">
        <v>2</v>
      </c>
      <c r="C123" s="53">
        <v>14.75</v>
      </c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3.5" customHeight="1">
      <c r="B124" s="5">
        <v>3</v>
      </c>
      <c r="C124" s="53">
        <v>23.625</v>
      </c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3.5" customHeight="1">
      <c r="B125" s="5">
        <v>4</v>
      </c>
      <c r="C125" s="53">
        <v>20</v>
      </c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3.5" customHeight="1">
      <c r="B126" s="5" t="s">
        <v>356</v>
      </c>
      <c r="C126" s="53">
        <v>16.875</v>
      </c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3.5" customHeight="1">
      <c r="B127" s="5" t="s">
        <v>233</v>
      </c>
      <c r="C127" s="53">
        <v>2.8937499999999998</v>
      </c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3.5" customHeight="1">
      <c r="A128" s="48">
        <v>23</v>
      </c>
      <c r="B128" s="68" t="s">
        <v>363</v>
      </c>
      <c r="C128" s="8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3.5" customHeight="1">
      <c r="B129" s="5">
        <v>1</v>
      </c>
      <c r="C129" s="53">
        <v>4.75</v>
      </c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3.5" customHeight="1">
      <c r="B130" s="5">
        <v>2</v>
      </c>
      <c r="C130" s="53">
        <v>1.5</v>
      </c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3.5" customHeight="1">
      <c r="B131" s="5">
        <v>3</v>
      </c>
      <c r="C131" s="53">
        <v>5.5</v>
      </c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3.5" customHeight="1">
      <c r="B132" s="5">
        <v>4</v>
      </c>
      <c r="C132" s="53">
        <v>13.75</v>
      </c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3.5" customHeight="1">
      <c r="B133" s="5" t="s">
        <v>356</v>
      </c>
      <c r="C133" s="53">
        <v>75</v>
      </c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3.5" customHeight="1">
      <c r="B134" s="5" t="s">
        <v>233</v>
      </c>
      <c r="C134" s="53">
        <v>4.5425000000000004</v>
      </c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3.5" customHeight="1">
      <c r="A135" s="48">
        <v>24</v>
      </c>
      <c r="B135" s="68" t="s">
        <v>840</v>
      </c>
      <c r="C135" s="8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3.5" customHeight="1">
      <c r="B136" s="5" t="s">
        <v>365</v>
      </c>
      <c r="C136" s="53">
        <v>21</v>
      </c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3.5" customHeight="1">
      <c r="B137" s="5" t="s">
        <v>366</v>
      </c>
      <c r="C137" s="53">
        <v>24.65</v>
      </c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3.5" customHeight="1">
      <c r="B138" s="5" t="s">
        <v>319</v>
      </c>
      <c r="C138" s="53">
        <v>31.6</v>
      </c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3.5" customHeight="1">
      <c r="B139" s="5" t="s">
        <v>367</v>
      </c>
      <c r="C139" s="53">
        <v>9.5</v>
      </c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3.5" customHeight="1">
      <c r="B140" s="5" t="s">
        <v>368</v>
      </c>
      <c r="C140" s="53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3.5" customHeight="1">
      <c r="B141" s="5" t="s">
        <v>320</v>
      </c>
      <c r="C141" s="53">
        <v>10.475</v>
      </c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3.5" customHeight="1">
      <c r="B142" s="5" t="s">
        <v>369</v>
      </c>
      <c r="C142" s="53">
        <v>2.5</v>
      </c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3.5" customHeight="1">
      <c r="A143" s="48">
        <v>25</v>
      </c>
      <c r="B143" s="68" t="s">
        <v>370</v>
      </c>
      <c r="C143" s="8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3.5" customHeight="1">
      <c r="B144" s="5">
        <v>1</v>
      </c>
      <c r="C144" s="53">
        <v>19.25</v>
      </c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3.5" customHeight="1">
      <c r="B145" s="5">
        <v>2</v>
      </c>
      <c r="C145" s="53">
        <v>19.75</v>
      </c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3.5" customHeight="1">
      <c r="B146" s="5">
        <v>3</v>
      </c>
      <c r="C146" s="53">
        <v>34.5</v>
      </c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3.5" customHeight="1">
      <c r="B147" s="5">
        <v>4</v>
      </c>
      <c r="C147" s="53">
        <v>14</v>
      </c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3.5" customHeight="1">
      <c r="B148" s="5" t="s">
        <v>356</v>
      </c>
      <c r="C148" s="53">
        <v>12.25</v>
      </c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3.5" customHeight="1">
      <c r="B149" s="5" t="s">
        <v>233</v>
      </c>
      <c r="C149" s="53">
        <v>2.7949999999999999</v>
      </c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3.5" customHeight="1">
      <c r="A150" s="48">
        <v>26</v>
      </c>
      <c r="B150" s="68" t="s">
        <v>841</v>
      </c>
      <c r="C150" s="8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3.5" customHeight="1">
      <c r="B151" s="5">
        <v>1</v>
      </c>
      <c r="C151" s="53">
        <v>4.5</v>
      </c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3.5" customHeight="1">
      <c r="B152" s="5">
        <v>2</v>
      </c>
      <c r="C152" s="53">
        <v>7.5</v>
      </c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3.5" customHeight="1">
      <c r="B153" s="5">
        <v>3</v>
      </c>
      <c r="C153" s="53">
        <v>21.25</v>
      </c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3.5" customHeight="1">
      <c r="B154" s="5">
        <v>4</v>
      </c>
      <c r="C154" s="53">
        <v>27.75</v>
      </c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3.5" customHeight="1">
      <c r="B155" s="5" t="s">
        <v>356</v>
      </c>
      <c r="C155" s="53">
        <v>39.25</v>
      </c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3.5" customHeight="1">
      <c r="B156" s="5" t="s">
        <v>233</v>
      </c>
      <c r="C156" s="53">
        <v>3.9049999999999998</v>
      </c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3.5" customHeight="1">
      <c r="A157" s="48">
        <v>27</v>
      </c>
      <c r="B157" s="68" t="s">
        <v>372</v>
      </c>
      <c r="C157" s="8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3.5" customHeight="1">
      <c r="B158" s="5">
        <v>1</v>
      </c>
      <c r="C158" s="53">
        <v>6</v>
      </c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3.5" customHeight="1">
      <c r="B159" s="5">
        <v>2</v>
      </c>
      <c r="C159" s="53">
        <v>7</v>
      </c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3.5" customHeight="1">
      <c r="B160" s="5">
        <v>3</v>
      </c>
      <c r="C160" s="53">
        <v>22.75</v>
      </c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3.5" customHeight="1">
      <c r="B161" s="5">
        <v>4</v>
      </c>
      <c r="C161" s="53">
        <v>28</v>
      </c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3.5" customHeight="1">
      <c r="B162" s="5" t="s">
        <v>356</v>
      </c>
      <c r="C162" s="53">
        <v>36.5</v>
      </c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3.5" customHeight="1">
      <c r="B163" s="5" t="s">
        <v>233</v>
      </c>
      <c r="C163" s="53">
        <v>3.8275000000000001</v>
      </c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3.5" customHeight="1">
      <c r="A164" s="48">
        <v>28</v>
      </c>
      <c r="B164" s="68" t="s">
        <v>842</v>
      </c>
      <c r="C164" s="8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3.5" customHeight="1">
      <c r="B165" s="5">
        <v>1</v>
      </c>
      <c r="C165" s="53">
        <v>32</v>
      </c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3.5" customHeight="1">
      <c r="B166" s="5">
        <v>2</v>
      </c>
      <c r="C166" s="53">
        <v>17.5</v>
      </c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3.5" customHeight="1">
      <c r="B167" s="5">
        <v>3</v>
      </c>
      <c r="C167" s="53">
        <v>25.75</v>
      </c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3.5" customHeight="1">
      <c r="B168" s="5">
        <v>4</v>
      </c>
      <c r="C168" s="53">
        <v>14.5</v>
      </c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3.5" customHeight="1">
      <c r="B169" s="5" t="s">
        <v>356</v>
      </c>
      <c r="C169" s="53">
        <v>10.5</v>
      </c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3.5" customHeight="1">
      <c r="B170" s="5" t="s">
        <v>233</v>
      </c>
      <c r="C170" s="53">
        <v>2.5474999999999999</v>
      </c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3.5" customHeight="1">
      <c r="A171" s="48">
        <v>29</v>
      </c>
      <c r="B171" s="68" t="s">
        <v>843</v>
      </c>
      <c r="C171" s="8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3.5" customHeight="1">
      <c r="B172" s="5">
        <v>1</v>
      </c>
      <c r="C172" s="53">
        <v>13.25</v>
      </c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3.5" customHeight="1">
      <c r="B173" s="5">
        <v>2</v>
      </c>
      <c r="C173" s="53">
        <v>17.75</v>
      </c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3.5" customHeight="1">
      <c r="B174" s="5">
        <v>3</v>
      </c>
      <c r="C174" s="53">
        <v>33</v>
      </c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3.5" customHeight="1">
      <c r="B175" s="5">
        <v>4</v>
      </c>
      <c r="C175" s="53">
        <v>15.5</v>
      </c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3.5" customHeight="1">
      <c r="B176" s="5" t="s">
        <v>356</v>
      </c>
      <c r="C176" s="53">
        <v>20.5</v>
      </c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3.5" customHeight="1">
      <c r="B177" s="5" t="s">
        <v>233</v>
      </c>
      <c r="C177" s="53">
        <v>3.1225000000000001</v>
      </c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3.5" customHeight="1">
      <c r="A178" s="48">
        <v>30</v>
      </c>
      <c r="B178" s="68" t="s">
        <v>844</v>
      </c>
      <c r="C178" s="8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3.5" customHeight="1">
      <c r="B179" s="5">
        <v>1</v>
      </c>
      <c r="C179" s="53">
        <v>27.5</v>
      </c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3.5" customHeight="1">
      <c r="B180" s="5">
        <v>2</v>
      </c>
      <c r="C180" s="53">
        <v>21.25</v>
      </c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3.5" customHeight="1">
      <c r="B181" s="5">
        <v>3</v>
      </c>
      <c r="C181" s="53">
        <v>30</v>
      </c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3.5" customHeight="1">
      <c r="B182" s="5">
        <v>4</v>
      </c>
      <c r="C182" s="53">
        <v>14</v>
      </c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3.5" customHeight="1">
      <c r="B183" s="5" t="s">
        <v>356</v>
      </c>
      <c r="C183" s="53">
        <v>5</v>
      </c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3.5" customHeight="1">
      <c r="B184" s="5" t="s">
        <v>233</v>
      </c>
      <c r="C184" s="53">
        <v>2.41</v>
      </c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3.5" customHeight="1">
      <c r="A185" s="48">
        <v>31</v>
      </c>
      <c r="B185" s="68" t="s">
        <v>845</v>
      </c>
      <c r="C185" s="8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3.5" customHeight="1">
      <c r="B186" s="5">
        <v>1</v>
      </c>
      <c r="C186" s="53">
        <v>8.5</v>
      </c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3.5" customHeight="1">
      <c r="B187" s="5">
        <v>2</v>
      </c>
      <c r="C187" s="53">
        <v>9</v>
      </c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3.5" customHeight="1">
      <c r="B188" s="5">
        <v>3</v>
      </c>
      <c r="C188" s="53">
        <v>37.5</v>
      </c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3.5" customHeight="1">
      <c r="B189" s="5">
        <v>4</v>
      </c>
      <c r="C189" s="53">
        <v>23</v>
      </c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3.5" customHeight="1">
      <c r="B190" s="5" t="s">
        <v>356</v>
      </c>
      <c r="C190" s="53">
        <v>22</v>
      </c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3.5" customHeight="1">
      <c r="B191" s="5" t="s">
        <v>233</v>
      </c>
      <c r="C191" s="53">
        <v>3.41</v>
      </c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3.5" customHeight="1">
      <c r="A192" s="48">
        <v>32</v>
      </c>
      <c r="B192" s="68" t="s">
        <v>381</v>
      </c>
      <c r="C192" s="8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3.5" customHeight="1">
      <c r="B193" s="5">
        <v>1</v>
      </c>
      <c r="C193" s="53">
        <v>3.6666666666666665</v>
      </c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3.5" customHeight="1">
      <c r="B194" s="5">
        <v>2</v>
      </c>
      <c r="C194" s="53">
        <v>1.6666666666666667</v>
      </c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3.5" customHeight="1">
      <c r="B195" s="5">
        <v>3</v>
      </c>
      <c r="C195" s="53">
        <v>7.333333333333333</v>
      </c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3.5" customHeight="1">
      <c r="B196" s="5">
        <v>4</v>
      </c>
      <c r="C196" s="53">
        <v>17.333333333333332</v>
      </c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3.5" customHeight="1">
      <c r="B197" s="5" t="s">
        <v>356</v>
      </c>
      <c r="C197" s="53">
        <v>70</v>
      </c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3.5" customHeight="1">
      <c r="B198" s="5" t="s">
        <v>233</v>
      </c>
      <c r="C198" s="53">
        <v>4.4833333333333334</v>
      </c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3.5" customHeight="1">
      <c r="A199" s="48">
        <v>33</v>
      </c>
      <c r="B199" s="68" t="s">
        <v>382</v>
      </c>
      <c r="C199" s="8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3.5" customHeight="1">
      <c r="B200" s="5">
        <v>1</v>
      </c>
      <c r="C200" s="53">
        <v>8</v>
      </c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3.5" customHeight="1">
      <c r="B201" s="5">
        <v>2</v>
      </c>
      <c r="C201" s="53">
        <v>12</v>
      </c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3.5" customHeight="1">
      <c r="B202" s="5">
        <v>3</v>
      </c>
      <c r="C202" s="53">
        <v>27</v>
      </c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3.5" customHeight="1">
      <c r="B203" s="5">
        <v>4</v>
      </c>
      <c r="C203" s="53">
        <v>27.5</v>
      </c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3.5" customHeight="1">
      <c r="B204" s="5" t="s">
        <v>356</v>
      </c>
      <c r="C204" s="53">
        <v>25</v>
      </c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3.5" customHeight="1">
      <c r="A205" s="48">
        <v>34</v>
      </c>
      <c r="B205" s="5" t="s">
        <v>233</v>
      </c>
      <c r="C205" s="81">
        <v>3.48</v>
      </c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3.5" customHeight="1">
      <c r="B206" s="68" t="s">
        <v>390</v>
      </c>
      <c r="C206" s="53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3.5" customHeight="1">
      <c r="B207" s="5">
        <v>1</v>
      </c>
      <c r="C207" s="53">
        <v>27.666666666666668</v>
      </c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3.5" customHeight="1">
      <c r="B208" s="5">
        <v>2</v>
      </c>
      <c r="C208" s="53">
        <v>11.666666666666666</v>
      </c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3.5" customHeight="1">
      <c r="B209" s="5">
        <v>3</v>
      </c>
      <c r="C209" s="53">
        <v>28.666666666666668</v>
      </c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3.5" customHeight="1">
      <c r="B210" s="5">
        <v>4</v>
      </c>
      <c r="C210" s="53">
        <v>11.666666666666666</v>
      </c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3.5" customHeight="1">
      <c r="B211" s="5" t="s">
        <v>356</v>
      </c>
      <c r="C211" s="53">
        <v>20.333333333333332</v>
      </c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3.5" customHeight="1">
      <c r="A212" s="48">
        <v>35</v>
      </c>
      <c r="B212" s="5" t="s">
        <v>233</v>
      </c>
      <c r="C212" s="81">
        <v>2.8533333333333335</v>
      </c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3.5" customHeight="1">
      <c r="B213" s="68" t="s">
        <v>846</v>
      </c>
      <c r="C213" s="53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3.5" customHeight="1">
      <c r="B214" s="5">
        <v>1</v>
      </c>
      <c r="C214" s="53">
        <v>12.2</v>
      </c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3.5" customHeight="1">
      <c r="B215" s="5">
        <v>2</v>
      </c>
      <c r="C215" s="53">
        <v>9</v>
      </c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3.5" customHeight="1">
      <c r="B216" s="5">
        <v>3</v>
      </c>
      <c r="C216" s="53">
        <v>31.6</v>
      </c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3.5" customHeight="1">
      <c r="B217" s="5">
        <v>4</v>
      </c>
      <c r="C217" s="53">
        <v>22.6</v>
      </c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3.5" customHeight="1">
      <c r="B218" s="5" t="s">
        <v>356</v>
      </c>
      <c r="C218" s="53">
        <v>24.2</v>
      </c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3.5" customHeight="1">
      <c r="B219" s="5" t="s">
        <v>233</v>
      </c>
      <c r="C219" s="82">
        <v>3.3639999999999999</v>
      </c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3.5" customHeight="1">
      <c r="A220" s="48">
        <v>36</v>
      </c>
      <c r="B220" s="62"/>
      <c r="C220" s="8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3.5" customHeight="1">
      <c r="B221" s="68" t="s">
        <v>392</v>
      </c>
      <c r="C221" s="53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3.5" customHeight="1">
      <c r="B222" s="5">
        <v>1</v>
      </c>
      <c r="C222" s="53">
        <v>15.4</v>
      </c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3.5" customHeight="1">
      <c r="B223" s="5">
        <v>2</v>
      </c>
      <c r="C223" s="53">
        <v>9.1999999999999993</v>
      </c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3.5" customHeight="1">
      <c r="B224" s="5">
        <v>3</v>
      </c>
      <c r="C224" s="53">
        <v>18.600000000000001</v>
      </c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3.5" customHeight="1">
      <c r="B225" s="5">
        <v>4</v>
      </c>
      <c r="C225" s="53">
        <v>15.2</v>
      </c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3.5" customHeight="1">
      <c r="B226" s="5" t="s">
        <v>356</v>
      </c>
      <c r="C226" s="53">
        <v>42</v>
      </c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3.5" customHeight="1">
      <c r="A227" s="48">
        <v>37</v>
      </c>
      <c r="B227" s="5" t="s">
        <v>233</v>
      </c>
      <c r="C227" s="81">
        <v>3.6040000000000001</v>
      </c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3.5" customHeight="1">
      <c r="B228" s="68" t="s">
        <v>847</v>
      </c>
      <c r="C228" s="53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3.5" customHeight="1">
      <c r="B229" s="5">
        <v>1</v>
      </c>
      <c r="C229" s="53">
        <v>20.444444444444443</v>
      </c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3.5" customHeight="1">
      <c r="B230" s="5">
        <v>2</v>
      </c>
      <c r="C230" s="53">
        <v>9.1111111111111107</v>
      </c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3.5" customHeight="1">
      <c r="B231" s="5">
        <v>3</v>
      </c>
      <c r="C231" s="53">
        <v>22</v>
      </c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3.5" customHeight="1">
      <c r="B232" s="5">
        <v>4</v>
      </c>
      <c r="C232" s="53">
        <v>15.888888888888889</v>
      </c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3.5" customHeight="1">
      <c r="B233" s="5" t="s">
        <v>356</v>
      </c>
      <c r="C233" s="53">
        <v>32.444444444444443</v>
      </c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3.5" customHeight="1">
      <c r="A234" s="48">
        <v>38</v>
      </c>
      <c r="B234" s="5" t="s">
        <v>233</v>
      </c>
      <c r="C234" s="81">
        <v>3.3044444444444441</v>
      </c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3.5" customHeight="1">
      <c r="B235" s="68" t="s">
        <v>398</v>
      </c>
      <c r="C235" s="53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3.5" customHeight="1">
      <c r="B236" s="5">
        <v>1</v>
      </c>
      <c r="C236" s="53">
        <v>10</v>
      </c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3.5" customHeight="1">
      <c r="B237" s="5">
        <v>2</v>
      </c>
      <c r="C237" s="53">
        <v>7.5</v>
      </c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3.5" customHeight="1">
      <c r="B238" s="5">
        <v>3</v>
      </c>
      <c r="C238" s="53">
        <v>20.8</v>
      </c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3.5" customHeight="1">
      <c r="B239" s="5">
        <v>4</v>
      </c>
      <c r="C239" s="53">
        <v>23.1</v>
      </c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3.5" customHeight="1">
      <c r="B240" s="5" t="s">
        <v>356</v>
      </c>
      <c r="C240" s="53">
        <v>38.5</v>
      </c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3.5" customHeight="1">
      <c r="A241" s="48">
        <v>39</v>
      </c>
      <c r="B241" s="5" t="s">
        <v>233</v>
      </c>
      <c r="C241" s="81">
        <v>3.7230000000000003</v>
      </c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3.5" customHeight="1">
      <c r="B242" s="68" t="s">
        <v>848</v>
      </c>
      <c r="C242" s="53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3.5" customHeight="1">
      <c r="B243" s="5">
        <v>1</v>
      </c>
      <c r="C243" s="53">
        <v>24.142857142857142</v>
      </c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3.5" customHeight="1">
      <c r="B244" s="5">
        <v>2</v>
      </c>
      <c r="C244" s="53">
        <v>12.428571428571429</v>
      </c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3.5" customHeight="1">
      <c r="B245" s="5">
        <v>3</v>
      </c>
      <c r="C245" s="53">
        <v>26.857142857142858</v>
      </c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3.5" customHeight="1">
      <c r="B246" s="5">
        <v>4</v>
      </c>
      <c r="C246" s="53">
        <v>18.285714285714285</v>
      </c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3.5" customHeight="1">
      <c r="B247" s="5" t="s">
        <v>356</v>
      </c>
      <c r="C247" s="53">
        <v>18.285714285714285</v>
      </c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3.5" customHeight="1">
      <c r="A248" s="48">
        <v>40</v>
      </c>
      <c r="B248" s="5" t="s">
        <v>233</v>
      </c>
      <c r="C248" s="81">
        <v>2.9414285714285713</v>
      </c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3.5" customHeight="1">
      <c r="B249" s="68" t="s">
        <v>400</v>
      </c>
      <c r="C249" s="53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3.5" customHeight="1">
      <c r="B250" s="5" t="s">
        <v>409</v>
      </c>
      <c r="C250" s="53">
        <v>69.714285714285708</v>
      </c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3.5" customHeight="1">
      <c r="B251" s="5" t="s">
        <v>849</v>
      </c>
      <c r="C251" s="53">
        <v>14.142857142857142</v>
      </c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3.5" customHeight="1">
      <c r="A252" s="48">
        <v>41</v>
      </c>
      <c r="B252" s="5" t="s">
        <v>525</v>
      </c>
      <c r="C252" s="81">
        <v>15.857142857142858</v>
      </c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3.5" customHeight="1">
      <c r="B253" s="68" t="s">
        <v>408</v>
      </c>
      <c r="C253" s="53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3.5" customHeight="1">
      <c r="B254" s="5" t="s">
        <v>409</v>
      </c>
      <c r="C254" s="53">
        <v>73.333333333333329</v>
      </c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3.5" customHeight="1">
      <c r="A255" s="48">
        <v>42</v>
      </c>
      <c r="B255" s="5" t="s">
        <v>525</v>
      </c>
      <c r="C255" s="81">
        <v>26.666666666666668</v>
      </c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3.5" customHeight="1">
      <c r="B256" s="68" t="s">
        <v>850</v>
      </c>
      <c r="C256" s="53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3.5" customHeight="1">
      <c r="B257" s="5" t="s">
        <v>851</v>
      </c>
      <c r="C257" s="53">
        <v>32.333333333333336</v>
      </c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3.5" customHeight="1">
      <c r="A258" s="48">
        <v>43</v>
      </c>
      <c r="B258" s="5" t="s">
        <v>852</v>
      </c>
      <c r="C258" s="81">
        <v>67.666666666666671</v>
      </c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3.5" customHeight="1">
      <c r="B259" s="68" t="s">
        <v>420</v>
      </c>
      <c r="C259" s="53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3.5" customHeight="1">
      <c r="B260" s="5" t="s">
        <v>352</v>
      </c>
      <c r="C260" s="53">
        <v>18.399999999999999</v>
      </c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3.5" customHeight="1">
      <c r="B261" s="5" t="s">
        <v>421</v>
      </c>
      <c r="C261" s="53">
        <v>20.2</v>
      </c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3.5" customHeight="1">
      <c r="B262" s="5" t="s">
        <v>422</v>
      </c>
      <c r="C262" s="53">
        <v>30.4</v>
      </c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3.5" customHeight="1">
      <c r="B263" s="5" t="s">
        <v>423</v>
      </c>
      <c r="C263" s="53">
        <v>13.4</v>
      </c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3.5" customHeight="1">
      <c r="B264" s="5" t="s">
        <v>424</v>
      </c>
      <c r="C264" s="53">
        <v>8.1999999999999993</v>
      </c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3.5" customHeight="1">
      <c r="B265" s="5" t="s">
        <v>425</v>
      </c>
      <c r="C265" s="53">
        <v>9.4</v>
      </c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3.5" customHeight="1">
      <c r="A266" s="48">
        <v>44</v>
      </c>
      <c r="B266" s="5" t="s">
        <v>853</v>
      </c>
      <c r="C266" s="81">
        <v>13.544</v>
      </c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3.5" customHeight="1">
      <c r="B267" s="68" t="s">
        <v>414</v>
      </c>
      <c r="C267" s="53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3.5" customHeight="1">
      <c r="B268" s="5" t="s">
        <v>854</v>
      </c>
      <c r="C268" s="53">
        <v>92.2</v>
      </c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3.5" customHeight="1">
      <c r="A269" s="48">
        <v>45</v>
      </c>
      <c r="B269" s="5" t="s">
        <v>416</v>
      </c>
      <c r="C269" s="81">
        <v>7.8</v>
      </c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3.5" customHeight="1">
      <c r="B270" s="68" t="s">
        <v>426</v>
      </c>
      <c r="C270" s="53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3.5" customHeight="1">
      <c r="B271" s="5" t="s">
        <v>427</v>
      </c>
      <c r="C271" s="53">
        <v>48.45</v>
      </c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3.5" customHeight="1">
      <c r="B272" s="5" t="s">
        <v>428</v>
      </c>
      <c r="C272" s="53">
        <v>41.65</v>
      </c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3.5" customHeight="1">
      <c r="A273" s="48">
        <v>46</v>
      </c>
      <c r="B273" s="5" t="s">
        <v>429</v>
      </c>
      <c r="C273" s="81">
        <v>9.9</v>
      </c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3.5" customHeight="1">
      <c r="B274" s="68" t="s">
        <v>430</v>
      </c>
      <c r="C274" s="53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3.5" customHeight="1">
      <c r="B275" s="5" t="s">
        <v>431</v>
      </c>
      <c r="C275" s="53">
        <v>7.25</v>
      </c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3.5" customHeight="1">
      <c r="B276" s="27">
        <v>0.22916666666666666</v>
      </c>
      <c r="C276" s="53">
        <v>2.625</v>
      </c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3.5" customHeight="1">
      <c r="B277" s="27">
        <v>0.25</v>
      </c>
      <c r="C277" s="53">
        <v>20.5</v>
      </c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3.5" customHeight="1">
      <c r="B278" s="27">
        <v>0.27083333333333331</v>
      </c>
      <c r="C278" s="53">
        <v>8.25</v>
      </c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3.5" customHeight="1">
      <c r="B279" s="27">
        <v>0.29166666666666669</v>
      </c>
      <c r="C279" s="53">
        <v>39.25</v>
      </c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3.5" customHeight="1">
      <c r="B280" s="27">
        <v>0.3125</v>
      </c>
      <c r="C280" s="53">
        <v>6.625</v>
      </c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3.5" customHeight="1">
      <c r="B281" s="27">
        <v>0.33333333333333331</v>
      </c>
      <c r="C281" s="53">
        <v>10.5</v>
      </c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3.5" customHeight="1">
      <c r="B282" s="5" t="s">
        <v>432</v>
      </c>
      <c r="C282" s="53">
        <v>2.375</v>
      </c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3.5" customHeight="1">
      <c r="A283" s="48">
        <v>47</v>
      </c>
      <c r="B283" s="5" t="s">
        <v>855</v>
      </c>
      <c r="C283" s="81">
        <v>6.57125</v>
      </c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3.5" customHeight="1">
      <c r="B284" s="68" t="s">
        <v>433</v>
      </c>
      <c r="C284" s="53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3.5" customHeight="1">
      <c r="B285" s="5" t="s">
        <v>431</v>
      </c>
      <c r="C285" s="53">
        <v>14</v>
      </c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3.5" customHeight="1">
      <c r="B286" s="27">
        <v>0.22916666666666666</v>
      </c>
      <c r="C286" s="53">
        <v>8</v>
      </c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3.5" customHeight="1">
      <c r="B287" s="27">
        <v>0.25</v>
      </c>
      <c r="C287" s="53">
        <v>35.5</v>
      </c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3.5" customHeight="1">
      <c r="B288" s="27">
        <v>0.27083333333333331</v>
      </c>
      <c r="C288" s="53">
        <v>7.25</v>
      </c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3.5" customHeight="1">
      <c r="B289" s="27">
        <v>0.29166666666666669</v>
      </c>
      <c r="C289" s="53">
        <v>30.75</v>
      </c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3.5" customHeight="1">
      <c r="B290" s="27">
        <v>0.3125</v>
      </c>
      <c r="C290" s="53">
        <v>1.75</v>
      </c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3.5" customHeight="1">
      <c r="B291" s="27">
        <v>0.33333333333333331</v>
      </c>
      <c r="C291" s="53">
        <v>3.25</v>
      </c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3.5" customHeight="1">
      <c r="B292" s="5" t="s">
        <v>432</v>
      </c>
      <c r="C292" s="53">
        <v>0.25</v>
      </c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3.5" customHeight="1">
      <c r="A293" s="48">
        <v>48</v>
      </c>
      <c r="B293" s="5" t="s">
        <v>855</v>
      </c>
      <c r="C293" s="81">
        <v>6.3075000000000001</v>
      </c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3.5" customHeight="1">
      <c r="B294" s="68" t="s">
        <v>434</v>
      </c>
      <c r="C294" s="53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3.5" customHeight="1">
      <c r="B295" s="5" t="s">
        <v>856</v>
      </c>
      <c r="C295" s="53">
        <v>7.8888888888888893</v>
      </c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3.5" customHeight="1">
      <c r="B296" s="27">
        <v>0.22916666666666666</v>
      </c>
      <c r="C296" s="53">
        <v>5.333333333333333</v>
      </c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3.5" customHeight="1">
      <c r="B297" s="27">
        <v>0.25</v>
      </c>
      <c r="C297" s="53">
        <v>24.888888888888889</v>
      </c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3.5" customHeight="1">
      <c r="B298" s="27">
        <v>0.27083333333333331</v>
      </c>
      <c r="C298" s="53">
        <v>10</v>
      </c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3.5" customHeight="1">
      <c r="B299" s="27">
        <v>0.29166666666666669</v>
      </c>
      <c r="C299" s="53">
        <v>33.777777777777779</v>
      </c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3.5" customHeight="1">
      <c r="B300" s="27">
        <v>0.3125</v>
      </c>
      <c r="C300" s="53">
        <v>10.333333333333334</v>
      </c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3.5" customHeight="1">
      <c r="B301" s="27">
        <v>0.33333333333333331</v>
      </c>
      <c r="C301" s="53">
        <v>4</v>
      </c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3.5" customHeight="1">
      <c r="B302" s="5" t="s">
        <v>436</v>
      </c>
      <c r="C302" s="53">
        <v>1.4444444444444444</v>
      </c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3.5" customHeight="1">
      <c r="B303" s="5" t="s">
        <v>287</v>
      </c>
      <c r="C303" s="53">
        <v>0.55555555555555558</v>
      </c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3.5" customHeight="1">
      <c r="B304" s="27">
        <v>0.625</v>
      </c>
      <c r="C304" s="53">
        <v>2</v>
      </c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3.5" customHeight="1">
      <c r="A305" s="48">
        <v>49</v>
      </c>
      <c r="B305" s="27" t="s">
        <v>855</v>
      </c>
      <c r="C305" s="81">
        <v>6.7350000000000003</v>
      </c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3.5" customHeight="1">
      <c r="B306" s="68" t="s">
        <v>857</v>
      </c>
      <c r="C306" s="53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3.5" customHeight="1">
      <c r="B307" s="5" t="s">
        <v>438</v>
      </c>
      <c r="C307" s="53">
        <v>28.777777777777779</v>
      </c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3.5" customHeight="1">
      <c r="B308" s="5" t="s">
        <v>439</v>
      </c>
      <c r="C308" s="53">
        <v>13.111111111111111</v>
      </c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3.5" customHeight="1">
      <c r="A309" s="48">
        <v>50</v>
      </c>
      <c r="B309" s="5" t="s">
        <v>440</v>
      </c>
      <c r="C309" s="81">
        <v>58.333333333333336</v>
      </c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3.5" customHeight="1">
      <c r="B310" s="68" t="s">
        <v>624</v>
      </c>
      <c r="C310" s="53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3.5" customHeight="1">
      <c r="B311" s="5" t="s">
        <v>625</v>
      </c>
      <c r="C311" s="53">
        <v>45.75</v>
      </c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3.5" customHeight="1">
      <c r="A312" s="48">
        <v>51</v>
      </c>
      <c r="B312" s="5" t="s">
        <v>626</v>
      </c>
      <c r="C312" s="81">
        <v>54.25</v>
      </c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3.5" customHeight="1">
      <c r="B313" s="68" t="s">
        <v>441</v>
      </c>
      <c r="C313" s="53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3.5" customHeight="1">
      <c r="B314" s="5">
        <v>1</v>
      </c>
      <c r="C314" s="53">
        <v>27.4</v>
      </c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3.5" customHeight="1">
      <c r="B315" s="5">
        <v>2</v>
      </c>
      <c r="C315" s="53">
        <v>7.2</v>
      </c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3.5" customHeight="1">
      <c r="B316" s="5">
        <v>3</v>
      </c>
      <c r="C316" s="53">
        <v>30.4</v>
      </c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3.5" customHeight="1">
      <c r="B317" s="5">
        <v>4</v>
      </c>
      <c r="C317" s="53">
        <v>11.4</v>
      </c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3.5" customHeight="1">
      <c r="B318" s="5" t="s">
        <v>356</v>
      </c>
      <c r="C318" s="53">
        <v>23.8</v>
      </c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3.5" customHeight="1">
      <c r="A319" s="48">
        <v>52</v>
      </c>
      <c r="B319" s="5" t="s">
        <v>233</v>
      </c>
      <c r="C319" s="81">
        <v>2.976</v>
      </c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3.5" customHeight="1">
      <c r="B320" s="68" t="s">
        <v>702</v>
      </c>
      <c r="C320" s="53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3.5" customHeight="1">
      <c r="B321" s="5">
        <v>1</v>
      </c>
      <c r="C321" s="53">
        <v>4.2</v>
      </c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3.5" customHeight="1">
      <c r="B322" s="5">
        <v>2</v>
      </c>
      <c r="C322" s="53">
        <v>1.4</v>
      </c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3.5" customHeight="1">
      <c r="B323" s="5">
        <v>3</v>
      </c>
      <c r="C323" s="53">
        <v>7.2</v>
      </c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3.5" customHeight="1">
      <c r="B324" s="5">
        <v>4</v>
      </c>
      <c r="C324" s="53">
        <v>10.199999999999999</v>
      </c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3.5" customHeight="1">
      <c r="B325" s="5" t="s">
        <v>356</v>
      </c>
      <c r="C325" s="53">
        <v>77.2</v>
      </c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3.5" customHeight="1">
      <c r="A326" s="48">
        <v>53</v>
      </c>
      <c r="B326" s="5" t="s">
        <v>233</v>
      </c>
      <c r="C326" s="81">
        <v>4.5540000000000003</v>
      </c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3.5" customHeight="1">
      <c r="B327" s="68" t="s">
        <v>703</v>
      </c>
      <c r="C327" s="53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3.5" customHeight="1">
      <c r="B328" s="5">
        <v>1</v>
      </c>
      <c r="C328" s="53">
        <v>30</v>
      </c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3.5" customHeight="1">
      <c r="B329" s="5">
        <v>2</v>
      </c>
      <c r="C329" s="53">
        <v>7</v>
      </c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3.5" customHeight="1">
      <c r="B330" s="5">
        <v>3</v>
      </c>
      <c r="C330" s="53">
        <v>25</v>
      </c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3.5" customHeight="1">
      <c r="B331" s="5">
        <v>4</v>
      </c>
      <c r="C331" s="53">
        <v>10</v>
      </c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3.5" customHeight="1">
      <c r="B332" s="5" t="s">
        <v>356</v>
      </c>
      <c r="C332" s="53">
        <v>28</v>
      </c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3.5" customHeight="1">
      <c r="A333" s="48">
        <v>54</v>
      </c>
      <c r="B333" s="5" t="s">
        <v>233</v>
      </c>
      <c r="C333" s="81">
        <v>2.99</v>
      </c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3.5" customHeight="1">
      <c r="B334" s="68" t="s">
        <v>858</v>
      </c>
      <c r="C334" s="53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3.5" customHeight="1">
      <c r="B335" s="5" t="s">
        <v>859</v>
      </c>
      <c r="C335" s="53">
        <v>74.333333333333329</v>
      </c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3.5" customHeight="1">
      <c r="A336" s="48">
        <v>55</v>
      </c>
      <c r="B336" s="5" t="s">
        <v>860</v>
      </c>
      <c r="C336" s="81">
        <v>25.666666666666668</v>
      </c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3.5" customHeight="1">
      <c r="B337" s="68" t="s">
        <v>395</v>
      </c>
      <c r="C337" s="53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3.5" customHeight="1">
      <c r="B338" s="5" t="s">
        <v>445</v>
      </c>
      <c r="C338" s="53">
        <v>73.5</v>
      </c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3.5" customHeight="1">
      <c r="A339" s="48">
        <v>56</v>
      </c>
      <c r="B339" s="5" t="s">
        <v>446</v>
      </c>
      <c r="C339" s="81">
        <v>26.5</v>
      </c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3.5" customHeight="1">
      <c r="B340" s="68" t="s">
        <v>395</v>
      </c>
      <c r="C340" s="53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3.5" customHeight="1">
      <c r="B341" s="5" t="s">
        <v>447</v>
      </c>
      <c r="C341" s="53">
        <v>68.833333333333329</v>
      </c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3.5" customHeight="1">
      <c r="A342" s="48">
        <v>57</v>
      </c>
      <c r="B342" s="5" t="s">
        <v>448</v>
      </c>
      <c r="C342" s="81">
        <v>31.166666666666668</v>
      </c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3.5" customHeight="1">
      <c r="B343" s="68" t="s">
        <v>449</v>
      </c>
      <c r="C343" s="53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3.5" customHeight="1">
      <c r="B344" s="5" t="s">
        <v>450</v>
      </c>
      <c r="C344" s="53">
        <v>72.888888888888886</v>
      </c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3.5" customHeight="1">
      <c r="B345" s="5" t="s">
        <v>451</v>
      </c>
      <c r="C345" s="53">
        <v>24.222222222222221</v>
      </c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3.5" customHeight="1">
      <c r="B346" s="5" t="s">
        <v>452</v>
      </c>
      <c r="C346" s="82">
        <v>2.7777777777777777</v>
      </c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3.5" customHeight="1">
      <c r="A347" s="48">
        <v>58</v>
      </c>
      <c r="B347" s="62"/>
      <c r="C347" s="8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3.5" customHeight="1">
      <c r="B348" s="68" t="s">
        <v>470</v>
      </c>
      <c r="C348" s="53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3.5" customHeight="1">
      <c r="B349" s="5" t="s">
        <v>349</v>
      </c>
      <c r="C349" s="53">
        <v>48.333333333333336</v>
      </c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3.5" customHeight="1">
      <c r="B350" s="5" t="s">
        <v>471</v>
      </c>
      <c r="C350" s="53">
        <v>38.333333333333336</v>
      </c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3.5" customHeight="1">
      <c r="B351" s="5" t="s">
        <v>472</v>
      </c>
      <c r="C351" s="53">
        <v>9.6666666666666661</v>
      </c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3.5" customHeight="1">
      <c r="A352" s="48">
        <v>59</v>
      </c>
      <c r="B352" s="5" t="s">
        <v>473</v>
      </c>
      <c r="C352" s="81">
        <v>3.3333333333333335</v>
      </c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3.5" customHeight="1">
      <c r="B353" s="68" t="s">
        <v>861</v>
      </c>
      <c r="C353" s="53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3.5" customHeight="1">
      <c r="B354" s="5" t="s">
        <v>862</v>
      </c>
      <c r="C354" s="53">
        <v>16.62</v>
      </c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3.5" customHeight="1">
      <c r="B355" s="5" t="s">
        <v>863</v>
      </c>
      <c r="C355" s="53">
        <v>18.34</v>
      </c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3.5" customHeight="1">
      <c r="A356" s="48">
        <v>60</v>
      </c>
      <c r="B356" s="5" t="s">
        <v>864</v>
      </c>
      <c r="C356" s="81">
        <v>65.040000000000006</v>
      </c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3.5" customHeight="1">
      <c r="B357" s="68" t="s">
        <v>478</v>
      </c>
      <c r="C357" s="53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3.5" customHeight="1">
      <c r="B358" s="5">
        <v>1</v>
      </c>
      <c r="C358" s="53">
        <v>13.4</v>
      </c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3.5" customHeight="1">
      <c r="B359" s="5">
        <v>2</v>
      </c>
      <c r="C359" s="53">
        <v>8.1999999999999993</v>
      </c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3.5" customHeight="1">
      <c r="B360" s="5">
        <v>3</v>
      </c>
      <c r="C360" s="53">
        <v>21.6</v>
      </c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3.5" customHeight="1">
      <c r="B361" s="5">
        <v>4</v>
      </c>
      <c r="C361" s="53">
        <v>18.600000000000001</v>
      </c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3.5" customHeight="1">
      <c r="B362" s="5" t="s">
        <v>356</v>
      </c>
      <c r="C362" s="53">
        <v>37.799999999999997</v>
      </c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3.5" customHeight="1">
      <c r="A363" s="48">
        <v>61</v>
      </c>
      <c r="B363" s="5" t="s">
        <v>233</v>
      </c>
      <c r="C363" s="83">
        <v>3.58</v>
      </c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3.5" customHeight="1">
      <c r="B364" s="68" t="s">
        <v>490</v>
      </c>
      <c r="C364" s="53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3.5" customHeight="1">
      <c r="B365" s="5">
        <v>1</v>
      </c>
      <c r="C365" s="53">
        <v>20</v>
      </c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3.5" customHeight="1">
      <c r="B366" s="5">
        <v>2</v>
      </c>
      <c r="C366" s="53">
        <v>7.4</v>
      </c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3.5" customHeight="1">
      <c r="B367" s="5">
        <v>3</v>
      </c>
      <c r="C367" s="53">
        <v>20.2</v>
      </c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3.5" customHeight="1">
      <c r="B368" s="5">
        <v>4</v>
      </c>
      <c r="C368" s="53">
        <v>23.4</v>
      </c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3.5" customHeight="1">
      <c r="B369" s="5" t="s">
        <v>356</v>
      </c>
      <c r="C369" s="53">
        <v>28.4</v>
      </c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3.5" customHeight="1">
      <c r="A370" s="48">
        <v>62</v>
      </c>
      <c r="B370" s="5" t="s">
        <v>233</v>
      </c>
      <c r="C370" s="81">
        <v>3.31</v>
      </c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3.5" customHeight="1">
      <c r="B371" s="68" t="s">
        <v>491</v>
      </c>
      <c r="C371" s="53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3.5" customHeight="1">
      <c r="B372" s="5">
        <v>1</v>
      </c>
      <c r="C372" s="53">
        <v>35.200000000000003</v>
      </c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3.5" customHeight="1">
      <c r="B373" s="5">
        <v>2</v>
      </c>
      <c r="C373" s="53">
        <v>10.8</v>
      </c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3.5" customHeight="1">
      <c r="B374" s="5">
        <v>3</v>
      </c>
      <c r="C374" s="53">
        <v>20.2</v>
      </c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3.5" customHeight="1">
      <c r="B375" s="5">
        <v>4</v>
      </c>
      <c r="C375" s="53">
        <v>12.6</v>
      </c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3.5" customHeight="1">
      <c r="B376" s="5" t="s">
        <v>356</v>
      </c>
      <c r="C376" s="53">
        <v>21.2</v>
      </c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3.5" customHeight="1">
      <c r="A377" s="48">
        <v>63</v>
      </c>
      <c r="B377" s="5" t="s">
        <v>233</v>
      </c>
      <c r="C377" s="81">
        <v>2.7380000000000004</v>
      </c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3.5" customHeight="1">
      <c r="B378" s="68" t="s">
        <v>492</v>
      </c>
      <c r="C378" s="53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3.5" customHeight="1">
      <c r="B379" s="5">
        <v>1</v>
      </c>
      <c r="C379" s="53">
        <v>14.625</v>
      </c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3.5" customHeight="1">
      <c r="B380" s="5">
        <v>2</v>
      </c>
      <c r="C380" s="53">
        <v>7</v>
      </c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3.5" customHeight="1">
      <c r="B381" s="5">
        <v>3</v>
      </c>
      <c r="C381" s="53">
        <v>26.5</v>
      </c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3.5" customHeight="1">
      <c r="B382" s="5">
        <v>4</v>
      </c>
      <c r="C382" s="53">
        <v>21.375</v>
      </c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3.5" customHeight="1">
      <c r="B383" s="5" t="s">
        <v>356</v>
      </c>
      <c r="C383" s="53">
        <v>30.375</v>
      </c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3.5" customHeight="1">
      <c r="A384" s="48">
        <v>64</v>
      </c>
      <c r="B384" s="5" t="s">
        <v>233</v>
      </c>
      <c r="C384" s="81">
        <v>3.4550000000000001</v>
      </c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3.5" customHeight="1">
      <c r="B385" s="68" t="s">
        <v>493</v>
      </c>
      <c r="C385" s="53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3.5" customHeight="1">
      <c r="B386" s="5">
        <v>1</v>
      </c>
      <c r="C386" s="53">
        <v>24.666666666666668</v>
      </c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3.5" customHeight="1">
      <c r="B387" s="5">
        <v>2</v>
      </c>
      <c r="C387" s="53">
        <v>15.777777777777779</v>
      </c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3.5" customHeight="1">
      <c r="B388" s="5">
        <v>3</v>
      </c>
      <c r="C388" s="53">
        <v>23.777777777777779</v>
      </c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3.5" customHeight="1">
      <c r="B389" s="5">
        <v>4</v>
      </c>
      <c r="C389" s="53">
        <v>16</v>
      </c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3.5" customHeight="1">
      <c r="B390" s="5" t="s">
        <v>356</v>
      </c>
      <c r="C390" s="53">
        <v>19.555555555555557</v>
      </c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3.5" customHeight="1">
      <c r="A391" s="48">
        <v>65</v>
      </c>
      <c r="B391" s="5" t="s">
        <v>233</v>
      </c>
      <c r="C391" s="81">
        <v>2.8933333333333331</v>
      </c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3.5" customHeight="1">
      <c r="B392" s="68" t="s">
        <v>497</v>
      </c>
      <c r="C392" s="53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3.5" customHeight="1">
      <c r="B393" s="5" t="s">
        <v>498</v>
      </c>
      <c r="C393" s="53">
        <v>14.571428571428571</v>
      </c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3.5" customHeight="1">
      <c r="B394" s="5" t="s">
        <v>499</v>
      </c>
      <c r="C394" s="53">
        <v>20.142857142857142</v>
      </c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3.5" customHeight="1">
      <c r="B395" s="5" t="s">
        <v>500</v>
      </c>
      <c r="C395" s="53">
        <v>38.571428571428569</v>
      </c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3.5" customHeight="1">
      <c r="B396" s="5" t="s">
        <v>501</v>
      </c>
      <c r="C396" s="53">
        <v>12.142857142857142</v>
      </c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3.5" customHeight="1">
      <c r="A397" s="48">
        <v>66</v>
      </c>
      <c r="B397" s="5" t="s">
        <v>502</v>
      </c>
      <c r="C397" s="81">
        <v>14.571428571428571</v>
      </c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3.5" customHeight="1">
      <c r="B398" s="68" t="s">
        <v>503</v>
      </c>
      <c r="C398" s="53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3.5" customHeight="1">
      <c r="B399" s="5">
        <v>1</v>
      </c>
      <c r="C399" s="53">
        <v>28.625</v>
      </c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3.5" customHeight="1">
      <c r="B400" s="5">
        <v>2</v>
      </c>
      <c r="C400" s="53">
        <v>17.875</v>
      </c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3.5" customHeight="1">
      <c r="B401" s="5">
        <v>3</v>
      </c>
      <c r="C401" s="53">
        <v>28.625</v>
      </c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3.5" customHeight="1">
      <c r="B402" s="5">
        <v>4</v>
      </c>
      <c r="C402" s="53">
        <v>10</v>
      </c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3.5" customHeight="1">
      <c r="B403" s="5" t="s">
        <v>356</v>
      </c>
      <c r="C403" s="53">
        <v>14.625</v>
      </c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3.5" customHeight="1">
      <c r="A404" s="48">
        <v>67</v>
      </c>
      <c r="B404" s="5" t="s">
        <v>233</v>
      </c>
      <c r="C404" s="81">
        <v>2.63375</v>
      </c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3.5" customHeight="1">
      <c r="B405" s="68" t="s">
        <v>720</v>
      </c>
      <c r="C405" s="53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3.5" customHeight="1">
      <c r="B406" s="5">
        <v>1</v>
      </c>
      <c r="C406" s="53">
        <v>30</v>
      </c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3.5" customHeight="1">
      <c r="B407" s="5">
        <v>2</v>
      </c>
      <c r="C407" s="53">
        <v>17.5</v>
      </c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3.5" customHeight="1">
      <c r="B408" s="5">
        <v>3</v>
      </c>
      <c r="C408" s="53">
        <v>31.5</v>
      </c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3.5" customHeight="1">
      <c r="B409" s="5">
        <v>4</v>
      </c>
      <c r="C409" s="53">
        <v>6.5</v>
      </c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3.5" customHeight="1">
      <c r="B410" s="5" t="s">
        <v>356</v>
      </c>
      <c r="C410" s="53">
        <v>14.5</v>
      </c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3.5" customHeight="1">
      <c r="A411" s="48">
        <v>68</v>
      </c>
      <c r="B411" s="5" t="s">
        <v>233</v>
      </c>
      <c r="C411" s="81">
        <v>2.58</v>
      </c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3.5" customHeight="1">
      <c r="B412" s="68" t="s">
        <v>721</v>
      </c>
      <c r="C412" s="53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3.5" customHeight="1">
      <c r="B413" s="5">
        <v>1</v>
      </c>
      <c r="C413" s="53">
        <v>28</v>
      </c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3.5" customHeight="1">
      <c r="B414" s="5">
        <v>2</v>
      </c>
      <c r="C414" s="53">
        <v>18.399999999999999</v>
      </c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3.5" customHeight="1">
      <c r="B415" s="5">
        <v>3</v>
      </c>
      <c r="C415" s="53">
        <v>27.6</v>
      </c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3.5" customHeight="1">
      <c r="B416" s="5">
        <v>4</v>
      </c>
      <c r="C416" s="53">
        <v>8.1999999999999993</v>
      </c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3.5" customHeight="1">
      <c r="B417" s="5" t="s">
        <v>356</v>
      </c>
      <c r="C417" s="53">
        <v>17.600000000000001</v>
      </c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3.5" customHeight="1">
      <c r="A418" s="48">
        <v>69</v>
      </c>
      <c r="B418" s="5" t="s">
        <v>233</v>
      </c>
      <c r="C418" s="81">
        <v>2.6839999999999997</v>
      </c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3.5" customHeight="1">
      <c r="B419" s="68" t="s">
        <v>504</v>
      </c>
      <c r="C419" s="53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3.5" customHeight="1">
      <c r="B420" s="5" t="s">
        <v>318</v>
      </c>
      <c r="C420" s="53">
        <v>15.454545454545455</v>
      </c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3.5" customHeight="1">
      <c r="B421" s="5" t="s">
        <v>505</v>
      </c>
      <c r="C421" s="53">
        <v>7.7272727272727275</v>
      </c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3.5" customHeight="1">
      <c r="B422" s="5" t="s">
        <v>506</v>
      </c>
      <c r="C422" s="53">
        <v>12.636363636363637</v>
      </c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3.5" customHeight="1">
      <c r="B423" s="5" t="s">
        <v>507</v>
      </c>
      <c r="C423" s="53">
        <v>12.454545454545455</v>
      </c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3.5" customHeight="1">
      <c r="B424" s="5" t="s">
        <v>508</v>
      </c>
      <c r="C424" s="53">
        <v>22.272727272727273</v>
      </c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3.5" customHeight="1">
      <c r="B425" s="5" t="s">
        <v>509</v>
      </c>
      <c r="C425" s="53">
        <v>19.454545454545453</v>
      </c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3.5" customHeight="1">
      <c r="B426" s="5" t="s">
        <v>510</v>
      </c>
      <c r="C426" s="53">
        <v>10.181818181818182</v>
      </c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3.5" customHeight="1">
      <c r="A427" s="48">
        <v>70</v>
      </c>
      <c r="B427" s="5" t="s">
        <v>233</v>
      </c>
      <c r="C427" s="81">
        <v>6.2127272727272729</v>
      </c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3.5" customHeight="1">
      <c r="B428" s="68" t="s">
        <v>865</v>
      </c>
      <c r="C428" s="53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3.5" customHeight="1">
      <c r="B429" s="5" t="s">
        <v>723</v>
      </c>
      <c r="C429" s="53">
        <v>45.375</v>
      </c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3.5" customHeight="1">
      <c r="B430" s="5" t="s">
        <v>724</v>
      </c>
      <c r="C430" s="53">
        <v>19.125</v>
      </c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3.5" customHeight="1">
      <c r="B431" s="5" t="s">
        <v>725</v>
      </c>
      <c r="C431" s="53">
        <v>17.75</v>
      </c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3.5" customHeight="1">
      <c r="B432" s="5" t="s">
        <v>726</v>
      </c>
      <c r="C432" s="53">
        <v>6.25</v>
      </c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3.5" customHeight="1">
      <c r="B433" s="5" t="s">
        <v>727</v>
      </c>
      <c r="C433" s="53">
        <v>11.125</v>
      </c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3.5" customHeight="1">
      <c r="B434" s="5" t="s">
        <v>866</v>
      </c>
      <c r="C434" s="82">
        <v>7.7125000000000004</v>
      </c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3.5" customHeight="1">
      <c r="A435" s="48">
        <v>71</v>
      </c>
      <c r="B435" s="62"/>
      <c r="C435" s="8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3.5" customHeight="1">
      <c r="B436" s="68" t="s">
        <v>395</v>
      </c>
      <c r="C436" s="53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3.5" customHeight="1">
      <c r="B437" s="5" t="s">
        <v>867</v>
      </c>
      <c r="C437" s="53">
        <v>71</v>
      </c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3.5" customHeight="1">
      <c r="B438" s="5" t="s">
        <v>868</v>
      </c>
      <c r="C438" s="53">
        <v>16</v>
      </c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3.5" customHeight="1">
      <c r="A439" s="48">
        <v>72</v>
      </c>
      <c r="B439" s="5" t="s">
        <v>869</v>
      </c>
      <c r="C439" s="81">
        <v>12</v>
      </c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3.5" customHeight="1">
      <c r="B440" s="68" t="s">
        <v>654</v>
      </c>
      <c r="C440" s="53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3.5" customHeight="1">
      <c r="B441" s="5" t="s">
        <v>405</v>
      </c>
      <c r="C441" s="53">
        <v>46.4</v>
      </c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3.5" customHeight="1">
      <c r="B442" s="5" t="s">
        <v>655</v>
      </c>
      <c r="C442" s="53">
        <v>14.833333333333334</v>
      </c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3.5" customHeight="1">
      <c r="A443" s="48">
        <v>73</v>
      </c>
      <c r="B443" s="5" t="s">
        <v>407</v>
      </c>
      <c r="C443" s="81">
        <v>38.766666666666666</v>
      </c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3.5" customHeight="1">
      <c r="B444" s="68" t="s">
        <v>870</v>
      </c>
      <c r="C444" s="53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3.5" customHeight="1">
      <c r="B445" s="29">
        <v>1</v>
      </c>
      <c r="C445" s="53">
        <v>68.400000000000006</v>
      </c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3.5" customHeight="1">
      <c r="B446" s="29">
        <v>0.9</v>
      </c>
      <c r="C446" s="53">
        <v>1.7</v>
      </c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3.5" customHeight="1">
      <c r="B447" s="29">
        <v>0.8</v>
      </c>
      <c r="C447" s="53">
        <v>4</v>
      </c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3.5" customHeight="1">
      <c r="B448" s="29">
        <v>0.7</v>
      </c>
      <c r="C448" s="53">
        <v>5.2</v>
      </c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3.5" customHeight="1">
      <c r="B449" s="29">
        <v>0.6</v>
      </c>
      <c r="C449" s="53">
        <v>0.6</v>
      </c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3.5" customHeight="1">
      <c r="A450" s="48">
        <v>74</v>
      </c>
      <c r="B450" s="5" t="s">
        <v>460</v>
      </c>
      <c r="C450" s="81">
        <v>20.100000000000001</v>
      </c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3.5" customHeight="1">
      <c r="B451" s="68" t="s">
        <v>871</v>
      </c>
      <c r="C451" s="53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3.5" customHeight="1">
      <c r="B452" s="5">
        <v>1</v>
      </c>
      <c r="C452" s="53">
        <v>26</v>
      </c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3.5" customHeight="1">
      <c r="B453" s="5">
        <v>2</v>
      </c>
      <c r="C453" s="53">
        <v>4</v>
      </c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3.5" customHeight="1">
      <c r="B454" s="5">
        <v>3</v>
      </c>
      <c r="C454" s="53">
        <v>18</v>
      </c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3.5" customHeight="1">
      <c r="B455" s="5">
        <v>4</v>
      </c>
      <c r="C455" s="53">
        <v>15</v>
      </c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3.5" customHeight="1">
      <c r="B456" s="5" t="s">
        <v>356</v>
      </c>
      <c r="C456" s="53">
        <v>37</v>
      </c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3.5" customHeight="1">
      <c r="A457" s="48">
        <v>75</v>
      </c>
      <c r="B457" s="5" t="s">
        <v>233</v>
      </c>
      <c r="C457" s="81">
        <v>3.33</v>
      </c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3.5" customHeight="1">
      <c r="B458" s="68" t="s">
        <v>395</v>
      </c>
      <c r="C458" s="53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3.5" customHeight="1">
      <c r="B459" s="5" t="s">
        <v>462</v>
      </c>
      <c r="C459" s="53">
        <v>83.5</v>
      </c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3.5" customHeight="1">
      <c r="A460" s="48">
        <v>76</v>
      </c>
      <c r="B460" s="5" t="s">
        <v>463</v>
      </c>
      <c r="C460" s="81">
        <v>16.5</v>
      </c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3.5" customHeight="1">
      <c r="B461" s="68" t="s">
        <v>872</v>
      </c>
      <c r="C461" s="53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3.5" customHeight="1">
      <c r="B462" s="5" t="s">
        <v>729</v>
      </c>
      <c r="C462" s="53">
        <v>22</v>
      </c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3.5" customHeight="1">
      <c r="B463" s="5" t="s">
        <v>730</v>
      </c>
      <c r="C463" s="53">
        <v>6</v>
      </c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3.5" customHeight="1">
      <c r="B464" s="5" t="s">
        <v>731</v>
      </c>
      <c r="C464" s="53">
        <v>29</v>
      </c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3.5" customHeight="1">
      <c r="B465" s="5" t="s">
        <v>732</v>
      </c>
      <c r="C465" s="53">
        <v>9</v>
      </c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3.5" customHeight="1">
      <c r="B466" s="5" t="s">
        <v>733</v>
      </c>
      <c r="C466" s="53">
        <v>14</v>
      </c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3.5" customHeight="1">
      <c r="B467" s="5" t="s">
        <v>734</v>
      </c>
      <c r="C467" s="53">
        <v>20</v>
      </c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3.5" customHeight="1">
      <c r="A468" s="48">
        <v>77</v>
      </c>
      <c r="B468" s="5" t="s">
        <v>233</v>
      </c>
      <c r="C468" s="81">
        <v>2.4700000000000002</v>
      </c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3.5" customHeight="1">
      <c r="B469" s="68" t="s">
        <v>873</v>
      </c>
      <c r="C469" s="53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3.5" customHeight="1">
      <c r="B470" s="5" t="s">
        <v>736</v>
      </c>
      <c r="C470" s="53">
        <v>65</v>
      </c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3.5" customHeight="1">
      <c r="B471" s="5" t="s">
        <v>737</v>
      </c>
      <c r="C471" s="53">
        <v>14</v>
      </c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3.5" customHeight="1">
      <c r="B472" s="5" t="s">
        <v>738</v>
      </c>
      <c r="C472" s="53">
        <v>2</v>
      </c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3.5" customHeight="1">
      <c r="A473" s="48">
        <v>78</v>
      </c>
      <c r="B473" s="5" t="s">
        <v>739</v>
      </c>
      <c r="C473" s="81">
        <v>20</v>
      </c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3.5" customHeight="1">
      <c r="B474" s="68" t="s">
        <v>395</v>
      </c>
      <c r="C474" s="53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3.5" customHeight="1">
      <c r="B475" s="5" t="s">
        <v>740</v>
      </c>
      <c r="C475" s="53">
        <v>37</v>
      </c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3.5" customHeight="1">
      <c r="B476" s="5" t="s">
        <v>742</v>
      </c>
      <c r="C476" s="53">
        <v>3</v>
      </c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3.5" customHeight="1">
      <c r="A477" s="48">
        <v>79</v>
      </c>
      <c r="B477" s="5" t="s">
        <v>741</v>
      </c>
      <c r="C477" s="81">
        <v>60</v>
      </c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3.5" customHeight="1">
      <c r="B478" s="68" t="s">
        <v>874</v>
      </c>
      <c r="C478" s="53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3.5" customHeight="1">
      <c r="B479" s="5" t="s">
        <v>830</v>
      </c>
      <c r="C479" s="53">
        <v>0</v>
      </c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3.5" customHeight="1">
      <c r="B480" s="5" t="s">
        <v>228</v>
      </c>
      <c r="C480" s="53">
        <v>35</v>
      </c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3.5" customHeight="1">
      <c r="B481" s="5" t="s">
        <v>229</v>
      </c>
      <c r="C481" s="53">
        <v>16</v>
      </c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3.5" customHeight="1">
      <c r="B482" s="5" t="s">
        <v>230</v>
      </c>
      <c r="C482" s="53">
        <v>12</v>
      </c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3.5" customHeight="1">
      <c r="B483" s="5" t="s">
        <v>231</v>
      </c>
      <c r="C483" s="53">
        <v>7</v>
      </c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3.5" customHeight="1">
      <c r="B484" s="5" t="s">
        <v>232</v>
      </c>
      <c r="C484" s="53">
        <v>10</v>
      </c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3.5" customHeight="1">
      <c r="A485" s="48">
        <v>80</v>
      </c>
      <c r="B485" s="5" t="s">
        <v>233</v>
      </c>
      <c r="C485" s="81">
        <v>7.3</v>
      </c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3.5" customHeight="1">
      <c r="B486" s="68" t="s">
        <v>565</v>
      </c>
      <c r="C486" s="53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3.5" customHeight="1">
      <c r="B487" s="5">
        <v>1</v>
      </c>
      <c r="C487" s="53">
        <v>49</v>
      </c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3.5" customHeight="1">
      <c r="B488" s="5">
        <v>2</v>
      </c>
      <c r="C488" s="53">
        <v>8</v>
      </c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3.5" customHeight="1">
      <c r="B489" s="5">
        <v>3</v>
      </c>
      <c r="C489" s="53">
        <v>16</v>
      </c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3.5" customHeight="1">
      <c r="B490" s="5">
        <v>4</v>
      </c>
      <c r="C490" s="53">
        <v>7</v>
      </c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3.5" customHeight="1">
      <c r="B491" s="5" t="s">
        <v>356</v>
      </c>
      <c r="C491" s="53">
        <v>19</v>
      </c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3.5" customHeight="1">
      <c r="A492" s="48">
        <v>81</v>
      </c>
      <c r="B492" s="5" t="s">
        <v>233</v>
      </c>
      <c r="C492" s="81">
        <v>2.36</v>
      </c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3.5" customHeight="1">
      <c r="B493" s="68" t="s">
        <v>527</v>
      </c>
      <c r="C493" s="53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3.5" customHeight="1">
      <c r="B494" s="5" t="s">
        <v>349</v>
      </c>
      <c r="C494" s="53">
        <v>34</v>
      </c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3.5" customHeight="1">
      <c r="B495" s="5" t="s">
        <v>528</v>
      </c>
      <c r="C495" s="53">
        <v>25</v>
      </c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3.5" customHeight="1">
      <c r="B496" s="5" t="s">
        <v>529</v>
      </c>
      <c r="C496" s="53">
        <v>19</v>
      </c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3.5" customHeight="1">
      <c r="B497" s="5" t="s">
        <v>530</v>
      </c>
      <c r="C497" s="53">
        <v>12</v>
      </c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3.5" customHeight="1">
      <c r="B498" s="5" t="s">
        <v>531</v>
      </c>
      <c r="C498" s="53">
        <v>5</v>
      </c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3.5" customHeight="1">
      <c r="B499" s="5" t="s">
        <v>532</v>
      </c>
      <c r="C499" s="53">
        <v>5</v>
      </c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3.5" customHeight="1">
      <c r="A500" s="48">
        <v>82</v>
      </c>
      <c r="B500" s="5" t="s">
        <v>233</v>
      </c>
      <c r="C500" s="81">
        <v>1.49</v>
      </c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3.5" customHeight="1">
      <c r="B501" s="68" t="s">
        <v>561</v>
      </c>
      <c r="C501" s="53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3.5" customHeight="1">
      <c r="B502" s="5">
        <v>1</v>
      </c>
      <c r="C502" s="53">
        <v>18</v>
      </c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3.5" customHeight="1">
      <c r="B503" s="5">
        <v>2</v>
      </c>
      <c r="C503" s="53">
        <v>15</v>
      </c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3.5" customHeight="1">
      <c r="B504" s="5">
        <v>3</v>
      </c>
      <c r="C504" s="53">
        <v>23</v>
      </c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3.5" customHeight="1">
      <c r="B505" s="5">
        <v>4</v>
      </c>
      <c r="C505" s="53">
        <v>13</v>
      </c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3.5" customHeight="1">
      <c r="B506" s="5" t="s">
        <v>356</v>
      </c>
      <c r="C506" s="53">
        <v>22</v>
      </c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3.5" customHeight="1">
      <c r="A507" s="48">
        <v>83</v>
      </c>
      <c r="B507" s="5" t="s">
        <v>233</v>
      </c>
      <c r="C507" s="81">
        <v>2.79</v>
      </c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3.5" customHeight="1">
      <c r="B508" s="68" t="s">
        <v>562</v>
      </c>
      <c r="C508" s="53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3.5" customHeight="1">
      <c r="B509" s="5">
        <v>1</v>
      </c>
      <c r="C509" s="53">
        <v>37</v>
      </c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3.5" customHeight="1">
      <c r="B510" s="5">
        <v>2</v>
      </c>
      <c r="C510" s="53">
        <v>13</v>
      </c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3.5" customHeight="1">
      <c r="B511" s="5">
        <v>3</v>
      </c>
      <c r="C511" s="53">
        <v>19</v>
      </c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3.5" customHeight="1">
      <c r="B512" s="5">
        <v>4</v>
      </c>
      <c r="C512" s="53">
        <v>9</v>
      </c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3.5" customHeight="1">
      <c r="B513" s="5" t="s">
        <v>356</v>
      </c>
      <c r="C513" s="53">
        <v>22</v>
      </c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3.5" customHeight="1">
      <c r="A514" s="48">
        <v>84</v>
      </c>
      <c r="B514" s="5" t="s">
        <v>233</v>
      </c>
      <c r="C514" s="81">
        <v>2.66</v>
      </c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3.5" customHeight="1">
      <c r="B515" s="68" t="s">
        <v>563</v>
      </c>
      <c r="C515" s="53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3.5" customHeight="1">
      <c r="B516" s="5">
        <v>1</v>
      </c>
      <c r="C516" s="53">
        <v>24</v>
      </c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3.5" customHeight="1">
      <c r="B517" s="5">
        <v>2</v>
      </c>
      <c r="C517" s="53">
        <v>6</v>
      </c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3.5" customHeight="1">
      <c r="B518" s="5">
        <v>3</v>
      </c>
      <c r="C518" s="53">
        <v>13</v>
      </c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3.5" customHeight="1">
      <c r="B519" s="5">
        <v>4</v>
      </c>
      <c r="C519" s="53">
        <v>10</v>
      </c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3.5" customHeight="1">
      <c r="B520" s="5" t="s">
        <v>356</v>
      </c>
      <c r="C520" s="53">
        <v>47</v>
      </c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3.5" customHeight="1">
      <c r="A521" s="48">
        <v>85</v>
      </c>
      <c r="B521" s="5" t="s">
        <v>233</v>
      </c>
      <c r="C521" s="81">
        <v>3.5</v>
      </c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3.5" customHeight="1">
      <c r="B522" s="68" t="s">
        <v>704</v>
      </c>
      <c r="C522" s="53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3.5" customHeight="1">
      <c r="B523" s="5" t="s">
        <v>705</v>
      </c>
      <c r="C523" s="53">
        <v>7.666666666666667</v>
      </c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3.5" customHeight="1">
      <c r="B524" s="5" t="s">
        <v>706</v>
      </c>
      <c r="C524" s="53">
        <v>14.666666666666666</v>
      </c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3.5" customHeight="1">
      <c r="B525" s="5" t="s">
        <v>707</v>
      </c>
      <c r="C525" s="53">
        <v>0</v>
      </c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3.5" customHeight="1">
      <c r="B526" s="5" t="s">
        <v>708</v>
      </c>
      <c r="C526" s="53">
        <v>1</v>
      </c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3.5" customHeight="1">
      <c r="B527" s="5" t="s">
        <v>709</v>
      </c>
      <c r="C527" s="53">
        <v>3</v>
      </c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3.5" customHeight="1">
      <c r="B528" s="5" t="s">
        <v>711</v>
      </c>
      <c r="C528" s="53">
        <v>7</v>
      </c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3.5" customHeight="1">
      <c r="B529" s="5" t="s">
        <v>712</v>
      </c>
      <c r="C529" s="53">
        <v>12.666666666666666</v>
      </c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3.5" customHeight="1">
      <c r="B530" s="5" t="s">
        <v>714</v>
      </c>
      <c r="C530" s="53">
        <v>16.333333333333332</v>
      </c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3.5" customHeight="1">
      <c r="B531" s="5" t="s">
        <v>715</v>
      </c>
      <c r="C531" s="53">
        <v>13.666666666666666</v>
      </c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3.5" customHeight="1">
      <c r="A532" s="48">
        <v>86</v>
      </c>
      <c r="B532" s="5" t="s">
        <v>716</v>
      </c>
      <c r="C532" s="81">
        <v>18.333333333333332</v>
      </c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3.5" customHeight="1">
      <c r="B533" s="68" t="s">
        <v>875</v>
      </c>
      <c r="C533" s="53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3.5" customHeight="1">
      <c r="B534" s="5" t="s">
        <v>236</v>
      </c>
      <c r="C534" s="53">
        <v>44.6</v>
      </c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3.5" customHeight="1">
      <c r="A535" s="48">
        <v>87</v>
      </c>
      <c r="B535" s="5" t="s">
        <v>237</v>
      </c>
      <c r="C535" s="84">
        <v>55.4</v>
      </c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3.5" customHeight="1">
      <c r="B536" s="68" t="s">
        <v>243</v>
      </c>
      <c r="C536" s="53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3.5" customHeight="1">
      <c r="B537" s="5" t="s">
        <v>236</v>
      </c>
      <c r="C537" s="53" t="e">
        <v>#DIV/0!</v>
      </c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3.5" customHeight="1">
      <c r="B538" s="5" t="s">
        <v>237</v>
      </c>
      <c r="C538" s="53" t="e">
        <v>#DIV/0!</v>
      </c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3.5" customHeight="1">
      <c r="B539" s="68" t="s">
        <v>876</v>
      </c>
      <c r="C539" s="53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3.5" customHeight="1">
      <c r="A540" s="85">
        <v>88</v>
      </c>
      <c r="B540" s="5" t="s">
        <v>547</v>
      </c>
      <c r="C540" s="81" t="e">
        <v>#DIV/0!</v>
      </c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spans="1:26" ht="13.5" customHeight="1">
      <c r="B541" s="5" t="s">
        <v>505</v>
      </c>
      <c r="C541" s="53" t="e">
        <v>#DIV/0!</v>
      </c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3.5" customHeight="1">
      <c r="B542" s="5" t="s">
        <v>877</v>
      </c>
      <c r="C542" s="53" t="e">
        <v>#DIV/0!</v>
      </c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3.5" customHeight="1">
      <c r="B543" s="5" t="s">
        <v>878</v>
      </c>
      <c r="C543" s="53" t="e">
        <v>#DIV/0!</v>
      </c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3.5" customHeight="1">
      <c r="B544" s="68" t="s">
        <v>243</v>
      </c>
      <c r="C544" s="53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2:26" ht="13.5" customHeight="1">
      <c r="B545" s="5" t="s">
        <v>236</v>
      </c>
      <c r="C545" s="53">
        <v>13</v>
      </c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2:26" ht="13.5" customHeight="1">
      <c r="B546" s="5" t="s">
        <v>237</v>
      </c>
      <c r="C546" s="53">
        <v>87</v>
      </c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2:26" ht="13.5" customHeight="1">
      <c r="B547" s="68" t="s">
        <v>546</v>
      </c>
      <c r="C547" s="53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2:26" ht="13.5" customHeight="1">
      <c r="B548" s="5" t="s">
        <v>547</v>
      </c>
      <c r="C548" s="53">
        <v>87</v>
      </c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2:26" ht="13.5" customHeight="1">
      <c r="B549" s="5" t="s">
        <v>548</v>
      </c>
      <c r="C549" s="53">
        <v>0</v>
      </c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2:26" ht="13.5" customHeight="1">
      <c r="B550" s="5" t="s">
        <v>549</v>
      </c>
      <c r="C550" s="53">
        <v>3</v>
      </c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2:26" ht="13.5" customHeight="1">
      <c r="B551" s="5" t="s">
        <v>550</v>
      </c>
      <c r="C551" s="53">
        <v>10</v>
      </c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2:26" ht="13.5" customHeight="1">
      <c r="B552" s="68" t="s">
        <v>383</v>
      </c>
      <c r="C552" s="53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2:26" ht="13.5" customHeight="1">
      <c r="B553" s="5" t="s">
        <v>384</v>
      </c>
      <c r="C553" s="53">
        <v>42</v>
      </c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2:26" ht="13.5" customHeight="1">
      <c r="B554" s="5" t="s">
        <v>385</v>
      </c>
      <c r="C554" s="53">
        <v>47</v>
      </c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2:26" ht="13.5" customHeight="1">
      <c r="B555" s="5" t="s">
        <v>386</v>
      </c>
      <c r="C555" s="53">
        <v>11</v>
      </c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2:26" ht="13.5" customHeight="1">
      <c r="B556" s="5"/>
      <c r="C556" s="53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2:26" ht="13.5" customHeight="1">
      <c r="B557" s="5"/>
      <c r="C557" s="53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2:26" ht="13.5" customHeight="1">
      <c r="B558" s="5"/>
      <c r="C558" s="53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2:26" ht="13.5" customHeight="1">
      <c r="B559" s="5"/>
      <c r="C559" s="53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2:26" ht="13.5" customHeight="1">
      <c r="B560" s="5"/>
      <c r="C560" s="53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2:26" ht="13.5" customHeight="1">
      <c r="B561" s="5"/>
      <c r="C561" s="53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2:26" ht="13.5" customHeight="1">
      <c r="B562" s="5"/>
      <c r="C562" s="53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2:26" ht="13.5" customHeight="1">
      <c r="B563" s="5"/>
      <c r="C563" s="53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2:26" ht="13.5" customHeight="1">
      <c r="B564" s="5"/>
      <c r="C564" s="53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2:26" ht="13.5" customHeight="1">
      <c r="B565" s="5"/>
      <c r="C565" s="53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2:26" ht="13.5" customHeight="1">
      <c r="B566" s="5"/>
      <c r="C566" s="53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2:26" ht="13.5" customHeight="1">
      <c r="B567" s="5"/>
      <c r="C567" s="53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2:26" ht="13.5" customHeight="1">
      <c r="B568" s="5"/>
      <c r="C568" s="53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2:26" ht="13.5" customHeight="1">
      <c r="B569" s="5"/>
      <c r="C569" s="53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2:26" ht="13.5" customHeight="1">
      <c r="B570" s="5"/>
      <c r="C570" s="53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2:26" ht="13.5" customHeight="1">
      <c r="B571" s="5"/>
      <c r="C571" s="53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2:26" ht="13.5" customHeight="1">
      <c r="B572" s="5"/>
      <c r="C572" s="53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2:26" ht="13.5" customHeight="1">
      <c r="B573" s="5"/>
      <c r="C573" s="53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2:26" ht="13.5" customHeight="1">
      <c r="B574" s="5"/>
      <c r="C574" s="53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2:26" ht="13.5" customHeight="1">
      <c r="B575" s="5"/>
      <c r="C575" s="53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2:26" ht="13.5" customHeight="1">
      <c r="B576" s="5"/>
      <c r="C576" s="53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2:26" ht="13.5" customHeight="1">
      <c r="B577" s="5"/>
      <c r="C577" s="53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2:26" ht="13.5" customHeight="1">
      <c r="B578" s="5"/>
      <c r="C578" s="53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2:26" ht="13.5" customHeight="1">
      <c r="B579" s="5"/>
      <c r="C579" s="53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2:26" ht="13.5" customHeight="1">
      <c r="B580" s="5"/>
      <c r="C580" s="53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2:26" ht="13.5" customHeight="1">
      <c r="B581" s="5"/>
      <c r="C581" s="53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2:26" ht="13.5" customHeight="1">
      <c r="B582" s="5"/>
      <c r="C582" s="53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2:26" ht="13.5" customHeight="1">
      <c r="B583" s="5"/>
      <c r="C583" s="53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2:26" ht="13.5" customHeight="1">
      <c r="B584" s="5"/>
      <c r="C584" s="53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2:26" ht="13.5" customHeight="1">
      <c r="B585" s="5"/>
      <c r="C585" s="53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2:26" ht="13.5" customHeight="1">
      <c r="B586" s="5"/>
      <c r="C586" s="53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2:26" ht="13.5" customHeight="1">
      <c r="B587" s="5"/>
      <c r="C587" s="53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2:26" ht="13.5" customHeight="1">
      <c r="B588" s="5"/>
      <c r="C588" s="53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2:26" ht="13.5" customHeight="1">
      <c r="B589" s="5"/>
      <c r="C589" s="53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2:26" ht="13.5" customHeight="1">
      <c r="B590" s="5"/>
      <c r="C590" s="53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2:26" ht="13.5" customHeight="1">
      <c r="B591" s="5"/>
      <c r="C591" s="53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2:26" ht="13.5" customHeight="1">
      <c r="B592" s="5"/>
      <c r="C592" s="53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2:26" ht="13.5" customHeight="1">
      <c r="B593" s="5"/>
      <c r="C593" s="53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2:26" ht="13.5" customHeight="1">
      <c r="B594" s="5"/>
      <c r="C594" s="53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2:26" ht="13.5" customHeight="1">
      <c r="B595" s="5"/>
      <c r="C595" s="53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2:26" ht="13.5" customHeight="1">
      <c r="B596" s="5"/>
      <c r="C596" s="53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2:26" ht="13.5" customHeight="1">
      <c r="B597" s="5"/>
      <c r="C597" s="53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2:26" ht="13.5" customHeight="1">
      <c r="B598" s="5"/>
      <c r="C598" s="53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2:26" ht="13.5" customHeight="1">
      <c r="B599" s="5"/>
      <c r="C599" s="53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2:26" ht="13.5" customHeight="1">
      <c r="B600" s="5"/>
      <c r="C600" s="53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2:26" ht="13.5" customHeight="1">
      <c r="B601" s="5"/>
      <c r="C601" s="53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2:26" ht="13.5" customHeight="1">
      <c r="B602" s="5"/>
      <c r="C602" s="53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2:26" ht="13.5" customHeight="1">
      <c r="B603" s="5"/>
      <c r="C603" s="53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2:26" ht="13.5" customHeight="1">
      <c r="B604" s="5"/>
      <c r="C604" s="53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2:26" ht="13.5" customHeight="1">
      <c r="B605" s="5"/>
      <c r="C605" s="53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2:26" ht="13.5" customHeight="1">
      <c r="B606" s="5"/>
      <c r="C606" s="53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2:26" ht="13.5" customHeight="1">
      <c r="B607" s="5"/>
      <c r="C607" s="53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2:26" ht="13.5" customHeight="1">
      <c r="B608" s="5"/>
      <c r="C608" s="53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2:26" ht="13.5" customHeight="1">
      <c r="B609" s="5"/>
      <c r="C609" s="53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2:26" ht="13.5" customHeight="1">
      <c r="B610" s="5"/>
      <c r="C610" s="53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2:26" ht="13.5" customHeight="1">
      <c r="B611" s="5"/>
      <c r="C611" s="53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2:26" ht="13.5" customHeight="1">
      <c r="B612" s="5"/>
      <c r="C612" s="53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2:26" ht="13.5" customHeight="1">
      <c r="B613" s="5"/>
      <c r="C613" s="53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2:26" ht="13.5" customHeight="1">
      <c r="B614" s="5"/>
      <c r="C614" s="53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2:26" ht="13.5" customHeight="1">
      <c r="B615" s="5"/>
      <c r="C615" s="53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2:26" ht="13.5" customHeight="1">
      <c r="B616" s="5"/>
      <c r="C616" s="53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2:26" ht="13.5" customHeight="1">
      <c r="B617" s="5"/>
      <c r="C617" s="53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2:26" ht="13.5" customHeight="1">
      <c r="B618" s="5"/>
      <c r="C618" s="53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2:26" ht="13.5" customHeight="1">
      <c r="B619" s="5"/>
      <c r="C619" s="53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2:26" ht="13.5" customHeight="1">
      <c r="B620" s="5"/>
      <c r="C620" s="53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2:26" ht="13.5" customHeight="1">
      <c r="B621" s="5"/>
      <c r="C621" s="53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2:26" ht="13.5" customHeight="1">
      <c r="B622" s="5"/>
      <c r="C622" s="53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2:26" ht="13.5" customHeight="1">
      <c r="B623" s="5"/>
      <c r="C623" s="53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2:26" ht="13.5" customHeight="1">
      <c r="B624" s="5"/>
      <c r="C624" s="53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2:26" ht="13.5" customHeight="1">
      <c r="B625" s="5"/>
      <c r="C625" s="53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2:26" ht="13.5" customHeight="1">
      <c r="B626" s="5"/>
      <c r="C626" s="53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2:26" ht="13.5" customHeight="1">
      <c r="B627" s="5"/>
      <c r="C627" s="53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2:26" ht="13.5" customHeight="1">
      <c r="B628" s="5"/>
      <c r="C628" s="53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2:26" ht="13.5" customHeight="1">
      <c r="B629" s="5"/>
      <c r="C629" s="53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2:26" ht="13.5" customHeight="1">
      <c r="B630" s="5"/>
      <c r="C630" s="53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2:26" ht="13.5" customHeight="1">
      <c r="B631" s="5"/>
      <c r="C631" s="53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2:26" ht="13.5" customHeight="1">
      <c r="B632" s="5"/>
      <c r="C632" s="53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2:26" ht="13.5" customHeight="1">
      <c r="B633" s="5"/>
      <c r="C633" s="53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2:26" ht="13.5" customHeight="1">
      <c r="B634" s="5"/>
      <c r="C634" s="53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2:26" ht="13.5" customHeight="1">
      <c r="B635" s="5"/>
      <c r="C635" s="53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2:26" ht="13.5" customHeight="1">
      <c r="B636" s="5"/>
      <c r="C636" s="53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2:26" ht="13.5" customHeight="1">
      <c r="B637" s="5"/>
      <c r="C637" s="53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2:26" ht="13.5" customHeight="1">
      <c r="B638" s="5"/>
      <c r="C638" s="53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2:26" ht="13.5" customHeight="1">
      <c r="B639" s="5"/>
      <c r="C639" s="53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2:26" ht="13.5" customHeight="1">
      <c r="B640" s="5"/>
      <c r="C640" s="53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2:26" ht="13.5" customHeight="1">
      <c r="B641" s="5"/>
      <c r="C641" s="53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2:26" ht="13.5" customHeight="1">
      <c r="B642" s="5"/>
      <c r="C642" s="53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2:26" ht="13.5" customHeight="1">
      <c r="B643" s="5"/>
      <c r="C643" s="53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2:26" ht="13.5" customHeight="1">
      <c r="B644" s="5"/>
      <c r="C644" s="53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2:26" ht="13.5" customHeight="1">
      <c r="B645" s="5"/>
      <c r="C645" s="53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2:26" ht="13.5" customHeight="1">
      <c r="B646" s="5"/>
      <c r="C646" s="53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2:26" ht="13.5" customHeight="1">
      <c r="B647" s="5"/>
      <c r="C647" s="53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2:26" ht="13.5" customHeight="1">
      <c r="B648" s="5"/>
      <c r="C648" s="53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2:26" ht="13.5" customHeight="1">
      <c r="B649" s="5"/>
      <c r="C649" s="53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2:26" ht="13.5" customHeight="1">
      <c r="B650" s="5"/>
      <c r="C650" s="53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2:26" ht="13.5" customHeight="1">
      <c r="B651" s="5"/>
      <c r="C651" s="53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2:26" ht="13.5" customHeight="1">
      <c r="B652" s="5"/>
      <c r="C652" s="53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2:26" ht="13.5" customHeight="1">
      <c r="B653" s="5"/>
      <c r="C653" s="53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2:26" ht="13.5" customHeight="1">
      <c r="B654" s="5"/>
      <c r="C654" s="53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2:26" ht="13.5" customHeight="1">
      <c r="B655" s="5"/>
      <c r="C655" s="53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2:26" ht="13.5" customHeight="1">
      <c r="B656" s="5"/>
      <c r="C656" s="53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2:26" ht="13.5" customHeight="1">
      <c r="B657" s="5"/>
      <c r="C657" s="53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2:26" ht="13.5" customHeight="1">
      <c r="B658" s="5"/>
      <c r="C658" s="53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2:26" ht="13.5" customHeight="1">
      <c r="B659" s="5"/>
      <c r="C659" s="53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2:26" ht="13.5" customHeight="1">
      <c r="B660" s="5"/>
      <c r="C660" s="53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2:26" ht="13.5" customHeight="1">
      <c r="B661" s="5"/>
      <c r="C661" s="53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2:26" ht="13.5" customHeight="1">
      <c r="B662" s="5"/>
      <c r="C662" s="53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2:26" ht="13.5" customHeight="1">
      <c r="B663" s="5"/>
      <c r="C663" s="53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2:26" ht="13.5" customHeight="1">
      <c r="B664" s="5"/>
      <c r="C664" s="53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2:26" ht="13.5" customHeight="1">
      <c r="B665" s="5"/>
      <c r="C665" s="53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2:26" ht="13.5" customHeight="1">
      <c r="B666" s="5"/>
      <c r="C666" s="53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2:26" ht="13.5" customHeight="1">
      <c r="B667" s="5"/>
      <c r="C667" s="53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2:26" ht="13.5" customHeight="1">
      <c r="B668" s="5"/>
      <c r="C668" s="53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2:26" ht="13.5" customHeight="1">
      <c r="B669" s="5"/>
      <c r="C669" s="53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2:26" ht="13.5" customHeight="1">
      <c r="B670" s="5"/>
      <c r="C670" s="53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2:26" ht="13.5" customHeight="1">
      <c r="B671" s="5"/>
      <c r="C671" s="53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2:26" ht="13.5" customHeight="1">
      <c r="B672" s="5"/>
      <c r="C672" s="53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2:26" ht="13.5" customHeight="1">
      <c r="B673" s="5"/>
      <c r="C673" s="53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2:26" ht="13.5" customHeight="1">
      <c r="B674" s="5"/>
      <c r="C674" s="53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2:26" ht="13.5" customHeight="1">
      <c r="B675" s="5"/>
      <c r="C675" s="53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2:26" ht="13.5" customHeight="1">
      <c r="B676" s="5"/>
      <c r="C676" s="53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2:26" ht="13.5" customHeight="1">
      <c r="B677" s="5"/>
      <c r="C677" s="53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2:26" ht="13.5" customHeight="1">
      <c r="B678" s="5"/>
      <c r="C678" s="53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2:26" ht="13.5" customHeight="1">
      <c r="B679" s="5"/>
      <c r="C679" s="53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2:26" ht="13.5" customHeight="1">
      <c r="B680" s="5"/>
      <c r="C680" s="53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2:26" ht="13.5" customHeight="1">
      <c r="B681" s="5"/>
      <c r="C681" s="53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2:26" ht="13.5" customHeight="1">
      <c r="B682" s="5"/>
      <c r="C682" s="53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2:26" ht="13.5" customHeight="1">
      <c r="B683" s="5"/>
      <c r="C683" s="53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2:26" ht="13.5" customHeight="1">
      <c r="B684" s="5"/>
      <c r="C684" s="53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2:26" ht="13.5" customHeight="1">
      <c r="B685" s="5"/>
      <c r="C685" s="53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2:26" ht="13.5" customHeight="1">
      <c r="B686" s="5"/>
      <c r="C686" s="53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2:26" ht="13.5" customHeight="1">
      <c r="B687" s="5"/>
      <c r="C687" s="53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2:26" ht="13.5" customHeight="1">
      <c r="B688" s="5"/>
      <c r="C688" s="53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2:26" ht="13.5" customHeight="1">
      <c r="B689" s="5"/>
      <c r="C689" s="53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2:26" ht="13.5" customHeight="1">
      <c r="B690" s="5"/>
      <c r="C690" s="53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2:26" ht="13.5" customHeight="1">
      <c r="B691" s="5"/>
      <c r="C691" s="53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2:26" ht="13.5" customHeight="1">
      <c r="B692" s="5"/>
      <c r="C692" s="53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2:26" ht="13.5" customHeight="1">
      <c r="B693" s="5"/>
      <c r="C693" s="53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2:26" ht="13.5" customHeight="1">
      <c r="B694" s="5"/>
      <c r="C694" s="53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2:26" ht="13.5" customHeight="1">
      <c r="B695" s="5"/>
      <c r="C695" s="53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2:26" ht="13.5" customHeight="1">
      <c r="B696" s="5"/>
      <c r="C696" s="53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2:26" ht="13.5" customHeight="1">
      <c r="B697" s="5"/>
      <c r="C697" s="53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2:26" ht="13.5" customHeight="1">
      <c r="B698" s="5"/>
      <c r="C698" s="53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2:26" ht="13.5" customHeight="1">
      <c r="B699" s="5"/>
      <c r="C699" s="53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2:26" ht="13.5" customHeight="1">
      <c r="B700" s="5"/>
      <c r="C700" s="53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2:26" ht="13.5" customHeight="1">
      <c r="B701" s="5"/>
      <c r="C701" s="53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2:26" ht="13.5" customHeight="1">
      <c r="B702" s="5"/>
      <c r="C702" s="53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2:26" ht="13.5" customHeight="1">
      <c r="B703" s="5"/>
      <c r="C703" s="53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2:26" ht="13.5" customHeight="1">
      <c r="B704" s="5"/>
      <c r="C704" s="53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2:26" ht="13.5" customHeight="1">
      <c r="B705" s="5"/>
      <c r="C705" s="53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2:26" ht="13.5" customHeight="1">
      <c r="B706" s="5"/>
      <c r="C706" s="53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2:26" ht="13.5" customHeight="1">
      <c r="B707" s="5"/>
      <c r="C707" s="53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2:26" ht="13.5" customHeight="1">
      <c r="B708" s="5"/>
      <c r="C708" s="53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2:26" ht="13.5" customHeight="1">
      <c r="B709" s="5"/>
      <c r="C709" s="53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2:26" ht="13.5" customHeight="1">
      <c r="B710" s="5"/>
      <c r="C710" s="53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2:26" ht="13.5" customHeight="1">
      <c r="B711" s="5"/>
      <c r="C711" s="53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2:26" ht="13.5" customHeight="1">
      <c r="B712" s="5"/>
      <c r="C712" s="53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2:26" ht="13.5" customHeight="1">
      <c r="B713" s="5"/>
      <c r="C713" s="53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2:26" ht="13.5" customHeight="1">
      <c r="B714" s="5"/>
      <c r="C714" s="53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2:26" ht="13.5" customHeight="1">
      <c r="B715" s="5"/>
      <c r="C715" s="53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2:26" ht="13.5" customHeight="1">
      <c r="B716" s="5"/>
      <c r="C716" s="53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2:26" ht="13.5" customHeight="1">
      <c r="B717" s="5"/>
      <c r="C717" s="53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2:26" ht="13.5" customHeight="1">
      <c r="B718" s="5"/>
      <c r="C718" s="53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2:26" ht="13.5" customHeight="1">
      <c r="B719" s="5"/>
      <c r="C719" s="53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2:26" ht="13.5" customHeight="1">
      <c r="B720" s="5"/>
      <c r="C720" s="53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2:26" ht="13.5" customHeight="1">
      <c r="B721" s="5"/>
      <c r="C721" s="53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2:26" ht="13.5" customHeight="1">
      <c r="B722" s="5"/>
      <c r="C722" s="53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2:26" ht="13.5" customHeight="1">
      <c r="B723" s="5"/>
      <c r="C723" s="53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2:26" ht="13.5" customHeight="1">
      <c r="B724" s="5"/>
      <c r="C724" s="53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2:26" ht="13.5" customHeight="1">
      <c r="B725" s="5"/>
      <c r="C725" s="53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2:26" ht="13.5" customHeight="1">
      <c r="B726" s="5"/>
      <c r="C726" s="53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2:26" ht="13.5" customHeight="1">
      <c r="B727" s="5"/>
      <c r="C727" s="53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2:26" ht="13.5" customHeight="1">
      <c r="B728" s="5"/>
      <c r="C728" s="53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2:26" ht="13.5" customHeight="1">
      <c r="B729" s="5"/>
      <c r="C729" s="53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2:26" ht="13.5" customHeight="1">
      <c r="B730" s="5"/>
      <c r="C730" s="53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2:26" ht="13.5" customHeight="1">
      <c r="B731" s="5"/>
      <c r="C731" s="53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2:26" ht="13.5" customHeight="1">
      <c r="B732" s="5"/>
      <c r="C732" s="53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2:26" ht="13.5" customHeight="1">
      <c r="B733" s="5"/>
      <c r="C733" s="53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2:26" ht="13.5" customHeight="1">
      <c r="B734" s="5"/>
      <c r="C734" s="53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2:26" ht="13.5" customHeight="1">
      <c r="B735" s="5"/>
      <c r="C735" s="53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2:26" ht="13.5" customHeight="1">
      <c r="B736" s="5"/>
      <c r="C736" s="53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2:26" ht="13.5" customHeight="1">
      <c r="B737" s="5"/>
      <c r="C737" s="53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2:26" ht="13.5" customHeight="1">
      <c r="B738" s="5"/>
      <c r="C738" s="53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2:26" ht="13.5" customHeight="1">
      <c r="B739" s="5"/>
      <c r="C739" s="53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2:26" ht="13.5" customHeight="1">
      <c r="B740" s="5"/>
      <c r="C740" s="53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2:26" ht="13.5" customHeight="1">
      <c r="B741" s="5"/>
      <c r="C741" s="53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2:26" ht="13.5" customHeight="1">
      <c r="B742" s="5"/>
      <c r="C742" s="53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2:26" ht="13.5" customHeight="1">
      <c r="B743" s="5"/>
      <c r="C743" s="53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2:26" ht="13.5" customHeight="1">
      <c r="B744" s="5"/>
      <c r="C744" s="53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2:26" ht="13.5" customHeight="1">
      <c r="B745" s="5"/>
      <c r="C745" s="53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2:26" ht="13.5" customHeight="1">
      <c r="B746" s="5"/>
      <c r="C746" s="53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2:26" ht="13.5" customHeight="1">
      <c r="B747" s="5"/>
      <c r="C747" s="53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2:26" ht="13.5" customHeight="1">
      <c r="B748" s="5"/>
      <c r="C748" s="53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2:26" ht="13.5" customHeight="1">
      <c r="B749" s="5"/>
      <c r="C749" s="53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2:26" ht="13.5" customHeight="1">
      <c r="B750" s="5"/>
      <c r="C750" s="53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2:26" ht="13.5" customHeight="1">
      <c r="B751" s="5"/>
      <c r="C751" s="53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2:26" ht="13.5" customHeight="1">
      <c r="B752" s="5"/>
      <c r="C752" s="53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2:26" ht="13.5" customHeight="1">
      <c r="B753" s="5"/>
      <c r="C753" s="53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2:26" ht="13.5" customHeight="1">
      <c r="B754" s="5"/>
      <c r="C754" s="53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2:26" ht="13.5" customHeight="1">
      <c r="B755" s="5"/>
      <c r="C755" s="53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2:26" ht="13.5" customHeight="1">
      <c r="B756" s="5"/>
      <c r="C756" s="53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2:26" ht="13.5" customHeight="1">
      <c r="B757" s="5"/>
      <c r="C757" s="53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2:26" ht="13.5" customHeight="1">
      <c r="B758" s="5"/>
      <c r="C758" s="53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2:26" ht="13.5" customHeight="1">
      <c r="B759" s="5"/>
      <c r="C759" s="53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2:26" ht="13.5" customHeight="1">
      <c r="B760" s="5"/>
      <c r="C760" s="53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2:26" ht="13.5" customHeight="1">
      <c r="B761" s="5"/>
      <c r="C761" s="53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2:26" ht="13.5" customHeight="1">
      <c r="B762" s="5"/>
      <c r="C762" s="53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2:26" ht="13.5" customHeight="1">
      <c r="B763" s="5"/>
      <c r="C763" s="53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2:26" ht="13.5" customHeight="1">
      <c r="B764" s="5"/>
      <c r="C764" s="53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2:26" ht="13.5" customHeight="1">
      <c r="B765" s="5"/>
      <c r="C765" s="53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2:26" ht="13.5" customHeight="1">
      <c r="B766" s="5"/>
      <c r="C766" s="53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2:26" ht="13.5" customHeight="1">
      <c r="B767" s="5"/>
      <c r="C767" s="53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2:26" ht="13.5" customHeight="1">
      <c r="B768" s="5"/>
      <c r="C768" s="53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2:26" ht="13.5" customHeight="1">
      <c r="B769" s="5"/>
      <c r="C769" s="53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2:26" ht="13.5" customHeight="1">
      <c r="B770" s="5"/>
      <c r="C770" s="53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2:26" ht="13.5" customHeight="1">
      <c r="B771" s="5"/>
      <c r="C771" s="53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2:26" ht="13.5" customHeight="1">
      <c r="B772" s="5"/>
      <c r="C772" s="53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2:26" ht="13.5" customHeight="1">
      <c r="B773" s="5"/>
      <c r="C773" s="53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2:26" ht="13.5" customHeight="1">
      <c r="B774" s="5"/>
      <c r="C774" s="53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2:26" ht="13.5" customHeight="1">
      <c r="B775" s="5"/>
      <c r="C775" s="53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2:26" ht="13.5" customHeight="1">
      <c r="B776" s="5"/>
      <c r="C776" s="53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2:26" ht="13.5" customHeight="1">
      <c r="B777" s="5"/>
      <c r="C777" s="53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2:26" ht="13.5" customHeight="1">
      <c r="B778" s="5"/>
      <c r="C778" s="53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2:26" ht="13.5" customHeight="1">
      <c r="B779" s="5"/>
      <c r="C779" s="53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2:26" ht="13.5" customHeight="1">
      <c r="B780" s="5"/>
      <c r="C780" s="53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2:26" ht="13.5" customHeight="1">
      <c r="B781" s="5"/>
      <c r="C781" s="53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2:26" ht="13.5" customHeight="1">
      <c r="B782" s="5"/>
      <c r="C782" s="53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2:26" ht="13.5" customHeight="1">
      <c r="B783" s="5"/>
      <c r="C783" s="53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2:26" ht="13.5" customHeight="1">
      <c r="B784" s="5"/>
      <c r="C784" s="53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2:26" ht="13.5" customHeight="1">
      <c r="B785" s="5"/>
      <c r="C785" s="53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2:26" ht="13.5" customHeight="1">
      <c r="B786" s="5"/>
      <c r="C786" s="53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2:26" ht="13.5" customHeight="1">
      <c r="B787" s="5"/>
      <c r="C787" s="53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2:26" ht="13.5" customHeight="1">
      <c r="B788" s="5"/>
      <c r="C788" s="53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2:26" ht="13.5" customHeight="1">
      <c r="B789" s="5"/>
      <c r="C789" s="53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2:26" ht="13.5" customHeight="1">
      <c r="B790" s="5"/>
      <c r="C790" s="53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2:26" ht="13.5" customHeight="1">
      <c r="B791" s="5"/>
      <c r="C791" s="53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2:26" ht="13.5" customHeight="1">
      <c r="B792" s="5"/>
      <c r="C792" s="53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2:26" ht="13.5" customHeight="1">
      <c r="B793" s="5"/>
      <c r="C793" s="53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2:26" ht="13.5" customHeight="1">
      <c r="B794" s="5"/>
      <c r="C794" s="53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2:26" ht="13.5" customHeight="1">
      <c r="B795" s="5"/>
      <c r="C795" s="53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2:26" ht="13.5" customHeight="1">
      <c r="B796" s="5"/>
      <c r="C796" s="53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2:26" ht="13.5" customHeight="1">
      <c r="B797" s="5"/>
      <c r="C797" s="53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2:26" ht="13.5" customHeight="1">
      <c r="B798" s="5"/>
      <c r="C798" s="53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2:26" ht="13.5" customHeight="1">
      <c r="B799" s="5"/>
      <c r="C799" s="53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2:26" ht="13.5" customHeight="1">
      <c r="B800" s="5"/>
      <c r="C800" s="53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2:26" ht="13.5" customHeight="1">
      <c r="B801" s="5"/>
      <c r="C801" s="53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2:26" ht="13.5" customHeight="1">
      <c r="B802" s="5"/>
      <c r="C802" s="53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2:26" ht="13.5" customHeight="1">
      <c r="B803" s="5"/>
      <c r="C803" s="53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2:26" ht="13.5" customHeight="1">
      <c r="B804" s="5"/>
      <c r="C804" s="53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2:26" ht="13.5" customHeight="1">
      <c r="B805" s="5"/>
      <c r="C805" s="53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2:26" ht="13.5" customHeight="1">
      <c r="B806" s="5"/>
      <c r="C806" s="53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2:26" ht="13.5" customHeight="1">
      <c r="B807" s="5"/>
      <c r="C807" s="53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2:26" ht="13.5" customHeight="1">
      <c r="B808" s="5"/>
      <c r="C808" s="53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2:26" ht="13.5" customHeight="1">
      <c r="B809" s="5"/>
      <c r="C809" s="53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2:26" ht="13.5" customHeight="1">
      <c r="B810" s="5"/>
      <c r="C810" s="53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2:26" ht="13.5" customHeight="1">
      <c r="B811" s="5"/>
      <c r="C811" s="53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2:26" ht="13.5" customHeight="1">
      <c r="B812" s="5"/>
      <c r="C812" s="53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2:26" ht="13.5" customHeight="1">
      <c r="B813" s="5"/>
      <c r="C813" s="53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2:26" ht="13.5" customHeight="1">
      <c r="B814" s="5"/>
      <c r="C814" s="53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2:26" ht="13.5" customHeight="1">
      <c r="B815" s="5"/>
      <c r="C815" s="53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2:26" ht="13.5" customHeight="1">
      <c r="B816" s="5"/>
      <c r="C816" s="53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2:26" ht="13.5" customHeight="1">
      <c r="B817" s="5"/>
      <c r="C817" s="53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2:26" ht="13.5" customHeight="1">
      <c r="B818" s="5"/>
      <c r="C818" s="53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2:26" ht="13.5" customHeight="1">
      <c r="B819" s="5"/>
      <c r="C819" s="53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2:26" ht="13.5" customHeight="1">
      <c r="B820" s="5"/>
      <c r="C820" s="53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2:26" ht="13.5" customHeight="1">
      <c r="B821" s="5"/>
      <c r="C821" s="53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2:26" ht="13.5" customHeight="1">
      <c r="B822" s="5"/>
      <c r="C822" s="53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2:26" ht="13.5" customHeight="1">
      <c r="B823" s="5"/>
      <c r="C823" s="53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2:26" ht="13.5" customHeight="1">
      <c r="B824" s="5"/>
      <c r="C824" s="53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2:26" ht="13.5" customHeight="1">
      <c r="B825" s="5"/>
      <c r="C825" s="53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2:26" ht="13.5" customHeight="1">
      <c r="B826" s="5"/>
      <c r="C826" s="53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2:26" ht="13.5" customHeight="1">
      <c r="B827" s="5"/>
      <c r="C827" s="53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2:26" ht="13.5" customHeight="1">
      <c r="B828" s="5"/>
      <c r="C828" s="53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2:26" ht="13.5" customHeight="1">
      <c r="B829" s="5"/>
      <c r="C829" s="53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2:26" ht="13.5" customHeight="1">
      <c r="B830" s="5"/>
      <c r="C830" s="53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2:26" ht="13.5" customHeight="1">
      <c r="B831" s="5"/>
      <c r="C831" s="53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2:26" ht="13.5" customHeight="1">
      <c r="B832" s="5"/>
      <c r="C832" s="53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2:26" ht="13.5" customHeight="1">
      <c r="B833" s="5"/>
      <c r="C833" s="53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2:26" ht="13.5" customHeight="1">
      <c r="B834" s="5"/>
      <c r="C834" s="53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2:26" ht="13.5" customHeight="1">
      <c r="B835" s="5"/>
      <c r="C835" s="53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2:26" ht="13.5" customHeight="1">
      <c r="B836" s="5"/>
      <c r="C836" s="53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2:26" ht="13.5" customHeight="1">
      <c r="B837" s="5"/>
      <c r="C837" s="53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2:26" ht="13.5" customHeight="1">
      <c r="B838" s="5"/>
      <c r="C838" s="53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2:26" ht="13.5" customHeight="1">
      <c r="B839" s="5"/>
      <c r="C839" s="53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2:26" ht="13.5" customHeight="1">
      <c r="B840" s="5"/>
      <c r="C840" s="53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2:26" ht="13.5" customHeight="1">
      <c r="B841" s="5"/>
      <c r="C841" s="53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2:26" ht="13.5" customHeight="1">
      <c r="B842" s="5"/>
      <c r="C842" s="53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2:26" ht="13.5" customHeight="1">
      <c r="B843" s="5"/>
      <c r="C843" s="53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2:26" ht="13.5" customHeight="1">
      <c r="B844" s="5"/>
      <c r="C844" s="53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2:26" ht="13.5" customHeight="1">
      <c r="B845" s="5"/>
      <c r="C845" s="53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2:26" ht="13.5" customHeight="1">
      <c r="B846" s="5"/>
      <c r="C846" s="53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2:26" ht="13.5" customHeight="1">
      <c r="B847" s="5"/>
      <c r="C847" s="53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2:26" ht="13.5" customHeight="1">
      <c r="B848" s="5"/>
      <c r="C848" s="53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2:26" ht="13.5" customHeight="1">
      <c r="B849" s="5"/>
      <c r="C849" s="53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2:26" ht="13.5" customHeight="1">
      <c r="B850" s="5"/>
      <c r="C850" s="53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2:26" ht="13.5" customHeight="1">
      <c r="B851" s="5"/>
      <c r="C851" s="53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2:26" ht="13.5" customHeight="1">
      <c r="B852" s="5"/>
      <c r="C852" s="53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2:26" ht="13.5" customHeight="1">
      <c r="B853" s="5"/>
      <c r="C853" s="53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2:26" ht="13.5" customHeight="1">
      <c r="B854" s="5"/>
      <c r="C854" s="53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2:26" ht="13.5" customHeight="1">
      <c r="B855" s="5"/>
      <c r="C855" s="53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2:26" ht="13.5" customHeight="1">
      <c r="B856" s="5"/>
      <c r="C856" s="53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2:26" ht="13.5" customHeight="1">
      <c r="B857" s="5"/>
      <c r="C857" s="53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2:26" ht="13.5" customHeight="1">
      <c r="B858" s="5"/>
      <c r="C858" s="53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2:26" ht="13.5" customHeight="1">
      <c r="B859" s="5"/>
      <c r="C859" s="53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2:26" ht="13.5" customHeight="1">
      <c r="B860" s="5"/>
      <c r="C860" s="53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2:26" ht="13.5" customHeight="1">
      <c r="B861" s="5"/>
      <c r="C861" s="53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2:26" ht="13.5" customHeight="1">
      <c r="B862" s="5"/>
      <c r="C862" s="53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2:26" ht="13.5" customHeight="1">
      <c r="B863" s="5"/>
      <c r="C863" s="53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2:26" ht="13.5" customHeight="1">
      <c r="B864" s="5"/>
      <c r="C864" s="53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2:26" ht="13.5" customHeight="1">
      <c r="B865" s="5"/>
      <c r="C865" s="53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2:26" ht="13.5" customHeight="1">
      <c r="B866" s="5"/>
      <c r="C866" s="53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2:26" ht="13.5" customHeight="1">
      <c r="B867" s="5"/>
      <c r="C867" s="53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2:26" ht="13.5" customHeight="1">
      <c r="B868" s="5"/>
      <c r="C868" s="53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2:26" ht="13.5" customHeight="1">
      <c r="B869" s="5"/>
      <c r="C869" s="53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2:26" ht="13.5" customHeight="1">
      <c r="B870" s="5"/>
      <c r="C870" s="53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2:26" ht="13.5" customHeight="1">
      <c r="B871" s="5"/>
      <c r="C871" s="53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2:26" ht="13.5" customHeight="1">
      <c r="B872" s="5"/>
      <c r="C872" s="53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2:26" ht="13.5" customHeight="1">
      <c r="B873" s="5"/>
      <c r="C873" s="53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2:26" ht="13.5" customHeight="1">
      <c r="B874" s="5"/>
      <c r="C874" s="53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2:26" ht="13.5" customHeight="1">
      <c r="B875" s="5"/>
      <c r="C875" s="53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2:26" ht="13.5" customHeight="1">
      <c r="B876" s="5"/>
      <c r="C876" s="53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2:26" ht="13.5" customHeight="1">
      <c r="B877" s="5"/>
      <c r="C877" s="53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2:26" ht="13.5" customHeight="1">
      <c r="B878" s="5"/>
      <c r="C878" s="53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2:26" ht="13.5" customHeight="1">
      <c r="B879" s="5"/>
      <c r="C879" s="53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2:26" ht="13.5" customHeight="1">
      <c r="B880" s="5"/>
      <c r="C880" s="53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2:26" ht="13.5" customHeight="1">
      <c r="B881" s="5"/>
      <c r="C881" s="53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2:26" ht="13.5" customHeight="1">
      <c r="B882" s="5"/>
      <c r="C882" s="53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2:26" ht="13.5" customHeight="1">
      <c r="B883" s="5"/>
      <c r="C883" s="53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2:26" ht="13.5" customHeight="1">
      <c r="B884" s="5"/>
      <c r="C884" s="53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2:26" ht="13.5" customHeight="1">
      <c r="B885" s="5"/>
      <c r="C885" s="53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2:26" ht="13.5" customHeight="1">
      <c r="B886" s="5"/>
      <c r="C886" s="53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2:26" ht="13.5" customHeight="1">
      <c r="B887" s="5"/>
      <c r="C887" s="53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2:26" ht="13.5" customHeight="1">
      <c r="B888" s="5"/>
      <c r="C888" s="53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2:26" ht="13.5" customHeight="1">
      <c r="B889" s="5"/>
      <c r="C889" s="53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2:26" ht="13.5" customHeight="1">
      <c r="B890" s="5"/>
      <c r="C890" s="53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2:26" ht="13.5" customHeight="1">
      <c r="B891" s="5"/>
      <c r="C891" s="53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2:26" ht="13.5" customHeight="1">
      <c r="B892" s="5"/>
      <c r="C892" s="53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2:26" ht="13.5" customHeight="1">
      <c r="B893" s="5"/>
      <c r="C893" s="53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2:26" ht="13.5" customHeight="1">
      <c r="B894" s="5"/>
      <c r="C894" s="53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2:26" ht="13.5" customHeight="1">
      <c r="B895" s="5"/>
      <c r="C895" s="53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2:26" ht="13.5" customHeight="1">
      <c r="B896" s="5"/>
      <c r="C896" s="53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2:26" ht="13.5" customHeight="1">
      <c r="B897" s="5"/>
      <c r="C897" s="53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2:26" ht="13.5" customHeight="1">
      <c r="B898" s="5"/>
      <c r="C898" s="53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2:26" ht="13.5" customHeight="1">
      <c r="B899" s="5"/>
      <c r="C899" s="53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2:26" ht="13.5" customHeight="1">
      <c r="B900" s="5"/>
      <c r="C900" s="53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2:26" ht="13.5" customHeight="1">
      <c r="B901" s="5"/>
      <c r="C901" s="53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2:26" ht="13.5" customHeight="1">
      <c r="B902" s="5"/>
      <c r="C902" s="53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2:26" ht="13.5" customHeight="1">
      <c r="B903" s="5"/>
      <c r="C903" s="53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2:26" ht="13.5" customHeight="1">
      <c r="B904" s="5"/>
      <c r="C904" s="53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2:26" ht="13.5" customHeight="1">
      <c r="B905" s="5"/>
      <c r="C905" s="53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2:26" ht="13.5" customHeight="1">
      <c r="B906" s="5"/>
      <c r="C906" s="53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2:26" ht="13.5" customHeight="1">
      <c r="B907" s="5"/>
      <c r="C907" s="53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2:26" ht="13.5" customHeight="1">
      <c r="B908" s="5"/>
      <c r="C908" s="53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2:26" ht="13.5" customHeight="1">
      <c r="B909" s="5"/>
      <c r="C909" s="53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2:26" ht="13.5" customHeight="1">
      <c r="B910" s="5"/>
      <c r="C910" s="53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2:26" ht="13.5" customHeight="1">
      <c r="B911" s="5"/>
      <c r="C911" s="53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2:26" ht="13.5" customHeight="1">
      <c r="B912" s="5"/>
      <c r="C912" s="53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2:26" ht="13.5" customHeight="1">
      <c r="B913" s="5"/>
      <c r="C913" s="53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2:26" ht="13.5" customHeight="1">
      <c r="B914" s="5"/>
      <c r="C914" s="53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2:26" ht="13.5" customHeight="1">
      <c r="B915" s="5"/>
      <c r="C915" s="53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2:26" ht="13.5" customHeight="1">
      <c r="B916" s="5"/>
      <c r="C916" s="53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2:26" ht="13.5" customHeight="1">
      <c r="B917" s="5"/>
      <c r="C917" s="53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2:26" ht="13.5" customHeight="1">
      <c r="B918" s="5"/>
      <c r="C918" s="53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2:26" ht="13.5" customHeight="1">
      <c r="B919" s="5"/>
      <c r="C919" s="53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2:26" ht="13.5" customHeight="1">
      <c r="B920" s="5"/>
      <c r="C920" s="53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2:26" ht="13.5" customHeight="1">
      <c r="B921" s="5"/>
      <c r="C921" s="53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2:26" ht="13.5" customHeight="1">
      <c r="B922" s="5"/>
      <c r="C922" s="53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2:26" ht="13.5" customHeight="1">
      <c r="B923" s="5"/>
      <c r="C923" s="53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2:26" ht="13.5" customHeight="1">
      <c r="B924" s="5"/>
      <c r="C924" s="53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2:26" ht="13.5" customHeight="1">
      <c r="B925" s="5"/>
      <c r="C925" s="53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2:26" ht="13.5" customHeight="1">
      <c r="B926" s="5"/>
      <c r="C926" s="53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2:26" ht="13.5" customHeight="1">
      <c r="B927" s="5"/>
      <c r="C927" s="53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2:26" ht="13.5" customHeight="1">
      <c r="B928" s="5"/>
      <c r="C928" s="53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2:26" ht="13.5" customHeight="1">
      <c r="B929" s="5"/>
      <c r="C929" s="53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2:26" ht="13.5" customHeight="1">
      <c r="B930" s="5"/>
      <c r="C930" s="53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2:26" ht="13.5" customHeight="1">
      <c r="B931" s="5"/>
      <c r="C931" s="53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2:26" ht="13.5" customHeight="1">
      <c r="B932" s="5"/>
      <c r="C932" s="53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2:26" ht="13.5" customHeight="1">
      <c r="B933" s="5"/>
      <c r="C933" s="53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2:26" ht="13.5" customHeight="1">
      <c r="B934" s="5"/>
      <c r="C934" s="53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2:26" ht="13.5" customHeight="1">
      <c r="B935" s="5"/>
      <c r="C935" s="53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2:26" ht="13.5" customHeight="1">
      <c r="B936" s="5"/>
      <c r="C936" s="53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2:26" ht="13.5" customHeight="1">
      <c r="B937" s="5"/>
      <c r="C937" s="53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2:26" ht="13.5" customHeight="1">
      <c r="B938" s="5"/>
      <c r="C938" s="53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2:26" ht="13.5" customHeight="1">
      <c r="B939" s="5"/>
      <c r="C939" s="53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2:26" ht="13.5" customHeight="1">
      <c r="B940" s="5"/>
      <c r="C940" s="53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2:26" ht="13.5" customHeight="1">
      <c r="B941" s="5"/>
      <c r="C941" s="53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2:26" ht="13.5" customHeight="1">
      <c r="B942" s="5"/>
      <c r="C942" s="53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2:26" ht="13.5" customHeight="1">
      <c r="B943" s="5"/>
      <c r="C943" s="53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2:26" ht="13.5" customHeight="1">
      <c r="B944" s="5"/>
      <c r="C944" s="53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2:26" ht="13.5" customHeight="1">
      <c r="B945" s="5"/>
      <c r="C945" s="53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2:26" ht="13.5" customHeight="1">
      <c r="B946" s="5"/>
      <c r="C946" s="53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2:26" ht="13.5" customHeight="1">
      <c r="B947" s="5"/>
      <c r="C947" s="53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2:26" ht="13.5" customHeight="1">
      <c r="B948" s="5"/>
      <c r="C948" s="53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2:26" ht="13.5" customHeight="1">
      <c r="B949" s="5"/>
      <c r="C949" s="53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2:26" ht="13.5" customHeight="1">
      <c r="B950" s="5"/>
      <c r="C950" s="53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2:26" ht="13.5" customHeight="1">
      <c r="B951" s="5"/>
      <c r="C951" s="53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2:26" ht="13.5" customHeight="1">
      <c r="B952" s="5"/>
      <c r="C952" s="53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2:26" ht="13.5" customHeight="1">
      <c r="B953" s="5"/>
      <c r="C953" s="53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2:26" ht="13.5" customHeight="1">
      <c r="B954" s="5"/>
      <c r="C954" s="53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2:26" ht="13.5" customHeight="1">
      <c r="B955" s="5"/>
      <c r="C955" s="53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2:26" ht="13.5" customHeight="1">
      <c r="B956" s="5"/>
      <c r="C956" s="53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2:26" ht="13.5" customHeight="1">
      <c r="B957" s="5"/>
      <c r="C957" s="53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2:26" ht="13.5" customHeight="1">
      <c r="B958" s="5"/>
      <c r="C958" s="53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2:26" ht="13.5" customHeight="1">
      <c r="B959" s="5"/>
      <c r="C959" s="53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2:26" ht="13.5" customHeight="1">
      <c r="B960" s="5"/>
      <c r="C960" s="53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2:26" ht="13.5" customHeight="1">
      <c r="B961" s="5"/>
      <c r="C961" s="53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2:26" ht="13.5" customHeight="1">
      <c r="B962" s="5"/>
      <c r="C962" s="53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2:26" ht="13.5" customHeight="1">
      <c r="B963" s="5"/>
      <c r="C963" s="53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2:26" ht="13.5" customHeight="1">
      <c r="B964" s="5"/>
      <c r="C964" s="53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2:26" ht="13.5" customHeight="1">
      <c r="B965" s="5"/>
      <c r="C965" s="53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2:26" ht="13.5" customHeight="1">
      <c r="B966" s="5"/>
      <c r="C966" s="53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2:26" ht="13.5" customHeight="1">
      <c r="B967" s="5"/>
      <c r="C967" s="53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2:26" ht="13.5" customHeight="1">
      <c r="B968" s="5"/>
      <c r="C968" s="53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2:26" ht="13.5" customHeight="1">
      <c r="B969" s="5"/>
      <c r="C969" s="53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2:26" ht="13.5" customHeight="1">
      <c r="B970" s="5"/>
      <c r="C970" s="53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2:26" ht="13.5" customHeight="1">
      <c r="B971" s="5"/>
      <c r="C971" s="53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2:26" ht="13.5" customHeight="1">
      <c r="B972" s="5"/>
      <c r="C972" s="53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2:26" ht="13.5" customHeight="1">
      <c r="B973" s="5"/>
      <c r="C973" s="53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2:26" ht="13.5" customHeight="1">
      <c r="B974" s="5"/>
      <c r="C974" s="53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2:26" ht="13.5" customHeight="1">
      <c r="B975" s="5"/>
      <c r="C975" s="53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2:26" ht="13.5" customHeight="1">
      <c r="B976" s="5"/>
      <c r="C976" s="53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2:26" ht="13.5" customHeight="1">
      <c r="B977" s="5"/>
      <c r="C977" s="53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2:26" ht="13.5" customHeight="1">
      <c r="B978" s="5"/>
      <c r="C978" s="53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2:26" ht="13.5" customHeight="1">
      <c r="B979" s="5"/>
      <c r="C979" s="53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2:26" ht="13.5" customHeight="1">
      <c r="B980" s="5"/>
      <c r="C980" s="53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2:26" ht="13.5" customHeight="1">
      <c r="B981" s="5"/>
      <c r="C981" s="53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2:26" ht="13.5" customHeight="1">
      <c r="B982" s="5"/>
      <c r="C982" s="53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2:26" ht="13.5" customHeight="1">
      <c r="B983" s="5"/>
      <c r="C983" s="53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2:26" ht="13.5" customHeight="1">
      <c r="B984" s="5"/>
      <c r="C984" s="53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2:26" ht="13.5" customHeight="1">
      <c r="B985" s="5"/>
      <c r="C985" s="53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2:26" ht="13.5" customHeight="1">
      <c r="B986" s="5"/>
      <c r="C986" s="53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2:26" ht="13.5" customHeight="1">
      <c r="B987" s="5"/>
      <c r="C987" s="53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2:26" ht="13.5" customHeight="1">
      <c r="B988" s="5"/>
      <c r="C988" s="53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2:26" ht="13.5" customHeight="1">
      <c r="B989" s="5"/>
      <c r="C989" s="53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2:26" ht="13.5" customHeight="1">
      <c r="B990" s="5"/>
      <c r="C990" s="53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2:26" ht="13.5" customHeight="1">
      <c r="B991" s="5"/>
      <c r="C991" s="53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2:26" ht="13.5" customHeight="1">
      <c r="B992" s="5"/>
      <c r="C992" s="53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2:26" ht="13.5" customHeight="1">
      <c r="B993" s="5"/>
      <c r="C993" s="53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2:26" ht="13.5" customHeight="1">
      <c r="B994" s="5"/>
      <c r="C994" s="53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2:26" ht="13.5" customHeight="1">
      <c r="B995" s="5"/>
      <c r="C995" s="53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2:26" ht="13.5" customHeight="1">
      <c r="B996" s="5"/>
      <c r="C996" s="53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2:26" ht="13.5" customHeight="1">
      <c r="B997" s="5"/>
      <c r="C997" s="53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2:26" ht="13.5" customHeight="1">
      <c r="B998" s="5"/>
      <c r="C998" s="53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2:26" ht="13.5" customHeight="1">
      <c r="B999" s="5"/>
      <c r="C999" s="53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2:26" ht="13.5" customHeight="1">
      <c r="B1000" s="5"/>
      <c r="C1000" s="53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Dillingham</dc:creator>
  <cp:keywords/>
  <dc:description/>
  <cp:lastModifiedBy/>
  <cp:revision/>
  <dcterms:created xsi:type="dcterms:W3CDTF">1999-01-06T20:12:08Z</dcterms:created>
  <dcterms:modified xsi:type="dcterms:W3CDTF">2025-12-01T22:02:32Z</dcterms:modified>
  <cp:category/>
  <cp:contentStatus/>
</cp:coreProperties>
</file>