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:\Robots\Bipeds\Shadow\Repo\Dropbear\Docs\Resources\"/>
    </mc:Choice>
  </mc:AlternateContent>
  <xr:revisionPtr revIDLastSave="0" documentId="8_{6156A889-D6B4-4A50-957D-3727C4E4ACFD}" xr6:coauthVersionLast="47" xr6:coauthVersionMax="47" xr10:uidLastSave="{00000000-0000-0000-0000-000000000000}"/>
  <bookViews>
    <workbookView xWindow="-110" yWindow="-110" windowWidth="25820" windowHeight="15500" firstSheet="2" activeTab="2" xr2:uid="{732C7F42-98A2-4327-B021-9BC13404D54A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3" l="1"/>
  <c r="M34" i="3"/>
  <c r="N34" i="3"/>
  <c r="O34" i="3"/>
  <c r="P34" i="3"/>
  <c r="Q34" i="3"/>
  <c r="K34" i="3"/>
  <c r="K30" i="3"/>
  <c r="K31" i="3"/>
  <c r="K32" i="3"/>
  <c r="K29" i="3"/>
  <c r="L30" i="3"/>
  <c r="L31" i="3"/>
  <c r="L32" i="3"/>
  <c r="M30" i="3"/>
  <c r="M31" i="3"/>
  <c r="M32" i="3"/>
  <c r="N30" i="3"/>
  <c r="N31" i="3"/>
  <c r="N32" i="3"/>
  <c r="O30" i="3"/>
  <c r="O31" i="3"/>
  <c r="O32" i="3"/>
  <c r="P30" i="3"/>
  <c r="P31" i="3"/>
  <c r="P32" i="3"/>
  <c r="Q30" i="3"/>
  <c r="Q31" i="3"/>
  <c r="Q32" i="3"/>
  <c r="Q29" i="3"/>
  <c r="P29" i="3"/>
  <c r="O29" i="3"/>
  <c r="N29" i="3"/>
  <c r="L29" i="3"/>
  <c r="M29" i="3"/>
  <c r="L23" i="3"/>
  <c r="M23" i="3"/>
  <c r="N23" i="3"/>
  <c r="O23" i="3"/>
  <c r="P23" i="3"/>
  <c r="K23" i="3"/>
  <c r="P18" i="3"/>
  <c r="P19" i="3"/>
  <c r="P20" i="3"/>
  <c r="P21" i="3"/>
  <c r="P17" i="3"/>
  <c r="O18" i="3"/>
  <c r="O19" i="3"/>
  <c r="O20" i="3"/>
  <c r="O21" i="3"/>
  <c r="O17" i="3"/>
  <c r="N18" i="3"/>
  <c r="N19" i="3"/>
  <c r="N20" i="3"/>
  <c r="N21" i="3"/>
  <c r="M18" i="3"/>
  <c r="M19" i="3"/>
  <c r="M20" i="3"/>
  <c r="M21" i="3"/>
  <c r="L18" i="3"/>
  <c r="L19" i="3"/>
  <c r="L20" i="3"/>
  <c r="L21" i="3"/>
  <c r="K18" i="3"/>
  <c r="K19" i="3"/>
  <c r="K20" i="3"/>
  <c r="K21" i="3"/>
  <c r="N17" i="3"/>
  <c r="M17" i="3"/>
  <c r="L17" i="3"/>
  <c r="K17" i="3"/>
  <c r="L11" i="3"/>
  <c r="M11" i="3"/>
  <c r="N11" i="3"/>
  <c r="O11" i="3"/>
  <c r="P11" i="3"/>
  <c r="K11" i="3"/>
  <c r="P6" i="3"/>
  <c r="P7" i="3"/>
  <c r="P8" i="3"/>
  <c r="P9" i="3"/>
  <c r="O6" i="3"/>
  <c r="O7" i="3"/>
  <c r="O8" i="3"/>
  <c r="O9" i="3"/>
  <c r="N6" i="3"/>
  <c r="N7" i="3"/>
  <c r="N8" i="3"/>
  <c r="N9" i="3"/>
  <c r="M6" i="3"/>
  <c r="M7" i="3"/>
  <c r="M8" i="3"/>
  <c r="M9" i="3"/>
  <c r="P5" i="3"/>
  <c r="O5" i="3"/>
  <c r="N5" i="3"/>
  <c r="M5" i="3"/>
  <c r="L6" i="3"/>
  <c r="L7" i="3"/>
  <c r="L8" i="3"/>
  <c r="L9" i="3"/>
  <c r="L5" i="3"/>
  <c r="K6" i="3"/>
  <c r="K7" i="3"/>
  <c r="K8" i="3"/>
  <c r="K9" i="3"/>
  <c r="K5" i="3"/>
  <c r="N27" i="2"/>
  <c r="N28" i="2"/>
  <c r="N29" i="2"/>
  <c r="N26" i="2"/>
  <c r="M26" i="2"/>
  <c r="M29" i="2"/>
  <c r="M27" i="2"/>
  <c r="M28" i="2"/>
  <c r="M17" i="2"/>
  <c r="M18" i="2"/>
  <c r="Q17" i="2"/>
  <c r="Q18" i="2"/>
  <c r="Q19" i="2"/>
  <c r="Q20" i="2"/>
  <c r="Q24" i="2"/>
  <c r="R17" i="2"/>
  <c r="R18" i="2"/>
  <c r="R19" i="2"/>
  <c r="R20" i="2"/>
  <c r="R24" i="2"/>
  <c r="P17" i="2"/>
  <c r="P18" i="2"/>
  <c r="P19" i="2"/>
  <c r="P20" i="2"/>
  <c r="P21" i="2"/>
  <c r="P22" i="2"/>
  <c r="P24" i="2"/>
  <c r="N17" i="2"/>
  <c r="N18" i="2"/>
  <c r="N19" i="2"/>
  <c r="N20" i="2"/>
  <c r="N21" i="2"/>
  <c r="N22" i="2"/>
  <c r="N24" i="2"/>
  <c r="O17" i="2"/>
  <c r="O18" i="2"/>
  <c r="O19" i="2"/>
  <c r="O20" i="2"/>
  <c r="O21" i="2"/>
  <c r="O22" i="2"/>
  <c r="O24" i="2"/>
  <c r="M19" i="2"/>
  <c r="M20" i="2"/>
  <c r="M21" i="2"/>
  <c r="M22" i="2"/>
  <c r="M24" i="2"/>
  <c r="M4" i="2"/>
  <c r="P4" i="2"/>
  <c r="P5" i="2"/>
  <c r="P6" i="2"/>
  <c r="P7" i="2"/>
  <c r="P8" i="2"/>
  <c r="P9" i="2"/>
  <c r="P11" i="2"/>
  <c r="N4" i="2"/>
  <c r="N5" i="2"/>
  <c r="N6" i="2"/>
  <c r="N7" i="2"/>
  <c r="N8" i="2"/>
  <c r="N9" i="2"/>
  <c r="N11" i="2"/>
  <c r="O4" i="2"/>
  <c r="O5" i="2"/>
  <c r="O6" i="2"/>
  <c r="O7" i="2"/>
  <c r="O8" i="2"/>
  <c r="O9" i="2"/>
  <c r="O11" i="2"/>
  <c r="M5" i="2"/>
  <c r="M6" i="2"/>
  <c r="M7" i="2"/>
  <c r="M8" i="2"/>
  <c r="M9" i="2"/>
  <c r="M11" i="2"/>
</calcChain>
</file>

<file path=xl/sharedStrings.xml><?xml version="1.0" encoding="utf-8"?>
<sst xmlns="http://schemas.openxmlformats.org/spreadsheetml/2006/main" count="174" uniqueCount="109">
  <si>
    <t>Dropbear Robot URDF Generation PLAN</t>
  </si>
  <si>
    <t>Parts</t>
  </si>
  <si>
    <t>CAD (status)</t>
  </si>
  <si>
    <t>URDF (status)</t>
  </si>
  <si>
    <t>Combined parts URDF</t>
  </si>
  <si>
    <t>Delivered</t>
  </si>
  <si>
    <t>Payed Combined Parts</t>
  </si>
  <si>
    <t>Independent Parts URDF</t>
  </si>
  <si>
    <t xml:space="preserve">Delivered </t>
  </si>
  <si>
    <t xml:space="preserve">Payed Independent parts </t>
  </si>
  <si>
    <t>Right Leg</t>
  </si>
  <si>
    <t>Complete</t>
  </si>
  <si>
    <t>Inprogress</t>
  </si>
  <si>
    <t>✔</t>
  </si>
  <si>
    <t>NOT PAYED</t>
  </si>
  <si>
    <t>In progress</t>
  </si>
  <si>
    <t>✗</t>
  </si>
  <si>
    <t>partially PAYED- 50</t>
  </si>
  <si>
    <t>Left Leg</t>
  </si>
  <si>
    <t>Torso</t>
  </si>
  <si>
    <t>PAYED - 100</t>
  </si>
  <si>
    <t>PAYED - 50</t>
  </si>
  <si>
    <t>Waist</t>
  </si>
  <si>
    <t>Right Arm</t>
  </si>
  <si>
    <t>PAYED- 100</t>
  </si>
  <si>
    <t>Left Arm</t>
  </si>
  <si>
    <t>PAYED 100</t>
  </si>
  <si>
    <t>Head</t>
  </si>
  <si>
    <t>Knee Joints Relationship</t>
  </si>
  <si>
    <t>Driver Joint</t>
  </si>
  <si>
    <t>Driven Joints</t>
  </si>
  <si>
    <t>Ratios</t>
  </si>
  <si>
    <t>R13</t>
  </si>
  <si>
    <t>R33</t>
  </si>
  <si>
    <t>R28</t>
  </si>
  <si>
    <t>R48</t>
  </si>
  <si>
    <t>R49</t>
  </si>
  <si>
    <t>R57</t>
  </si>
  <si>
    <t>R33/R13</t>
  </si>
  <si>
    <t>R28/R13</t>
  </si>
  <si>
    <t>R48/R13</t>
  </si>
  <si>
    <t>R49/R13</t>
  </si>
  <si>
    <t>Average</t>
  </si>
  <si>
    <t>Anckle Joints Relationship</t>
  </si>
  <si>
    <t>R81</t>
  </si>
  <si>
    <t>R87</t>
  </si>
  <si>
    <t>R111</t>
  </si>
  <si>
    <t>R115</t>
  </si>
  <si>
    <t>R116</t>
  </si>
  <si>
    <t>R67</t>
  </si>
  <si>
    <t>R112</t>
  </si>
  <si>
    <t>R87/R81</t>
  </si>
  <si>
    <t>R111/R81</t>
  </si>
  <si>
    <t>R115/81</t>
  </si>
  <si>
    <t>R116/R81</t>
  </si>
  <si>
    <t>R67/R81</t>
  </si>
  <si>
    <t>R112/R81</t>
  </si>
  <si>
    <t>R112/R67</t>
  </si>
  <si>
    <t>R115/R67</t>
  </si>
  <si>
    <t>Combine Parts</t>
  </si>
  <si>
    <t>Hand Elbow Ratios</t>
  </si>
  <si>
    <t>Driver Joint = R4</t>
  </si>
  <si>
    <t>R4-elbowjoint</t>
  </si>
  <si>
    <t>Driver</t>
  </si>
  <si>
    <t>Driven</t>
  </si>
  <si>
    <t>R4</t>
  </si>
  <si>
    <t>R5</t>
  </si>
  <si>
    <t>R6</t>
  </si>
  <si>
    <t>AR7</t>
  </si>
  <si>
    <t>R8</t>
  </si>
  <si>
    <t>R9</t>
  </si>
  <si>
    <t>AR10</t>
  </si>
  <si>
    <t>R5/R4</t>
  </si>
  <si>
    <t>R6/R4</t>
  </si>
  <si>
    <t>AR7/R4</t>
  </si>
  <si>
    <t>R8/R4</t>
  </si>
  <si>
    <t>R9/R4</t>
  </si>
  <si>
    <t>AR10/54</t>
  </si>
  <si>
    <t>Average Ratio</t>
  </si>
  <si>
    <t>Leg Knee joint</t>
  </si>
  <si>
    <t>Driver Joint=R3</t>
  </si>
  <si>
    <t>R3-kneejoint</t>
  </si>
  <si>
    <t>R3</t>
  </si>
  <si>
    <t>AR6</t>
  </si>
  <si>
    <t>R7</t>
  </si>
  <si>
    <t>AR9</t>
  </si>
  <si>
    <t>R4/R3</t>
  </si>
  <si>
    <t>R5/R3</t>
  </si>
  <si>
    <t>AR6/R3</t>
  </si>
  <si>
    <t>R7/R3</t>
  </si>
  <si>
    <t>R8/R3</t>
  </si>
  <si>
    <t>AR9/R3</t>
  </si>
  <si>
    <t>Lowe leg joints</t>
  </si>
  <si>
    <t>Driver Joint=R10</t>
  </si>
  <si>
    <t>R10-</t>
  </si>
  <si>
    <t>R10</t>
  </si>
  <si>
    <t>R11</t>
  </si>
  <si>
    <t>R12</t>
  </si>
  <si>
    <t>R14</t>
  </si>
  <si>
    <t>R15</t>
  </si>
  <si>
    <t>AR16</t>
  </si>
  <si>
    <t>AR17</t>
  </si>
  <si>
    <t>R11/R10</t>
  </si>
  <si>
    <t>R12/R10</t>
  </si>
  <si>
    <t>R13/R10</t>
  </si>
  <si>
    <t>R14/R10</t>
  </si>
  <si>
    <t>R15/R10</t>
  </si>
  <si>
    <t>AR16/R10</t>
  </si>
  <si>
    <t>AR17/R10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</si>
</sst>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08440-DB1B-434E-B375-0A0D109693EA}" name="Table2" displayName="Table2" ref="B3:J11" totalsRowShown="0" headerRowDxfId="0">
  <autoFilter ref="B3:J11" xr:uid="{22F08440-DB1B-434E-B375-0A0D109693EA}"/>
  <tableColumns count="9">
    <tableColumn id="1" xr3:uid="{A5226C73-EC97-428E-A770-DE366A48E4CE}" name="Parts"/>
    <tableColumn id="2" xr3:uid="{C01F08B7-5375-4A95-9A51-5357E239FC0A}" name="CAD (status)"/>
    <tableColumn id="4" xr3:uid="{D2E04AF6-5DBC-4B85-923C-3F7A89D0B550}" name="URDF (status)"/>
    <tableColumn id="5" xr3:uid="{92DE6FC9-158C-4F04-B339-6E7653D38BF6}" name="Combined parts URDF"/>
    <tableColumn id="9" xr3:uid="{9A005791-1DCC-420E-B39A-16DBFDC9AD0C}" name="Delivered"/>
    <tableColumn id="8" xr3:uid="{ACCAD3DD-1F08-4146-9E54-81ADEFE4841A}" name="Payed Combined Parts"/>
    <tableColumn id="6" xr3:uid="{7BA7A4A3-7C63-47D9-BF84-07AAA235F417}" name="Independent Parts URDF"/>
    <tableColumn id="11" xr3:uid="{DCC833D4-2DA0-43F0-8DC0-A85FD708DE05}" name="Delivered "/>
    <tableColumn id="7" xr3:uid="{56828EF5-1AAC-4057-AEF4-62ACE2E3BEA5}" name="Payed Independent part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A7F4-BA2B-4478-9EE9-D825DCA2C7D0}">
  <dimension ref="A1:J10"/>
  <sheetViews>
    <sheetView workbookViewId="0">
      <selection activeCell="G16" sqref="G16"/>
    </sheetView>
  </sheetViews>
  <sheetFormatPr defaultRowHeight="14.5" x14ac:dyDescent="0.35"/>
  <cols>
    <col min="2" max="2" width="18.54296875" customWidth="1"/>
    <col min="3" max="3" width="19" customWidth="1"/>
    <col min="4" max="4" width="22.453125" customWidth="1"/>
    <col min="5" max="5" width="21.7265625" customWidth="1"/>
    <col min="6" max="6" width="22.81640625" customWidth="1"/>
    <col min="7" max="7" width="25.453125" customWidth="1"/>
    <col min="8" max="8" width="30.453125" customWidth="1"/>
    <col min="9" max="9" width="17.26953125" customWidth="1"/>
    <col min="10" max="10" width="29.7265625" customWidth="1"/>
  </cols>
  <sheetData>
    <row r="1" spans="1:10" ht="18.5" x14ac:dyDescent="0.45">
      <c r="E1" s="2"/>
      <c r="F1" s="3" t="s">
        <v>0</v>
      </c>
      <c r="G1" s="2"/>
    </row>
    <row r="3" spans="1:10" x14ac:dyDescent="0.3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35">
      <c r="A4">
        <v>1</v>
      </c>
      <c r="B4" t="s">
        <v>10</v>
      </c>
      <c r="C4" t="s">
        <v>11</v>
      </c>
      <c r="D4" t="s">
        <v>12</v>
      </c>
      <c r="E4" t="s">
        <v>11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35">
      <c r="A5">
        <v>2</v>
      </c>
      <c r="B5" t="s">
        <v>18</v>
      </c>
      <c r="C5" t="s">
        <v>11</v>
      </c>
      <c r="D5" t="s">
        <v>12</v>
      </c>
      <c r="E5" t="s">
        <v>11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</row>
    <row r="6" spans="1:10" x14ac:dyDescent="0.35">
      <c r="A6">
        <v>3</v>
      </c>
      <c r="B6" t="s">
        <v>19</v>
      </c>
      <c r="C6" t="s">
        <v>11</v>
      </c>
      <c r="D6" t="s">
        <v>12</v>
      </c>
      <c r="E6" t="s">
        <v>11</v>
      </c>
      <c r="F6" t="s">
        <v>13</v>
      </c>
      <c r="G6" t="s">
        <v>20</v>
      </c>
      <c r="H6" t="s">
        <v>11</v>
      </c>
      <c r="I6" t="s">
        <v>13</v>
      </c>
      <c r="J6" t="s">
        <v>21</v>
      </c>
    </row>
    <row r="7" spans="1:10" x14ac:dyDescent="0.35">
      <c r="A7">
        <v>4</v>
      </c>
      <c r="B7" t="s">
        <v>22</v>
      </c>
      <c r="C7" t="s">
        <v>11</v>
      </c>
      <c r="D7" t="s">
        <v>12</v>
      </c>
      <c r="E7" t="s">
        <v>11</v>
      </c>
      <c r="F7" t="s">
        <v>13</v>
      </c>
      <c r="G7" t="s">
        <v>20</v>
      </c>
      <c r="H7" t="s">
        <v>11</v>
      </c>
      <c r="I7" t="s">
        <v>13</v>
      </c>
      <c r="J7" t="s">
        <v>21</v>
      </c>
    </row>
    <row r="8" spans="1:10" x14ac:dyDescent="0.35">
      <c r="A8">
        <v>5</v>
      </c>
      <c r="B8" t="s">
        <v>23</v>
      </c>
      <c r="C8" t="s">
        <v>11</v>
      </c>
      <c r="D8" t="s">
        <v>12</v>
      </c>
      <c r="E8" t="s">
        <v>11</v>
      </c>
      <c r="F8" t="s">
        <v>13</v>
      </c>
      <c r="G8" t="s">
        <v>14</v>
      </c>
      <c r="H8" t="s">
        <v>11</v>
      </c>
      <c r="I8" t="s">
        <v>13</v>
      </c>
      <c r="J8" t="s">
        <v>24</v>
      </c>
    </row>
    <row r="9" spans="1:10" x14ac:dyDescent="0.35">
      <c r="A9">
        <v>6</v>
      </c>
      <c r="B9" t="s">
        <v>25</v>
      </c>
      <c r="C9" t="s">
        <v>11</v>
      </c>
      <c r="D9" t="s">
        <v>12</v>
      </c>
      <c r="E9" t="s">
        <v>11</v>
      </c>
      <c r="F9" t="s">
        <v>13</v>
      </c>
      <c r="G9" t="s">
        <v>14</v>
      </c>
      <c r="H9" t="s">
        <v>11</v>
      </c>
      <c r="I9" t="s">
        <v>13</v>
      </c>
      <c r="J9" t="s">
        <v>26</v>
      </c>
    </row>
    <row r="10" spans="1:10" x14ac:dyDescent="0.35">
      <c r="A10">
        <v>7</v>
      </c>
      <c r="B10" t="s">
        <v>27</v>
      </c>
      <c r="C10" t="s">
        <v>11</v>
      </c>
      <c r="D10" t="s">
        <v>12</v>
      </c>
      <c r="E10" t="s">
        <v>11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00EA-ECC5-4BA1-A6F2-88A0AD07AFD0}">
  <dimension ref="A1:R34"/>
  <sheetViews>
    <sheetView zoomScaleNormal="60" zoomScaleSheetLayoutView="100" workbookViewId="0"/>
  </sheetViews>
  <sheetFormatPr defaultRowHeight="14.5" x14ac:dyDescent="0.35"/>
  <sheetData>
    <row r="1" spans="1:18" x14ac:dyDescent="0.35">
      <c r="A1" t="s">
        <v>28</v>
      </c>
    </row>
    <row r="2" spans="1:18" x14ac:dyDescent="0.35">
      <c r="B2" t="s">
        <v>29</v>
      </c>
      <c r="E2" t="s">
        <v>30</v>
      </c>
      <c r="L2" t="s">
        <v>31</v>
      </c>
    </row>
    <row r="3" spans="1:18" s="1" customFormat="1" x14ac:dyDescent="0.35">
      <c r="A3" s="4"/>
      <c r="B3" s="4" t="s">
        <v>32</v>
      </c>
      <c r="C3" s="4"/>
      <c r="D3" s="4" t="s">
        <v>33</v>
      </c>
      <c r="E3" s="4" t="s">
        <v>34</v>
      </c>
      <c r="F3" s="4" t="s">
        <v>35</v>
      </c>
      <c r="G3" s="4" t="s">
        <v>36</v>
      </c>
      <c r="H3" s="1" t="s">
        <v>37</v>
      </c>
      <c r="M3" s="1" t="s">
        <v>38</v>
      </c>
      <c r="N3" s="1" t="s">
        <v>39</v>
      </c>
      <c r="O3" s="1" t="s">
        <v>40</v>
      </c>
      <c r="P3" s="1" t="s">
        <v>41</v>
      </c>
    </row>
    <row r="4" spans="1:18" x14ac:dyDescent="0.35">
      <c r="A4" s="2"/>
      <c r="B4" s="2">
        <v>10</v>
      </c>
      <c r="C4" s="2"/>
      <c r="D4" s="2">
        <v>-9.1999999999999993</v>
      </c>
      <c r="E4" s="2">
        <v>12.3</v>
      </c>
      <c r="F4" s="2">
        <v>11.5</v>
      </c>
      <c r="G4" s="2">
        <v>12.8</v>
      </c>
      <c r="H4" s="2">
        <v>-11.2</v>
      </c>
      <c r="M4">
        <f t="shared" ref="M4:M9" si="0">PRODUCT(D4, 1/B4)</f>
        <v>-0.91999999999999993</v>
      </c>
      <c r="N4">
        <f t="shared" ref="N4:N9" si="1">PRODUCT(E4, 1/B4)</f>
        <v>1.2300000000000002</v>
      </c>
      <c r="O4">
        <f t="shared" ref="O4:O9" si="2">PRODUCT(F4, 1/B4)</f>
        <v>1.1500000000000001</v>
      </c>
      <c r="P4">
        <f t="shared" ref="P4:P9" si="3">PRODUCT(G4, 1/B4)</f>
        <v>1.2800000000000002</v>
      </c>
    </row>
    <row r="5" spans="1:18" x14ac:dyDescent="0.35">
      <c r="A5" s="2"/>
      <c r="B5" s="2">
        <v>20</v>
      </c>
      <c r="C5" s="2"/>
      <c r="D5" s="2">
        <v>-18.2</v>
      </c>
      <c r="E5" s="2">
        <v>25</v>
      </c>
      <c r="F5" s="2">
        <v>23.2</v>
      </c>
      <c r="G5" s="2">
        <v>29.2</v>
      </c>
      <c r="H5" s="2">
        <v>-21.5</v>
      </c>
      <c r="M5">
        <f t="shared" si="0"/>
        <v>-0.91</v>
      </c>
      <c r="N5">
        <f t="shared" si="1"/>
        <v>1.25</v>
      </c>
      <c r="O5">
        <f t="shared" si="2"/>
        <v>1.1599999999999999</v>
      </c>
      <c r="P5">
        <f t="shared" si="3"/>
        <v>1.46</v>
      </c>
    </row>
    <row r="6" spans="1:18" x14ac:dyDescent="0.35">
      <c r="A6" s="2"/>
      <c r="B6" s="2">
        <v>30</v>
      </c>
      <c r="C6" s="2"/>
      <c r="D6" s="2">
        <v>-27</v>
      </c>
      <c r="E6" s="2">
        <v>38.1</v>
      </c>
      <c r="F6" s="2">
        <v>35.1</v>
      </c>
      <c r="G6" s="2">
        <v>50.1</v>
      </c>
      <c r="H6" s="2">
        <v>-30.2</v>
      </c>
      <c r="M6">
        <f t="shared" si="0"/>
        <v>-0.9</v>
      </c>
      <c r="N6">
        <f t="shared" si="1"/>
        <v>1.27</v>
      </c>
      <c r="O6">
        <f t="shared" si="2"/>
        <v>1.17</v>
      </c>
      <c r="P6">
        <f t="shared" si="3"/>
        <v>1.67</v>
      </c>
    </row>
    <row r="7" spans="1:18" x14ac:dyDescent="0.35">
      <c r="A7" s="2"/>
      <c r="B7" s="2">
        <v>40</v>
      </c>
      <c r="C7" s="2"/>
      <c r="D7" s="2">
        <v>-35.5</v>
      </c>
      <c r="E7" s="2">
        <v>52</v>
      </c>
      <c r="F7" s="2">
        <v>47.5</v>
      </c>
      <c r="G7" s="2">
        <v>74.599999999999994</v>
      </c>
      <c r="H7" s="2">
        <v>-35.799999999999997</v>
      </c>
      <c r="M7">
        <f t="shared" si="0"/>
        <v>-0.88750000000000007</v>
      </c>
      <c r="N7">
        <f t="shared" si="1"/>
        <v>1.3</v>
      </c>
      <c r="O7">
        <f t="shared" si="2"/>
        <v>1.1875</v>
      </c>
      <c r="P7">
        <f t="shared" si="3"/>
        <v>1.865</v>
      </c>
    </row>
    <row r="8" spans="1:18" x14ac:dyDescent="0.35">
      <c r="A8" s="2"/>
      <c r="B8" s="2">
        <v>50</v>
      </c>
      <c r="C8" s="2"/>
      <c r="D8" s="2">
        <v>-43.5</v>
      </c>
      <c r="E8" s="2">
        <v>67.2</v>
      </c>
      <c r="F8" s="2">
        <v>60.7</v>
      </c>
      <c r="G8" s="2">
        <v>99.8</v>
      </c>
      <c r="H8" s="2">
        <v>-35.799999999999997</v>
      </c>
      <c r="M8">
        <f t="shared" si="0"/>
        <v>-0.87</v>
      </c>
      <c r="N8">
        <f t="shared" si="1"/>
        <v>1.3440000000000001</v>
      </c>
      <c r="O8">
        <f t="shared" si="2"/>
        <v>1.2140000000000002</v>
      </c>
      <c r="P8">
        <f t="shared" si="3"/>
        <v>1.996</v>
      </c>
    </row>
    <row r="9" spans="1:18" x14ac:dyDescent="0.35">
      <c r="A9" s="2"/>
      <c r="B9" s="2">
        <v>55</v>
      </c>
      <c r="C9" s="2"/>
      <c r="D9" s="2">
        <v>-47.1</v>
      </c>
      <c r="E9" s="2">
        <v>75.599999999999994</v>
      </c>
      <c r="F9" s="2">
        <v>67.8</v>
      </c>
      <c r="G9" s="2">
        <v>111.6</v>
      </c>
      <c r="H9" s="2">
        <v>-33.1</v>
      </c>
      <c r="M9">
        <f t="shared" si="0"/>
        <v>-0.85636363636363633</v>
      </c>
      <c r="N9">
        <f t="shared" si="1"/>
        <v>1.3745454545454543</v>
      </c>
      <c r="O9">
        <f t="shared" si="2"/>
        <v>1.2327272727272727</v>
      </c>
      <c r="P9">
        <f t="shared" si="3"/>
        <v>2.0290909090909088</v>
      </c>
    </row>
    <row r="11" spans="1:18" x14ac:dyDescent="0.35">
      <c r="L11" t="s">
        <v>42</v>
      </c>
      <c r="M11">
        <f>AVERAGE(M4:M9)</f>
        <v>-0.89064393939393938</v>
      </c>
      <c r="N11">
        <f>AVERAGE(N4:N9)</f>
        <v>1.2947575757575758</v>
      </c>
      <c r="O11">
        <f>AVERAGE(O4:O9)</f>
        <v>1.1857045454545456</v>
      </c>
      <c r="P11">
        <f>AVERAGE(P4:P9)</f>
        <v>1.7166818181818184</v>
      </c>
    </row>
    <row r="14" spans="1:18" x14ac:dyDescent="0.35">
      <c r="A14" t="s">
        <v>43</v>
      </c>
    </row>
    <row r="15" spans="1:18" x14ac:dyDescent="0.35">
      <c r="B15" t="s">
        <v>29</v>
      </c>
      <c r="E15" t="s">
        <v>30</v>
      </c>
      <c r="L15" t="s">
        <v>31</v>
      </c>
    </row>
    <row r="16" spans="1:18" s="1" customFormat="1" x14ac:dyDescent="0.35">
      <c r="B16" s="1" t="s">
        <v>44</v>
      </c>
      <c r="D16" s="1" t="s">
        <v>45</v>
      </c>
      <c r="E16" s="1" t="s">
        <v>46</v>
      </c>
      <c r="F16" s="1" t="s">
        <v>47</v>
      </c>
      <c r="G16" s="1" t="s">
        <v>48</v>
      </c>
      <c r="H16" s="1" t="s">
        <v>49</v>
      </c>
      <c r="I16" s="1" t="s">
        <v>50</v>
      </c>
      <c r="M16" s="1" t="s">
        <v>51</v>
      </c>
      <c r="N16" s="1" t="s">
        <v>52</v>
      </c>
      <c r="O16" s="1" t="s">
        <v>53</v>
      </c>
      <c r="P16" s="1" t="s">
        <v>54</v>
      </c>
      <c r="Q16" s="1" t="s">
        <v>55</v>
      </c>
      <c r="R16" s="1" t="s">
        <v>56</v>
      </c>
    </row>
    <row r="17" spans="2:18" x14ac:dyDescent="0.35">
      <c r="B17">
        <v>5</v>
      </c>
      <c r="D17">
        <v>4.4000000000000004</v>
      </c>
      <c r="E17">
        <v>-5.4</v>
      </c>
      <c r="F17">
        <v>3.8</v>
      </c>
      <c r="G17">
        <v>4</v>
      </c>
      <c r="H17">
        <v>19.7</v>
      </c>
      <c r="I17">
        <v>5.8</v>
      </c>
      <c r="M17">
        <f t="shared" ref="M17:M22" si="4">PRODUCT(D17, 1/B17)</f>
        <v>0.88000000000000012</v>
      </c>
      <c r="N17">
        <f t="shared" ref="N17:N22" si="5">PRODUCT(E17, 1/B17)</f>
        <v>-1.08</v>
      </c>
      <c r="O17">
        <f t="shared" ref="O17:O22" si="6">PRODUCT(F17, 1/B17)</f>
        <v>0.76</v>
      </c>
      <c r="P17">
        <f t="shared" ref="P17:P22" si="7">PRODUCT(G17, 1/B17)</f>
        <v>0.8</v>
      </c>
      <c r="Q17">
        <f>PRODUCT(H17, 1/B17)</f>
        <v>3.94</v>
      </c>
      <c r="R17">
        <f>PRODUCT(I17, 1/B17)</f>
        <v>1.1599999999999999</v>
      </c>
    </row>
    <row r="18" spans="2:18" x14ac:dyDescent="0.35">
      <c r="B18">
        <v>10</v>
      </c>
      <c r="D18">
        <v>8.5</v>
      </c>
      <c r="E18">
        <v>-10.6</v>
      </c>
      <c r="F18">
        <v>7.5</v>
      </c>
      <c r="G18">
        <v>7.9</v>
      </c>
      <c r="H18">
        <v>14.8</v>
      </c>
      <c r="I18">
        <v>11.3</v>
      </c>
      <c r="M18">
        <f t="shared" si="4"/>
        <v>0.85000000000000009</v>
      </c>
      <c r="N18">
        <f t="shared" si="5"/>
        <v>-1.06</v>
      </c>
      <c r="O18">
        <f t="shared" si="6"/>
        <v>0.75</v>
      </c>
      <c r="P18">
        <f t="shared" si="7"/>
        <v>0.79</v>
      </c>
      <c r="Q18">
        <f>PRODUCT(H18, 1/B18)</f>
        <v>1.4800000000000002</v>
      </c>
      <c r="R18">
        <f>PRODUCT(I18, 1/B18)</f>
        <v>1.1300000000000001</v>
      </c>
    </row>
    <row r="19" spans="2:18" x14ac:dyDescent="0.35">
      <c r="B19">
        <v>15</v>
      </c>
      <c r="D19">
        <v>12.4</v>
      </c>
      <c r="E19">
        <v>-15.6</v>
      </c>
      <c r="F19">
        <v>11.1</v>
      </c>
      <c r="G19">
        <v>11.8</v>
      </c>
      <c r="H19">
        <v>10</v>
      </c>
      <c r="I19">
        <v>16.3</v>
      </c>
      <c r="M19">
        <f t="shared" si="4"/>
        <v>0.82666666666666666</v>
      </c>
      <c r="N19">
        <f t="shared" si="5"/>
        <v>-1.04</v>
      </c>
      <c r="O19">
        <f t="shared" si="6"/>
        <v>0.74</v>
      </c>
      <c r="P19">
        <f t="shared" si="7"/>
        <v>0.78666666666666674</v>
      </c>
      <c r="Q19">
        <f>PRODUCT(H19, 1/B19)</f>
        <v>0.66666666666666663</v>
      </c>
      <c r="R19">
        <f>PRODUCT(I19, 1/B19)</f>
        <v>1.0866666666666667</v>
      </c>
    </row>
    <row r="20" spans="2:18" x14ac:dyDescent="0.35">
      <c r="B20">
        <v>20</v>
      </c>
      <c r="D20">
        <v>16.100000000000001</v>
      </c>
      <c r="E20">
        <v>-20.5</v>
      </c>
      <c r="F20">
        <v>14.5</v>
      </c>
      <c r="G20">
        <v>15.6</v>
      </c>
      <c r="H20">
        <v>5.5</v>
      </c>
      <c r="I20">
        <v>21</v>
      </c>
      <c r="M20">
        <f t="shared" si="4"/>
        <v>0.80500000000000016</v>
      </c>
      <c r="N20">
        <f t="shared" si="5"/>
        <v>-1.0250000000000001</v>
      </c>
      <c r="O20">
        <f t="shared" si="6"/>
        <v>0.72500000000000009</v>
      </c>
      <c r="P20">
        <f t="shared" si="7"/>
        <v>0.78</v>
      </c>
      <c r="Q20">
        <f>PRODUCT(H20, 1/B20)</f>
        <v>0.27500000000000002</v>
      </c>
      <c r="R20">
        <f>PRODUCT(I20, 1/B20)</f>
        <v>1.05</v>
      </c>
    </row>
    <row r="21" spans="2:18" x14ac:dyDescent="0.35">
      <c r="B21">
        <v>30</v>
      </c>
      <c r="D21">
        <v>22.7</v>
      </c>
      <c r="E21">
        <v>-29.8</v>
      </c>
      <c r="F21">
        <v>21</v>
      </c>
      <c r="G21">
        <v>22.8</v>
      </c>
      <c r="M21">
        <f t="shared" si="4"/>
        <v>0.7566666666666666</v>
      </c>
      <c r="N21">
        <f t="shared" si="5"/>
        <v>-0.99333333333333329</v>
      </c>
      <c r="O21">
        <f t="shared" si="6"/>
        <v>0.7</v>
      </c>
      <c r="P21">
        <f t="shared" si="7"/>
        <v>0.76</v>
      </c>
    </row>
    <row r="22" spans="2:18" x14ac:dyDescent="0.35">
      <c r="B22">
        <v>40</v>
      </c>
      <c r="D22">
        <v>28.4</v>
      </c>
      <c r="E22">
        <v>-38.700000000000003</v>
      </c>
      <c r="F22">
        <v>26.9</v>
      </c>
      <c r="G22">
        <v>29.7</v>
      </c>
      <c r="M22">
        <f t="shared" si="4"/>
        <v>0.71</v>
      </c>
      <c r="N22">
        <f t="shared" si="5"/>
        <v>-0.96750000000000014</v>
      </c>
      <c r="O22">
        <f t="shared" si="6"/>
        <v>0.67249999999999999</v>
      </c>
      <c r="P22">
        <f t="shared" si="7"/>
        <v>0.74250000000000005</v>
      </c>
    </row>
    <row r="24" spans="2:18" x14ac:dyDescent="0.35">
      <c r="L24" t="s">
        <v>42</v>
      </c>
      <c r="M24">
        <f>AVERAGE(M17:M22)</f>
        <v>0.80472222222222223</v>
      </c>
      <c r="N24">
        <f>AVERAGE(N17:N22)</f>
        <v>-1.027638888888889</v>
      </c>
      <c r="O24">
        <f>AVERAGE(O17:O22)</f>
        <v>0.72458333333333336</v>
      </c>
      <c r="P24">
        <f>AVERAGE(P17:P22)</f>
        <v>0.77652777777777782</v>
      </c>
      <c r="Q24">
        <f>AVERAGE(Q17:Q20)</f>
        <v>1.5904166666666668</v>
      </c>
      <c r="R24">
        <f>AVERAGE(R17:R20)</f>
        <v>1.1066666666666667</v>
      </c>
    </row>
    <row r="25" spans="2:18" s="1" customFormat="1" x14ac:dyDescent="0.35">
      <c r="B25" s="1" t="s">
        <v>49</v>
      </c>
      <c r="D25" s="1" t="s">
        <v>50</v>
      </c>
      <c r="E25" s="1" t="s">
        <v>47</v>
      </c>
      <c r="M25" s="1" t="s">
        <v>57</v>
      </c>
      <c r="N25" s="1" t="s">
        <v>58</v>
      </c>
    </row>
    <row r="26" spans="2:18" x14ac:dyDescent="0.35">
      <c r="B26">
        <v>10</v>
      </c>
      <c r="D26">
        <v>16.3</v>
      </c>
      <c r="E26">
        <v>11.1</v>
      </c>
      <c r="M26">
        <f>PRODUCT(D26, 1/B26)</f>
        <v>1.6300000000000001</v>
      </c>
      <c r="N26">
        <f>PRODUCT(E26, 1/B26)</f>
        <v>1.1100000000000001</v>
      </c>
    </row>
    <row r="27" spans="2:18" x14ac:dyDescent="0.35">
      <c r="B27">
        <v>15</v>
      </c>
      <c r="D27">
        <v>11</v>
      </c>
      <c r="E27">
        <v>7.3</v>
      </c>
      <c r="M27">
        <f>PRODUCT(D27, 1/B27)</f>
        <v>0.73333333333333328</v>
      </c>
      <c r="N27">
        <f>PRODUCT(E27, 1/B27)</f>
        <v>0.48666666666666664</v>
      </c>
    </row>
    <row r="28" spans="2:18" x14ac:dyDescent="0.35">
      <c r="B28">
        <v>20</v>
      </c>
      <c r="D28">
        <v>5.6</v>
      </c>
      <c r="E28">
        <v>3.6</v>
      </c>
      <c r="M28">
        <f>PRODUCT(D28, 1/B28)</f>
        <v>0.27999999999999997</v>
      </c>
      <c r="N28">
        <f>PRODUCT(E28, 1/B28)</f>
        <v>0.18000000000000002</v>
      </c>
    </row>
    <row r="29" spans="2:18" x14ac:dyDescent="0.35">
      <c r="B29">
        <v>23</v>
      </c>
      <c r="D29">
        <v>2.2000000000000002</v>
      </c>
      <c r="E29">
        <v>1.4</v>
      </c>
      <c r="M29">
        <f>PRODUCT(D29, 1/B29)</f>
        <v>9.5652173913043481E-2</v>
      </c>
      <c r="N29">
        <f>PRODUCT(E29, 1/B29)</f>
        <v>6.08695652173913E-2</v>
      </c>
    </row>
    <row r="31" spans="2:18" x14ac:dyDescent="0.35">
      <c r="B31">
        <v>-5</v>
      </c>
      <c r="D31">
        <v>31.7</v>
      </c>
      <c r="E31">
        <v>22.6</v>
      </c>
    </row>
    <row r="32" spans="2:18" x14ac:dyDescent="0.35">
      <c r="B32">
        <v>-10</v>
      </c>
      <c r="D32">
        <v>36.6</v>
      </c>
      <c r="E32">
        <v>26.5</v>
      </c>
    </row>
    <row r="33" spans="2:5" x14ac:dyDescent="0.35">
      <c r="B33">
        <v>-15</v>
      </c>
      <c r="D33">
        <v>41.4</v>
      </c>
      <c r="E33">
        <v>30.4</v>
      </c>
    </row>
    <row r="34" spans="2:5" x14ac:dyDescent="0.35">
      <c r="B34">
        <v>-20</v>
      </c>
      <c r="D34">
        <v>46</v>
      </c>
      <c r="E34">
        <v>34.200000000000003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4D10-212B-4A96-91E7-6F9B1F683C70}">
  <dimension ref="A1:Q34"/>
  <sheetViews>
    <sheetView tabSelected="1" workbookViewId="0">
      <selection activeCell="A2" sqref="A2"/>
    </sheetView>
  </sheetViews>
  <sheetFormatPr defaultRowHeight="14.5" x14ac:dyDescent="0.35"/>
  <sheetData>
    <row r="1" spans="1:16" x14ac:dyDescent="0.35">
      <c r="A1" t="s">
        <v>59</v>
      </c>
    </row>
    <row r="2" spans="1:16" x14ac:dyDescent="0.35">
      <c r="A2" t="s">
        <v>60</v>
      </c>
      <c r="C2" t="s">
        <v>61</v>
      </c>
      <c r="E2" t="s">
        <v>62</v>
      </c>
    </row>
    <row r="3" spans="1:16" x14ac:dyDescent="0.35">
      <c r="A3" s="1"/>
      <c r="B3" s="1" t="s">
        <v>63</v>
      </c>
      <c r="C3" s="1"/>
      <c r="D3" s="1"/>
      <c r="E3" s="1"/>
      <c r="F3" s="1" t="s">
        <v>64</v>
      </c>
      <c r="G3" s="1"/>
      <c r="H3" s="1"/>
      <c r="I3" s="1"/>
      <c r="M3" s="1" t="s">
        <v>31</v>
      </c>
    </row>
    <row r="4" spans="1:16" x14ac:dyDescent="0.35">
      <c r="A4" s="1"/>
      <c r="B4" s="1" t="s">
        <v>65</v>
      </c>
      <c r="C4" s="1"/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K4" s="1" t="s">
        <v>72</v>
      </c>
      <c r="L4" s="1" t="s">
        <v>73</v>
      </c>
      <c r="M4" s="1" t="s">
        <v>74</v>
      </c>
      <c r="N4" s="1" t="s">
        <v>75</v>
      </c>
      <c r="O4" s="1" t="s">
        <v>76</v>
      </c>
      <c r="P4" s="1" t="s">
        <v>77</v>
      </c>
    </row>
    <row r="5" spans="1:16" x14ac:dyDescent="0.35">
      <c r="B5">
        <v>-5</v>
      </c>
      <c r="D5">
        <v>-3.7</v>
      </c>
      <c r="E5">
        <v>11.8</v>
      </c>
      <c r="F5">
        <v>13.1</v>
      </c>
      <c r="G5">
        <v>-20.2</v>
      </c>
      <c r="H5">
        <v>-13.7</v>
      </c>
      <c r="I5">
        <v>6.6</v>
      </c>
      <c r="K5">
        <f>PRODUCT(D5,1/B5)</f>
        <v>0.7400000000000001</v>
      </c>
      <c r="L5">
        <f>PRODUCT(E5,1/B5)</f>
        <v>-2.3600000000000003</v>
      </c>
      <c r="M5">
        <f>PRODUCT(F5,1/B5)</f>
        <v>-2.62</v>
      </c>
      <c r="N5">
        <f>PRODUCT(G5,1/B5)</f>
        <v>4.04</v>
      </c>
      <c r="O5">
        <f>PRODUCT(H5,1/B5)</f>
        <v>2.74</v>
      </c>
      <c r="P5">
        <f>PRODUCT(I5,1/B5)</f>
        <v>-1.32</v>
      </c>
    </row>
    <row r="6" spans="1:16" x14ac:dyDescent="0.35">
      <c r="B6">
        <v>-10</v>
      </c>
      <c r="D6">
        <v>-8.4</v>
      </c>
      <c r="E6">
        <v>23.7</v>
      </c>
      <c r="F6">
        <v>25.3</v>
      </c>
      <c r="G6">
        <v>-35.6</v>
      </c>
      <c r="H6">
        <v>-24.9</v>
      </c>
      <c r="I6">
        <v>14.6</v>
      </c>
      <c r="K6">
        <f t="shared" ref="K6:K9" si="0">PRODUCT(D6,1/B6)</f>
        <v>0.84000000000000008</v>
      </c>
      <c r="L6">
        <f t="shared" ref="L6:L9" si="1">PRODUCT(E6,1/B6)</f>
        <v>-2.37</v>
      </c>
      <c r="M6">
        <f t="shared" ref="M6:M9" si="2">PRODUCT(F6,1/B6)</f>
        <v>-2.5300000000000002</v>
      </c>
      <c r="N6">
        <f t="shared" ref="N6:N9" si="3">PRODUCT(G6,1/B6)</f>
        <v>3.5600000000000005</v>
      </c>
      <c r="O6">
        <f t="shared" ref="O6:O9" si="4">PRODUCT(H6,1/B6)</f>
        <v>2.4900000000000002</v>
      </c>
      <c r="P6">
        <f t="shared" ref="P6:P9" si="5">PRODUCT(I6,1/B6)</f>
        <v>-1.46</v>
      </c>
    </row>
    <row r="7" spans="1:16" x14ac:dyDescent="0.35">
      <c r="B7">
        <v>-15</v>
      </c>
      <c r="D7">
        <v>-13.8</v>
      </c>
      <c r="E7">
        <v>36.1</v>
      </c>
      <c r="F7">
        <v>37.200000000000003</v>
      </c>
      <c r="G7">
        <v>-47.8</v>
      </c>
      <c r="H7">
        <v>-34</v>
      </c>
      <c r="I7">
        <v>23.4</v>
      </c>
      <c r="K7">
        <f t="shared" si="0"/>
        <v>0.92</v>
      </c>
      <c r="L7">
        <f t="shared" si="1"/>
        <v>-2.4066666666666667</v>
      </c>
      <c r="M7">
        <f t="shared" si="2"/>
        <v>-2.48</v>
      </c>
      <c r="N7">
        <f t="shared" si="3"/>
        <v>3.1866666666666665</v>
      </c>
      <c r="O7">
        <f t="shared" si="4"/>
        <v>2.2666666666666666</v>
      </c>
      <c r="P7">
        <f t="shared" si="5"/>
        <v>-1.5599999999999998</v>
      </c>
    </row>
    <row r="8" spans="1:16" x14ac:dyDescent="0.35">
      <c r="B8">
        <v>-25</v>
      </c>
      <c r="D8">
        <v>-27</v>
      </c>
      <c r="E8">
        <v>64.099999999999994</v>
      </c>
      <c r="F8">
        <v>62.1</v>
      </c>
      <c r="G8">
        <v>-66.900000000000006</v>
      </c>
      <c r="H8">
        <v>-48.4</v>
      </c>
      <c r="I8">
        <v>43.5</v>
      </c>
      <c r="K8">
        <f t="shared" si="0"/>
        <v>1.08</v>
      </c>
      <c r="L8">
        <f t="shared" si="1"/>
        <v>-2.5639999999999996</v>
      </c>
      <c r="M8">
        <f t="shared" si="2"/>
        <v>-2.484</v>
      </c>
      <c r="N8">
        <f t="shared" si="3"/>
        <v>2.6760000000000002</v>
      </c>
      <c r="O8">
        <f t="shared" si="4"/>
        <v>1.9359999999999999</v>
      </c>
      <c r="P8">
        <f t="shared" si="5"/>
        <v>-1.74</v>
      </c>
    </row>
    <row r="9" spans="1:16" x14ac:dyDescent="0.35">
      <c r="B9">
        <v>-20</v>
      </c>
      <c r="D9">
        <v>-20</v>
      </c>
      <c r="E9">
        <v>49.3</v>
      </c>
      <c r="F9">
        <v>49.3</v>
      </c>
      <c r="G9">
        <v>-58</v>
      </c>
      <c r="H9">
        <v>-41.7</v>
      </c>
      <c r="I9">
        <v>32.9</v>
      </c>
      <c r="K9">
        <f t="shared" si="0"/>
        <v>1</v>
      </c>
      <c r="L9">
        <f t="shared" si="1"/>
        <v>-2.4649999999999999</v>
      </c>
      <c r="M9">
        <f t="shared" si="2"/>
        <v>-2.4649999999999999</v>
      </c>
      <c r="N9">
        <f t="shared" si="3"/>
        <v>2.9000000000000004</v>
      </c>
      <c r="O9">
        <f t="shared" si="4"/>
        <v>2.0850000000000004</v>
      </c>
      <c r="P9">
        <f t="shared" si="5"/>
        <v>-1.645</v>
      </c>
    </row>
    <row r="11" spans="1:16" x14ac:dyDescent="0.35">
      <c r="J11" t="s">
        <v>78</v>
      </c>
      <c r="K11">
        <f>AVERAGE(K5:K9)</f>
        <v>0.91600000000000004</v>
      </c>
      <c r="L11">
        <f>AVERAGE(L5:L9)</f>
        <v>-2.4331333333333331</v>
      </c>
      <c r="M11">
        <f t="shared" ref="M11:P11" si="6">AVERAGE(M5:M9)</f>
        <v>-2.5158</v>
      </c>
      <c r="N11">
        <f t="shared" si="6"/>
        <v>3.272533333333334</v>
      </c>
      <c r="O11">
        <f t="shared" si="6"/>
        <v>2.3035333333333332</v>
      </c>
      <c r="P11">
        <f t="shared" si="6"/>
        <v>-1.5449999999999999</v>
      </c>
    </row>
    <row r="13" spans="1:16" x14ac:dyDescent="0.35">
      <c r="A13" t="s">
        <v>79</v>
      </c>
      <c r="C13" t="s">
        <v>80</v>
      </c>
      <c r="E13" t="s">
        <v>81</v>
      </c>
    </row>
    <row r="15" spans="1:16" s="1" customFormat="1" x14ac:dyDescent="0.35">
      <c r="B15" s="1" t="s">
        <v>63</v>
      </c>
      <c r="F15" s="1" t="s">
        <v>64</v>
      </c>
      <c r="M15" s="1" t="s">
        <v>31</v>
      </c>
    </row>
    <row r="16" spans="1:16" s="1" customFormat="1" x14ac:dyDescent="0.35">
      <c r="B16" s="1" t="s">
        <v>82</v>
      </c>
      <c r="C16" s="1" t="s">
        <v>65</v>
      </c>
      <c r="D16" s="1" t="s">
        <v>66</v>
      </c>
      <c r="E16" s="1" t="s">
        <v>83</v>
      </c>
      <c r="F16" s="1" t="s">
        <v>84</v>
      </c>
      <c r="G16" s="1" t="s">
        <v>69</v>
      </c>
      <c r="H16" s="1" t="s">
        <v>85</v>
      </c>
      <c r="K16" s="1" t="s">
        <v>86</v>
      </c>
      <c r="L16" s="1" t="s">
        <v>87</v>
      </c>
      <c r="M16" s="1" t="s">
        <v>88</v>
      </c>
      <c r="N16" s="1" t="s">
        <v>89</v>
      </c>
      <c r="O16" s="1" t="s">
        <v>90</v>
      </c>
      <c r="P16" s="1" t="s">
        <v>91</v>
      </c>
    </row>
    <row r="17" spans="1:17" x14ac:dyDescent="0.35">
      <c r="B17">
        <v>10</v>
      </c>
      <c r="C17">
        <v>9.1999999999999993</v>
      </c>
      <c r="D17">
        <v>-12.3</v>
      </c>
      <c r="E17">
        <v>-11.5</v>
      </c>
      <c r="F17">
        <v>-12.8</v>
      </c>
      <c r="G17">
        <v>-11.2</v>
      </c>
      <c r="H17">
        <v>12.4</v>
      </c>
      <c r="K17">
        <f>PRODUCT(C17,1/B17)</f>
        <v>0.91999999999999993</v>
      </c>
      <c r="L17">
        <f>PRODUCT(D17,1/B17)</f>
        <v>-1.2300000000000002</v>
      </c>
      <c r="M17">
        <f>PRODUCT(E17,1/B17)</f>
        <v>-1.1500000000000001</v>
      </c>
      <c r="N17">
        <f>PRODUCT(F17,1/B17)</f>
        <v>-1.2800000000000002</v>
      </c>
      <c r="O17">
        <f>PRODUCT(G17,1/B17)</f>
        <v>-1.1199999999999999</v>
      </c>
      <c r="P17">
        <f>PRODUCT(H17,1/B17)</f>
        <v>1.2400000000000002</v>
      </c>
    </row>
    <row r="18" spans="1:17" x14ac:dyDescent="0.35">
      <c r="B18">
        <v>15</v>
      </c>
      <c r="C18">
        <v>13.7</v>
      </c>
      <c r="D18">
        <v>-18.600000000000001</v>
      </c>
      <c r="E18">
        <v>-17.3</v>
      </c>
      <c r="F18">
        <v>-20.5</v>
      </c>
      <c r="G18">
        <v>-16.5</v>
      </c>
      <c r="H18">
        <v>19.600000000000001</v>
      </c>
      <c r="K18">
        <f t="shared" ref="K18:K21" si="7">PRODUCT(C18,1/B18)</f>
        <v>0.91333333333333322</v>
      </c>
      <c r="L18">
        <f t="shared" ref="L18:L21" si="8">PRODUCT(D18,1/B18)</f>
        <v>-1.24</v>
      </c>
      <c r="M18">
        <f t="shared" ref="M18:M21" si="9">PRODUCT(E18,1/B18)</f>
        <v>-1.1533333333333333</v>
      </c>
      <c r="N18">
        <f t="shared" ref="N18:N21" si="10">PRODUCT(F18,1/B18)</f>
        <v>-1.3666666666666667</v>
      </c>
      <c r="O18">
        <f t="shared" ref="O18:O21" si="11">PRODUCT(G18,1/B18)</f>
        <v>-1.1000000000000001</v>
      </c>
      <c r="P18">
        <f t="shared" ref="P18:P21" si="12">PRODUCT(H18,1/B18)</f>
        <v>1.3066666666666666</v>
      </c>
    </row>
    <row r="19" spans="1:17" x14ac:dyDescent="0.35">
      <c r="B19">
        <v>20</v>
      </c>
      <c r="C19">
        <v>18.2</v>
      </c>
      <c r="D19">
        <v>-25</v>
      </c>
      <c r="E19">
        <v>-23.2</v>
      </c>
      <c r="F19">
        <v>-29.2</v>
      </c>
      <c r="G19">
        <v>-21.5</v>
      </c>
      <c r="H19">
        <v>27.5</v>
      </c>
      <c r="K19">
        <f t="shared" si="7"/>
        <v>0.91</v>
      </c>
      <c r="L19">
        <f t="shared" si="8"/>
        <v>-1.25</v>
      </c>
      <c r="M19">
        <f t="shared" si="9"/>
        <v>-1.1599999999999999</v>
      </c>
      <c r="N19">
        <f t="shared" si="10"/>
        <v>-1.46</v>
      </c>
      <c r="O19">
        <f t="shared" si="11"/>
        <v>-1.075</v>
      </c>
      <c r="P19">
        <f t="shared" si="12"/>
        <v>1.375</v>
      </c>
    </row>
    <row r="20" spans="1:17" x14ac:dyDescent="0.35">
      <c r="B20">
        <v>30</v>
      </c>
      <c r="C20">
        <v>27</v>
      </c>
      <c r="D20">
        <v>-38.1</v>
      </c>
      <c r="E20">
        <v>-35.1</v>
      </c>
      <c r="F20">
        <v>-50</v>
      </c>
      <c r="G20">
        <v>-30.3</v>
      </c>
      <c r="H20">
        <v>45.2</v>
      </c>
      <c r="K20">
        <f t="shared" si="7"/>
        <v>0.9</v>
      </c>
      <c r="L20">
        <f t="shared" si="8"/>
        <v>-1.27</v>
      </c>
      <c r="M20">
        <f t="shared" si="9"/>
        <v>-1.17</v>
      </c>
      <c r="N20">
        <f t="shared" si="10"/>
        <v>-1.6666666666666667</v>
      </c>
      <c r="O20">
        <f t="shared" si="11"/>
        <v>-1.01</v>
      </c>
      <c r="P20">
        <f t="shared" si="12"/>
        <v>1.5066666666666668</v>
      </c>
    </row>
    <row r="21" spans="1:17" x14ac:dyDescent="0.35">
      <c r="B21">
        <v>40</v>
      </c>
      <c r="C21">
        <v>35.5</v>
      </c>
      <c r="D21">
        <v>-52</v>
      </c>
      <c r="E21">
        <v>-47.5</v>
      </c>
      <c r="F21">
        <v>-74.599999999999994</v>
      </c>
      <c r="G21">
        <v>-35.9</v>
      </c>
      <c r="H21">
        <v>63</v>
      </c>
      <c r="K21">
        <f t="shared" si="7"/>
        <v>0.88750000000000007</v>
      </c>
      <c r="L21">
        <f t="shared" si="8"/>
        <v>-1.3</v>
      </c>
      <c r="M21">
        <f t="shared" si="9"/>
        <v>-1.1875</v>
      </c>
      <c r="N21">
        <f t="shared" si="10"/>
        <v>-1.865</v>
      </c>
      <c r="O21">
        <f t="shared" si="11"/>
        <v>-0.89749999999999996</v>
      </c>
      <c r="P21">
        <f t="shared" si="12"/>
        <v>1.5750000000000002</v>
      </c>
    </row>
    <row r="23" spans="1:17" x14ac:dyDescent="0.35">
      <c r="J23" t="s">
        <v>42</v>
      </c>
      <c r="K23">
        <f>AVERAGE(K17:K21)</f>
        <v>0.90616666666666656</v>
      </c>
      <c r="L23">
        <f t="shared" ref="L23:P23" si="13">AVERAGE(L17:L21)</f>
        <v>-1.258</v>
      </c>
      <c r="M23">
        <f t="shared" si="13"/>
        <v>-1.1641666666666668</v>
      </c>
      <c r="N23">
        <f t="shared" si="13"/>
        <v>-1.527666666666667</v>
      </c>
      <c r="O23">
        <f t="shared" si="13"/>
        <v>-1.0405</v>
      </c>
      <c r="P23">
        <f t="shared" si="13"/>
        <v>1.4006666666666667</v>
      </c>
    </row>
    <row r="25" spans="1:17" x14ac:dyDescent="0.35">
      <c r="A25" t="s">
        <v>92</v>
      </c>
      <c r="C25" t="s">
        <v>93</v>
      </c>
      <c r="E25" t="s">
        <v>94</v>
      </c>
    </row>
    <row r="27" spans="1:17" s="1" customFormat="1" x14ac:dyDescent="0.35">
      <c r="B27" s="1" t="s">
        <v>63</v>
      </c>
      <c r="F27" s="1" t="s">
        <v>64</v>
      </c>
      <c r="M27" s="1" t="s">
        <v>31</v>
      </c>
    </row>
    <row r="28" spans="1:17" s="1" customFormat="1" x14ac:dyDescent="0.35">
      <c r="B28" s="1" t="s">
        <v>95</v>
      </c>
      <c r="C28" s="1" t="s">
        <v>96</v>
      </c>
      <c r="D28" s="1" t="s">
        <v>97</v>
      </c>
      <c r="E28" s="1" t="s">
        <v>32</v>
      </c>
      <c r="F28" s="1" t="s">
        <v>98</v>
      </c>
      <c r="G28" s="1" t="s">
        <v>99</v>
      </c>
      <c r="H28" s="1" t="s">
        <v>100</v>
      </c>
      <c r="I28" s="1" t="s">
        <v>101</v>
      </c>
      <c r="K28" s="1" t="s">
        <v>102</v>
      </c>
      <c r="L28" s="1" t="s">
        <v>103</v>
      </c>
      <c r="M28" s="1" t="s">
        <v>104</v>
      </c>
      <c r="N28" s="1" t="s">
        <v>105</v>
      </c>
      <c r="O28" s="1" t="s">
        <v>106</v>
      </c>
      <c r="P28" s="1" t="s">
        <v>107</v>
      </c>
      <c r="Q28" s="1" t="s">
        <v>108</v>
      </c>
    </row>
    <row r="29" spans="1:17" x14ac:dyDescent="0.35">
      <c r="B29">
        <v>10</v>
      </c>
      <c r="C29">
        <v>-11.3</v>
      </c>
      <c r="D29">
        <v>-8.6999999999999993</v>
      </c>
      <c r="E29">
        <v>9.6999999999999993</v>
      </c>
      <c r="F29">
        <v>-8</v>
      </c>
      <c r="G29">
        <v>0</v>
      </c>
      <c r="H29">
        <v>-7</v>
      </c>
      <c r="I29">
        <v>-6.7</v>
      </c>
      <c r="K29">
        <f>PRODUCT(C29,1/B29)</f>
        <v>-1.1300000000000001</v>
      </c>
      <c r="L29">
        <f>PRODUCT(D29,1/B29)</f>
        <v>-0.87</v>
      </c>
      <c r="M29">
        <f>PRODUCT(E29,1/B29)</f>
        <v>0.97</v>
      </c>
      <c r="N29">
        <f>PRODUCT(F29,1/B29)</f>
        <v>-0.8</v>
      </c>
      <c r="O29">
        <f>PRODUCT(G29,1/B29)</f>
        <v>0</v>
      </c>
      <c r="P29">
        <f>PRODUCT(H29,1/B29)</f>
        <v>-0.70000000000000007</v>
      </c>
      <c r="Q29">
        <f>PRODUCT(I29,1/B29)</f>
        <v>-0.67</v>
      </c>
    </row>
    <row r="30" spans="1:17" x14ac:dyDescent="0.35">
      <c r="B30">
        <v>15</v>
      </c>
      <c r="C30">
        <v>-17.100000000000001</v>
      </c>
      <c r="D30">
        <v>-12.7</v>
      </c>
      <c r="E30">
        <v>14.3</v>
      </c>
      <c r="F30">
        <v>-11.9</v>
      </c>
      <c r="G30">
        <v>0</v>
      </c>
      <c r="H30">
        <v>-10.199999999999999</v>
      </c>
      <c r="I30">
        <v>-9.8000000000000007</v>
      </c>
      <c r="K30">
        <f t="shared" ref="K30:K32" si="14">PRODUCT(C30,1/B30)</f>
        <v>-1.1400000000000001</v>
      </c>
      <c r="L30">
        <f t="shared" ref="L30:L32" si="15">PRODUCT(D30,1/B30)</f>
        <v>-0.84666666666666657</v>
      </c>
      <c r="M30">
        <f t="shared" ref="M30:M32" si="16">PRODUCT(E30,1/B30)</f>
        <v>0.95333333333333337</v>
      </c>
      <c r="N30">
        <f t="shared" ref="N30:N32" si="17">PRODUCT(F30,1/B30)</f>
        <v>-0.79333333333333333</v>
      </c>
      <c r="O30">
        <f t="shared" ref="O30:O32" si="18">PRODUCT(G30,1/B30)</f>
        <v>0</v>
      </c>
      <c r="P30">
        <f t="shared" ref="P30:P32" si="19">PRODUCT(H30,1/B30)</f>
        <v>-0.67999999999999994</v>
      </c>
      <c r="Q30">
        <f t="shared" ref="Q30:Q32" si="20">PRODUCT(I30,1/B30)</f>
        <v>-0.65333333333333332</v>
      </c>
    </row>
    <row r="31" spans="1:17" x14ac:dyDescent="0.35">
      <c r="B31">
        <v>20</v>
      </c>
      <c r="C31">
        <v>-22.9</v>
      </c>
      <c r="D31">
        <v>-16.399999999999999</v>
      </c>
      <c r="E31">
        <v>18.7</v>
      </c>
      <c r="F31">
        <v>-15.6</v>
      </c>
      <c r="G31">
        <v>0</v>
      </c>
      <c r="H31">
        <v>-13.2</v>
      </c>
      <c r="I31">
        <v>-12.6</v>
      </c>
      <c r="K31">
        <f t="shared" si="14"/>
        <v>-1.145</v>
      </c>
      <c r="L31">
        <f t="shared" si="15"/>
        <v>-0.82</v>
      </c>
      <c r="M31">
        <f t="shared" si="16"/>
        <v>0.93500000000000005</v>
      </c>
      <c r="N31">
        <f t="shared" si="17"/>
        <v>-0.78</v>
      </c>
      <c r="O31">
        <f t="shared" si="18"/>
        <v>0</v>
      </c>
      <c r="P31">
        <f t="shared" si="19"/>
        <v>-0.66</v>
      </c>
      <c r="Q31">
        <f t="shared" si="20"/>
        <v>-0.63</v>
      </c>
    </row>
    <row r="32" spans="1:17" x14ac:dyDescent="0.35">
      <c r="B32">
        <v>25</v>
      </c>
      <c r="C32">
        <v>-28.8</v>
      </c>
      <c r="D32">
        <v>-19.8</v>
      </c>
      <c r="E32">
        <v>22.9</v>
      </c>
      <c r="F32">
        <v>-19.100000000000001</v>
      </c>
      <c r="G32">
        <v>0</v>
      </c>
      <c r="H32">
        <v>16</v>
      </c>
      <c r="I32">
        <v>-15.2</v>
      </c>
      <c r="K32">
        <f t="shared" si="14"/>
        <v>-1.1520000000000001</v>
      </c>
      <c r="L32">
        <f t="shared" si="15"/>
        <v>-0.79200000000000004</v>
      </c>
      <c r="M32">
        <f t="shared" si="16"/>
        <v>0.91599999999999993</v>
      </c>
      <c r="N32">
        <f t="shared" si="17"/>
        <v>-0.76400000000000012</v>
      </c>
      <c r="O32">
        <f t="shared" si="18"/>
        <v>0</v>
      </c>
      <c r="P32">
        <f t="shared" si="19"/>
        <v>0.64</v>
      </c>
      <c r="Q32">
        <f t="shared" si="20"/>
        <v>-0.60799999999999998</v>
      </c>
    </row>
    <row r="34" spans="10:17" x14ac:dyDescent="0.35">
      <c r="J34" t="s">
        <v>42</v>
      </c>
      <c r="K34">
        <f>AVERAGE(K29:K32)</f>
        <v>-1.14175</v>
      </c>
      <c r="L34">
        <f t="shared" ref="L34:Q34" si="21">AVERAGE(L29:L32)</f>
        <v>-0.83216666666666672</v>
      </c>
      <c r="M34">
        <f t="shared" si="21"/>
        <v>0.94358333333333333</v>
      </c>
      <c r="N34">
        <f t="shared" si="21"/>
        <v>-0.78433333333333333</v>
      </c>
      <c r="O34">
        <f t="shared" si="21"/>
        <v>0</v>
      </c>
      <c r="P34">
        <f t="shared" si="21"/>
        <v>-0.35</v>
      </c>
      <c r="Q34">
        <f t="shared" si="21"/>
        <v>-0.64033333333333331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Priyanshu Pareek</dc:creator>
  <cp:keywords/>
  <dc:description/>
  <cp:lastModifiedBy>Priyanshu Pareek</cp:lastModifiedBy>
  <cp:revision/>
  <dcterms:created xsi:type="dcterms:W3CDTF">2024-06-04T05:32:17Z</dcterms:created>
  <dcterms:modified xsi:type="dcterms:W3CDTF">2024-08-26T07:25:02Z</dcterms:modified>
  <cp:category/>
  <cp:contentStatus/>
</cp:coreProperties>
</file>