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ientificnet-my.sharepoint.com/personal/ccullinan_unibz_it/Documents/Documents/GitHub/Spectrodata/Greenhouse/"/>
    </mc:Choice>
  </mc:AlternateContent>
  <xr:revisionPtr revIDLastSave="3" documentId="13_ncr:1_{0D120690-7EB2-46B1-9E84-52A66203D9B9}" xr6:coauthVersionLast="47" xr6:coauthVersionMax="47" xr10:uidLastSave="{563D9D1E-E0AD-4875-B34D-62D14EDD1406}"/>
  <bookViews>
    <workbookView xWindow="1140" yWindow="1140" windowWidth="15380" windowHeight="8770" xr2:uid="{720C5712-9854-4A03-809A-2E3414EB67D2}"/>
  </bookViews>
  <sheets>
    <sheet name="Treatments" sheetId="2" r:id="rId1"/>
    <sheet name="Ppm" sheetId="3" r:id="rId2"/>
    <sheet name="Layout" sheetId="1" r:id="rId3"/>
  </sheets>
  <definedNames>
    <definedName name="_xlnm._FilterDatabase" localSheetId="1" hidden="1">Ppm!$A$1:$D$1</definedName>
    <definedName name="_xlnm._FilterDatabase" localSheetId="0" hidden="1">Treatments!$A$1:$E$1</definedName>
    <definedName name="_Hlk127534147" localSheetId="1">Ppm!#REF!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2" i="2"/>
  <c r="E10" i="2" l="1"/>
  <c r="E13" i="2"/>
  <c r="E16" i="2"/>
  <c r="E18" i="2"/>
  <c r="E19" i="2"/>
  <c r="E20" i="2"/>
  <c r="E21" i="2"/>
  <c r="E22" i="2"/>
  <c r="E23" i="2"/>
  <c r="E24" i="2"/>
  <c r="E25" i="2"/>
  <c r="E28" i="2"/>
  <c r="E29" i="2"/>
  <c r="E30" i="2"/>
  <c r="E32" i="2"/>
  <c r="E33" i="2"/>
  <c r="E36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142" i="2"/>
  <c r="E143" i="2"/>
  <c r="E144" i="2"/>
  <c r="E145" i="2"/>
  <c r="E146" i="2"/>
  <c r="E147" i="2"/>
  <c r="E148" i="2"/>
  <c r="E149" i="2"/>
  <c r="E150" i="2"/>
  <c r="E151" i="2"/>
  <c r="E2" i="2"/>
  <c r="E4" i="2"/>
  <c r="E5" i="2"/>
  <c r="E6" i="2"/>
  <c r="E7" i="2"/>
  <c r="E8" i="2"/>
  <c r="E9" i="2"/>
  <c r="E11" i="2"/>
  <c r="E12" i="2"/>
  <c r="E14" i="2"/>
  <c r="E15" i="2"/>
  <c r="E17" i="2"/>
  <c r="E26" i="2"/>
  <c r="E27" i="2"/>
  <c r="E31" i="2"/>
  <c r="E34" i="2"/>
  <c r="E35" i="2"/>
  <c r="E37" i="2"/>
  <c r="E38" i="2"/>
  <c r="E39" i="2"/>
  <c r="E40" i="2"/>
  <c r="E4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142" i="2"/>
  <c r="D143" i="2"/>
  <c r="D144" i="2"/>
  <c r="D145" i="2"/>
  <c r="D146" i="2"/>
  <c r="D147" i="2"/>
  <c r="D148" i="2"/>
  <c r="D149" i="2"/>
  <c r="D150" i="2"/>
  <c r="D151" i="2"/>
  <c r="D2" i="2" l="1"/>
</calcChain>
</file>

<file path=xl/sharedStrings.xml><?xml version="1.0" encoding="utf-8"?>
<sst xmlns="http://schemas.openxmlformats.org/spreadsheetml/2006/main" count="465" uniqueCount="97">
  <si>
    <t>Overview - Foil tunnel</t>
  </si>
  <si>
    <t>APP</t>
  </si>
  <si>
    <t>Control</t>
  </si>
  <si>
    <t>Extra</t>
  </si>
  <si>
    <t>N</t>
  </si>
  <si>
    <t>P</t>
  </si>
  <si>
    <t>MoP</t>
  </si>
  <si>
    <t>LN</t>
  </si>
  <si>
    <t xml:space="preserve"> </t>
  </si>
  <si>
    <t>cont</t>
  </si>
  <si>
    <t>extra</t>
  </si>
  <si>
    <t>Treatment</t>
  </si>
  <si>
    <t>TreeID</t>
  </si>
  <si>
    <t>Code DNA APPL Clust</t>
  </si>
  <si>
    <t>Code Gewebe</t>
  </si>
  <si>
    <t>Gewebe</t>
  </si>
  <si>
    <t>Ergebnis</t>
  </si>
  <si>
    <t>roots</t>
  </si>
  <si>
    <t>U</t>
  </si>
  <si>
    <t>PPm 195/02</t>
  </si>
  <si>
    <t>I</t>
  </si>
  <si>
    <t>PPm 195/05</t>
  </si>
  <si>
    <t>PPm 195/08</t>
  </si>
  <si>
    <t>PPm 195/10</t>
  </si>
  <si>
    <t>PPm 195/12</t>
  </si>
  <si>
    <t>PPm 195/13</t>
  </si>
  <si>
    <t>PPm 195/14</t>
  </si>
  <si>
    <t>PPm 195/15</t>
  </si>
  <si>
    <t>PPm 195/19</t>
  </si>
  <si>
    <t>PPm 195/20</t>
  </si>
  <si>
    <t>nk</t>
  </si>
  <si>
    <t>PPm 196/01</t>
  </si>
  <si>
    <t>PPm 196/06</t>
  </si>
  <si>
    <t>PPm 196/07</t>
  </si>
  <si>
    <t>PPm 196/08</t>
  </si>
  <si>
    <t>PPm 196/09</t>
  </si>
  <si>
    <t>PPm 196/10</t>
  </si>
  <si>
    <t>PPm 196/11</t>
  </si>
  <si>
    <t>PPm 196/12</t>
  </si>
  <si>
    <t>PPm 196/15</t>
  </si>
  <si>
    <t>PPm 196/17</t>
  </si>
  <si>
    <t>PPm 196/20</t>
  </si>
  <si>
    <t>PPm 197/01</t>
  </si>
  <si>
    <t>PPm 197/02</t>
  </si>
  <si>
    <t>PPm 197/03</t>
  </si>
  <si>
    <t>PPm 197/04</t>
  </si>
  <si>
    <t>PPm 197/05</t>
  </si>
  <si>
    <t>PPm 197/06</t>
  </si>
  <si>
    <t>PPm 197/07</t>
  </si>
  <si>
    <t>PPm 197/08</t>
  </si>
  <si>
    <t>PPm 197/09</t>
  </si>
  <si>
    <t>PPm 197/10</t>
  </si>
  <si>
    <t>PPm 197/11</t>
  </si>
  <si>
    <t>PPm 197/12</t>
  </si>
  <si>
    <t>PPm 197/13</t>
  </si>
  <si>
    <t>PPm 197/14</t>
  </si>
  <si>
    <t>PPm 197/15</t>
  </si>
  <si>
    <t>PPm 197/16</t>
  </si>
  <si>
    <t>PPm 197/17</t>
  </si>
  <si>
    <t>PPm 197/18</t>
  </si>
  <si>
    <t>PPm 197/19</t>
  </si>
  <si>
    <t>PPm 197/20</t>
  </si>
  <si>
    <t>PPm 197/23</t>
  </si>
  <si>
    <t>PPm 197/24</t>
  </si>
  <si>
    <t>PPm 197/25</t>
  </si>
  <si>
    <t>PPm 197/26</t>
  </si>
  <si>
    <t>PPm 197/27</t>
  </si>
  <si>
    <t>PPm 197/28</t>
  </si>
  <si>
    <t>PPm 197/29</t>
  </si>
  <si>
    <t>PPm 197/30</t>
  </si>
  <si>
    <t>PPm 197/31</t>
  </si>
  <si>
    <t>PCR</t>
  </si>
  <si>
    <t>Congruence</t>
  </si>
  <si>
    <t>NA</t>
  </si>
  <si>
    <t>PPM</t>
  </si>
  <si>
    <t>PPm 198/01</t>
  </si>
  <si>
    <t>PPm 198/02</t>
  </si>
  <si>
    <t>PPm 198/03</t>
  </si>
  <si>
    <t>PPm 198/04</t>
  </si>
  <si>
    <t>PPm 198/05</t>
  </si>
  <si>
    <t>PPm 198/06</t>
  </si>
  <si>
    <t>PPm 198/07</t>
  </si>
  <si>
    <t>PPm 198/08</t>
  </si>
  <si>
    <t>PPm 198/09</t>
  </si>
  <si>
    <t>PPm 198/10</t>
  </si>
  <si>
    <t>PPm 198/11</t>
  </si>
  <si>
    <t>PPm 198/12</t>
  </si>
  <si>
    <t>PPm 198/13</t>
  </si>
  <si>
    <t>PPm 198/14</t>
  </si>
  <si>
    <t>PPm 198/15</t>
  </si>
  <si>
    <t>PPm 198/16</t>
  </si>
  <si>
    <t>PPm 198/17</t>
  </si>
  <si>
    <t>PPm 198/18</t>
  </si>
  <si>
    <t>PPm 198/19</t>
  </si>
  <si>
    <t>PPm 198/20</t>
  </si>
  <si>
    <t>PPm 198/21</t>
  </si>
  <si>
    <t>PPm 198/22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</si>
</sst>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  <color rgb="FF99CCFF"/>
      <color rgb="FF66CCFF"/>
      <color rgb="FF9966FF"/>
      <color rgb="FFFF0066"/>
      <color rgb="FFFF0000"/>
      <color rgb="FFFF99CC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D3B3-8918-4D86-B8EE-61FBA917B823}">
  <dimension ref="A1:E151"/>
  <sheetViews>
    <sheetView tabSelected="1" workbookViewId="0">
      <pane ySplit="1" topLeftCell="A42" activePane="bottomLeft" state="frozen"/>
      <selection pane="bottomLeft" activeCell="A102" sqref="A102:A121"/>
    </sheetView>
  </sheetViews>
  <sheetFormatPr defaultRowHeight="14.5" x14ac:dyDescent="0.35"/>
  <cols>
    <col min="2" max="2" width="10.26953125" bestFit="1" customWidth="1"/>
    <col min="4" max="4" width="11.54296875" bestFit="1" customWidth="1"/>
    <col min="5" max="5" width="11.26953125" bestFit="1" customWidth="1"/>
  </cols>
  <sheetData>
    <row r="1" spans="1:5" x14ac:dyDescent="0.35">
      <c r="A1" t="s">
        <v>12</v>
      </c>
      <c r="B1" t="s">
        <v>11</v>
      </c>
      <c r="C1" t="s">
        <v>71</v>
      </c>
      <c r="D1" t="s">
        <v>72</v>
      </c>
      <c r="E1" t="s">
        <v>74</v>
      </c>
    </row>
    <row r="2" spans="1:5" x14ac:dyDescent="0.35">
      <c r="A2">
        <v>1</v>
      </c>
      <c r="B2" t="s">
        <v>1</v>
      </c>
      <c r="C2" t="str">
        <f>_xlfn.XLOOKUP(A2,Ppm!$B$2:$B$979,Ppm!$D$2:$D$979,"NA")</f>
        <v>U</v>
      </c>
      <c r="D2" t="b">
        <f>D4</f>
        <v>0</v>
      </c>
      <c r="E2" t="str">
        <f>_xlfn.XLOOKUP(A2,Ppm!$B$2:$B$51,Ppm!$A$2:$A$51,"NA")</f>
        <v>PPm 198/01</v>
      </c>
    </row>
    <row r="3" spans="1:5" x14ac:dyDescent="0.35">
      <c r="A3">
        <v>2</v>
      </c>
      <c r="B3" t="s">
        <v>1</v>
      </c>
      <c r="C3" t="str">
        <f>_xlfn.XLOOKUP(A3,Ppm!$B$2:$B$979,Ppm!$D$2:$D$979,"NA")</f>
        <v>I</v>
      </c>
      <c r="D3" t="b">
        <f>IF(AND(C3 = "I", B3= "APP"), TRUE, FALSE)</f>
        <v>1</v>
      </c>
      <c r="E3" t="str">
        <f>_xlfn.XLOOKUP(A3,Ppm!$B$2:$B$51,Ppm!$A$2:$A$51,"NA")</f>
        <v>PPm 195/02</v>
      </c>
    </row>
    <row r="4" spans="1:5" x14ac:dyDescent="0.35">
      <c r="A4">
        <v>3</v>
      </c>
      <c r="B4" t="s">
        <v>1</v>
      </c>
      <c r="C4" t="str">
        <f>_xlfn.XLOOKUP(A4,Ppm!$B$2:$B$979,Ppm!$D$2:$D$979,"NA")</f>
        <v>U</v>
      </c>
      <c r="D4" t="b">
        <f>IF(AND(C4 = "I", B4= "APP"), TRUE, FALSE)</f>
        <v>0</v>
      </c>
      <c r="E4" t="str">
        <f>_xlfn.XLOOKUP(A4,Ppm!$B$2:$B$51,Ppm!$A$2:$A$51,"NA")</f>
        <v>PPm 196/01</v>
      </c>
    </row>
    <row r="5" spans="1:5" x14ac:dyDescent="0.35">
      <c r="A5">
        <v>4</v>
      </c>
      <c r="B5" t="s">
        <v>1</v>
      </c>
      <c r="C5" t="str">
        <f>_xlfn.XLOOKUP(A5,Ppm!$B$2:$B$979,Ppm!$D$2:$D$979,"NA")</f>
        <v>I</v>
      </c>
      <c r="D5" t="b">
        <f>IF(AND(C5 = "I", B5= "APP"), TRUE, FALSE)</f>
        <v>1</v>
      </c>
      <c r="E5" t="str">
        <f>_xlfn.XLOOKUP(A5,Ppm!$B$2:$B$51,Ppm!$A$2:$A$51,"NA")</f>
        <v>PPm 198/03</v>
      </c>
    </row>
    <row r="6" spans="1:5" x14ac:dyDescent="0.35">
      <c r="A6">
        <v>5</v>
      </c>
      <c r="B6" t="s">
        <v>1</v>
      </c>
      <c r="C6" t="str">
        <f>_xlfn.XLOOKUP(A6,Ppm!$B$2:$B$979,Ppm!$D$2:$D$979,"NA")</f>
        <v>U</v>
      </c>
      <c r="D6" t="b">
        <f>IF(AND(C6 = "I", B6= "APP"), TRUE, FALSE)</f>
        <v>0</v>
      </c>
      <c r="E6" t="str">
        <f>_xlfn.XLOOKUP(A6,Ppm!$B$2:$B$51,Ppm!$A$2:$A$51,"NA")</f>
        <v>PPm 198/04</v>
      </c>
    </row>
    <row r="7" spans="1:5" x14ac:dyDescent="0.35">
      <c r="A7">
        <v>6</v>
      </c>
      <c r="B7" t="s">
        <v>1</v>
      </c>
      <c r="C7" t="str">
        <f>_xlfn.XLOOKUP(A7,Ppm!$B$2:$B$979,Ppm!$D$2:$D$979,"NA")</f>
        <v>U</v>
      </c>
      <c r="D7" t="b">
        <f>IF(AND(C7 = "I", B7= "APP"), TRUE, FALSE)</f>
        <v>0</v>
      </c>
      <c r="E7" t="str">
        <f>_xlfn.XLOOKUP(A7,Ppm!$B$2:$B$51,Ppm!$A$2:$A$51,"NA")</f>
        <v>PPm 198/05</v>
      </c>
    </row>
    <row r="8" spans="1:5" x14ac:dyDescent="0.35">
      <c r="A8">
        <v>7</v>
      </c>
      <c r="B8" t="s">
        <v>1</v>
      </c>
      <c r="C8" t="str">
        <f>_xlfn.XLOOKUP(A8,Ppm!$B$2:$B$979,Ppm!$D$2:$D$979,"NA")</f>
        <v>U</v>
      </c>
      <c r="D8" t="b">
        <f>IF(AND(C8 = "I", B8= "APP"), TRUE, FALSE)</f>
        <v>0</v>
      </c>
      <c r="E8" t="str">
        <f>_xlfn.XLOOKUP(A8,Ppm!$B$2:$B$51,Ppm!$A$2:$A$51,"NA")</f>
        <v>PPm 198/06</v>
      </c>
    </row>
    <row r="9" spans="1:5" x14ac:dyDescent="0.35">
      <c r="A9">
        <v>8</v>
      </c>
      <c r="B9" t="s">
        <v>1</v>
      </c>
      <c r="C9" t="str">
        <f>_xlfn.XLOOKUP(A9,Ppm!$B$2:$B$979,Ppm!$D$2:$D$979,"NA")</f>
        <v>U</v>
      </c>
      <c r="D9" t="b">
        <f>IF(AND(C9 = "I", B9= "APP"), TRUE, FALSE)</f>
        <v>0</v>
      </c>
      <c r="E9" t="str">
        <f>_xlfn.XLOOKUP(A9,Ppm!$B$2:$B$51,Ppm!$A$2:$A$51,"NA")</f>
        <v>PPm 198/07</v>
      </c>
    </row>
    <row r="10" spans="1:5" x14ac:dyDescent="0.35">
      <c r="A10">
        <v>9</v>
      </c>
      <c r="B10" t="s">
        <v>1</v>
      </c>
      <c r="C10" t="str">
        <f>_xlfn.XLOOKUP(A10,Ppm!$B$2:$B$979,Ppm!$D$2:$D$979,"NA")</f>
        <v>I</v>
      </c>
      <c r="D10" t="b">
        <f>IF(AND(C10 = "I", B10= "APP"), TRUE, FALSE)</f>
        <v>1</v>
      </c>
      <c r="E10" t="str">
        <f>_xlfn.XLOOKUP(A10,Ppm!$B$2:$B$51,Ppm!$A$2:$A$51,"NA")</f>
        <v>PPm 195/05</v>
      </c>
    </row>
    <row r="11" spans="1:5" x14ac:dyDescent="0.35">
      <c r="A11">
        <v>10</v>
      </c>
      <c r="B11" t="s">
        <v>1</v>
      </c>
      <c r="C11" t="str">
        <f>_xlfn.XLOOKUP(A11,Ppm!$B$2:$B$979,Ppm!$D$2:$D$979,"NA")</f>
        <v>U</v>
      </c>
      <c r="D11" t="b">
        <f>IF(AND(C11 = "I", B11= "APP"), TRUE, FALSE)</f>
        <v>0</v>
      </c>
      <c r="E11" t="str">
        <f>_xlfn.XLOOKUP(A11,Ppm!$B$2:$B$51,Ppm!$A$2:$A$51,"NA")</f>
        <v>PPm 198/08</v>
      </c>
    </row>
    <row r="12" spans="1:5" x14ac:dyDescent="0.35">
      <c r="A12">
        <v>11</v>
      </c>
      <c r="B12" t="s">
        <v>1</v>
      </c>
      <c r="C12" t="str">
        <f>_xlfn.XLOOKUP(A12,Ppm!$B$2:$B$979,Ppm!$D$2:$D$979,"NA")</f>
        <v>U</v>
      </c>
      <c r="D12" t="b">
        <f>IF(AND(C12 = "I", B12= "APP"), TRUE, FALSE)</f>
        <v>0</v>
      </c>
      <c r="E12" t="str">
        <f>_xlfn.XLOOKUP(A12,Ppm!$B$2:$B$51,Ppm!$A$2:$A$51,"NA")</f>
        <v>PPm 198/09</v>
      </c>
    </row>
    <row r="13" spans="1:5" x14ac:dyDescent="0.35">
      <c r="A13">
        <v>12</v>
      </c>
      <c r="B13" t="s">
        <v>1</v>
      </c>
      <c r="C13" t="str">
        <f>_xlfn.XLOOKUP(A13,Ppm!$B$2:$B$979,Ppm!$D$2:$D$979,"NA")</f>
        <v>I</v>
      </c>
      <c r="D13" t="b">
        <f>IF(AND(C13 = "I", B13= "APP"), TRUE, FALSE)</f>
        <v>1</v>
      </c>
      <c r="E13" t="str">
        <f>_xlfn.XLOOKUP(A13,Ppm!$B$2:$B$51,Ppm!$A$2:$A$51,"NA")</f>
        <v>PPm 195/08</v>
      </c>
    </row>
    <row r="14" spans="1:5" x14ac:dyDescent="0.35">
      <c r="A14">
        <v>13</v>
      </c>
      <c r="B14" t="s">
        <v>1</v>
      </c>
      <c r="C14" t="str">
        <f>_xlfn.XLOOKUP(A14,Ppm!$B$2:$B$979,Ppm!$D$2:$D$979,"NA")</f>
        <v>I</v>
      </c>
      <c r="D14" t="b">
        <f>IF(AND(C14 = "I", B14= "APP"), TRUE, FALSE)</f>
        <v>1</v>
      </c>
      <c r="E14" t="str">
        <f>_xlfn.XLOOKUP(A14,Ppm!$B$2:$B$51,Ppm!$A$2:$A$51,"NA")</f>
        <v>PPm 198/10</v>
      </c>
    </row>
    <row r="15" spans="1:5" x14ac:dyDescent="0.35">
      <c r="A15">
        <v>14</v>
      </c>
      <c r="B15" t="s">
        <v>1</v>
      </c>
      <c r="C15" t="str">
        <f>_xlfn.XLOOKUP(A15,Ppm!$B$2:$B$979,Ppm!$D$2:$D$979,"NA")</f>
        <v>U</v>
      </c>
      <c r="D15" t="b">
        <f>IF(AND(C15 = "I", B15= "APP"), TRUE, FALSE)</f>
        <v>0</v>
      </c>
      <c r="E15" t="str">
        <f>_xlfn.XLOOKUP(A15,Ppm!$B$2:$B$51,Ppm!$A$2:$A$51,"NA")</f>
        <v>PPm 198/11</v>
      </c>
    </row>
    <row r="16" spans="1:5" x14ac:dyDescent="0.35">
      <c r="A16">
        <v>15</v>
      </c>
      <c r="B16" t="s">
        <v>1</v>
      </c>
      <c r="C16" t="str">
        <f>_xlfn.XLOOKUP(A16,Ppm!$B$2:$B$979,Ppm!$D$2:$D$979,"NA")</f>
        <v>I</v>
      </c>
      <c r="D16" t="b">
        <f>IF(AND(C16 = "I", B16= "APP"), TRUE, FALSE)</f>
        <v>1</v>
      </c>
      <c r="E16" t="str">
        <f>_xlfn.XLOOKUP(A16,Ppm!$B$2:$B$51,Ppm!$A$2:$A$51,"NA")</f>
        <v>PPm 195/10</v>
      </c>
    </row>
    <row r="17" spans="1:5" x14ac:dyDescent="0.35">
      <c r="A17">
        <v>16</v>
      </c>
      <c r="B17" t="s">
        <v>1</v>
      </c>
      <c r="C17" t="str">
        <f>_xlfn.XLOOKUP(A17,Ppm!$B$2:$B$979,Ppm!$D$2:$D$979,"NA")</f>
        <v>U</v>
      </c>
      <c r="D17" t="b">
        <f>IF(AND(C17 = "I", B17= "APP"), TRUE, FALSE)</f>
        <v>0</v>
      </c>
      <c r="E17" t="str">
        <f>_xlfn.XLOOKUP(A17,Ppm!$B$2:$B$51,Ppm!$A$2:$A$51,"NA")</f>
        <v>PPm 198/12</v>
      </c>
    </row>
    <row r="18" spans="1:5" x14ac:dyDescent="0.35">
      <c r="A18">
        <v>17</v>
      </c>
      <c r="B18" t="s">
        <v>1</v>
      </c>
      <c r="C18" t="str">
        <f>_xlfn.XLOOKUP(A18,Ppm!$B$2:$B$979,Ppm!$D$2:$D$979,"NA")</f>
        <v>I</v>
      </c>
      <c r="D18" t="b">
        <f>IF(AND(C18 = "I", B18= "APP"), TRUE, FALSE)</f>
        <v>1</v>
      </c>
      <c r="E18" t="str">
        <f>_xlfn.XLOOKUP(A18,Ppm!$B$2:$B$51,Ppm!$A$2:$A$51,"NA")</f>
        <v>PPm 195/12</v>
      </c>
    </row>
    <row r="19" spans="1:5" x14ac:dyDescent="0.35">
      <c r="A19">
        <v>18</v>
      </c>
      <c r="B19" t="s">
        <v>1</v>
      </c>
      <c r="C19" t="str">
        <f>_xlfn.XLOOKUP(A19,Ppm!$B$2:$B$979,Ppm!$D$2:$D$979,"NA")</f>
        <v>I</v>
      </c>
      <c r="D19" t="b">
        <f>IF(AND(C19 = "I", B19= "APP"), TRUE, FALSE)</f>
        <v>1</v>
      </c>
      <c r="E19" t="str">
        <f>_xlfn.XLOOKUP(A19,Ppm!$B$2:$B$51,Ppm!$A$2:$A$51,"NA")</f>
        <v>PPm 196/06</v>
      </c>
    </row>
    <row r="20" spans="1:5" x14ac:dyDescent="0.35">
      <c r="A20">
        <v>19</v>
      </c>
      <c r="B20" t="s">
        <v>1</v>
      </c>
      <c r="C20" t="str">
        <f>_xlfn.XLOOKUP(A20,Ppm!$B$2:$B$979,Ppm!$D$2:$D$979,"NA")</f>
        <v>I</v>
      </c>
      <c r="D20" t="b">
        <f>IF(AND(C20 = "I", B20= "APP"), TRUE, FALSE)</f>
        <v>1</v>
      </c>
      <c r="E20" t="str">
        <f>_xlfn.XLOOKUP(A20,Ppm!$B$2:$B$51,Ppm!$A$2:$A$51,"NA")</f>
        <v>PPm 196/07</v>
      </c>
    </row>
    <row r="21" spans="1:5" x14ac:dyDescent="0.35">
      <c r="A21">
        <v>20</v>
      </c>
      <c r="B21" t="s">
        <v>1</v>
      </c>
      <c r="C21" t="str">
        <f>_xlfn.XLOOKUP(A21,Ppm!$B$2:$B$979,Ppm!$D$2:$D$979,"NA")</f>
        <v>I</v>
      </c>
      <c r="D21" t="b">
        <f>IF(AND(C21 = "I", B21= "APP"), TRUE, FALSE)</f>
        <v>1</v>
      </c>
      <c r="E21" t="str">
        <f>_xlfn.XLOOKUP(A21,Ppm!$B$2:$B$51,Ppm!$A$2:$A$51,"NA")</f>
        <v>PPm 196/08</v>
      </c>
    </row>
    <row r="22" spans="1:5" x14ac:dyDescent="0.35">
      <c r="A22">
        <v>21</v>
      </c>
      <c r="B22" t="s">
        <v>1</v>
      </c>
      <c r="C22" t="str">
        <f>_xlfn.XLOOKUP(A22,Ppm!$B$2:$B$979,Ppm!$D$2:$D$979,"NA")</f>
        <v>I</v>
      </c>
      <c r="D22" t="b">
        <f>IF(AND(C22 = "I", B22= "APP"), TRUE, FALSE)</f>
        <v>1</v>
      </c>
      <c r="E22" t="str">
        <f>_xlfn.XLOOKUP(A22,Ppm!$B$2:$B$51,Ppm!$A$2:$A$51,"NA")</f>
        <v>PPm 196/09</v>
      </c>
    </row>
    <row r="23" spans="1:5" x14ac:dyDescent="0.35">
      <c r="A23">
        <v>22</v>
      </c>
      <c r="B23" t="s">
        <v>1</v>
      </c>
      <c r="C23" t="str">
        <f>_xlfn.XLOOKUP(A23,Ppm!$B$2:$B$979,Ppm!$D$2:$D$979,"NA")</f>
        <v>I</v>
      </c>
      <c r="D23" t="b">
        <f>IF(AND(C23 = "I", B23= "APP"), TRUE, FALSE)</f>
        <v>1</v>
      </c>
      <c r="E23" t="str">
        <f>_xlfn.XLOOKUP(A23,Ppm!$B$2:$B$51,Ppm!$A$2:$A$51,"NA")</f>
        <v>PPm 196/10</v>
      </c>
    </row>
    <row r="24" spans="1:5" x14ac:dyDescent="0.35">
      <c r="A24">
        <v>23</v>
      </c>
      <c r="B24" t="s">
        <v>1</v>
      </c>
      <c r="C24" t="str">
        <f>_xlfn.XLOOKUP(A24,Ppm!$B$2:$B$979,Ppm!$D$2:$D$979,"NA")</f>
        <v>I</v>
      </c>
      <c r="D24" t="b">
        <f>IF(AND(C24 = "I", B24= "APP"), TRUE, FALSE)</f>
        <v>1</v>
      </c>
      <c r="E24" t="str">
        <f>_xlfn.XLOOKUP(A24,Ppm!$B$2:$B$51,Ppm!$A$2:$A$51,"NA")</f>
        <v>PPm 196/11</v>
      </c>
    </row>
    <row r="25" spans="1:5" x14ac:dyDescent="0.35">
      <c r="A25">
        <v>24</v>
      </c>
      <c r="B25" t="s">
        <v>1</v>
      </c>
      <c r="C25" t="str">
        <f>_xlfn.XLOOKUP(A25,Ppm!$B$2:$B$979,Ppm!$D$2:$D$979,"NA")</f>
        <v>I</v>
      </c>
      <c r="D25" t="b">
        <f>IF(AND(C25 = "I", B25= "APP"), TRUE, FALSE)</f>
        <v>1</v>
      </c>
      <c r="E25" t="str">
        <f>_xlfn.XLOOKUP(A25,Ppm!$B$2:$B$51,Ppm!$A$2:$A$51,"NA")</f>
        <v>PPm 196/12</v>
      </c>
    </row>
    <row r="26" spans="1:5" x14ac:dyDescent="0.35">
      <c r="A26">
        <v>25</v>
      </c>
      <c r="B26" t="s">
        <v>1</v>
      </c>
      <c r="C26" t="str">
        <f>_xlfn.XLOOKUP(A26,Ppm!$B$2:$B$979,Ppm!$D$2:$D$979,"NA")</f>
        <v>U</v>
      </c>
      <c r="D26" t="b">
        <f>IF(AND(C26 = "I", B26= "APP"), TRUE, FALSE)</f>
        <v>0</v>
      </c>
      <c r="E26" t="str">
        <f>_xlfn.XLOOKUP(A26,Ppm!$B$2:$B$51,Ppm!$A$2:$A$51,"NA")</f>
        <v>PPm 198/13</v>
      </c>
    </row>
    <row r="27" spans="1:5" x14ac:dyDescent="0.35">
      <c r="A27">
        <v>26</v>
      </c>
      <c r="B27" t="s">
        <v>1</v>
      </c>
      <c r="C27" t="str">
        <f>_xlfn.XLOOKUP(A27,Ppm!$B$2:$B$979,Ppm!$D$2:$D$979,"NA")</f>
        <v>U</v>
      </c>
      <c r="D27" t="b">
        <f>IF(AND(C27 = "I", B27= "APP"), TRUE, FALSE)</f>
        <v>0</v>
      </c>
      <c r="E27" t="str">
        <f>_xlfn.XLOOKUP(A27,Ppm!$B$2:$B$51,Ppm!$A$2:$A$51,"NA")</f>
        <v>PPm 198/14</v>
      </c>
    </row>
    <row r="28" spans="1:5" x14ac:dyDescent="0.35">
      <c r="A28">
        <v>27</v>
      </c>
      <c r="B28" t="s">
        <v>1</v>
      </c>
      <c r="C28" t="str">
        <f>_xlfn.XLOOKUP(A28,Ppm!$B$2:$B$979,Ppm!$D$2:$D$979,"NA")</f>
        <v>I</v>
      </c>
      <c r="D28" t="b">
        <f>IF(AND(C28 = "I", B28= "APP"), TRUE, FALSE)</f>
        <v>1</v>
      </c>
      <c r="E28" t="str">
        <f>_xlfn.XLOOKUP(A28,Ppm!$B$2:$B$51,Ppm!$A$2:$A$51,"NA")</f>
        <v>PPm 195/13</v>
      </c>
    </row>
    <row r="29" spans="1:5" x14ac:dyDescent="0.35">
      <c r="A29">
        <v>28</v>
      </c>
      <c r="B29" t="s">
        <v>1</v>
      </c>
      <c r="C29" t="str">
        <f>_xlfn.XLOOKUP(A29,Ppm!$B$2:$B$979,Ppm!$D$2:$D$979,"NA")</f>
        <v>I</v>
      </c>
      <c r="D29" t="b">
        <f>IF(AND(C29 = "I", B29= "APP"), TRUE, FALSE)</f>
        <v>1</v>
      </c>
      <c r="E29" t="str">
        <f>_xlfn.XLOOKUP(A29,Ppm!$B$2:$B$51,Ppm!$A$2:$A$51,"NA")</f>
        <v>PPm 195/14</v>
      </c>
    </row>
    <row r="30" spans="1:5" x14ac:dyDescent="0.35">
      <c r="A30">
        <v>29</v>
      </c>
      <c r="B30" t="s">
        <v>1</v>
      </c>
      <c r="C30" t="str">
        <f>_xlfn.XLOOKUP(A30,Ppm!$B$2:$B$979,Ppm!$D$2:$D$979,"NA")</f>
        <v>I</v>
      </c>
      <c r="D30" t="b">
        <f>IF(AND(C30 = "I", B30= "APP"), TRUE, FALSE)</f>
        <v>1</v>
      </c>
      <c r="E30" t="str">
        <f>_xlfn.XLOOKUP(A30,Ppm!$B$2:$B$51,Ppm!$A$2:$A$51,"NA")</f>
        <v>PPm 196/15</v>
      </c>
    </row>
    <row r="31" spans="1:5" x14ac:dyDescent="0.35">
      <c r="A31">
        <v>30</v>
      </c>
      <c r="B31" t="s">
        <v>1</v>
      </c>
      <c r="C31" t="str">
        <f>_xlfn.XLOOKUP(A31,Ppm!$B$2:$B$979,Ppm!$D$2:$D$979,"NA")</f>
        <v>U</v>
      </c>
      <c r="D31" t="b">
        <f>IF(AND(C31 = "I", B31= "APP"), TRUE, FALSE)</f>
        <v>0</v>
      </c>
      <c r="E31" t="str">
        <f>_xlfn.XLOOKUP(A31,Ppm!$B$2:$B$51,Ppm!$A$2:$A$51,"NA")</f>
        <v>PPm 198/15</v>
      </c>
    </row>
    <row r="32" spans="1:5" x14ac:dyDescent="0.35">
      <c r="A32">
        <v>31</v>
      </c>
      <c r="B32" t="s">
        <v>1</v>
      </c>
      <c r="C32" t="str">
        <f>_xlfn.XLOOKUP(A32,Ppm!$B$2:$B$979,Ppm!$D$2:$D$979,"NA")</f>
        <v>I</v>
      </c>
      <c r="D32" t="b">
        <f>IF(AND(C32 = "I", B32= "APP"), TRUE, FALSE)</f>
        <v>1</v>
      </c>
      <c r="E32" t="str">
        <f>_xlfn.XLOOKUP(A32,Ppm!$B$2:$B$51,Ppm!$A$2:$A$51,"NA")</f>
        <v>PPm 195/15</v>
      </c>
    </row>
    <row r="33" spans="1:5" x14ac:dyDescent="0.35">
      <c r="A33">
        <v>32</v>
      </c>
      <c r="B33" t="s">
        <v>1</v>
      </c>
      <c r="C33" t="str">
        <f>_xlfn.XLOOKUP(A33,Ppm!$B$2:$B$979,Ppm!$D$2:$D$979,"NA")</f>
        <v>I</v>
      </c>
      <c r="D33" t="b">
        <f>IF(AND(C33 = "I", B33= "APP"), TRUE, FALSE)</f>
        <v>1</v>
      </c>
      <c r="E33" t="str">
        <f>_xlfn.XLOOKUP(A33,Ppm!$B$2:$B$51,Ppm!$A$2:$A$51,"NA")</f>
        <v>PPm 196/17</v>
      </c>
    </row>
    <row r="34" spans="1:5" x14ac:dyDescent="0.35">
      <c r="A34">
        <v>33</v>
      </c>
      <c r="B34" t="s">
        <v>1</v>
      </c>
      <c r="C34" t="str">
        <f>_xlfn.XLOOKUP(A34,Ppm!$B$2:$B$979,Ppm!$D$2:$D$979,"NA")</f>
        <v>U</v>
      </c>
      <c r="D34" t="b">
        <f>IF(AND(C34 = "I", B34= "APP"), TRUE, FALSE)</f>
        <v>0</v>
      </c>
      <c r="E34" t="str">
        <f>_xlfn.XLOOKUP(A34,Ppm!$B$2:$B$51,Ppm!$A$2:$A$51,"NA")</f>
        <v>PPm 198/16</v>
      </c>
    </row>
    <row r="35" spans="1:5" x14ac:dyDescent="0.35">
      <c r="A35">
        <v>34</v>
      </c>
      <c r="B35" t="s">
        <v>1</v>
      </c>
      <c r="C35" t="str">
        <f>_xlfn.XLOOKUP(A35,Ppm!$B$2:$B$979,Ppm!$D$2:$D$979,"NA")</f>
        <v>U</v>
      </c>
      <c r="D35" t="b">
        <f>IF(AND(C35 = "I", B35= "APP"), TRUE, FALSE)</f>
        <v>0</v>
      </c>
      <c r="E35" t="str">
        <f>_xlfn.XLOOKUP(A35,Ppm!$B$2:$B$51,Ppm!$A$2:$A$51,"NA")</f>
        <v>PPm 198/17</v>
      </c>
    </row>
    <row r="36" spans="1:5" x14ac:dyDescent="0.35">
      <c r="A36">
        <v>35</v>
      </c>
      <c r="B36" t="s">
        <v>1</v>
      </c>
      <c r="C36" t="str">
        <f>_xlfn.XLOOKUP(A36,Ppm!$B$2:$B$979,Ppm!$D$2:$D$979,"NA")</f>
        <v>I</v>
      </c>
      <c r="D36" t="b">
        <f>IF(AND(C36 = "I", B36= "APP"), TRUE, FALSE)</f>
        <v>1</v>
      </c>
      <c r="E36" t="str">
        <f>_xlfn.XLOOKUP(A36,Ppm!$B$2:$B$51,Ppm!$A$2:$A$51,"NA")</f>
        <v>PPm 197/20</v>
      </c>
    </row>
    <row r="37" spans="1:5" x14ac:dyDescent="0.35">
      <c r="A37">
        <v>36</v>
      </c>
      <c r="B37" t="s">
        <v>1</v>
      </c>
      <c r="C37" t="str">
        <f>_xlfn.XLOOKUP(A37,Ppm!$B$2:$B$979,Ppm!$D$2:$D$979,"NA")</f>
        <v>U</v>
      </c>
      <c r="D37" t="b">
        <f>IF(AND(C37 = "I", B37= "APP"), TRUE, FALSE)</f>
        <v>0</v>
      </c>
      <c r="E37" t="str">
        <f>_xlfn.XLOOKUP(A37,Ppm!$B$2:$B$51,Ppm!$A$2:$A$51,"NA")</f>
        <v>PPm 198/18</v>
      </c>
    </row>
    <row r="38" spans="1:5" x14ac:dyDescent="0.35">
      <c r="A38">
        <v>37</v>
      </c>
      <c r="B38" t="s">
        <v>1</v>
      </c>
      <c r="C38" t="str">
        <f>_xlfn.XLOOKUP(A38,Ppm!$B$2:$B$979,Ppm!$D$2:$D$979,"NA")</f>
        <v>U</v>
      </c>
      <c r="D38" t="b">
        <f>IF(AND(C38 = "I", B38= "APP"), TRUE, FALSE)</f>
        <v>0</v>
      </c>
      <c r="E38" t="str">
        <f>_xlfn.XLOOKUP(A38,Ppm!$B$2:$B$51,Ppm!$A$2:$A$51,"NA")</f>
        <v>PPm 198/19</v>
      </c>
    </row>
    <row r="39" spans="1:5" x14ac:dyDescent="0.35">
      <c r="A39">
        <v>38</v>
      </c>
      <c r="B39" t="s">
        <v>1</v>
      </c>
      <c r="C39" t="str">
        <f>_xlfn.XLOOKUP(A39,Ppm!$B$2:$B$979,Ppm!$D$2:$D$979,"NA")</f>
        <v>U</v>
      </c>
      <c r="D39" t="b">
        <f>IF(AND(C39 = "I", B39= "APP"), TRUE, FALSE)</f>
        <v>0</v>
      </c>
      <c r="E39" t="str">
        <f>_xlfn.XLOOKUP(A39,Ppm!$B$2:$B$51,Ppm!$A$2:$A$51,"NA")</f>
        <v>PPm 198/20</v>
      </c>
    </row>
    <row r="40" spans="1:5" x14ac:dyDescent="0.35">
      <c r="A40">
        <v>39</v>
      </c>
      <c r="B40" t="s">
        <v>1</v>
      </c>
      <c r="C40" t="str">
        <f>_xlfn.XLOOKUP(A40,Ppm!$B$2:$B$979,Ppm!$D$2:$D$979,"NA")</f>
        <v>U</v>
      </c>
      <c r="D40" t="b">
        <f>IF(AND(C40 = "I", B40= "APP"), TRUE, FALSE)</f>
        <v>0</v>
      </c>
      <c r="E40" t="str">
        <f>_xlfn.XLOOKUP(A40,Ppm!$B$2:$B$51,Ppm!$A$2:$A$51,"NA")</f>
        <v>PPm 198/21</v>
      </c>
    </row>
    <row r="41" spans="1:5" x14ac:dyDescent="0.35">
      <c r="A41">
        <v>40</v>
      </c>
      <c r="B41" t="s">
        <v>1</v>
      </c>
      <c r="C41" t="str">
        <f>_xlfn.XLOOKUP(A41,Ppm!$B$2:$B$979,Ppm!$D$2:$D$979,"NA")</f>
        <v>U</v>
      </c>
      <c r="D41" t="b">
        <f>IF(AND(C41 = "I", B41= "APP"), TRUE, FALSE)</f>
        <v>0</v>
      </c>
      <c r="E41" t="str">
        <f>_xlfn.XLOOKUP(A41,Ppm!$B$2:$B$51,Ppm!$A$2:$A$51,"NA")</f>
        <v>PPm 198/22</v>
      </c>
    </row>
    <row r="42" spans="1:5" x14ac:dyDescent="0.35">
      <c r="A42">
        <v>41</v>
      </c>
      <c r="B42" t="s">
        <v>9</v>
      </c>
      <c r="C42" t="str">
        <f>_xlfn.XLOOKUP(A42,Ppm!$B$2:$B$979,Ppm!$D$2:$D$979,"NA")</f>
        <v>U</v>
      </c>
      <c r="D42" t="b">
        <f>IF(AND(C42 = "U", B42= "cont"), TRUE, FALSE)</f>
        <v>1</v>
      </c>
      <c r="E42" t="str">
        <f>_xlfn.XLOOKUP(A42,Ppm!$B$2:$B$51,Ppm!$A$2:$A$51,"NA")</f>
        <v>PPm 197/01</v>
      </c>
    </row>
    <row r="43" spans="1:5" x14ac:dyDescent="0.35">
      <c r="A43">
        <v>42</v>
      </c>
      <c r="B43" t="s">
        <v>9</v>
      </c>
      <c r="C43" t="str">
        <f>_xlfn.XLOOKUP(A43,Ppm!$B$2:$B$979,Ppm!$D$2:$D$979,"NA")</f>
        <v>U</v>
      </c>
      <c r="D43" t="b">
        <f>IF(AND(C43 = "U", B43= "cont"), TRUE, FALSE)</f>
        <v>1</v>
      </c>
      <c r="E43" t="str">
        <f>_xlfn.XLOOKUP(A43,Ppm!$B$2:$B$51,Ppm!$A$2:$A$51,"NA")</f>
        <v>PPm 197/02</v>
      </c>
    </row>
    <row r="44" spans="1:5" x14ac:dyDescent="0.35">
      <c r="A44">
        <v>43</v>
      </c>
      <c r="B44" t="s">
        <v>9</v>
      </c>
      <c r="C44" t="str">
        <f>_xlfn.XLOOKUP(A44,Ppm!$B$2:$B$979,Ppm!$D$2:$D$979,"NA")</f>
        <v>U</v>
      </c>
      <c r="D44" t="b">
        <f>IF(AND(C44 = "U", B44= "cont"), TRUE, FALSE)</f>
        <v>1</v>
      </c>
      <c r="E44" t="str">
        <f>_xlfn.XLOOKUP(A44,Ppm!$B$2:$B$51,Ppm!$A$2:$A$51,"NA")</f>
        <v>PPm 197/03</v>
      </c>
    </row>
    <row r="45" spans="1:5" x14ac:dyDescent="0.35">
      <c r="A45">
        <v>44</v>
      </c>
      <c r="B45" t="s">
        <v>9</v>
      </c>
      <c r="C45" t="str">
        <f>_xlfn.XLOOKUP(A45,Ppm!$B$2:$B$979,Ppm!$D$2:$D$979,"NA")</f>
        <v>U</v>
      </c>
      <c r="D45" t="b">
        <f>IF(AND(C45 = "U", B45= "cont"), TRUE, FALSE)</f>
        <v>1</v>
      </c>
      <c r="E45" t="str">
        <f>_xlfn.XLOOKUP(A45,Ppm!$B$2:$B$51,Ppm!$A$2:$A$51,"NA")</f>
        <v>PPm 197/04</v>
      </c>
    </row>
    <row r="46" spans="1:5" x14ac:dyDescent="0.35">
      <c r="A46">
        <v>45</v>
      </c>
      <c r="B46" t="s">
        <v>9</v>
      </c>
      <c r="C46" t="str">
        <f>_xlfn.XLOOKUP(A46,Ppm!$B$2:$B$979,Ppm!$D$2:$D$979,"NA")</f>
        <v>U</v>
      </c>
      <c r="D46" t="b">
        <f>IF(AND(C46 = "U", B46= "cont"), TRUE, FALSE)</f>
        <v>1</v>
      </c>
      <c r="E46" t="str">
        <f>_xlfn.XLOOKUP(A46,Ppm!$B$2:$B$51,Ppm!$A$2:$A$51,"NA")</f>
        <v>PPm 197/05</v>
      </c>
    </row>
    <row r="47" spans="1:5" x14ac:dyDescent="0.35">
      <c r="A47">
        <v>46</v>
      </c>
      <c r="B47" t="s">
        <v>9</v>
      </c>
      <c r="C47" t="str">
        <f>_xlfn.XLOOKUP(A47,Ppm!$B$2:$B$979,Ppm!$D$2:$D$979,"NA")</f>
        <v>U</v>
      </c>
      <c r="D47" t="b">
        <f>IF(AND(C47 = "U", B47= "cont"), TRUE, FALSE)</f>
        <v>1</v>
      </c>
      <c r="E47" t="str">
        <f>_xlfn.XLOOKUP(A47,Ppm!$B$2:$B$51,Ppm!$A$2:$A$51,"NA")</f>
        <v>PPm 197/06</v>
      </c>
    </row>
    <row r="48" spans="1:5" x14ac:dyDescent="0.35">
      <c r="A48">
        <v>47</v>
      </c>
      <c r="B48" t="s">
        <v>9</v>
      </c>
      <c r="C48" t="str">
        <f>_xlfn.XLOOKUP(A48,Ppm!$B$2:$B$979,Ppm!$D$2:$D$979,"NA")</f>
        <v>U</v>
      </c>
      <c r="D48" t="b">
        <f>IF(AND(C48 = "U", B48= "cont"), TRUE, FALSE)</f>
        <v>1</v>
      </c>
      <c r="E48" t="str">
        <f>_xlfn.XLOOKUP(A48,Ppm!$B$2:$B$51,Ppm!$A$2:$A$51,"NA")</f>
        <v>PPm 197/07</v>
      </c>
    </row>
    <row r="49" spans="1:5" x14ac:dyDescent="0.35">
      <c r="A49">
        <v>48</v>
      </c>
      <c r="B49" t="s">
        <v>9</v>
      </c>
      <c r="C49" t="str">
        <f>_xlfn.XLOOKUP(A49,Ppm!$B$2:$B$979,Ppm!$D$2:$D$979,"NA")</f>
        <v>U</v>
      </c>
      <c r="D49" t="b">
        <f>IF(AND(C49 = "U", B49= "cont"), TRUE, FALSE)</f>
        <v>1</v>
      </c>
      <c r="E49" t="str">
        <f>_xlfn.XLOOKUP(A49,Ppm!$B$2:$B$51,Ppm!$A$2:$A$51,"NA")</f>
        <v>PPm 197/08</v>
      </c>
    </row>
    <row r="50" spans="1:5" x14ac:dyDescent="0.35">
      <c r="A50">
        <v>49</v>
      </c>
      <c r="B50" t="s">
        <v>9</v>
      </c>
      <c r="C50" t="str">
        <f>_xlfn.XLOOKUP(A50,Ppm!$B$2:$B$979,Ppm!$D$2:$D$979,"NA")</f>
        <v>U</v>
      </c>
      <c r="D50" t="b">
        <f>IF(AND(C50 = "U", B50= "cont"), TRUE, FALSE)</f>
        <v>1</v>
      </c>
      <c r="E50" t="str">
        <f>_xlfn.XLOOKUP(A50,Ppm!$B$2:$B$51,Ppm!$A$2:$A$51,"NA")</f>
        <v>PPm 197/09</v>
      </c>
    </row>
    <row r="51" spans="1:5" x14ac:dyDescent="0.35">
      <c r="A51">
        <v>50</v>
      </c>
      <c r="B51" t="s">
        <v>9</v>
      </c>
      <c r="C51" t="str">
        <f>_xlfn.XLOOKUP(A51,Ppm!$B$2:$B$979,Ppm!$D$2:$D$979,"NA")</f>
        <v>U</v>
      </c>
      <c r="D51" t="b">
        <f>IF(AND(C51 = "U", B51= "cont"), TRUE, FALSE)</f>
        <v>1</v>
      </c>
      <c r="E51" t="str">
        <f>_xlfn.XLOOKUP(A51,Ppm!$B$2:$B$51,Ppm!$A$2:$A$51,"NA")</f>
        <v>NA</v>
      </c>
    </row>
    <row r="52" spans="1:5" x14ac:dyDescent="0.35">
      <c r="A52">
        <v>51</v>
      </c>
      <c r="B52" t="s">
        <v>9</v>
      </c>
      <c r="C52" t="str">
        <f>_xlfn.XLOOKUP(A52,Ppm!$B$2:$B$979,Ppm!$D$2:$D$979,"NA")</f>
        <v>U</v>
      </c>
      <c r="D52" t="b">
        <f>IF(AND(C52 = "U", B52= "cont"), TRUE, FALSE)</f>
        <v>1</v>
      </c>
      <c r="E52" t="str">
        <f>_xlfn.XLOOKUP(A52,Ppm!$B$2:$B$51,Ppm!$A$2:$A$51,"NA")</f>
        <v>NA</v>
      </c>
    </row>
    <row r="53" spans="1:5" x14ac:dyDescent="0.35">
      <c r="A53">
        <v>52</v>
      </c>
      <c r="B53" t="s">
        <v>9</v>
      </c>
      <c r="C53" t="str">
        <f>_xlfn.XLOOKUP(A53,Ppm!$B$2:$B$979,Ppm!$D$2:$D$979,"NA")</f>
        <v>U</v>
      </c>
      <c r="D53" t="b">
        <f>IF(AND(C53 = "U", B53= "cont"), TRUE, FALSE)</f>
        <v>1</v>
      </c>
      <c r="E53" t="str">
        <f>_xlfn.XLOOKUP(A53,Ppm!$B$2:$B$51,Ppm!$A$2:$A$51,"NA")</f>
        <v>NA</v>
      </c>
    </row>
    <row r="54" spans="1:5" x14ac:dyDescent="0.35">
      <c r="A54">
        <v>53</v>
      </c>
      <c r="B54" t="s">
        <v>9</v>
      </c>
      <c r="C54" t="str">
        <f>_xlfn.XLOOKUP(A54,Ppm!$B$2:$B$979,Ppm!$D$2:$D$979,"NA")</f>
        <v>U</v>
      </c>
      <c r="D54" t="b">
        <f>IF(AND(C54 = "U", B54= "cont"), TRUE, FALSE)</f>
        <v>1</v>
      </c>
      <c r="E54" t="str">
        <f>_xlfn.XLOOKUP(A54,Ppm!$B$2:$B$51,Ppm!$A$2:$A$51,"NA")</f>
        <v>NA</v>
      </c>
    </row>
    <row r="55" spans="1:5" x14ac:dyDescent="0.35">
      <c r="A55">
        <v>54</v>
      </c>
      <c r="B55" t="s">
        <v>9</v>
      </c>
      <c r="C55" t="str">
        <f>_xlfn.XLOOKUP(A55,Ppm!$B$2:$B$979,Ppm!$D$2:$D$979,"NA")</f>
        <v>U</v>
      </c>
      <c r="D55" t="b">
        <f>IF(AND(C55 = "U", B55= "cont"), TRUE, FALSE)</f>
        <v>1</v>
      </c>
      <c r="E55" t="str">
        <f>_xlfn.XLOOKUP(A55,Ppm!$B$2:$B$51,Ppm!$A$2:$A$51,"NA")</f>
        <v>NA</v>
      </c>
    </row>
    <row r="56" spans="1:5" x14ac:dyDescent="0.35">
      <c r="A56">
        <v>55</v>
      </c>
      <c r="B56" t="s">
        <v>9</v>
      </c>
      <c r="C56" t="str">
        <f>_xlfn.XLOOKUP(A56,Ppm!$B$2:$B$979,Ppm!$D$2:$D$979,"NA")</f>
        <v>U</v>
      </c>
      <c r="D56" t="b">
        <f>IF(AND(C56 = "U", B56= "cont"), TRUE, FALSE)</f>
        <v>1</v>
      </c>
      <c r="E56" t="str">
        <f>_xlfn.XLOOKUP(A56,Ppm!$B$2:$B$51,Ppm!$A$2:$A$51,"NA")</f>
        <v>NA</v>
      </c>
    </row>
    <row r="57" spans="1:5" x14ac:dyDescent="0.35">
      <c r="A57">
        <v>56</v>
      </c>
      <c r="B57" t="s">
        <v>9</v>
      </c>
      <c r="C57" t="str">
        <f>_xlfn.XLOOKUP(A57,Ppm!$B$2:$B$979,Ppm!$D$2:$D$979,"NA")</f>
        <v>U</v>
      </c>
      <c r="D57" t="b">
        <f>IF(AND(C57 = "U", B57= "cont"), TRUE, FALSE)</f>
        <v>1</v>
      </c>
      <c r="E57" t="str">
        <f>_xlfn.XLOOKUP(A57,Ppm!$B$2:$B$51,Ppm!$A$2:$A$51,"NA")</f>
        <v>NA</v>
      </c>
    </row>
    <row r="58" spans="1:5" x14ac:dyDescent="0.35">
      <c r="A58">
        <v>57</v>
      </c>
      <c r="B58" t="s">
        <v>9</v>
      </c>
      <c r="C58" t="str">
        <f>_xlfn.XLOOKUP(A58,Ppm!$B$2:$B$979,Ppm!$D$2:$D$979,"NA")</f>
        <v>U</v>
      </c>
      <c r="D58" t="b">
        <f>IF(AND(C58 = "U", B58= "cont"), TRUE, FALSE)</f>
        <v>1</v>
      </c>
      <c r="E58" t="str">
        <f>_xlfn.XLOOKUP(A58,Ppm!$B$2:$B$51,Ppm!$A$2:$A$51,"NA")</f>
        <v>NA</v>
      </c>
    </row>
    <row r="59" spans="1:5" x14ac:dyDescent="0.35">
      <c r="A59">
        <v>58</v>
      </c>
      <c r="B59" t="s">
        <v>9</v>
      </c>
      <c r="C59" t="str">
        <f>_xlfn.XLOOKUP(A59,Ppm!$B$2:$B$979,Ppm!$D$2:$D$979,"NA")</f>
        <v>U</v>
      </c>
      <c r="D59" t="b">
        <f>IF(AND(C59 = "U", B59= "cont"), TRUE, FALSE)</f>
        <v>1</v>
      </c>
      <c r="E59" t="str">
        <f>_xlfn.XLOOKUP(A59,Ppm!$B$2:$B$51,Ppm!$A$2:$A$51,"NA")</f>
        <v>NA</v>
      </c>
    </row>
    <row r="60" spans="1:5" x14ac:dyDescent="0.35">
      <c r="A60">
        <v>59</v>
      </c>
      <c r="B60" t="s">
        <v>9</v>
      </c>
      <c r="C60" t="str">
        <f>_xlfn.XLOOKUP(A60,Ppm!$B$2:$B$979,Ppm!$D$2:$D$979,"NA")</f>
        <v>U</v>
      </c>
      <c r="D60" t="b">
        <f>IF(AND(C60 = "U", B60= "cont"), TRUE, FALSE)</f>
        <v>1</v>
      </c>
      <c r="E60" t="str">
        <f>_xlfn.XLOOKUP(A60,Ppm!$B$2:$B$51,Ppm!$A$2:$A$51,"NA")</f>
        <v>NA</v>
      </c>
    </row>
    <row r="61" spans="1:5" x14ac:dyDescent="0.35">
      <c r="A61">
        <v>60</v>
      </c>
      <c r="B61" t="s">
        <v>9</v>
      </c>
      <c r="C61" t="str">
        <f>_xlfn.XLOOKUP(A61,Ppm!$B$2:$B$979,Ppm!$D$2:$D$979,"NA")</f>
        <v>U</v>
      </c>
      <c r="D61" t="b">
        <f>IF(AND(C61 = "U", B61= "cont"), TRUE, FALSE)</f>
        <v>1</v>
      </c>
      <c r="E61" t="str">
        <f>_xlfn.XLOOKUP(A61,Ppm!$B$2:$B$51,Ppm!$A$2:$A$51,"NA")</f>
        <v>NA</v>
      </c>
    </row>
    <row r="62" spans="1:5" x14ac:dyDescent="0.35">
      <c r="A62">
        <v>61</v>
      </c>
      <c r="B62" t="s">
        <v>4</v>
      </c>
      <c r="C62" t="str">
        <f>_xlfn.XLOOKUP(A62,Ppm!$B$2:$B$979,Ppm!$D$2:$D$979,"NA")</f>
        <v>NA</v>
      </c>
      <c r="D62" t="s">
        <v>73</v>
      </c>
      <c r="E62" t="str">
        <f>_xlfn.XLOOKUP(A62,Ppm!$B$2:$B$51,Ppm!$A$2:$A$51,"NA")</f>
        <v>NA</v>
      </c>
    </row>
    <row r="63" spans="1:5" x14ac:dyDescent="0.35">
      <c r="A63">
        <v>62</v>
      </c>
      <c r="B63" t="s">
        <v>4</v>
      </c>
      <c r="C63" t="str">
        <f>_xlfn.XLOOKUP(A63,Ppm!$B$2:$B$979,Ppm!$D$2:$D$979,"NA")</f>
        <v>NA</v>
      </c>
      <c r="D63" t="s">
        <v>73</v>
      </c>
      <c r="E63" t="str">
        <f>_xlfn.XLOOKUP(A63,Ppm!$B$2:$B$51,Ppm!$A$2:$A$51,"NA")</f>
        <v>NA</v>
      </c>
    </row>
    <row r="64" spans="1:5" x14ac:dyDescent="0.35">
      <c r="A64">
        <v>63</v>
      </c>
      <c r="B64" t="s">
        <v>4</v>
      </c>
      <c r="C64" t="str">
        <f>_xlfn.XLOOKUP(A64,Ppm!$B$2:$B$979,Ppm!$D$2:$D$979,"NA")</f>
        <v>NA</v>
      </c>
      <c r="D64" t="s">
        <v>73</v>
      </c>
      <c r="E64" t="str">
        <f>_xlfn.XLOOKUP(A64,Ppm!$B$2:$B$51,Ppm!$A$2:$A$51,"NA")</f>
        <v>NA</v>
      </c>
    </row>
    <row r="65" spans="1:5" x14ac:dyDescent="0.35">
      <c r="A65">
        <v>64</v>
      </c>
      <c r="B65" t="s">
        <v>4</v>
      </c>
      <c r="C65" t="str">
        <f>_xlfn.XLOOKUP(A65,Ppm!$B$2:$B$979,Ppm!$D$2:$D$979,"NA")</f>
        <v>NA</v>
      </c>
      <c r="D65" t="s">
        <v>73</v>
      </c>
      <c r="E65" t="str">
        <f>_xlfn.XLOOKUP(A65,Ppm!$B$2:$B$51,Ppm!$A$2:$A$51,"NA")</f>
        <v>NA</v>
      </c>
    </row>
    <row r="66" spans="1:5" x14ac:dyDescent="0.35">
      <c r="A66">
        <v>65</v>
      </c>
      <c r="B66" t="s">
        <v>4</v>
      </c>
      <c r="C66" t="str">
        <f>_xlfn.XLOOKUP(A66,Ppm!$B$2:$B$979,Ppm!$D$2:$D$979,"NA")</f>
        <v>NA</v>
      </c>
      <c r="D66" t="s">
        <v>73</v>
      </c>
      <c r="E66" t="str">
        <f>_xlfn.XLOOKUP(A66,Ppm!$B$2:$B$51,Ppm!$A$2:$A$51,"NA")</f>
        <v>NA</v>
      </c>
    </row>
    <row r="67" spans="1:5" x14ac:dyDescent="0.35">
      <c r="A67">
        <v>66</v>
      </c>
      <c r="B67" t="s">
        <v>4</v>
      </c>
      <c r="C67" t="str">
        <f>_xlfn.XLOOKUP(A67,Ppm!$B$2:$B$979,Ppm!$D$2:$D$979,"NA")</f>
        <v>NA</v>
      </c>
      <c r="D67" t="s">
        <v>73</v>
      </c>
      <c r="E67" t="str">
        <f>_xlfn.XLOOKUP(A67,Ppm!$B$2:$B$51,Ppm!$A$2:$A$51,"NA")</f>
        <v>NA</v>
      </c>
    </row>
    <row r="68" spans="1:5" x14ac:dyDescent="0.35">
      <c r="A68">
        <v>67</v>
      </c>
      <c r="B68" t="s">
        <v>4</v>
      </c>
      <c r="C68" t="str">
        <f>_xlfn.XLOOKUP(A68,Ppm!$B$2:$B$979,Ppm!$D$2:$D$979,"NA")</f>
        <v>NA</v>
      </c>
      <c r="D68" t="s">
        <v>73</v>
      </c>
      <c r="E68" t="str">
        <f>_xlfn.XLOOKUP(A68,Ppm!$B$2:$B$51,Ppm!$A$2:$A$51,"NA")</f>
        <v>NA</v>
      </c>
    </row>
    <row r="69" spans="1:5" x14ac:dyDescent="0.35">
      <c r="A69">
        <v>68</v>
      </c>
      <c r="B69" t="s">
        <v>4</v>
      </c>
      <c r="C69" t="str">
        <f>_xlfn.XLOOKUP(A69,Ppm!$B$2:$B$979,Ppm!$D$2:$D$979,"NA")</f>
        <v>NA</v>
      </c>
      <c r="D69" t="s">
        <v>73</v>
      </c>
      <c r="E69" t="str">
        <f>_xlfn.XLOOKUP(A69,Ppm!$B$2:$B$51,Ppm!$A$2:$A$51,"NA")</f>
        <v>NA</v>
      </c>
    </row>
    <row r="70" spans="1:5" x14ac:dyDescent="0.35">
      <c r="A70">
        <v>69</v>
      </c>
      <c r="B70" t="s">
        <v>4</v>
      </c>
      <c r="C70" t="str">
        <f>_xlfn.XLOOKUP(A70,Ppm!$B$2:$B$979,Ppm!$D$2:$D$979,"NA")</f>
        <v>NA</v>
      </c>
      <c r="D70" t="s">
        <v>73</v>
      </c>
      <c r="E70" t="str">
        <f>_xlfn.XLOOKUP(A70,Ppm!$B$2:$B$51,Ppm!$A$2:$A$51,"NA")</f>
        <v>NA</v>
      </c>
    </row>
    <row r="71" spans="1:5" x14ac:dyDescent="0.35">
      <c r="A71">
        <v>70</v>
      </c>
      <c r="B71" t="s">
        <v>4</v>
      </c>
      <c r="C71" t="str">
        <f>_xlfn.XLOOKUP(A71,Ppm!$B$2:$B$979,Ppm!$D$2:$D$979,"NA")</f>
        <v>NA</v>
      </c>
      <c r="D71" t="s">
        <v>73</v>
      </c>
      <c r="E71" t="str">
        <f>_xlfn.XLOOKUP(A71,Ppm!$B$2:$B$51,Ppm!$A$2:$A$51,"NA")</f>
        <v>NA</v>
      </c>
    </row>
    <row r="72" spans="1:5" x14ac:dyDescent="0.35">
      <c r="A72">
        <v>71</v>
      </c>
      <c r="B72" t="s">
        <v>4</v>
      </c>
      <c r="C72" t="str">
        <f>_xlfn.XLOOKUP(A72,Ppm!$B$2:$B$979,Ppm!$D$2:$D$979,"NA")</f>
        <v>NA</v>
      </c>
      <c r="D72" t="s">
        <v>73</v>
      </c>
      <c r="E72" t="str">
        <f>_xlfn.XLOOKUP(A72,Ppm!$B$2:$B$51,Ppm!$A$2:$A$51,"NA")</f>
        <v>NA</v>
      </c>
    </row>
    <row r="73" spans="1:5" x14ac:dyDescent="0.35">
      <c r="A73">
        <v>72</v>
      </c>
      <c r="B73" t="s">
        <v>4</v>
      </c>
      <c r="C73" t="str">
        <f>_xlfn.XLOOKUP(A73,Ppm!$B$2:$B$979,Ppm!$D$2:$D$979,"NA")</f>
        <v>NA</v>
      </c>
      <c r="D73" t="s">
        <v>73</v>
      </c>
      <c r="E73" t="str">
        <f>_xlfn.XLOOKUP(A73,Ppm!$B$2:$B$51,Ppm!$A$2:$A$51,"NA")</f>
        <v>NA</v>
      </c>
    </row>
    <row r="74" spans="1:5" x14ac:dyDescent="0.35">
      <c r="A74">
        <v>73</v>
      </c>
      <c r="B74" t="s">
        <v>4</v>
      </c>
      <c r="C74" t="str">
        <f>_xlfn.XLOOKUP(A74,Ppm!$B$2:$B$979,Ppm!$D$2:$D$979,"NA")</f>
        <v>NA</v>
      </c>
      <c r="D74" t="s">
        <v>73</v>
      </c>
      <c r="E74" t="str">
        <f>_xlfn.XLOOKUP(A74,Ppm!$B$2:$B$51,Ppm!$A$2:$A$51,"NA")</f>
        <v>NA</v>
      </c>
    </row>
    <row r="75" spans="1:5" x14ac:dyDescent="0.35">
      <c r="A75">
        <v>74</v>
      </c>
      <c r="B75" t="s">
        <v>4</v>
      </c>
      <c r="C75" t="str">
        <f>_xlfn.XLOOKUP(A75,Ppm!$B$2:$B$979,Ppm!$D$2:$D$979,"NA")</f>
        <v>NA</v>
      </c>
      <c r="D75" t="s">
        <v>73</v>
      </c>
      <c r="E75" t="str">
        <f>_xlfn.XLOOKUP(A75,Ppm!$B$2:$B$51,Ppm!$A$2:$A$51,"NA")</f>
        <v>NA</v>
      </c>
    </row>
    <row r="76" spans="1:5" x14ac:dyDescent="0.35">
      <c r="A76">
        <v>75</v>
      </c>
      <c r="B76" t="s">
        <v>4</v>
      </c>
      <c r="C76" t="str">
        <f>_xlfn.XLOOKUP(A76,Ppm!$B$2:$B$979,Ppm!$D$2:$D$979,"NA")</f>
        <v>NA</v>
      </c>
      <c r="D76" t="s">
        <v>73</v>
      </c>
      <c r="E76" t="str">
        <f>_xlfn.XLOOKUP(A76,Ppm!$B$2:$B$51,Ppm!$A$2:$A$51,"NA")</f>
        <v>NA</v>
      </c>
    </row>
    <row r="77" spans="1:5" x14ac:dyDescent="0.35">
      <c r="A77">
        <v>76</v>
      </c>
      <c r="B77" t="s">
        <v>4</v>
      </c>
      <c r="C77" t="str">
        <f>_xlfn.XLOOKUP(A77,Ppm!$B$2:$B$979,Ppm!$D$2:$D$979,"NA")</f>
        <v>NA</v>
      </c>
      <c r="D77" t="s">
        <v>73</v>
      </c>
      <c r="E77" t="str">
        <f>_xlfn.XLOOKUP(A77,Ppm!$B$2:$B$51,Ppm!$A$2:$A$51,"NA")</f>
        <v>NA</v>
      </c>
    </row>
    <row r="78" spans="1:5" x14ac:dyDescent="0.35">
      <c r="A78">
        <v>77</v>
      </c>
      <c r="B78" t="s">
        <v>4</v>
      </c>
      <c r="C78" t="str">
        <f>_xlfn.XLOOKUP(A78,Ppm!$B$2:$B$979,Ppm!$D$2:$D$979,"NA")</f>
        <v>NA</v>
      </c>
      <c r="D78" t="s">
        <v>73</v>
      </c>
      <c r="E78" t="str">
        <f>_xlfn.XLOOKUP(A78,Ppm!$B$2:$B$51,Ppm!$A$2:$A$51,"NA")</f>
        <v>NA</v>
      </c>
    </row>
    <row r="79" spans="1:5" x14ac:dyDescent="0.35">
      <c r="A79">
        <v>78</v>
      </c>
      <c r="B79" t="s">
        <v>4</v>
      </c>
      <c r="C79" t="str">
        <f>_xlfn.XLOOKUP(A79,Ppm!$B$2:$B$979,Ppm!$D$2:$D$979,"NA")</f>
        <v>NA</v>
      </c>
      <c r="D79" t="s">
        <v>73</v>
      </c>
      <c r="E79" t="str">
        <f>_xlfn.XLOOKUP(A79,Ppm!$B$2:$B$51,Ppm!$A$2:$A$51,"NA")</f>
        <v>NA</v>
      </c>
    </row>
    <row r="80" spans="1:5" x14ac:dyDescent="0.35">
      <c r="A80">
        <v>79</v>
      </c>
      <c r="B80" t="s">
        <v>4</v>
      </c>
      <c r="C80" t="str">
        <f>_xlfn.XLOOKUP(A80,Ppm!$B$2:$B$979,Ppm!$D$2:$D$979,"NA")</f>
        <v>NA</v>
      </c>
      <c r="D80" t="s">
        <v>73</v>
      </c>
      <c r="E80" t="str">
        <f>_xlfn.XLOOKUP(A80,Ppm!$B$2:$B$51,Ppm!$A$2:$A$51,"NA")</f>
        <v>NA</v>
      </c>
    </row>
    <row r="81" spans="1:5" x14ac:dyDescent="0.35">
      <c r="A81">
        <v>80</v>
      </c>
      <c r="B81" t="s">
        <v>4</v>
      </c>
      <c r="C81" t="str">
        <f>_xlfn.XLOOKUP(A81,Ppm!$B$2:$B$979,Ppm!$D$2:$D$979,"NA")</f>
        <v>NA</v>
      </c>
      <c r="D81" t="s">
        <v>73</v>
      </c>
      <c r="E81" t="str">
        <f>_xlfn.XLOOKUP(A81,Ppm!$B$2:$B$51,Ppm!$A$2:$A$51,"NA")</f>
        <v>NA</v>
      </c>
    </row>
    <row r="82" spans="1:5" x14ac:dyDescent="0.35">
      <c r="A82">
        <v>81</v>
      </c>
      <c r="B82" t="s">
        <v>5</v>
      </c>
      <c r="C82" t="str">
        <f>_xlfn.XLOOKUP(A82,Ppm!$B$2:$B$979,Ppm!$D$2:$D$979,"NA")</f>
        <v>NA</v>
      </c>
      <c r="D82" t="s">
        <v>73</v>
      </c>
      <c r="E82" t="str">
        <f>_xlfn.XLOOKUP(A82,Ppm!$B$2:$B$51,Ppm!$A$2:$A$51,"NA")</f>
        <v>NA</v>
      </c>
    </row>
    <row r="83" spans="1:5" x14ac:dyDescent="0.35">
      <c r="A83">
        <v>82</v>
      </c>
      <c r="B83" t="s">
        <v>5</v>
      </c>
      <c r="C83" t="str">
        <f>_xlfn.XLOOKUP(A83,Ppm!$B$2:$B$979,Ppm!$D$2:$D$979,"NA")</f>
        <v>NA</v>
      </c>
      <c r="D83" t="s">
        <v>73</v>
      </c>
      <c r="E83" t="str">
        <f>_xlfn.XLOOKUP(A83,Ppm!$B$2:$B$51,Ppm!$A$2:$A$51,"NA")</f>
        <v>NA</v>
      </c>
    </row>
    <row r="84" spans="1:5" x14ac:dyDescent="0.35">
      <c r="A84">
        <v>83</v>
      </c>
      <c r="B84" t="s">
        <v>5</v>
      </c>
      <c r="C84" t="str">
        <f>_xlfn.XLOOKUP(A84,Ppm!$B$2:$B$979,Ppm!$D$2:$D$979,"NA")</f>
        <v>NA</v>
      </c>
      <c r="D84" t="s">
        <v>73</v>
      </c>
      <c r="E84" t="str">
        <f>_xlfn.XLOOKUP(A84,Ppm!$B$2:$B$51,Ppm!$A$2:$A$51,"NA")</f>
        <v>NA</v>
      </c>
    </row>
    <row r="85" spans="1:5" x14ac:dyDescent="0.35">
      <c r="A85">
        <v>84</v>
      </c>
      <c r="B85" t="s">
        <v>5</v>
      </c>
      <c r="C85" t="str">
        <f>_xlfn.XLOOKUP(A85,Ppm!$B$2:$B$979,Ppm!$D$2:$D$979,"NA")</f>
        <v>NA</v>
      </c>
      <c r="D85" t="s">
        <v>73</v>
      </c>
      <c r="E85" t="str">
        <f>_xlfn.XLOOKUP(A85,Ppm!$B$2:$B$51,Ppm!$A$2:$A$51,"NA")</f>
        <v>NA</v>
      </c>
    </row>
    <row r="86" spans="1:5" x14ac:dyDescent="0.35">
      <c r="A86">
        <v>85</v>
      </c>
      <c r="B86" t="s">
        <v>5</v>
      </c>
      <c r="C86" t="str">
        <f>_xlfn.XLOOKUP(A86,Ppm!$B$2:$B$979,Ppm!$D$2:$D$979,"NA")</f>
        <v>NA</v>
      </c>
      <c r="D86" t="s">
        <v>73</v>
      </c>
      <c r="E86" t="str">
        <f>_xlfn.XLOOKUP(A86,Ppm!$B$2:$B$51,Ppm!$A$2:$A$51,"NA")</f>
        <v>NA</v>
      </c>
    </row>
    <row r="87" spans="1:5" x14ac:dyDescent="0.35">
      <c r="A87">
        <v>86</v>
      </c>
      <c r="B87" t="s">
        <v>5</v>
      </c>
      <c r="C87" t="str">
        <f>_xlfn.XLOOKUP(A87,Ppm!$B$2:$B$979,Ppm!$D$2:$D$979,"NA")</f>
        <v>NA</v>
      </c>
      <c r="D87" t="s">
        <v>73</v>
      </c>
      <c r="E87" t="str">
        <f>_xlfn.XLOOKUP(A87,Ppm!$B$2:$B$51,Ppm!$A$2:$A$51,"NA")</f>
        <v>NA</v>
      </c>
    </row>
    <row r="88" spans="1:5" x14ac:dyDescent="0.35">
      <c r="A88">
        <v>87</v>
      </c>
      <c r="B88" t="s">
        <v>5</v>
      </c>
      <c r="C88" t="str">
        <f>_xlfn.XLOOKUP(A88,Ppm!$B$2:$B$979,Ppm!$D$2:$D$979,"NA")</f>
        <v>NA</v>
      </c>
      <c r="D88" t="s">
        <v>73</v>
      </c>
      <c r="E88" t="str">
        <f>_xlfn.XLOOKUP(A88,Ppm!$B$2:$B$51,Ppm!$A$2:$A$51,"NA")</f>
        <v>NA</v>
      </c>
    </row>
    <row r="89" spans="1:5" x14ac:dyDescent="0.35">
      <c r="A89">
        <v>88</v>
      </c>
      <c r="B89" t="s">
        <v>5</v>
      </c>
      <c r="C89" t="str">
        <f>_xlfn.XLOOKUP(A89,Ppm!$B$2:$B$979,Ppm!$D$2:$D$979,"NA")</f>
        <v>NA</v>
      </c>
      <c r="D89" t="s">
        <v>73</v>
      </c>
      <c r="E89" t="str">
        <f>_xlfn.XLOOKUP(A89,Ppm!$B$2:$B$51,Ppm!$A$2:$A$51,"NA")</f>
        <v>NA</v>
      </c>
    </row>
    <row r="90" spans="1:5" x14ac:dyDescent="0.35">
      <c r="A90">
        <v>89</v>
      </c>
      <c r="B90" t="s">
        <v>5</v>
      </c>
      <c r="C90" t="str">
        <f>_xlfn.XLOOKUP(A90,Ppm!$B$2:$B$979,Ppm!$D$2:$D$979,"NA")</f>
        <v>NA</v>
      </c>
      <c r="D90" t="s">
        <v>73</v>
      </c>
      <c r="E90" t="str">
        <f>_xlfn.XLOOKUP(A90,Ppm!$B$2:$B$51,Ppm!$A$2:$A$51,"NA")</f>
        <v>NA</v>
      </c>
    </row>
    <row r="91" spans="1:5" x14ac:dyDescent="0.35">
      <c r="A91">
        <v>90</v>
      </c>
      <c r="B91" t="s">
        <v>5</v>
      </c>
      <c r="C91" t="str">
        <f>_xlfn.XLOOKUP(A91,Ppm!$B$2:$B$979,Ppm!$D$2:$D$979,"NA")</f>
        <v>NA</v>
      </c>
      <c r="D91" t="s">
        <v>73</v>
      </c>
      <c r="E91" t="str">
        <f>_xlfn.XLOOKUP(A91,Ppm!$B$2:$B$51,Ppm!$A$2:$A$51,"NA")</f>
        <v>NA</v>
      </c>
    </row>
    <row r="92" spans="1:5" x14ac:dyDescent="0.35">
      <c r="A92">
        <v>91</v>
      </c>
      <c r="B92" t="s">
        <v>5</v>
      </c>
      <c r="C92" t="str">
        <f>_xlfn.XLOOKUP(A92,Ppm!$B$2:$B$979,Ppm!$D$2:$D$979,"NA")</f>
        <v>NA</v>
      </c>
      <c r="D92" t="s">
        <v>73</v>
      </c>
      <c r="E92" t="str">
        <f>_xlfn.XLOOKUP(A92,Ppm!$B$2:$B$51,Ppm!$A$2:$A$51,"NA")</f>
        <v>NA</v>
      </c>
    </row>
    <row r="93" spans="1:5" x14ac:dyDescent="0.35">
      <c r="A93">
        <v>92</v>
      </c>
      <c r="B93" t="s">
        <v>5</v>
      </c>
      <c r="C93" t="str">
        <f>_xlfn.XLOOKUP(A93,Ppm!$B$2:$B$979,Ppm!$D$2:$D$979,"NA")</f>
        <v>NA</v>
      </c>
      <c r="D93" t="s">
        <v>73</v>
      </c>
      <c r="E93" t="str">
        <f>_xlfn.XLOOKUP(A93,Ppm!$B$2:$B$51,Ppm!$A$2:$A$51,"NA")</f>
        <v>NA</v>
      </c>
    </row>
    <row r="94" spans="1:5" x14ac:dyDescent="0.35">
      <c r="A94">
        <v>93</v>
      </c>
      <c r="B94" t="s">
        <v>5</v>
      </c>
      <c r="C94" t="str">
        <f>_xlfn.XLOOKUP(A94,Ppm!$B$2:$B$979,Ppm!$D$2:$D$979,"NA")</f>
        <v>NA</v>
      </c>
      <c r="D94" t="s">
        <v>73</v>
      </c>
      <c r="E94" t="str">
        <f>_xlfn.XLOOKUP(A94,Ppm!$B$2:$B$51,Ppm!$A$2:$A$51,"NA")</f>
        <v>NA</v>
      </c>
    </row>
    <row r="95" spans="1:5" x14ac:dyDescent="0.35">
      <c r="A95">
        <v>94</v>
      </c>
      <c r="B95" t="s">
        <v>5</v>
      </c>
      <c r="C95" t="str">
        <f>_xlfn.XLOOKUP(A95,Ppm!$B$2:$B$979,Ppm!$D$2:$D$979,"NA")</f>
        <v>NA</v>
      </c>
      <c r="D95" t="s">
        <v>73</v>
      </c>
      <c r="E95" t="str">
        <f>_xlfn.XLOOKUP(A95,Ppm!$B$2:$B$51,Ppm!$A$2:$A$51,"NA")</f>
        <v>NA</v>
      </c>
    </row>
    <row r="96" spans="1:5" x14ac:dyDescent="0.35">
      <c r="A96">
        <v>95</v>
      </c>
      <c r="B96" t="s">
        <v>5</v>
      </c>
      <c r="C96" t="str">
        <f>_xlfn.XLOOKUP(A96,Ppm!$B$2:$B$979,Ppm!$D$2:$D$979,"NA")</f>
        <v>NA</v>
      </c>
      <c r="D96" t="s">
        <v>73</v>
      </c>
      <c r="E96" t="str">
        <f>_xlfn.XLOOKUP(A96,Ppm!$B$2:$B$51,Ppm!$A$2:$A$51,"NA")</f>
        <v>NA</v>
      </c>
    </row>
    <row r="97" spans="1:5" x14ac:dyDescent="0.35">
      <c r="A97">
        <v>96</v>
      </c>
      <c r="B97" t="s">
        <v>5</v>
      </c>
      <c r="C97" t="str">
        <f>_xlfn.XLOOKUP(A97,Ppm!$B$2:$B$979,Ppm!$D$2:$D$979,"NA")</f>
        <v>NA</v>
      </c>
      <c r="D97" t="s">
        <v>73</v>
      </c>
      <c r="E97" t="str">
        <f>_xlfn.XLOOKUP(A97,Ppm!$B$2:$B$51,Ppm!$A$2:$A$51,"NA")</f>
        <v>NA</v>
      </c>
    </row>
    <row r="98" spans="1:5" x14ac:dyDescent="0.35">
      <c r="A98">
        <v>97</v>
      </c>
      <c r="B98" t="s">
        <v>5</v>
      </c>
      <c r="C98" t="str">
        <f>_xlfn.XLOOKUP(A98,Ppm!$B$2:$B$979,Ppm!$D$2:$D$979,"NA")</f>
        <v>NA</v>
      </c>
      <c r="D98" t="s">
        <v>73</v>
      </c>
      <c r="E98" t="str">
        <f>_xlfn.XLOOKUP(A98,Ppm!$B$2:$B$51,Ppm!$A$2:$A$51,"NA")</f>
        <v>NA</v>
      </c>
    </row>
    <row r="99" spans="1:5" x14ac:dyDescent="0.35">
      <c r="A99">
        <v>98</v>
      </c>
      <c r="B99" t="s">
        <v>5</v>
      </c>
      <c r="C99" t="str">
        <f>_xlfn.XLOOKUP(A99,Ppm!$B$2:$B$979,Ppm!$D$2:$D$979,"NA")</f>
        <v>NA</v>
      </c>
      <c r="D99" t="s">
        <v>73</v>
      </c>
      <c r="E99" t="str">
        <f>_xlfn.XLOOKUP(A99,Ppm!$B$2:$B$51,Ppm!$A$2:$A$51,"NA")</f>
        <v>NA</v>
      </c>
    </row>
    <row r="100" spans="1:5" x14ac:dyDescent="0.35">
      <c r="A100">
        <v>99</v>
      </c>
      <c r="B100" t="s">
        <v>5</v>
      </c>
      <c r="C100" t="str">
        <f>_xlfn.XLOOKUP(A100,Ppm!$B$2:$B$979,Ppm!$D$2:$D$979,"NA")</f>
        <v>NA</v>
      </c>
      <c r="D100" t="s">
        <v>73</v>
      </c>
      <c r="E100" t="str">
        <f>_xlfn.XLOOKUP(A100,Ppm!$B$2:$B$51,Ppm!$A$2:$A$51,"NA")</f>
        <v>NA</v>
      </c>
    </row>
    <row r="101" spans="1:5" x14ac:dyDescent="0.35">
      <c r="A101">
        <v>100</v>
      </c>
      <c r="B101" t="s">
        <v>5</v>
      </c>
      <c r="C101" t="str">
        <f>_xlfn.XLOOKUP(A101,Ppm!$B$2:$B$979,Ppm!$D$2:$D$979,"NA")</f>
        <v>NA</v>
      </c>
      <c r="D101" t="s">
        <v>73</v>
      </c>
      <c r="E101" t="str">
        <f>_xlfn.XLOOKUP(A101,Ppm!$B$2:$B$51,Ppm!$A$2:$A$51,"NA")</f>
        <v>NA</v>
      </c>
    </row>
    <row r="102" spans="1:5" x14ac:dyDescent="0.35">
      <c r="A102">
        <v>101</v>
      </c>
      <c r="B102" t="s">
        <v>6</v>
      </c>
      <c r="C102" t="str">
        <f>_xlfn.XLOOKUP(A102,Ppm!$B$2:$B$979,Ppm!$D$2:$D$979,"NA")</f>
        <v>NA</v>
      </c>
      <c r="D102" t="s">
        <v>73</v>
      </c>
      <c r="E102" t="str">
        <f>_xlfn.XLOOKUP(A102,Ppm!$B$2:$B$51,Ppm!$A$2:$A$51,"NA")</f>
        <v>NA</v>
      </c>
    </row>
    <row r="103" spans="1:5" x14ac:dyDescent="0.35">
      <c r="A103">
        <v>102</v>
      </c>
      <c r="B103" t="s">
        <v>6</v>
      </c>
      <c r="C103" t="str">
        <f>_xlfn.XLOOKUP(A103,Ppm!$B$2:$B$979,Ppm!$D$2:$D$979,"NA")</f>
        <v>NA</v>
      </c>
      <c r="D103" t="s">
        <v>73</v>
      </c>
      <c r="E103" t="str">
        <f>_xlfn.XLOOKUP(A103,Ppm!$B$2:$B$51,Ppm!$A$2:$A$51,"NA")</f>
        <v>NA</v>
      </c>
    </row>
    <row r="104" spans="1:5" x14ac:dyDescent="0.35">
      <c r="A104">
        <v>103</v>
      </c>
      <c r="B104" t="s">
        <v>6</v>
      </c>
      <c r="C104" t="str">
        <f>_xlfn.XLOOKUP(A104,Ppm!$B$2:$B$979,Ppm!$D$2:$D$979,"NA")</f>
        <v>NA</v>
      </c>
      <c r="D104" t="s">
        <v>73</v>
      </c>
      <c r="E104" t="str">
        <f>_xlfn.XLOOKUP(A104,Ppm!$B$2:$B$51,Ppm!$A$2:$A$51,"NA")</f>
        <v>NA</v>
      </c>
    </row>
    <row r="105" spans="1:5" x14ac:dyDescent="0.35">
      <c r="A105">
        <v>104</v>
      </c>
      <c r="B105" t="s">
        <v>6</v>
      </c>
      <c r="C105" t="str">
        <f>_xlfn.XLOOKUP(A105,Ppm!$B$2:$B$979,Ppm!$D$2:$D$979,"NA")</f>
        <v>NA</v>
      </c>
      <c r="D105" t="s">
        <v>73</v>
      </c>
      <c r="E105" t="str">
        <f>_xlfn.XLOOKUP(A105,Ppm!$B$2:$B$51,Ppm!$A$2:$A$51,"NA")</f>
        <v>NA</v>
      </c>
    </row>
    <row r="106" spans="1:5" x14ac:dyDescent="0.35">
      <c r="A106">
        <v>105</v>
      </c>
      <c r="B106" t="s">
        <v>6</v>
      </c>
      <c r="C106" t="str">
        <f>_xlfn.XLOOKUP(A106,Ppm!$B$2:$B$979,Ppm!$D$2:$D$979,"NA")</f>
        <v>NA</v>
      </c>
      <c r="D106" t="s">
        <v>73</v>
      </c>
      <c r="E106" t="str">
        <f>_xlfn.XLOOKUP(A106,Ppm!$B$2:$B$51,Ppm!$A$2:$A$51,"NA")</f>
        <v>NA</v>
      </c>
    </row>
    <row r="107" spans="1:5" x14ac:dyDescent="0.35">
      <c r="A107">
        <v>106</v>
      </c>
      <c r="B107" t="s">
        <v>6</v>
      </c>
      <c r="C107" t="str">
        <f>_xlfn.XLOOKUP(A107,Ppm!$B$2:$B$979,Ppm!$D$2:$D$979,"NA")</f>
        <v>NA</v>
      </c>
      <c r="D107" t="s">
        <v>73</v>
      </c>
      <c r="E107" t="str">
        <f>_xlfn.XLOOKUP(A107,Ppm!$B$2:$B$51,Ppm!$A$2:$A$51,"NA")</f>
        <v>NA</v>
      </c>
    </row>
    <row r="108" spans="1:5" x14ac:dyDescent="0.35">
      <c r="A108">
        <v>107</v>
      </c>
      <c r="B108" t="s">
        <v>6</v>
      </c>
      <c r="C108" t="str">
        <f>_xlfn.XLOOKUP(A108,Ppm!$B$2:$B$979,Ppm!$D$2:$D$979,"NA")</f>
        <v>NA</v>
      </c>
      <c r="D108" t="s">
        <v>73</v>
      </c>
      <c r="E108" t="str">
        <f>_xlfn.XLOOKUP(A108,Ppm!$B$2:$B$51,Ppm!$A$2:$A$51,"NA")</f>
        <v>NA</v>
      </c>
    </row>
    <row r="109" spans="1:5" x14ac:dyDescent="0.35">
      <c r="A109">
        <v>108</v>
      </c>
      <c r="B109" t="s">
        <v>6</v>
      </c>
      <c r="C109" t="str">
        <f>_xlfn.XLOOKUP(A109,Ppm!$B$2:$B$979,Ppm!$D$2:$D$979,"NA")</f>
        <v>NA</v>
      </c>
      <c r="D109" t="s">
        <v>73</v>
      </c>
      <c r="E109" t="str">
        <f>_xlfn.XLOOKUP(A109,Ppm!$B$2:$B$51,Ppm!$A$2:$A$51,"NA")</f>
        <v>NA</v>
      </c>
    </row>
    <row r="110" spans="1:5" x14ac:dyDescent="0.35">
      <c r="A110">
        <v>109</v>
      </c>
      <c r="B110" t="s">
        <v>6</v>
      </c>
      <c r="C110" t="str">
        <f>_xlfn.XLOOKUP(A110,Ppm!$B$2:$B$979,Ppm!$D$2:$D$979,"NA")</f>
        <v>NA</v>
      </c>
      <c r="D110" t="s">
        <v>73</v>
      </c>
      <c r="E110" t="str">
        <f>_xlfn.XLOOKUP(A110,Ppm!$B$2:$B$51,Ppm!$A$2:$A$51,"NA")</f>
        <v>NA</v>
      </c>
    </row>
    <row r="111" spans="1:5" x14ac:dyDescent="0.35">
      <c r="A111">
        <v>110</v>
      </c>
      <c r="B111" t="s">
        <v>6</v>
      </c>
      <c r="C111" t="str">
        <f>_xlfn.XLOOKUP(A111,Ppm!$B$2:$B$979,Ppm!$D$2:$D$979,"NA")</f>
        <v>NA</v>
      </c>
      <c r="D111" t="s">
        <v>73</v>
      </c>
      <c r="E111" t="str">
        <f>_xlfn.XLOOKUP(A111,Ppm!$B$2:$B$51,Ppm!$A$2:$A$51,"NA")</f>
        <v>NA</v>
      </c>
    </row>
    <row r="112" spans="1:5" x14ac:dyDescent="0.35">
      <c r="A112">
        <v>111</v>
      </c>
      <c r="B112" t="s">
        <v>6</v>
      </c>
      <c r="C112" t="str">
        <f>_xlfn.XLOOKUP(A112,Ppm!$B$2:$B$979,Ppm!$D$2:$D$979,"NA")</f>
        <v>NA</v>
      </c>
      <c r="D112" t="s">
        <v>73</v>
      </c>
      <c r="E112" t="str">
        <f>_xlfn.XLOOKUP(A112,Ppm!$B$2:$B$51,Ppm!$A$2:$A$51,"NA")</f>
        <v>NA</v>
      </c>
    </row>
    <row r="113" spans="1:5" x14ac:dyDescent="0.35">
      <c r="A113">
        <v>112</v>
      </c>
      <c r="B113" t="s">
        <v>6</v>
      </c>
      <c r="C113" t="str">
        <f>_xlfn.XLOOKUP(A113,Ppm!$B$2:$B$979,Ppm!$D$2:$D$979,"NA")</f>
        <v>NA</v>
      </c>
      <c r="D113" t="s">
        <v>73</v>
      </c>
      <c r="E113" t="str">
        <f>_xlfn.XLOOKUP(A113,Ppm!$B$2:$B$51,Ppm!$A$2:$A$51,"NA")</f>
        <v>NA</v>
      </c>
    </row>
    <row r="114" spans="1:5" x14ac:dyDescent="0.35">
      <c r="A114">
        <v>113</v>
      </c>
      <c r="B114" t="s">
        <v>6</v>
      </c>
      <c r="C114" t="str">
        <f>_xlfn.XLOOKUP(A114,Ppm!$B$2:$B$979,Ppm!$D$2:$D$979,"NA")</f>
        <v>NA</v>
      </c>
      <c r="D114" t="s">
        <v>73</v>
      </c>
      <c r="E114" t="str">
        <f>_xlfn.XLOOKUP(A114,Ppm!$B$2:$B$51,Ppm!$A$2:$A$51,"NA")</f>
        <v>NA</v>
      </c>
    </row>
    <row r="115" spans="1:5" x14ac:dyDescent="0.35">
      <c r="A115">
        <v>114</v>
      </c>
      <c r="B115" t="s">
        <v>6</v>
      </c>
      <c r="C115" t="str">
        <f>_xlfn.XLOOKUP(A115,Ppm!$B$2:$B$979,Ppm!$D$2:$D$979,"NA")</f>
        <v>NA</v>
      </c>
      <c r="D115" t="s">
        <v>73</v>
      </c>
      <c r="E115" t="str">
        <f>_xlfn.XLOOKUP(A115,Ppm!$B$2:$B$51,Ppm!$A$2:$A$51,"NA")</f>
        <v>NA</v>
      </c>
    </row>
    <row r="116" spans="1:5" x14ac:dyDescent="0.35">
      <c r="A116">
        <v>115</v>
      </c>
      <c r="B116" t="s">
        <v>6</v>
      </c>
      <c r="C116" t="str">
        <f>_xlfn.XLOOKUP(A116,Ppm!$B$2:$B$979,Ppm!$D$2:$D$979,"NA")</f>
        <v>NA</v>
      </c>
      <c r="D116" t="s">
        <v>73</v>
      </c>
      <c r="E116" t="str">
        <f>_xlfn.XLOOKUP(A116,Ppm!$B$2:$B$51,Ppm!$A$2:$A$51,"NA")</f>
        <v>NA</v>
      </c>
    </row>
    <row r="117" spans="1:5" x14ac:dyDescent="0.35">
      <c r="A117">
        <v>116</v>
      </c>
      <c r="B117" t="s">
        <v>6</v>
      </c>
      <c r="C117" t="str">
        <f>_xlfn.XLOOKUP(A117,Ppm!$B$2:$B$979,Ppm!$D$2:$D$979,"NA")</f>
        <v>NA</v>
      </c>
      <c r="D117" t="s">
        <v>73</v>
      </c>
      <c r="E117" t="str">
        <f>_xlfn.XLOOKUP(A117,Ppm!$B$2:$B$51,Ppm!$A$2:$A$51,"NA")</f>
        <v>NA</v>
      </c>
    </row>
    <row r="118" spans="1:5" x14ac:dyDescent="0.35">
      <c r="A118">
        <v>117</v>
      </c>
      <c r="B118" t="s">
        <v>6</v>
      </c>
      <c r="C118" t="str">
        <f>_xlfn.XLOOKUP(A118,Ppm!$B$2:$B$979,Ppm!$D$2:$D$979,"NA")</f>
        <v>NA</v>
      </c>
      <c r="D118" t="s">
        <v>73</v>
      </c>
      <c r="E118" t="str">
        <f>_xlfn.XLOOKUP(A118,Ppm!$B$2:$B$51,Ppm!$A$2:$A$51,"NA")</f>
        <v>NA</v>
      </c>
    </row>
    <row r="119" spans="1:5" x14ac:dyDescent="0.35">
      <c r="A119">
        <v>118</v>
      </c>
      <c r="B119" t="s">
        <v>6</v>
      </c>
      <c r="C119" t="str">
        <f>_xlfn.XLOOKUP(A119,Ppm!$B$2:$B$979,Ppm!$D$2:$D$979,"NA")</f>
        <v>NA</v>
      </c>
      <c r="D119" t="s">
        <v>73</v>
      </c>
      <c r="E119" t="str">
        <f>_xlfn.XLOOKUP(A119,Ppm!$B$2:$B$51,Ppm!$A$2:$A$51,"NA")</f>
        <v>NA</v>
      </c>
    </row>
    <row r="120" spans="1:5" x14ac:dyDescent="0.35">
      <c r="A120">
        <v>119</v>
      </c>
      <c r="B120" t="s">
        <v>6</v>
      </c>
      <c r="C120" t="str">
        <f>_xlfn.XLOOKUP(A120,Ppm!$B$2:$B$979,Ppm!$D$2:$D$979,"NA")</f>
        <v>NA</v>
      </c>
      <c r="D120" t="s">
        <v>73</v>
      </c>
      <c r="E120" t="str">
        <f>_xlfn.XLOOKUP(A120,Ppm!$B$2:$B$51,Ppm!$A$2:$A$51,"NA")</f>
        <v>NA</v>
      </c>
    </row>
    <row r="121" spans="1:5" x14ac:dyDescent="0.35">
      <c r="A121">
        <v>120</v>
      </c>
      <c r="B121" t="s">
        <v>6</v>
      </c>
      <c r="C121" t="str">
        <f>_xlfn.XLOOKUP(A121,Ppm!$B$2:$B$979,Ppm!$D$2:$D$979,"NA")</f>
        <v>NA</v>
      </c>
      <c r="D121" t="s">
        <v>73</v>
      </c>
      <c r="E121" t="str">
        <f>_xlfn.XLOOKUP(A121,Ppm!$B$2:$B$51,Ppm!$A$2:$A$51,"NA")</f>
        <v>NA</v>
      </c>
    </row>
    <row r="122" spans="1:5" x14ac:dyDescent="0.35">
      <c r="A122">
        <v>121</v>
      </c>
      <c r="B122" t="s">
        <v>7</v>
      </c>
      <c r="C122" t="str">
        <f>_xlfn.XLOOKUP(A122,Ppm!$B$2:$B$979,Ppm!$D$2:$D$979,"NA")</f>
        <v>NA</v>
      </c>
      <c r="D122" t="s">
        <v>73</v>
      </c>
      <c r="E122" t="str">
        <f>_xlfn.XLOOKUP(A122,Ppm!$B$2:$B$51,Ppm!$A$2:$A$51,"NA")</f>
        <v>NA</v>
      </c>
    </row>
    <row r="123" spans="1:5" x14ac:dyDescent="0.35">
      <c r="A123">
        <v>122</v>
      </c>
      <c r="B123" t="s">
        <v>7</v>
      </c>
      <c r="C123" t="str">
        <f>_xlfn.XLOOKUP(A123,Ppm!$B$2:$B$979,Ppm!$D$2:$D$979,"NA")</f>
        <v>NA</v>
      </c>
      <c r="D123" t="s">
        <v>73</v>
      </c>
      <c r="E123" t="str">
        <f>_xlfn.XLOOKUP(A123,Ppm!$B$2:$B$51,Ppm!$A$2:$A$51,"NA")</f>
        <v>NA</v>
      </c>
    </row>
    <row r="124" spans="1:5" x14ac:dyDescent="0.35">
      <c r="A124">
        <v>123</v>
      </c>
      <c r="B124" t="s">
        <v>7</v>
      </c>
      <c r="C124" t="str">
        <f>_xlfn.XLOOKUP(A124,Ppm!$B$2:$B$979,Ppm!$D$2:$D$979,"NA")</f>
        <v>NA</v>
      </c>
      <c r="D124" t="s">
        <v>73</v>
      </c>
      <c r="E124" t="str">
        <f>_xlfn.XLOOKUP(A124,Ppm!$B$2:$B$51,Ppm!$A$2:$A$51,"NA")</f>
        <v>NA</v>
      </c>
    </row>
    <row r="125" spans="1:5" x14ac:dyDescent="0.35">
      <c r="A125">
        <v>124</v>
      </c>
      <c r="B125" t="s">
        <v>7</v>
      </c>
      <c r="C125" t="str">
        <f>_xlfn.XLOOKUP(A125,Ppm!$B$2:$B$979,Ppm!$D$2:$D$979,"NA")</f>
        <v>NA</v>
      </c>
      <c r="D125" t="s">
        <v>73</v>
      </c>
      <c r="E125" t="str">
        <f>_xlfn.XLOOKUP(A125,Ppm!$B$2:$B$51,Ppm!$A$2:$A$51,"NA")</f>
        <v>NA</v>
      </c>
    </row>
    <row r="126" spans="1:5" x14ac:dyDescent="0.35">
      <c r="A126">
        <v>125</v>
      </c>
      <c r="B126" t="s">
        <v>7</v>
      </c>
      <c r="C126" t="str">
        <f>_xlfn.XLOOKUP(A126,Ppm!$B$2:$B$979,Ppm!$D$2:$D$979,"NA")</f>
        <v>NA</v>
      </c>
      <c r="D126" t="s">
        <v>73</v>
      </c>
      <c r="E126" t="str">
        <f>_xlfn.XLOOKUP(A126,Ppm!$B$2:$B$51,Ppm!$A$2:$A$51,"NA")</f>
        <v>NA</v>
      </c>
    </row>
    <row r="127" spans="1:5" x14ac:dyDescent="0.35">
      <c r="A127">
        <v>126</v>
      </c>
      <c r="B127" t="s">
        <v>7</v>
      </c>
      <c r="C127" t="str">
        <f>_xlfn.XLOOKUP(A127,Ppm!$B$2:$B$979,Ppm!$D$2:$D$979,"NA")</f>
        <v>NA</v>
      </c>
      <c r="D127" t="s">
        <v>73</v>
      </c>
      <c r="E127" t="str">
        <f>_xlfn.XLOOKUP(A127,Ppm!$B$2:$B$51,Ppm!$A$2:$A$51,"NA")</f>
        <v>NA</v>
      </c>
    </row>
    <row r="128" spans="1:5" x14ac:dyDescent="0.35">
      <c r="A128">
        <v>127</v>
      </c>
      <c r="B128" t="s">
        <v>7</v>
      </c>
      <c r="C128" t="str">
        <f>_xlfn.XLOOKUP(A128,Ppm!$B$2:$B$979,Ppm!$D$2:$D$979,"NA")</f>
        <v>NA</v>
      </c>
      <c r="D128" t="s">
        <v>73</v>
      </c>
      <c r="E128" t="str">
        <f>_xlfn.XLOOKUP(A128,Ppm!$B$2:$B$51,Ppm!$A$2:$A$51,"NA")</f>
        <v>NA</v>
      </c>
    </row>
    <row r="129" spans="1:5" x14ac:dyDescent="0.35">
      <c r="A129">
        <v>128</v>
      </c>
      <c r="B129" t="s">
        <v>7</v>
      </c>
      <c r="C129" t="str">
        <f>_xlfn.XLOOKUP(A129,Ppm!$B$2:$B$979,Ppm!$D$2:$D$979,"NA")</f>
        <v>NA</v>
      </c>
      <c r="D129" t="s">
        <v>73</v>
      </c>
      <c r="E129" t="str">
        <f>_xlfn.XLOOKUP(A129,Ppm!$B$2:$B$51,Ppm!$A$2:$A$51,"NA")</f>
        <v>NA</v>
      </c>
    </row>
    <row r="130" spans="1:5" x14ac:dyDescent="0.35">
      <c r="A130">
        <v>129</v>
      </c>
      <c r="B130" t="s">
        <v>7</v>
      </c>
      <c r="C130" t="str">
        <f>_xlfn.XLOOKUP(A130,Ppm!$B$2:$B$979,Ppm!$D$2:$D$979,"NA")</f>
        <v>NA</v>
      </c>
      <c r="D130" t="s">
        <v>73</v>
      </c>
      <c r="E130" t="str">
        <f>_xlfn.XLOOKUP(A130,Ppm!$B$2:$B$51,Ppm!$A$2:$A$51,"NA")</f>
        <v>NA</v>
      </c>
    </row>
    <row r="131" spans="1:5" x14ac:dyDescent="0.35">
      <c r="A131">
        <v>130</v>
      </c>
      <c r="B131" t="s">
        <v>7</v>
      </c>
      <c r="C131" t="str">
        <f>_xlfn.XLOOKUP(A131,Ppm!$B$2:$B$979,Ppm!$D$2:$D$979,"NA")</f>
        <v>NA</v>
      </c>
      <c r="D131" t="s">
        <v>73</v>
      </c>
      <c r="E131" t="str">
        <f>_xlfn.XLOOKUP(A131,Ppm!$B$2:$B$51,Ppm!$A$2:$A$51,"NA")</f>
        <v>NA</v>
      </c>
    </row>
    <row r="132" spans="1:5" x14ac:dyDescent="0.35">
      <c r="A132">
        <v>131</v>
      </c>
      <c r="B132" t="s">
        <v>7</v>
      </c>
      <c r="C132" t="str">
        <f>_xlfn.XLOOKUP(A132,Ppm!$B$2:$B$979,Ppm!$D$2:$D$979,"NA")</f>
        <v>NA</v>
      </c>
      <c r="D132" t="s">
        <v>73</v>
      </c>
      <c r="E132" t="str">
        <f>_xlfn.XLOOKUP(A132,Ppm!$B$2:$B$51,Ppm!$A$2:$A$51,"NA")</f>
        <v>NA</v>
      </c>
    </row>
    <row r="133" spans="1:5" x14ac:dyDescent="0.35">
      <c r="A133">
        <v>132</v>
      </c>
      <c r="B133" t="s">
        <v>7</v>
      </c>
      <c r="C133" t="str">
        <f>_xlfn.XLOOKUP(A133,Ppm!$B$2:$B$979,Ppm!$D$2:$D$979,"NA")</f>
        <v>NA</v>
      </c>
      <c r="D133" t="s">
        <v>73</v>
      </c>
      <c r="E133" t="str">
        <f>_xlfn.XLOOKUP(A133,Ppm!$B$2:$B$51,Ppm!$A$2:$A$51,"NA")</f>
        <v>NA</v>
      </c>
    </row>
    <row r="134" spans="1:5" x14ac:dyDescent="0.35">
      <c r="A134">
        <v>133</v>
      </c>
      <c r="B134" t="s">
        <v>7</v>
      </c>
      <c r="C134" t="str">
        <f>_xlfn.XLOOKUP(A134,Ppm!$B$2:$B$979,Ppm!$D$2:$D$979,"NA")</f>
        <v>NA</v>
      </c>
      <c r="D134" t="s">
        <v>73</v>
      </c>
      <c r="E134" t="str">
        <f>_xlfn.XLOOKUP(A134,Ppm!$B$2:$B$51,Ppm!$A$2:$A$51,"NA")</f>
        <v>NA</v>
      </c>
    </row>
    <row r="135" spans="1:5" x14ac:dyDescent="0.35">
      <c r="A135">
        <v>134</v>
      </c>
      <c r="B135" t="s">
        <v>7</v>
      </c>
      <c r="C135" t="str">
        <f>_xlfn.XLOOKUP(A135,Ppm!$B$2:$B$979,Ppm!$D$2:$D$979,"NA")</f>
        <v>NA</v>
      </c>
      <c r="D135" t="s">
        <v>73</v>
      </c>
      <c r="E135" t="str">
        <f>_xlfn.XLOOKUP(A135,Ppm!$B$2:$B$51,Ppm!$A$2:$A$51,"NA")</f>
        <v>NA</v>
      </c>
    </row>
    <row r="136" spans="1:5" x14ac:dyDescent="0.35">
      <c r="A136">
        <v>135</v>
      </c>
      <c r="B136" t="s">
        <v>7</v>
      </c>
      <c r="C136" t="str">
        <f>_xlfn.XLOOKUP(A136,Ppm!$B$2:$B$979,Ppm!$D$2:$D$979,"NA")</f>
        <v>NA</v>
      </c>
      <c r="D136" t="s">
        <v>73</v>
      </c>
      <c r="E136" t="str">
        <f>_xlfn.XLOOKUP(A136,Ppm!$B$2:$B$51,Ppm!$A$2:$A$51,"NA")</f>
        <v>NA</v>
      </c>
    </row>
    <row r="137" spans="1:5" x14ac:dyDescent="0.35">
      <c r="A137">
        <v>136</v>
      </c>
      <c r="B137" t="s">
        <v>7</v>
      </c>
      <c r="C137" t="str">
        <f>_xlfn.XLOOKUP(A137,Ppm!$B$2:$B$979,Ppm!$D$2:$D$979,"NA")</f>
        <v>NA</v>
      </c>
      <c r="D137" t="s">
        <v>73</v>
      </c>
      <c r="E137" t="str">
        <f>_xlfn.XLOOKUP(A137,Ppm!$B$2:$B$51,Ppm!$A$2:$A$51,"NA")</f>
        <v>NA</v>
      </c>
    </row>
    <row r="138" spans="1:5" x14ac:dyDescent="0.35">
      <c r="A138">
        <v>137</v>
      </c>
      <c r="B138" t="s">
        <v>7</v>
      </c>
      <c r="C138" t="str">
        <f>_xlfn.XLOOKUP(A138,Ppm!$B$2:$B$979,Ppm!$D$2:$D$979,"NA")</f>
        <v>NA</v>
      </c>
      <c r="D138" t="s">
        <v>73</v>
      </c>
      <c r="E138" t="str">
        <f>_xlfn.XLOOKUP(A138,Ppm!$B$2:$B$51,Ppm!$A$2:$A$51,"NA")</f>
        <v>NA</v>
      </c>
    </row>
    <row r="139" spans="1:5" x14ac:dyDescent="0.35">
      <c r="A139">
        <v>138</v>
      </c>
      <c r="B139" t="s">
        <v>7</v>
      </c>
      <c r="C139" t="str">
        <f>_xlfn.XLOOKUP(A139,Ppm!$B$2:$B$979,Ppm!$D$2:$D$979,"NA")</f>
        <v>NA</v>
      </c>
      <c r="D139" t="s">
        <v>73</v>
      </c>
      <c r="E139" t="str">
        <f>_xlfn.XLOOKUP(A139,Ppm!$B$2:$B$51,Ppm!$A$2:$A$51,"NA")</f>
        <v>NA</v>
      </c>
    </row>
    <row r="140" spans="1:5" x14ac:dyDescent="0.35">
      <c r="A140">
        <v>139</v>
      </c>
      <c r="B140" t="s">
        <v>7</v>
      </c>
      <c r="C140" t="str">
        <f>_xlfn.XLOOKUP(A140,Ppm!$B$2:$B$979,Ppm!$D$2:$D$979,"NA")</f>
        <v>NA</v>
      </c>
      <c r="D140" t="s">
        <v>73</v>
      </c>
      <c r="E140" t="str">
        <f>_xlfn.XLOOKUP(A140,Ppm!$B$2:$B$51,Ppm!$A$2:$A$51,"NA")</f>
        <v>NA</v>
      </c>
    </row>
    <row r="141" spans="1:5" x14ac:dyDescent="0.35">
      <c r="A141">
        <v>140</v>
      </c>
      <c r="B141" t="s">
        <v>7</v>
      </c>
      <c r="C141" t="str">
        <f>_xlfn.XLOOKUP(A141,Ppm!$B$2:$B$979,Ppm!$D$2:$D$979,"NA")</f>
        <v>NA</v>
      </c>
      <c r="D141" t="s">
        <v>73</v>
      </c>
      <c r="E141" t="str">
        <f>_xlfn.XLOOKUP(A141,Ppm!$B$2:$B$51,Ppm!$A$2:$A$51,"NA")</f>
        <v>NA</v>
      </c>
    </row>
    <row r="142" spans="1:5" x14ac:dyDescent="0.35">
      <c r="A142">
        <v>141</v>
      </c>
      <c r="B142" t="s">
        <v>10</v>
      </c>
      <c r="C142" t="str">
        <f>_xlfn.XLOOKUP(A142,Ppm!$B$2:$B$979,Ppm!$D$2:$D$979,"NA")</f>
        <v>U</v>
      </c>
      <c r="D142" t="b">
        <f>IF(AND(C142 = "U", B142= "extra"), TRUE, FALSE)</f>
        <v>1</v>
      </c>
      <c r="E142" t="str">
        <f>_xlfn.XLOOKUP(A142,Ppm!$B$2:$B$51,Ppm!$A$2:$A$51,"NA")</f>
        <v>NA</v>
      </c>
    </row>
    <row r="143" spans="1:5" x14ac:dyDescent="0.35">
      <c r="A143">
        <v>142</v>
      </c>
      <c r="B143" t="s">
        <v>10</v>
      </c>
      <c r="C143" t="str">
        <f>_xlfn.XLOOKUP(A143,Ppm!$B$2:$B$979,Ppm!$D$2:$D$979,"NA")</f>
        <v>U</v>
      </c>
      <c r="D143" t="b">
        <f>IF(AND(C143 = "U", B143= "extra"), TRUE, FALSE)</f>
        <v>1</v>
      </c>
      <c r="E143" t="str">
        <f>_xlfn.XLOOKUP(A143,Ppm!$B$2:$B$51,Ppm!$A$2:$A$51,"NA")</f>
        <v>NA</v>
      </c>
    </row>
    <row r="144" spans="1:5" x14ac:dyDescent="0.35">
      <c r="A144">
        <v>143</v>
      </c>
      <c r="B144" t="s">
        <v>10</v>
      </c>
      <c r="C144" t="str">
        <f>_xlfn.XLOOKUP(A144,Ppm!$B$2:$B$979,Ppm!$D$2:$D$979,"NA")</f>
        <v>U</v>
      </c>
      <c r="D144" t="b">
        <f>IF(AND(C144 = "U", B144= "extra"), TRUE, FALSE)</f>
        <v>1</v>
      </c>
      <c r="E144" t="str">
        <f>_xlfn.XLOOKUP(A144,Ppm!$B$2:$B$51,Ppm!$A$2:$A$51,"NA")</f>
        <v>NA</v>
      </c>
    </row>
    <row r="145" spans="1:5" x14ac:dyDescent="0.35">
      <c r="A145">
        <v>144</v>
      </c>
      <c r="B145" t="s">
        <v>10</v>
      </c>
      <c r="C145" t="str">
        <f>_xlfn.XLOOKUP(A145,Ppm!$B$2:$B$979,Ppm!$D$2:$D$979,"NA")</f>
        <v>U</v>
      </c>
      <c r="D145" t="b">
        <f>IF(AND(C145 = "U", B145= "extra"), TRUE, FALSE)</f>
        <v>1</v>
      </c>
      <c r="E145" t="str">
        <f>_xlfn.XLOOKUP(A145,Ppm!$B$2:$B$51,Ppm!$A$2:$A$51,"NA")</f>
        <v>NA</v>
      </c>
    </row>
    <row r="146" spans="1:5" x14ac:dyDescent="0.35">
      <c r="A146">
        <v>145</v>
      </c>
      <c r="B146" t="s">
        <v>10</v>
      </c>
      <c r="C146" t="str">
        <f>_xlfn.XLOOKUP(A146,Ppm!$B$2:$B$979,Ppm!$D$2:$D$979,"NA")</f>
        <v>U</v>
      </c>
      <c r="D146" t="b">
        <f>IF(AND(C146 = "U", B146= "extra"), TRUE, FALSE)</f>
        <v>1</v>
      </c>
      <c r="E146" t="str">
        <f>_xlfn.XLOOKUP(A146,Ppm!$B$2:$B$51,Ppm!$A$2:$A$51,"NA")</f>
        <v>NA</v>
      </c>
    </row>
    <row r="147" spans="1:5" x14ac:dyDescent="0.35">
      <c r="A147">
        <v>146</v>
      </c>
      <c r="B147" t="s">
        <v>10</v>
      </c>
      <c r="C147" t="str">
        <f>_xlfn.XLOOKUP(A147,Ppm!$B$2:$B$979,Ppm!$D$2:$D$979,"NA")</f>
        <v>U</v>
      </c>
      <c r="D147" t="b">
        <f>IF(AND(C147 = "U", B147= "extra"), TRUE, FALSE)</f>
        <v>1</v>
      </c>
      <c r="E147" t="str">
        <f>_xlfn.XLOOKUP(A147,Ppm!$B$2:$B$51,Ppm!$A$2:$A$51,"NA")</f>
        <v>NA</v>
      </c>
    </row>
    <row r="148" spans="1:5" x14ac:dyDescent="0.35">
      <c r="A148">
        <v>147</v>
      </c>
      <c r="B148" t="s">
        <v>10</v>
      </c>
      <c r="C148" t="str">
        <f>_xlfn.XLOOKUP(A148,Ppm!$B$2:$B$979,Ppm!$D$2:$D$979,"NA")</f>
        <v>U</v>
      </c>
      <c r="D148" t="b">
        <f>IF(AND(C148 = "U", B148= "extra"), TRUE, FALSE)</f>
        <v>1</v>
      </c>
      <c r="E148" t="str">
        <f>_xlfn.XLOOKUP(A148,Ppm!$B$2:$B$51,Ppm!$A$2:$A$51,"NA")</f>
        <v>NA</v>
      </c>
    </row>
    <row r="149" spans="1:5" x14ac:dyDescent="0.35">
      <c r="A149">
        <v>148</v>
      </c>
      <c r="B149" t="s">
        <v>10</v>
      </c>
      <c r="C149" t="str">
        <f>_xlfn.XLOOKUP(A149,Ppm!$B$2:$B$979,Ppm!$D$2:$D$979,"NA")</f>
        <v>U</v>
      </c>
      <c r="D149" t="b">
        <f>IF(AND(C149 = "U", B149= "extra"), TRUE, FALSE)</f>
        <v>1</v>
      </c>
      <c r="E149" t="str">
        <f>_xlfn.XLOOKUP(A149,Ppm!$B$2:$B$51,Ppm!$A$2:$A$51,"NA")</f>
        <v>NA</v>
      </c>
    </row>
    <row r="150" spans="1:5" x14ac:dyDescent="0.35">
      <c r="A150">
        <v>149</v>
      </c>
      <c r="B150" t="s">
        <v>10</v>
      </c>
      <c r="C150" t="str">
        <f>_xlfn.XLOOKUP(A150,Ppm!$B$2:$B$979,Ppm!$D$2:$D$979,"NA")</f>
        <v>U</v>
      </c>
      <c r="D150" t="b">
        <f>IF(AND(C150 = "U", B150= "extra"), TRUE, FALSE)</f>
        <v>1</v>
      </c>
      <c r="E150" t="str">
        <f>_xlfn.XLOOKUP(A150,Ppm!$B$2:$B$51,Ppm!$A$2:$A$51,"NA")</f>
        <v>NA</v>
      </c>
    </row>
    <row r="151" spans="1:5" x14ac:dyDescent="0.35">
      <c r="A151">
        <v>150</v>
      </c>
      <c r="B151" t="s">
        <v>10</v>
      </c>
      <c r="C151" t="str">
        <f>_xlfn.XLOOKUP(A151,Ppm!$B$2:$B$979,Ppm!$D$2:$D$979,"NA")</f>
        <v>U</v>
      </c>
      <c r="D151" t="b">
        <f>IF(AND(C151 = "U", B151= "extra"), TRUE, FALSE)</f>
        <v>1</v>
      </c>
      <c r="E151" t="str">
        <f>_xlfn.XLOOKUP(A151,Ppm!$B$2:$B$51,Ppm!$A$2:$A$51,"NA")</f>
        <v>NA</v>
      </c>
    </row>
  </sheetData>
  <autoFilter ref="A1:E1" xr:uid="{95AED3B3-8918-4D86-B8EE-61FBA917B823}">
    <sortState xmlns:xlrd2="http://schemas.microsoft.com/office/spreadsheetml/2017/richdata2" ref="A2:E151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EAF0-2E67-4869-9C04-E8AD807DBFD5}">
  <dimension ref="A1:D73"/>
  <sheetViews>
    <sheetView topLeftCell="A34" zoomScale="85" zoomScaleNormal="85" workbookViewId="0">
      <selection activeCell="F54" sqref="F54"/>
    </sheetView>
  </sheetViews>
  <sheetFormatPr defaultRowHeight="14.5" x14ac:dyDescent="0.35"/>
  <cols>
    <col min="1" max="1" width="20" bestFit="1" customWidth="1"/>
    <col min="2" max="2" width="13.54296875" bestFit="1" customWidth="1"/>
    <col min="3" max="3" width="8.453125" bestFit="1" customWidth="1"/>
    <col min="4" max="4" width="8.54296875" bestFit="1" customWidth="1"/>
  </cols>
  <sheetData>
    <row r="1" spans="1:4" x14ac:dyDescent="0.35">
      <c r="A1" t="s">
        <v>13</v>
      </c>
      <c r="B1" t="s">
        <v>14</v>
      </c>
      <c r="C1" t="s">
        <v>15</v>
      </c>
      <c r="D1" t="s">
        <v>16</v>
      </c>
    </row>
    <row r="2" spans="1:4" x14ac:dyDescent="0.35">
      <c r="A2" t="s">
        <v>75</v>
      </c>
      <c r="B2">
        <v>1</v>
      </c>
      <c r="C2" t="s">
        <v>17</v>
      </c>
      <c r="D2" t="s">
        <v>18</v>
      </c>
    </row>
    <row r="3" spans="1:4" x14ac:dyDescent="0.35">
      <c r="A3" t="s">
        <v>19</v>
      </c>
      <c r="B3">
        <v>2</v>
      </c>
      <c r="C3" t="s">
        <v>17</v>
      </c>
      <c r="D3" t="s">
        <v>20</v>
      </c>
    </row>
    <row r="4" spans="1:4" x14ac:dyDescent="0.35">
      <c r="A4" t="s">
        <v>31</v>
      </c>
      <c r="B4">
        <v>3</v>
      </c>
      <c r="C4" t="s">
        <v>17</v>
      </c>
      <c r="D4" t="s">
        <v>18</v>
      </c>
    </row>
    <row r="5" spans="1:4" x14ac:dyDescent="0.35">
      <c r="A5" t="s">
        <v>76</v>
      </c>
      <c r="B5">
        <v>3</v>
      </c>
      <c r="C5" t="s">
        <v>17</v>
      </c>
      <c r="D5" t="s">
        <v>18</v>
      </c>
    </row>
    <row r="6" spans="1:4" x14ac:dyDescent="0.35">
      <c r="A6" t="s">
        <v>77</v>
      </c>
      <c r="B6">
        <v>4</v>
      </c>
      <c r="C6" t="s">
        <v>17</v>
      </c>
      <c r="D6" t="s">
        <v>20</v>
      </c>
    </row>
    <row r="7" spans="1:4" x14ac:dyDescent="0.35">
      <c r="A7" t="s">
        <v>78</v>
      </c>
      <c r="B7">
        <v>5</v>
      </c>
      <c r="C7" t="s">
        <v>17</v>
      </c>
      <c r="D7" t="s">
        <v>18</v>
      </c>
    </row>
    <row r="8" spans="1:4" x14ac:dyDescent="0.35">
      <c r="A8" t="s">
        <v>79</v>
      </c>
      <c r="B8">
        <v>6</v>
      </c>
      <c r="C8" t="s">
        <v>17</v>
      </c>
      <c r="D8" t="s">
        <v>18</v>
      </c>
    </row>
    <row r="9" spans="1:4" x14ac:dyDescent="0.35">
      <c r="A9" t="s">
        <v>80</v>
      </c>
      <c r="B9">
        <v>7</v>
      </c>
      <c r="C9" t="s">
        <v>17</v>
      </c>
      <c r="D9" t="s">
        <v>18</v>
      </c>
    </row>
    <row r="10" spans="1:4" x14ac:dyDescent="0.35">
      <c r="A10" t="s">
        <v>81</v>
      </c>
      <c r="B10">
        <v>8</v>
      </c>
      <c r="C10" t="s">
        <v>17</v>
      </c>
      <c r="D10" t="s">
        <v>18</v>
      </c>
    </row>
    <row r="11" spans="1:4" x14ac:dyDescent="0.35">
      <c r="A11" t="s">
        <v>21</v>
      </c>
      <c r="B11">
        <v>9</v>
      </c>
      <c r="C11" t="s">
        <v>17</v>
      </c>
      <c r="D11" t="s">
        <v>20</v>
      </c>
    </row>
    <row r="12" spans="1:4" x14ac:dyDescent="0.35">
      <c r="A12" t="s">
        <v>82</v>
      </c>
      <c r="B12">
        <v>10</v>
      </c>
      <c r="C12" t="s">
        <v>17</v>
      </c>
      <c r="D12" t="s">
        <v>18</v>
      </c>
    </row>
    <row r="13" spans="1:4" x14ac:dyDescent="0.35">
      <c r="A13" t="s">
        <v>83</v>
      </c>
      <c r="B13">
        <v>11</v>
      </c>
      <c r="C13" t="s">
        <v>17</v>
      </c>
      <c r="D13" t="s">
        <v>18</v>
      </c>
    </row>
    <row r="14" spans="1:4" x14ac:dyDescent="0.35">
      <c r="A14" t="s">
        <v>22</v>
      </c>
      <c r="B14">
        <v>12</v>
      </c>
      <c r="C14" t="s">
        <v>17</v>
      </c>
      <c r="D14" t="s">
        <v>20</v>
      </c>
    </row>
    <row r="15" spans="1:4" x14ac:dyDescent="0.35">
      <c r="A15" t="s">
        <v>84</v>
      </c>
      <c r="B15">
        <v>13</v>
      </c>
      <c r="C15" t="s">
        <v>17</v>
      </c>
      <c r="D15" t="s">
        <v>20</v>
      </c>
    </row>
    <row r="16" spans="1:4" x14ac:dyDescent="0.35">
      <c r="A16" t="s">
        <v>85</v>
      </c>
      <c r="B16">
        <v>14</v>
      </c>
      <c r="C16" t="s">
        <v>17</v>
      </c>
      <c r="D16" t="s">
        <v>18</v>
      </c>
    </row>
    <row r="17" spans="1:4" x14ac:dyDescent="0.35">
      <c r="A17" t="s">
        <v>23</v>
      </c>
      <c r="B17">
        <v>15</v>
      </c>
      <c r="C17" t="s">
        <v>17</v>
      </c>
      <c r="D17" t="s">
        <v>20</v>
      </c>
    </row>
    <row r="18" spans="1:4" x14ac:dyDescent="0.35">
      <c r="A18" t="s">
        <v>86</v>
      </c>
      <c r="B18">
        <v>16</v>
      </c>
      <c r="C18" t="s">
        <v>17</v>
      </c>
      <c r="D18" t="s">
        <v>18</v>
      </c>
    </row>
    <row r="19" spans="1:4" x14ac:dyDescent="0.35">
      <c r="A19" t="s">
        <v>24</v>
      </c>
      <c r="B19">
        <v>17</v>
      </c>
      <c r="C19" t="s">
        <v>17</v>
      </c>
      <c r="D19" t="s">
        <v>20</v>
      </c>
    </row>
    <row r="20" spans="1:4" x14ac:dyDescent="0.35">
      <c r="A20" t="s">
        <v>32</v>
      </c>
      <c r="B20">
        <v>18</v>
      </c>
      <c r="C20" t="s">
        <v>17</v>
      </c>
      <c r="D20" t="s">
        <v>20</v>
      </c>
    </row>
    <row r="21" spans="1:4" x14ac:dyDescent="0.35">
      <c r="A21" t="s">
        <v>33</v>
      </c>
      <c r="B21">
        <v>19</v>
      </c>
      <c r="C21" t="s">
        <v>17</v>
      </c>
      <c r="D21" t="s">
        <v>20</v>
      </c>
    </row>
    <row r="22" spans="1:4" x14ac:dyDescent="0.35">
      <c r="A22" t="s">
        <v>34</v>
      </c>
      <c r="B22">
        <v>20</v>
      </c>
      <c r="C22" t="s">
        <v>17</v>
      </c>
      <c r="D22" t="s">
        <v>20</v>
      </c>
    </row>
    <row r="23" spans="1:4" x14ac:dyDescent="0.35">
      <c r="A23" t="s">
        <v>35</v>
      </c>
      <c r="B23">
        <v>21</v>
      </c>
      <c r="C23" t="s">
        <v>17</v>
      </c>
      <c r="D23" t="s">
        <v>20</v>
      </c>
    </row>
    <row r="24" spans="1:4" x14ac:dyDescent="0.35">
      <c r="A24" t="s">
        <v>36</v>
      </c>
      <c r="B24">
        <v>22</v>
      </c>
      <c r="C24" t="s">
        <v>17</v>
      </c>
      <c r="D24" t="s">
        <v>20</v>
      </c>
    </row>
    <row r="25" spans="1:4" x14ac:dyDescent="0.35">
      <c r="A25" t="s">
        <v>37</v>
      </c>
      <c r="B25">
        <v>23</v>
      </c>
      <c r="C25" t="s">
        <v>17</v>
      </c>
      <c r="D25" t="s">
        <v>20</v>
      </c>
    </row>
    <row r="26" spans="1:4" x14ac:dyDescent="0.35">
      <c r="A26" t="s">
        <v>38</v>
      </c>
      <c r="B26">
        <v>24</v>
      </c>
      <c r="C26" t="s">
        <v>17</v>
      </c>
      <c r="D26" t="s">
        <v>20</v>
      </c>
    </row>
    <row r="27" spans="1:4" x14ac:dyDescent="0.35">
      <c r="A27" t="s">
        <v>87</v>
      </c>
      <c r="B27">
        <v>25</v>
      </c>
      <c r="C27" t="s">
        <v>17</v>
      </c>
      <c r="D27" t="s">
        <v>18</v>
      </c>
    </row>
    <row r="28" spans="1:4" x14ac:dyDescent="0.35">
      <c r="A28" t="s">
        <v>88</v>
      </c>
      <c r="B28">
        <v>26</v>
      </c>
      <c r="C28" t="s">
        <v>17</v>
      </c>
      <c r="D28" t="s">
        <v>18</v>
      </c>
    </row>
    <row r="29" spans="1:4" x14ac:dyDescent="0.35">
      <c r="A29" t="s">
        <v>25</v>
      </c>
      <c r="B29">
        <v>27</v>
      </c>
      <c r="C29" t="s">
        <v>17</v>
      </c>
      <c r="D29" t="s">
        <v>20</v>
      </c>
    </row>
    <row r="30" spans="1:4" x14ac:dyDescent="0.35">
      <c r="A30" t="s">
        <v>26</v>
      </c>
      <c r="B30">
        <v>28</v>
      </c>
      <c r="C30" t="s">
        <v>17</v>
      </c>
      <c r="D30" t="s">
        <v>20</v>
      </c>
    </row>
    <row r="31" spans="1:4" x14ac:dyDescent="0.35">
      <c r="A31" t="s">
        <v>39</v>
      </c>
      <c r="B31">
        <v>29</v>
      </c>
      <c r="C31" t="s">
        <v>17</v>
      </c>
      <c r="D31" t="s">
        <v>20</v>
      </c>
    </row>
    <row r="32" spans="1:4" x14ac:dyDescent="0.35">
      <c r="A32" t="s">
        <v>89</v>
      </c>
      <c r="B32">
        <v>30</v>
      </c>
      <c r="C32" t="s">
        <v>17</v>
      </c>
      <c r="D32" t="s">
        <v>18</v>
      </c>
    </row>
    <row r="33" spans="1:4" x14ac:dyDescent="0.35">
      <c r="A33" t="s">
        <v>27</v>
      </c>
      <c r="B33">
        <v>31</v>
      </c>
      <c r="C33" t="s">
        <v>17</v>
      </c>
      <c r="D33" t="s">
        <v>20</v>
      </c>
    </row>
    <row r="34" spans="1:4" x14ac:dyDescent="0.35">
      <c r="A34" t="s">
        <v>40</v>
      </c>
      <c r="B34">
        <v>32</v>
      </c>
      <c r="C34" t="s">
        <v>17</v>
      </c>
      <c r="D34" t="s">
        <v>20</v>
      </c>
    </row>
    <row r="35" spans="1:4" x14ac:dyDescent="0.35">
      <c r="A35" t="s">
        <v>90</v>
      </c>
      <c r="B35">
        <v>33</v>
      </c>
      <c r="C35" t="s">
        <v>17</v>
      </c>
      <c r="D35" t="s">
        <v>18</v>
      </c>
    </row>
    <row r="36" spans="1:4" x14ac:dyDescent="0.35">
      <c r="A36" t="s">
        <v>91</v>
      </c>
      <c r="B36">
        <v>34</v>
      </c>
      <c r="C36" t="s">
        <v>17</v>
      </c>
      <c r="D36" t="s">
        <v>18</v>
      </c>
    </row>
    <row r="37" spans="1:4" x14ac:dyDescent="0.35">
      <c r="A37" t="s">
        <v>61</v>
      </c>
      <c r="B37">
        <v>35</v>
      </c>
      <c r="C37" t="s">
        <v>17</v>
      </c>
      <c r="D37" t="s">
        <v>20</v>
      </c>
    </row>
    <row r="38" spans="1:4" x14ac:dyDescent="0.35">
      <c r="A38" t="s">
        <v>92</v>
      </c>
      <c r="B38">
        <v>36</v>
      </c>
      <c r="C38" t="s">
        <v>17</v>
      </c>
      <c r="D38" t="s">
        <v>18</v>
      </c>
    </row>
    <row r="39" spans="1:4" x14ac:dyDescent="0.35">
      <c r="A39" t="s">
        <v>93</v>
      </c>
      <c r="B39">
        <v>37</v>
      </c>
      <c r="C39" t="s">
        <v>17</v>
      </c>
      <c r="D39" t="s">
        <v>18</v>
      </c>
    </row>
    <row r="40" spans="1:4" x14ac:dyDescent="0.35">
      <c r="A40" t="s">
        <v>94</v>
      </c>
      <c r="B40">
        <v>38</v>
      </c>
      <c r="C40" t="s">
        <v>17</v>
      </c>
      <c r="D40" t="s">
        <v>18</v>
      </c>
    </row>
    <row r="41" spans="1:4" x14ac:dyDescent="0.35">
      <c r="A41" t="s">
        <v>95</v>
      </c>
      <c r="B41">
        <v>39</v>
      </c>
      <c r="C41" t="s">
        <v>17</v>
      </c>
      <c r="D41" t="s">
        <v>18</v>
      </c>
    </row>
    <row r="42" spans="1:4" x14ac:dyDescent="0.35">
      <c r="A42" t="s">
        <v>96</v>
      </c>
      <c r="B42">
        <v>40</v>
      </c>
      <c r="C42" t="s">
        <v>17</v>
      </c>
      <c r="D42" t="s">
        <v>18</v>
      </c>
    </row>
    <row r="43" spans="1:4" x14ac:dyDescent="0.35">
      <c r="A43" t="s">
        <v>42</v>
      </c>
      <c r="B43">
        <v>41</v>
      </c>
      <c r="C43" t="s">
        <v>17</v>
      </c>
      <c r="D43" t="s">
        <v>18</v>
      </c>
    </row>
    <row r="44" spans="1:4" x14ac:dyDescent="0.35">
      <c r="A44" t="s">
        <v>43</v>
      </c>
      <c r="B44">
        <v>42</v>
      </c>
      <c r="C44" t="s">
        <v>17</v>
      </c>
      <c r="D44" t="s">
        <v>18</v>
      </c>
    </row>
    <row r="45" spans="1:4" x14ac:dyDescent="0.35">
      <c r="A45" t="s">
        <v>44</v>
      </c>
      <c r="B45">
        <v>43</v>
      </c>
      <c r="C45" t="s">
        <v>17</v>
      </c>
      <c r="D45" t="s">
        <v>18</v>
      </c>
    </row>
    <row r="46" spans="1:4" x14ac:dyDescent="0.35">
      <c r="A46" t="s">
        <v>45</v>
      </c>
      <c r="B46">
        <v>44</v>
      </c>
      <c r="C46" t="s">
        <v>17</v>
      </c>
      <c r="D46" t="s">
        <v>18</v>
      </c>
    </row>
    <row r="47" spans="1:4" x14ac:dyDescent="0.35">
      <c r="A47" t="s">
        <v>46</v>
      </c>
      <c r="B47">
        <v>45</v>
      </c>
      <c r="C47" t="s">
        <v>17</v>
      </c>
      <c r="D47" t="s">
        <v>18</v>
      </c>
    </row>
    <row r="48" spans="1:4" x14ac:dyDescent="0.35">
      <c r="A48" t="s">
        <v>47</v>
      </c>
      <c r="B48">
        <v>46</v>
      </c>
      <c r="C48" t="s">
        <v>17</v>
      </c>
      <c r="D48" t="s">
        <v>18</v>
      </c>
    </row>
    <row r="49" spans="1:4" x14ac:dyDescent="0.35">
      <c r="A49" t="s">
        <v>48</v>
      </c>
      <c r="B49">
        <v>47</v>
      </c>
      <c r="C49" t="s">
        <v>17</v>
      </c>
      <c r="D49" t="s">
        <v>18</v>
      </c>
    </row>
    <row r="50" spans="1:4" x14ac:dyDescent="0.35">
      <c r="A50" t="s">
        <v>49</v>
      </c>
      <c r="B50">
        <v>48</v>
      </c>
      <c r="C50" t="s">
        <v>17</v>
      </c>
      <c r="D50" t="s">
        <v>18</v>
      </c>
    </row>
    <row r="51" spans="1:4" x14ac:dyDescent="0.35">
      <c r="A51" t="s">
        <v>50</v>
      </c>
      <c r="B51">
        <v>49</v>
      </c>
      <c r="C51" t="s">
        <v>17</v>
      </c>
      <c r="D51" t="s">
        <v>18</v>
      </c>
    </row>
    <row r="52" spans="1:4" x14ac:dyDescent="0.35">
      <c r="A52" t="s">
        <v>51</v>
      </c>
      <c r="B52">
        <v>50</v>
      </c>
      <c r="C52" t="s">
        <v>17</v>
      </c>
      <c r="D52" t="s">
        <v>18</v>
      </c>
    </row>
    <row r="53" spans="1:4" x14ac:dyDescent="0.35">
      <c r="A53" t="s">
        <v>52</v>
      </c>
      <c r="B53">
        <v>51</v>
      </c>
      <c r="C53" t="s">
        <v>17</v>
      </c>
      <c r="D53" t="s">
        <v>18</v>
      </c>
    </row>
    <row r="54" spans="1:4" x14ac:dyDescent="0.35">
      <c r="A54" t="s">
        <v>53</v>
      </c>
      <c r="B54">
        <v>52</v>
      </c>
      <c r="C54" t="s">
        <v>17</v>
      </c>
      <c r="D54" t="s">
        <v>18</v>
      </c>
    </row>
    <row r="55" spans="1:4" x14ac:dyDescent="0.35">
      <c r="A55" t="s">
        <v>54</v>
      </c>
      <c r="B55">
        <v>53</v>
      </c>
      <c r="C55" t="s">
        <v>17</v>
      </c>
      <c r="D55" t="s">
        <v>18</v>
      </c>
    </row>
    <row r="56" spans="1:4" x14ac:dyDescent="0.35">
      <c r="A56" t="s">
        <v>55</v>
      </c>
      <c r="B56">
        <v>54</v>
      </c>
      <c r="C56" t="s">
        <v>17</v>
      </c>
      <c r="D56" t="s">
        <v>18</v>
      </c>
    </row>
    <row r="57" spans="1:4" x14ac:dyDescent="0.35">
      <c r="A57" t="s">
        <v>56</v>
      </c>
      <c r="B57">
        <v>55</v>
      </c>
      <c r="C57" t="s">
        <v>17</v>
      </c>
      <c r="D57" t="s">
        <v>18</v>
      </c>
    </row>
    <row r="58" spans="1:4" x14ac:dyDescent="0.35">
      <c r="A58" t="s">
        <v>57</v>
      </c>
      <c r="B58">
        <v>56</v>
      </c>
      <c r="C58" t="s">
        <v>17</v>
      </c>
      <c r="D58" t="s">
        <v>18</v>
      </c>
    </row>
    <row r="59" spans="1:4" x14ac:dyDescent="0.35">
      <c r="A59" t="s">
        <v>58</v>
      </c>
      <c r="B59">
        <v>57</v>
      </c>
      <c r="C59" t="s">
        <v>17</v>
      </c>
      <c r="D59" t="s">
        <v>18</v>
      </c>
    </row>
    <row r="60" spans="1:4" x14ac:dyDescent="0.35">
      <c r="A60" t="s">
        <v>59</v>
      </c>
      <c r="B60">
        <v>58</v>
      </c>
      <c r="C60" t="s">
        <v>17</v>
      </c>
      <c r="D60" t="s">
        <v>18</v>
      </c>
    </row>
    <row r="61" spans="1:4" x14ac:dyDescent="0.35">
      <c r="A61" t="s">
        <v>60</v>
      </c>
      <c r="B61">
        <v>59</v>
      </c>
      <c r="C61" t="s">
        <v>17</v>
      </c>
      <c r="D61" t="s">
        <v>18</v>
      </c>
    </row>
    <row r="62" spans="1:4" x14ac:dyDescent="0.35">
      <c r="A62" t="s">
        <v>62</v>
      </c>
      <c r="B62">
        <v>60</v>
      </c>
      <c r="C62" t="s">
        <v>17</v>
      </c>
      <c r="D62" t="s">
        <v>18</v>
      </c>
    </row>
    <row r="63" spans="1:4" x14ac:dyDescent="0.35">
      <c r="A63" t="s">
        <v>63</v>
      </c>
      <c r="B63">
        <v>141</v>
      </c>
      <c r="C63" t="s">
        <v>17</v>
      </c>
      <c r="D63" t="s">
        <v>18</v>
      </c>
    </row>
    <row r="64" spans="1:4" x14ac:dyDescent="0.35">
      <c r="A64" t="s">
        <v>64</v>
      </c>
      <c r="B64">
        <v>142</v>
      </c>
      <c r="C64" t="s">
        <v>17</v>
      </c>
      <c r="D64" t="s">
        <v>18</v>
      </c>
    </row>
    <row r="65" spans="1:4" x14ac:dyDescent="0.35">
      <c r="A65" t="s">
        <v>41</v>
      </c>
      <c r="B65">
        <v>143</v>
      </c>
      <c r="C65" t="s">
        <v>17</v>
      </c>
      <c r="D65" t="s">
        <v>18</v>
      </c>
    </row>
    <row r="66" spans="1:4" x14ac:dyDescent="0.35">
      <c r="A66" t="s">
        <v>65</v>
      </c>
      <c r="B66">
        <v>144</v>
      </c>
      <c r="C66" t="s">
        <v>17</v>
      </c>
      <c r="D66" t="s">
        <v>18</v>
      </c>
    </row>
    <row r="67" spans="1:4" x14ac:dyDescent="0.35">
      <c r="A67" t="s">
        <v>66</v>
      </c>
      <c r="B67">
        <v>145</v>
      </c>
      <c r="C67" t="s">
        <v>17</v>
      </c>
      <c r="D67" t="s">
        <v>18</v>
      </c>
    </row>
    <row r="68" spans="1:4" x14ac:dyDescent="0.35">
      <c r="A68" t="s">
        <v>67</v>
      </c>
      <c r="B68">
        <v>146</v>
      </c>
      <c r="C68" t="s">
        <v>17</v>
      </c>
      <c r="D68" t="s">
        <v>18</v>
      </c>
    </row>
    <row r="69" spans="1:4" x14ac:dyDescent="0.35">
      <c r="A69" t="s">
        <v>68</v>
      </c>
      <c r="B69">
        <v>147</v>
      </c>
      <c r="C69" t="s">
        <v>17</v>
      </c>
      <c r="D69" t="s">
        <v>18</v>
      </c>
    </row>
    <row r="70" spans="1:4" x14ac:dyDescent="0.35">
      <c r="A70" t="s">
        <v>28</v>
      </c>
      <c r="B70">
        <v>148</v>
      </c>
      <c r="C70" t="s">
        <v>17</v>
      </c>
      <c r="D70" t="s">
        <v>18</v>
      </c>
    </row>
    <row r="71" spans="1:4" x14ac:dyDescent="0.35">
      <c r="A71" t="s">
        <v>69</v>
      </c>
      <c r="B71">
        <v>149</v>
      </c>
      <c r="C71" t="s">
        <v>17</v>
      </c>
      <c r="D71" t="s">
        <v>18</v>
      </c>
    </row>
    <row r="72" spans="1:4" x14ac:dyDescent="0.35">
      <c r="A72" t="s">
        <v>70</v>
      </c>
      <c r="B72">
        <v>150</v>
      </c>
      <c r="C72" t="s">
        <v>17</v>
      </c>
      <c r="D72" t="s">
        <v>18</v>
      </c>
    </row>
    <row r="73" spans="1:4" x14ac:dyDescent="0.35">
      <c r="A73" t="s">
        <v>29</v>
      </c>
      <c r="B73" t="s">
        <v>30</v>
      </c>
      <c r="C73" t="s">
        <v>17</v>
      </c>
      <c r="D73" t="s">
        <v>18</v>
      </c>
    </row>
  </sheetData>
  <autoFilter ref="A1:D1" xr:uid="{BA9AEAF0-2E67-4869-9C04-E8AD807DBFD5}">
    <sortState xmlns:xlrd2="http://schemas.microsoft.com/office/spreadsheetml/2017/richdata2" ref="A2:D94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F801-45E6-4B7C-89B2-3D8277F9863A}">
  <dimension ref="B2:Z27"/>
  <sheetViews>
    <sheetView topLeftCell="A7" zoomScale="85" zoomScaleNormal="85" workbookViewId="0">
      <selection activeCell="J4" sqref="J4:J27"/>
    </sheetView>
  </sheetViews>
  <sheetFormatPr defaultColWidth="9.1796875" defaultRowHeight="14.5" x14ac:dyDescent="0.35"/>
  <cols>
    <col min="1" max="1" width="6.26953125" style="1" customWidth="1"/>
    <col min="2" max="9" width="4.54296875" style="1" customWidth="1"/>
    <col min="10" max="10" width="14.453125" customWidth="1"/>
    <col min="11" max="18" width="4.54296875" style="1" customWidth="1"/>
    <col min="19" max="19" width="9.1796875" style="1"/>
    <col min="20" max="20" width="9.1796875" style="1" customWidth="1"/>
    <col min="21" max="16384" width="9.1796875" style="1"/>
  </cols>
  <sheetData>
    <row r="2" spans="2:26" ht="21" x14ac:dyDescent="0.5">
      <c r="B2" s="40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4" spans="2:26" x14ac:dyDescent="0.35">
      <c r="J4" s="41"/>
      <c r="N4" s="32">
        <v>61</v>
      </c>
      <c r="O4" s="33">
        <v>62</v>
      </c>
      <c r="P4" s="33">
        <v>63</v>
      </c>
      <c r="Q4" s="33">
        <v>64</v>
      </c>
      <c r="R4" s="34">
        <v>65</v>
      </c>
    </row>
    <row r="5" spans="2:26" x14ac:dyDescent="0.35">
      <c r="J5" s="41"/>
      <c r="M5" s="29">
        <v>144</v>
      </c>
      <c r="N5" s="30">
        <v>145</v>
      </c>
      <c r="O5" s="30">
        <v>146</v>
      </c>
      <c r="P5" s="30">
        <v>147</v>
      </c>
      <c r="Q5" s="30">
        <v>148</v>
      </c>
      <c r="R5" s="31">
        <v>149</v>
      </c>
    </row>
    <row r="6" spans="2:26" x14ac:dyDescent="0.35">
      <c r="J6" s="41"/>
    </row>
    <row r="7" spans="2:26" x14ac:dyDescent="0.35">
      <c r="J7" s="41"/>
      <c r="M7" s="26">
        <v>132</v>
      </c>
      <c r="N7" s="27">
        <v>133</v>
      </c>
      <c r="O7" s="27">
        <v>134</v>
      </c>
      <c r="P7" s="27">
        <v>135</v>
      </c>
      <c r="Q7" s="27">
        <v>136</v>
      </c>
      <c r="R7" s="28">
        <v>137</v>
      </c>
    </row>
    <row r="8" spans="2:26" x14ac:dyDescent="0.35">
      <c r="J8" s="41"/>
      <c r="L8" s="26">
        <v>125</v>
      </c>
      <c r="M8" s="27">
        <v>126</v>
      </c>
      <c r="N8" s="27">
        <v>127</v>
      </c>
      <c r="O8" s="27">
        <v>128</v>
      </c>
      <c r="P8" s="27">
        <v>129</v>
      </c>
      <c r="Q8" s="27">
        <v>130</v>
      </c>
      <c r="R8" s="28">
        <v>131</v>
      </c>
    </row>
    <row r="9" spans="2:26" x14ac:dyDescent="0.35">
      <c r="J9" s="41"/>
      <c r="T9" s="35"/>
      <c r="U9" s="1" t="s">
        <v>1</v>
      </c>
    </row>
    <row r="10" spans="2:26" x14ac:dyDescent="0.35">
      <c r="J10" s="41"/>
      <c r="K10" s="5">
        <v>41</v>
      </c>
      <c r="L10" s="6">
        <v>42</v>
      </c>
      <c r="M10" s="6">
        <v>43</v>
      </c>
      <c r="N10" s="6">
        <v>44</v>
      </c>
      <c r="O10" s="6">
        <v>45</v>
      </c>
      <c r="P10" s="6">
        <v>46</v>
      </c>
      <c r="Q10" s="6">
        <v>47</v>
      </c>
      <c r="R10" s="7">
        <v>48</v>
      </c>
      <c r="T10" s="8"/>
      <c r="U10" s="1" t="s">
        <v>2</v>
      </c>
    </row>
    <row r="11" spans="2:26" x14ac:dyDescent="0.35">
      <c r="J11" s="41"/>
      <c r="K11" s="2">
        <v>25</v>
      </c>
      <c r="L11" s="3">
        <v>26</v>
      </c>
      <c r="M11" s="3">
        <v>27</v>
      </c>
      <c r="N11" s="3">
        <v>28</v>
      </c>
      <c r="O11" s="3">
        <v>29</v>
      </c>
      <c r="P11" s="3">
        <v>30</v>
      </c>
      <c r="Q11" s="3">
        <v>31</v>
      </c>
      <c r="R11" s="4">
        <v>32</v>
      </c>
      <c r="T11" s="9"/>
      <c r="U11" s="1" t="s">
        <v>3</v>
      </c>
    </row>
    <row r="12" spans="2:26" x14ac:dyDescent="0.35">
      <c r="J12" s="41"/>
      <c r="T12" s="36"/>
      <c r="U12" s="1" t="s">
        <v>4</v>
      </c>
    </row>
    <row r="13" spans="2:26" x14ac:dyDescent="0.35">
      <c r="J13" s="41"/>
      <c r="K13" s="20">
        <v>109</v>
      </c>
      <c r="L13" s="21">
        <v>110</v>
      </c>
      <c r="M13" s="21">
        <v>111</v>
      </c>
      <c r="N13" s="21">
        <v>112</v>
      </c>
      <c r="O13" s="21">
        <v>113</v>
      </c>
      <c r="P13" s="21">
        <v>114</v>
      </c>
      <c r="Q13" s="21">
        <v>115</v>
      </c>
      <c r="R13" s="22">
        <v>116</v>
      </c>
      <c r="T13" s="37"/>
      <c r="U13" s="1" t="s">
        <v>5</v>
      </c>
      <c r="Z13" s="1" t="s">
        <v>8</v>
      </c>
    </row>
    <row r="14" spans="2:26" x14ac:dyDescent="0.35">
      <c r="J14" s="41"/>
      <c r="L14" s="23">
        <v>74</v>
      </c>
      <c r="M14" s="24">
        <v>75</v>
      </c>
      <c r="N14" s="24">
        <v>76</v>
      </c>
      <c r="O14" s="24">
        <v>77</v>
      </c>
      <c r="P14" s="24">
        <v>78</v>
      </c>
      <c r="Q14" s="24">
        <v>79</v>
      </c>
      <c r="R14" s="25">
        <v>80</v>
      </c>
      <c r="T14" s="38"/>
      <c r="U14" s="1" t="s">
        <v>6</v>
      </c>
    </row>
    <row r="15" spans="2:26" x14ac:dyDescent="0.35">
      <c r="B15" s="2">
        <v>16</v>
      </c>
      <c r="C15" s="3">
        <v>15</v>
      </c>
      <c r="D15" s="3">
        <v>14</v>
      </c>
      <c r="E15" s="3">
        <v>13</v>
      </c>
      <c r="F15" s="3">
        <v>12</v>
      </c>
      <c r="G15" s="3">
        <v>11</v>
      </c>
      <c r="H15" s="3">
        <v>10</v>
      </c>
      <c r="I15" s="4">
        <v>9</v>
      </c>
      <c r="J15" s="41"/>
      <c r="T15" s="39"/>
      <c r="U15" s="1" t="s">
        <v>7</v>
      </c>
    </row>
    <row r="16" spans="2:26" x14ac:dyDescent="0.35">
      <c r="B16" s="20">
        <v>108</v>
      </c>
      <c r="C16" s="21">
        <v>107</v>
      </c>
      <c r="D16" s="21">
        <v>106</v>
      </c>
      <c r="E16" s="21">
        <v>105</v>
      </c>
      <c r="F16" s="21">
        <v>104</v>
      </c>
      <c r="G16" s="21">
        <v>103</v>
      </c>
      <c r="H16" s="21">
        <v>102</v>
      </c>
      <c r="I16" s="22">
        <v>101</v>
      </c>
      <c r="J16" s="41"/>
    </row>
    <row r="17" spans="2:18" x14ac:dyDescent="0.35">
      <c r="J17" s="41"/>
      <c r="K17" s="13">
        <v>57</v>
      </c>
      <c r="L17" s="14">
        <v>58</v>
      </c>
      <c r="M17" s="14">
        <v>59</v>
      </c>
      <c r="N17" s="15">
        <v>60</v>
      </c>
      <c r="O17" s="16">
        <v>150</v>
      </c>
      <c r="P17" s="26">
        <v>138</v>
      </c>
      <c r="Q17" s="27">
        <v>139</v>
      </c>
      <c r="R17" s="28">
        <v>140</v>
      </c>
    </row>
    <row r="18" spans="2:18" x14ac:dyDescent="0.35">
      <c r="J18" s="41"/>
      <c r="K18" s="10">
        <v>66</v>
      </c>
      <c r="L18" s="11">
        <v>67</v>
      </c>
      <c r="M18" s="11">
        <v>68</v>
      </c>
      <c r="N18" s="11">
        <v>69</v>
      </c>
      <c r="O18" s="11">
        <v>70</v>
      </c>
      <c r="P18" s="11">
        <v>71</v>
      </c>
      <c r="Q18" s="11">
        <v>72</v>
      </c>
      <c r="R18" s="12">
        <v>73</v>
      </c>
    </row>
    <row r="19" spans="2:18" x14ac:dyDescent="0.35">
      <c r="B19" s="2">
        <v>40</v>
      </c>
      <c r="C19" s="3">
        <v>39</v>
      </c>
      <c r="D19" s="3">
        <v>38</v>
      </c>
      <c r="E19" s="3">
        <v>37</v>
      </c>
      <c r="F19" s="3">
        <v>36</v>
      </c>
      <c r="G19" s="3">
        <v>35</v>
      </c>
      <c r="H19" s="3">
        <v>34</v>
      </c>
      <c r="I19" s="4">
        <v>33</v>
      </c>
      <c r="J19" s="41"/>
    </row>
    <row r="20" spans="2:18" x14ac:dyDescent="0.35">
      <c r="B20" s="29">
        <v>143</v>
      </c>
      <c r="C20" s="30">
        <v>142</v>
      </c>
      <c r="D20" s="31">
        <v>141</v>
      </c>
      <c r="F20" s="20">
        <v>120</v>
      </c>
      <c r="G20" s="21">
        <v>119</v>
      </c>
      <c r="H20" s="21">
        <v>118</v>
      </c>
      <c r="I20" s="22">
        <v>117</v>
      </c>
      <c r="J20" s="41"/>
    </row>
    <row r="21" spans="2:18" x14ac:dyDescent="0.35">
      <c r="J21" s="41"/>
      <c r="K21" s="17">
        <v>89</v>
      </c>
      <c r="L21" s="18">
        <v>90</v>
      </c>
      <c r="M21" s="18">
        <v>91</v>
      </c>
      <c r="N21" s="18">
        <v>92</v>
      </c>
      <c r="O21" s="18">
        <v>93</v>
      </c>
      <c r="P21" s="18">
        <v>94</v>
      </c>
      <c r="Q21" s="18">
        <v>95</v>
      </c>
      <c r="R21" s="19">
        <v>96</v>
      </c>
    </row>
    <row r="22" spans="2:18" x14ac:dyDescent="0.35">
      <c r="J22" s="41"/>
    </row>
    <row r="23" spans="2:18" x14ac:dyDescent="0.35">
      <c r="B23" s="5">
        <v>56</v>
      </c>
      <c r="C23" s="6">
        <v>55</v>
      </c>
      <c r="D23" s="6">
        <v>54</v>
      </c>
      <c r="E23" s="6">
        <v>53</v>
      </c>
      <c r="F23" s="6">
        <v>52</v>
      </c>
      <c r="G23" s="6">
        <v>51</v>
      </c>
      <c r="H23" s="6">
        <v>50</v>
      </c>
      <c r="I23" s="7">
        <v>49</v>
      </c>
      <c r="J23" s="41"/>
    </row>
    <row r="24" spans="2:18" x14ac:dyDescent="0.35">
      <c r="J24" s="41"/>
      <c r="K24" s="17">
        <v>81</v>
      </c>
      <c r="L24" s="18">
        <v>82</v>
      </c>
      <c r="M24" s="18">
        <v>83</v>
      </c>
      <c r="N24" s="18">
        <v>84</v>
      </c>
      <c r="O24" s="18">
        <v>85</v>
      </c>
      <c r="P24" s="18">
        <v>86</v>
      </c>
      <c r="Q24" s="18">
        <v>87</v>
      </c>
      <c r="R24" s="19">
        <v>88</v>
      </c>
    </row>
    <row r="25" spans="2:18" x14ac:dyDescent="0.35">
      <c r="J25" s="41"/>
    </row>
    <row r="26" spans="2:18" x14ac:dyDescent="0.35">
      <c r="B26" s="26">
        <v>124</v>
      </c>
      <c r="C26" s="27">
        <v>123</v>
      </c>
      <c r="D26" s="27">
        <v>122</v>
      </c>
      <c r="E26" s="28">
        <v>121</v>
      </c>
      <c r="F26" s="17">
        <v>100</v>
      </c>
      <c r="G26" s="18">
        <v>99</v>
      </c>
      <c r="H26" s="18">
        <v>98</v>
      </c>
      <c r="I26" s="19">
        <v>97</v>
      </c>
      <c r="J26" s="41"/>
    </row>
    <row r="27" spans="2:18" x14ac:dyDescent="0.35">
      <c r="B27" s="2">
        <v>24</v>
      </c>
      <c r="C27" s="3">
        <v>23</v>
      </c>
      <c r="D27" s="3">
        <v>22</v>
      </c>
      <c r="E27" s="3">
        <v>21</v>
      </c>
      <c r="F27" s="3">
        <v>20</v>
      </c>
      <c r="G27" s="3">
        <v>19</v>
      </c>
      <c r="H27" s="3">
        <v>18</v>
      </c>
      <c r="I27" s="4">
        <v>17</v>
      </c>
      <c r="J27" s="41"/>
      <c r="K27" s="2">
        <v>1</v>
      </c>
      <c r="L27" s="3">
        <v>2</v>
      </c>
      <c r="M27" s="3">
        <v>3</v>
      </c>
      <c r="N27" s="3">
        <v>4</v>
      </c>
      <c r="O27" s="3">
        <v>5</v>
      </c>
      <c r="P27" s="3">
        <v>6</v>
      </c>
      <c r="Q27" s="3">
        <v>7</v>
      </c>
      <c r="R27" s="4">
        <v>8</v>
      </c>
    </row>
  </sheetData>
  <mergeCells count="2">
    <mergeCell ref="B2:R2"/>
    <mergeCell ref="J4:J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Treatments</vt:lpstr>
      <vt:lpstr>Ppm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Malfertheiner Christa</dc:creator>
  <cp:lastModifiedBy>Cullinan Cameron Brodrick (Student AGR 21)</cp:lastModifiedBy>
  <cp:lastPrinted>2023-03-02T10:53:40Z</cp:lastPrinted>
  <dcterms:created xsi:type="dcterms:W3CDTF">2022-06-07T12:14:53Z</dcterms:created>
  <dcterms:modified xsi:type="dcterms:W3CDTF">2023-07-24T16:53:38Z</dcterms:modified>
</cp:coreProperties>
</file>