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33" i="2" l="1"/>
  <c r="V33" i="2" s="1"/>
  <c r="W33" i="2" s="1"/>
  <c r="X33" i="2" s="1"/>
  <c r="S34" i="2" s="1"/>
  <c r="T34" i="2" s="1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V24" i="2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24" i="2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Q23" i="2"/>
  <c r="Q13" i="2" l="1"/>
  <c r="Q42" i="2" l="1"/>
  <c r="Q28" i="2" l="1"/>
  <c r="U14" i="2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<sst xmlns="http://schemas.openxmlformats.org/spreadsheetml/2006/main" count="102" uniqueCount="72">
  <si>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</si>
  <si>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</si>
  <si>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</si>
  <si>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</si>
  <si>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</si>
  <si>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</si>
  <si>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</si>
  <si>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</si>
  <si>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</si>
  <si>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</si>
  <si>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</si>
  <si>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</si>
  <si>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</si>
  <si>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</si>
  <si>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</si>
  <si>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</si>
  <si>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</si>
  <si>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</si>
  <si>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</si>
  <si>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</si>
  <si>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</si>
  <si>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</si>
  <si>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</si>
  <si>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</si>
  <si>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</si>
  <si>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</si>
  <si>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</si>
  <si>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</si>
  <si>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</si>
  <si>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</si>
  <si>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</si>
  <si>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</si>
  <si>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</si>
  <si>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</si>
  <si>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</si>
  <si>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</si>
  <si>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</si>
  <si>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</si>
  <si>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</si>
  <si>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</si>
  <si>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</si>
  <si>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</si>
  <si>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</si>
  <si>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</si>
  <si>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</si>
  <si>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</si>
  <si>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</si>
  <si>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</si>
  <si>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</si>
  <si>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</si>
  <si>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</si>
  <si>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Diseñar secuencias electro neumáticas con lógica cableada electrónica</t>
  </si>
  <si>
    <t>OPERAR Y CONFIGURAR MÁQUINAS Y EQUIPOS AUTOMATIZADOS PARA VERIFICAR EL FUNCIONAMIENTO REQUERIDO, DE ACUERDO CON LOS MANUALES TÉCNICOS Y REQUERIMIENTOS DE LA PRODUCCIÓN.</t>
  </si>
  <si>
    <t>EJECUTAR EL MANTENIMIENTO DE MAQUINAS Y EQUIPOS AUTOMATIZADOS</t>
  </si>
  <si>
    <t>AUTOMATIZACION</t>
  </si>
  <si>
    <t>NELSON PINO</t>
  </si>
  <si>
    <t>npino@sena.edu.co</t>
  </si>
  <si>
    <t>REEMPLAZAR COMPONENTES DEFECTUOSOS EN MÁQUINAS Y PROCESOS AUTOMATIZADOS, CON BASE EN LOS PROCEDIMIENTOS ESTABLECIDOS EN LOS MANUALES TÉCNICOS DE LOS EQUIPOS</t>
  </si>
  <si>
    <t>Automatizar el sistema HAS200</t>
  </si>
  <si>
    <t>18:30 22:00</t>
  </si>
  <si>
    <t>FEBRERO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</si>
  <si>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</si>
  <si>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</si>
  <si>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</si>
  <si>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</si>
  <si>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ESTRUCTURAR PROYECTOS DE AUTOMATIZACIÓN APLICANDO LAS FASES DE DOCUMENTACIÓN Y FUNDAMENTACIÓN, PLANEACIÓN, DECISIÓN, EJECUCIÓN, EVALUACIÓN Y CONTROL</t>
  </si>
  <si>
    <t>13:00 A  18:29</t>
  </si>
  <si>
    <t>PREPARACION DE ACCIONES DE FORMACION</t>
  </si>
  <si>
    <t>ACTIVIDADES RELACIONADAS CON LA PREPARACION DE LA FORMACION</t>
  </si>
  <si>
    <t>14:00 A 18:00</t>
  </si>
  <si>
    <t>8:00 A 12:00</t>
  </si>
  <si>
    <t>14:00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</si>
</sst>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18" fillId="6" borderId="18" xfId="0" applyFont="1" applyFill="1" applyBorder="1"/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J13" zoomScale="80" zoomScaleNormal="80" workbookViewId="0">
      <selection activeCell="Q48" sqref="Q4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6" t="s">
        <v>0</v>
      </c>
      <c r="B2" s="72"/>
      <c r="C2" s="72"/>
      <c r="D2" s="131" t="s">
        <v>49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7"/>
      <c r="B3" s="72"/>
      <c r="C3" s="72"/>
      <c r="D3" s="74" t="s">
        <v>60</v>
      </c>
      <c r="E3" s="74"/>
      <c r="F3" s="74"/>
      <c r="G3" s="75" t="s">
        <v>30</v>
      </c>
      <c r="H3" s="75"/>
      <c r="I3" s="75"/>
      <c r="J3" s="75"/>
      <c r="K3" s="75"/>
      <c r="L3" s="75"/>
      <c r="M3" s="75"/>
      <c r="N3" s="75"/>
      <c r="O3" s="75" t="s">
        <v>31</v>
      </c>
      <c r="P3" s="75"/>
      <c r="Q3" s="75"/>
      <c r="R3" s="75"/>
      <c r="S3" s="75"/>
      <c r="T3" s="75"/>
      <c r="U3" s="75"/>
      <c r="V3" s="75"/>
      <c r="W3" s="75" t="s">
        <v>33</v>
      </c>
      <c r="X3" s="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7"/>
      <c r="B4" s="72"/>
      <c r="C4" s="72"/>
      <c r="D4" s="74"/>
      <c r="E4" s="74"/>
      <c r="F4" s="74"/>
      <c r="G4" s="76" t="s">
        <v>55</v>
      </c>
      <c r="H4" s="76"/>
      <c r="I4" s="76"/>
      <c r="J4" s="76"/>
      <c r="K4" s="76"/>
      <c r="L4" s="76"/>
      <c r="M4" s="76"/>
      <c r="N4" s="76"/>
      <c r="O4" s="77" t="s">
        <v>56</v>
      </c>
      <c r="P4" s="78"/>
      <c r="Q4" s="78"/>
      <c r="R4" s="78"/>
      <c r="S4" s="78"/>
      <c r="T4" s="78"/>
      <c r="U4" s="78"/>
      <c r="V4" s="79"/>
      <c r="W4" s="152" t="s">
        <v>45</v>
      </c>
      <c r="X4" s="15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7"/>
      <c r="B5" s="73" t="s">
        <v>29</v>
      </c>
      <c r="C5" s="73"/>
      <c r="D5" s="74"/>
      <c r="E5" s="74"/>
      <c r="F5" s="74"/>
      <c r="G5" s="75" t="s">
        <v>1</v>
      </c>
      <c r="H5" s="75"/>
      <c r="I5" s="75"/>
      <c r="J5" s="75"/>
      <c r="K5" s="75"/>
      <c r="L5" s="75"/>
      <c r="M5" s="75"/>
      <c r="N5" s="75"/>
      <c r="O5" s="80" t="s">
        <v>32</v>
      </c>
      <c r="P5" s="80"/>
      <c r="Q5" s="80"/>
      <c r="R5" s="80"/>
      <c r="S5" s="80"/>
      <c r="T5" s="80"/>
      <c r="U5" s="80"/>
      <c r="V5" s="80"/>
      <c r="W5" s="154"/>
      <c r="X5" s="15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7"/>
      <c r="B6" s="73"/>
      <c r="C6" s="73"/>
      <c r="D6" s="74"/>
      <c r="E6" s="74"/>
      <c r="F6" s="74"/>
      <c r="G6" s="76">
        <v>76307422</v>
      </c>
      <c r="H6" s="76"/>
      <c r="I6" s="76"/>
      <c r="J6" s="76"/>
      <c r="K6" s="76"/>
      <c r="L6" s="76"/>
      <c r="M6" s="76"/>
      <c r="N6" s="76"/>
      <c r="O6" s="76">
        <v>3155634116</v>
      </c>
      <c r="P6" s="76"/>
      <c r="Q6" s="76"/>
      <c r="R6" s="76"/>
      <c r="S6" s="76"/>
      <c r="T6" s="76"/>
      <c r="U6" s="76"/>
      <c r="V6" s="76"/>
      <c r="W6" s="156"/>
      <c r="X6" s="15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7"/>
      <c r="B7" s="73"/>
      <c r="C7" s="73"/>
      <c r="D7" s="74"/>
      <c r="E7" s="74"/>
      <c r="F7" s="74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6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0"/>
      <c r="P8" s="151"/>
      <c r="Q8" s="151"/>
      <c r="R8" s="151"/>
      <c r="S8" s="151"/>
      <c r="T8" s="151"/>
      <c r="U8" s="151"/>
      <c r="V8" s="151"/>
      <c r="W8" s="15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1" t="s">
        <v>34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4" t="s">
        <v>2</v>
      </c>
      <c r="B10" s="107" t="s">
        <v>3</v>
      </c>
      <c r="C10" s="107" t="s">
        <v>48</v>
      </c>
      <c r="D10" s="169" t="s">
        <v>5</v>
      </c>
      <c r="E10" s="107" t="s">
        <v>7</v>
      </c>
      <c r="F10" s="107" t="s">
        <v>4</v>
      </c>
      <c r="G10" s="107" t="s">
        <v>8</v>
      </c>
      <c r="H10" s="103" t="s">
        <v>6</v>
      </c>
      <c r="I10" s="108"/>
      <c r="J10" s="108"/>
      <c r="K10" s="108"/>
      <c r="L10" s="108"/>
      <c r="M10" s="108"/>
      <c r="N10" s="19"/>
      <c r="O10" s="85" t="s">
        <v>11</v>
      </c>
      <c r="P10" s="87" t="s">
        <v>35</v>
      </c>
      <c r="Q10" s="87" t="s">
        <v>9</v>
      </c>
      <c r="R10" s="107" t="s">
        <v>10</v>
      </c>
      <c r="S10" s="134" t="s">
        <v>12</v>
      </c>
      <c r="T10" s="108"/>
      <c r="U10" s="108"/>
      <c r="V10" s="108"/>
      <c r="W10" s="108"/>
      <c r="X10" s="13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5"/>
      <c r="B11" s="139"/>
      <c r="C11" s="139"/>
      <c r="D11" s="170"/>
      <c r="E11" s="139"/>
      <c r="F11" s="139"/>
      <c r="G11" s="139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139"/>
      <c r="P11" s="149"/>
      <c r="Q11" s="148"/>
      <c r="R11" s="139"/>
      <c r="S11" s="136"/>
      <c r="T11" s="137"/>
      <c r="U11" s="137"/>
      <c r="V11" s="137"/>
      <c r="W11" s="137"/>
      <c r="X11" s="13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3" customHeight="1" x14ac:dyDescent="0.2">
      <c r="A13" s="89">
        <v>1134730</v>
      </c>
      <c r="B13" s="92" t="s">
        <v>50</v>
      </c>
      <c r="C13" s="92" t="s">
        <v>51</v>
      </c>
      <c r="D13" s="92">
        <v>60</v>
      </c>
      <c r="E13" s="95" t="s">
        <v>53</v>
      </c>
      <c r="F13" s="98" t="s">
        <v>52</v>
      </c>
      <c r="G13" s="171">
        <v>20</v>
      </c>
      <c r="H13" s="168" t="s">
        <v>19</v>
      </c>
      <c r="I13" s="168"/>
      <c r="J13" s="168" t="s">
        <v>19</v>
      </c>
      <c r="K13" s="168"/>
      <c r="L13" s="168" t="s">
        <v>19</v>
      </c>
      <c r="M13" s="168"/>
      <c r="N13" s="168"/>
      <c r="O13" s="171" t="s">
        <v>54</v>
      </c>
      <c r="P13" s="110">
        <v>24</v>
      </c>
      <c r="Q13" s="110">
        <f>13*6</f>
        <v>78</v>
      </c>
      <c r="R13" s="110">
        <v>102</v>
      </c>
      <c r="S13" s="30"/>
      <c r="T13" s="31"/>
      <c r="U13" s="174">
        <v>1</v>
      </c>
      <c r="V13" s="31">
        <v>2</v>
      </c>
      <c r="W13" s="174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33.75" customHeight="1" x14ac:dyDescent="0.2">
      <c r="A14" s="90"/>
      <c r="B14" s="93"/>
      <c r="C14" s="93"/>
      <c r="D14" s="93"/>
      <c r="E14" s="96"/>
      <c r="F14" s="99"/>
      <c r="G14" s="172"/>
      <c r="H14" s="93"/>
      <c r="I14" s="93"/>
      <c r="J14" s="93"/>
      <c r="K14" s="93"/>
      <c r="L14" s="93"/>
      <c r="M14" s="93"/>
      <c r="N14" s="93"/>
      <c r="O14" s="93"/>
      <c r="P14" s="111"/>
      <c r="Q14" s="111"/>
      <c r="R14" s="111"/>
      <c r="S14" s="65">
        <v>5</v>
      </c>
      <c r="T14" s="33">
        <v>6</v>
      </c>
      <c r="U14" s="53">
        <f t="shared" ref="U14:X14" si="0">+T14+1</f>
        <v>7</v>
      </c>
      <c r="V14" s="33">
        <f t="shared" si="0"/>
        <v>8</v>
      </c>
      <c r="W14" s="53">
        <f t="shared" si="0"/>
        <v>9</v>
      </c>
      <c r="X14" s="34">
        <f t="shared" si="0"/>
        <v>10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8.25" customHeight="1" x14ac:dyDescent="0.2">
      <c r="A15" s="90"/>
      <c r="B15" s="93"/>
      <c r="C15" s="93"/>
      <c r="D15" s="93"/>
      <c r="E15" s="96"/>
      <c r="F15" s="99"/>
      <c r="G15" s="172"/>
      <c r="H15" s="93"/>
      <c r="I15" s="93"/>
      <c r="J15" s="93"/>
      <c r="K15" s="93"/>
      <c r="L15" s="93"/>
      <c r="M15" s="93"/>
      <c r="N15" s="93"/>
      <c r="O15" s="93"/>
      <c r="P15" s="111"/>
      <c r="Q15" s="111"/>
      <c r="R15" s="111"/>
      <c r="S15" s="65">
        <f t="shared" ref="S15:S17" si="1">+X14+2</f>
        <v>12</v>
      </c>
      <c r="T15" s="33">
        <f t="shared" ref="T15:X15" si="2">+S15+1</f>
        <v>13</v>
      </c>
      <c r="U15" s="53">
        <f t="shared" si="2"/>
        <v>14</v>
      </c>
      <c r="V15" s="33">
        <f t="shared" si="2"/>
        <v>15</v>
      </c>
      <c r="W15" s="53">
        <f t="shared" si="2"/>
        <v>16</v>
      </c>
      <c r="X15" s="34">
        <f t="shared" si="2"/>
        <v>17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7.5" customHeight="1" x14ac:dyDescent="0.2">
      <c r="A16" s="90"/>
      <c r="B16" s="93"/>
      <c r="C16" s="93"/>
      <c r="D16" s="93"/>
      <c r="E16" s="96"/>
      <c r="F16" s="99"/>
      <c r="G16" s="172"/>
      <c r="H16" s="93"/>
      <c r="I16" s="93"/>
      <c r="J16" s="93"/>
      <c r="K16" s="93"/>
      <c r="L16" s="93"/>
      <c r="M16" s="93"/>
      <c r="N16" s="93"/>
      <c r="O16" s="93"/>
      <c r="P16" s="111"/>
      <c r="Q16" s="111"/>
      <c r="R16" s="111"/>
      <c r="S16" s="49">
        <f t="shared" si="1"/>
        <v>19</v>
      </c>
      <c r="T16" s="38">
        <f t="shared" ref="T16:X16" si="3">+S16+1</f>
        <v>20</v>
      </c>
      <c r="U16" s="50">
        <f t="shared" si="3"/>
        <v>21</v>
      </c>
      <c r="V16" s="38">
        <f t="shared" si="3"/>
        <v>22</v>
      </c>
      <c r="W16" s="50">
        <f t="shared" si="3"/>
        <v>23</v>
      </c>
      <c r="X16" s="60">
        <f t="shared" si="3"/>
        <v>24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6.75" customHeight="1" thickBot="1" x14ac:dyDescent="0.25">
      <c r="A17" s="91"/>
      <c r="B17" s="94"/>
      <c r="C17" s="94"/>
      <c r="D17" s="94"/>
      <c r="E17" s="97"/>
      <c r="F17" s="100"/>
      <c r="G17" s="173"/>
      <c r="H17" s="94"/>
      <c r="I17" s="94"/>
      <c r="J17" s="94"/>
      <c r="K17" s="94"/>
      <c r="L17" s="94"/>
      <c r="M17" s="94"/>
      <c r="N17" s="94"/>
      <c r="O17" s="94"/>
      <c r="P17" s="112"/>
      <c r="Q17" s="112"/>
      <c r="R17" s="112"/>
      <c r="S17" s="51">
        <f t="shared" si="1"/>
        <v>26</v>
      </c>
      <c r="T17" s="40">
        <f>+S17+1</f>
        <v>27</v>
      </c>
      <c r="U17" s="175">
        <v>28</v>
      </c>
      <c r="V17" s="41"/>
      <c r="W17" s="41"/>
      <c r="X17" s="3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1" customHeight="1" x14ac:dyDescent="0.2">
      <c r="A18" s="89">
        <v>1355466</v>
      </c>
      <c r="B18" s="92" t="s">
        <v>61</v>
      </c>
      <c r="C18" s="92" t="s">
        <v>63</v>
      </c>
      <c r="D18" s="92">
        <v>80</v>
      </c>
      <c r="E18" s="176" t="s">
        <v>64</v>
      </c>
      <c r="F18" s="98" t="s">
        <v>65</v>
      </c>
      <c r="G18" s="171">
        <v>31</v>
      </c>
      <c r="H18" s="168"/>
      <c r="I18" s="168" t="s">
        <v>66</v>
      </c>
      <c r="J18" s="168"/>
      <c r="K18" s="168"/>
      <c r="L18" s="168"/>
      <c r="M18" s="168"/>
      <c r="N18" s="168"/>
      <c r="O18" s="171" t="s">
        <v>62</v>
      </c>
      <c r="P18" s="168">
        <v>0</v>
      </c>
      <c r="Q18" s="110">
        <v>24</v>
      </c>
      <c r="R18" s="168">
        <v>24</v>
      </c>
      <c r="S18" s="30"/>
      <c r="T18" s="31"/>
      <c r="U18" s="62">
        <v>1</v>
      </c>
      <c r="V18" s="31">
        <v>2</v>
      </c>
      <c r="W18" s="62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8.75" customHeight="1" x14ac:dyDescent="0.2">
      <c r="A19" s="90"/>
      <c r="B19" s="93"/>
      <c r="C19" s="93"/>
      <c r="D19" s="93"/>
      <c r="E19" s="177"/>
      <c r="F19" s="99"/>
      <c r="G19" s="172"/>
      <c r="H19" s="93"/>
      <c r="I19" s="93"/>
      <c r="J19" s="93"/>
      <c r="K19" s="93"/>
      <c r="L19" s="93"/>
      <c r="M19" s="93"/>
      <c r="N19" s="93"/>
      <c r="O19" s="93"/>
      <c r="P19" s="93"/>
      <c r="Q19" s="111"/>
      <c r="R19" s="93"/>
      <c r="S19" s="58">
        <v>5</v>
      </c>
      <c r="T19" s="53">
        <v>6</v>
      </c>
      <c r="U19" s="59">
        <f t="shared" ref="U19:U21" si="4">+T19+1</f>
        <v>7</v>
      </c>
      <c r="V19" s="33">
        <f t="shared" ref="V19:V21" si="5">+U19+1</f>
        <v>8</v>
      </c>
      <c r="W19" s="59">
        <f t="shared" ref="W19:W21" si="6">+V19+1</f>
        <v>9</v>
      </c>
      <c r="X19" s="34">
        <f t="shared" ref="X19:X21" si="7">+W19+1</f>
        <v>10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8.5" customHeight="1" x14ac:dyDescent="0.2">
      <c r="A20" s="90"/>
      <c r="B20" s="93"/>
      <c r="C20" s="93"/>
      <c r="D20" s="93"/>
      <c r="E20" s="177"/>
      <c r="F20" s="99"/>
      <c r="G20" s="172"/>
      <c r="H20" s="93"/>
      <c r="I20" s="93"/>
      <c r="J20" s="93"/>
      <c r="K20" s="93"/>
      <c r="L20" s="93"/>
      <c r="M20" s="93"/>
      <c r="N20" s="93"/>
      <c r="O20" s="93"/>
      <c r="P20" s="93"/>
      <c r="Q20" s="111"/>
      <c r="R20" s="93"/>
      <c r="S20" s="58">
        <f t="shared" ref="S20:S22" si="8">+X19+2</f>
        <v>12</v>
      </c>
      <c r="T20" s="53">
        <f t="shared" ref="T20:T21" si="9">+S20+1</f>
        <v>13</v>
      </c>
      <c r="U20" s="59">
        <f t="shared" si="4"/>
        <v>14</v>
      </c>
      <c r="V20" s="33">
        <f t="shared" si="5"/>
        <v>15</v>
      </c>
      <c r="W20" s="59">
        <f t="shared" si="6"/>
        <v>16</v>
      </c>
      <c r="X20" s="34">
        <f t="shared" si="7"/>
        <v>17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1.5" customHeight="1" x14ac:dyDescent="0.2">
      <c r="A21" s="90"/>
      <c r="B21" s="93"/>
      <c r="C21" s="93"/>
      <c r="D21" s="93"/>
      <c r="E21" s="177"/>
      <c r="F21" s="99"/>
      <c r="G21" s="172"/>
      <c r="H21" s="93"/>
      <c r="I21" s="93"/>
      <c r="J21" s="93"/>
      <c r="K21" s="93"/>
      <c r="L21" s="93"/>
      <c r="M21" s="93"/>
      <c r="N21" s="93"/>
      <c r="O21" s="93"/>
      <c r="P21" s="93"/>
      <c r="Q21" s="111"/>
      <c r="R21" s="93"/>
      <c r="S21" s="37">
        <f t="shared" si="8"/>
        <v>19</v>
      </c>
      <c r="T21" s="50">
        <f t="shared" si="9"/>
        <v>20</v>
      </c>
      <c r="U21" s="38">
        <f t="shared" si="4"/>
        <v>21</v>
      </c>
      <c r="V21" s="38">
        <f t="shared" si="5"/>
        <v>22</v>
      </c>
      <c r="W21" s="38">
        <f t="shared" si="6"/>
        <v>23</v>
      </c>
      <c r="X21" s="60">
        <f t="shared" si="7"/>
        <v>24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.75" customHeight="1" thickBot="1" x14ac:dyDescent="0.25">
      <c r="A22" s="91"/>
      <c r="B22" s="94"/>
      <c r="C22" s="94"/>
      <c r="D22" s="94"/>
      <c r="E22" s="178"/>
      <c r="F22" s="100"/>
      <c r="G22" s="173"/>
      <c r="H22" s="94"/>
      <c r="I22" s="94"/>
      <c r="J22" s="94"/>
      <c r="K22" s="94"/>
      <c r="L22" s="94"/>
      <c r="M22" s="94"/>
      <c r="N22" s="94"/>
      <c r="O22" s="94"/>
      <c r="P22" s="94"/>
      <c r="Q22" s="112"/>
      <c r="R22" s="94"/>
      <c r="S22" s="39">
        <f t="shared" si="8"/>
        <v>26</v>
      </c>
      <c r="T22" s="52">
        <f>+S22+1</f>
        <v>27</v>
      </c>
      <c r="U22" s="41">
        <v>28</v>
      </c>
      <c r="V22" s="41"/>
      <c r="W22" s="41"/>
      <c r="X22" s="35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1.5" customHeight="1" x14ac:dyDescent="0.2">
      <c r="A23" s="89">
        <v>1025723</v>
      </c>
      <c r="B23" s="92" t="s">
        <v>50</v>
      </c>
      <c r="C23" s="92" t="s">
        <v>58</v>
      </c>
      <c r="D23" s="92">
        <v>60</v>
      </c>
      <c r="E23" s="92" t="s">
        <v>53</v>
      </c>
      <c r="F23" s="171" t="s">
        <v>57</v>
      </c>
      <c r="G23" s="171">
        <v>15</v>
      </c>
      <c r="H23" s="168"/>
      <c r="I23" s="168" t="s">
        <v>59</v>
      </c>
      <c r="J23" s="168"/>
      <c r="K23" s="168"/>
      <c r="L23" s="168"/>
      <c r="M23" s="168"/>
      <c r="N23" s="168"/>
      <c r="O23" s="171" t="s">
        <v>54</v>
      </c>
      <c r="P23" s="110">
        <v>6</v>
      </c>
      <c r="Q23" s="110">
        <f>3.5*4</f>
        <v>14</v>
      </c>
      <c r="R23" s="110">
        <v>20</v>
      </c>
      <c r="S23" s="30"/>
      <c r="T23" s="31"/>
      <c r="U23" s="62">
        <v>1</v>
      </c>
      <c r="V23" s="31">
        <v>2</v>
      </c>
      <c r="W23" s="62">
        <v>3</v>
      </c>
      <c r="X23" s="3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3.25" customHeight="1" x14ac:dyDescent="0.2">
      <c r="A24" s="90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111"/>
      <c r="Q24" s="111"/>
      <c r="R24" s="111"/>
      <c r="S24" s="58">
        <v>5</v>
      </c>
      <c r="T24" s="53">
        <v>6</v>
      </c>
      <c r="U24" s="59">
        <f t="shared" ref="U24:U26" si="10">+T24+1</f>
        <v>7</v>
      </c>
      <c r="V24" s="33">
        <f t="shared" ref="V24:V26" si="11">+U24+1</f>
        <v>8</v>
      </c>
      <c r="W24" s="59">
        <f t="shared" ref="W24:W26" si="12">+V24+1</f>
        <v>9</v>
      </c>
      <c r="X24" s="34">
        <f t="shared" ref="X24:X26" si="13">+W24+1</f>
        <v>10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">
      <c r="A25" s="90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111"/>
      <c r="Q25" s="111"/>
      <c r="R25" s="111"/>
      <c r="S25" s="58">
        <f t="shared" ref="S25:S27" si="14">+X24+2</f>
        <v>12</v>
      </c>
      <c r="T25" s="53">
        <f t="shared" ref="T25:T26" si="15">+S25+1</f>
        <v>13</v>
      </c>
      <c r="U25" s="59">
        <f t="shared" si="10"/>
        <v>14</v>
      </c>
      <c r="V25" s="33">
        <f t="shared" si="11"/>
        <v>15</v>
      </c>
      <c r="W25" s="59">
        <f t="shared" si="12"/>
        <v>16</v>
      </c>
      <c r="X25" s="34">
        <f t="shared" si="13"/>
        <v>17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6.75" customHeight="1" x14ac:dyDescent="0.2">
      <c r="A26" s="90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111"/>
      <c r="Q26" s="111"/>
      <c r="R26" s="111"/>
      <c r="S26" s="37">
        <f t="shared" si="14"/>
        <v>19</v>
      </c>
      <c r="T26" s="50">
        <f t="shared" si="15"/>
        <v>20</v>
      </c>
      <c r="U26" s="38">
        <f t="shared" si="10"/>
        <v>21</v>
      </c>
      <c r="V26" s="38">
        <f t="shared" si="11"/>
        <v>22</v>
      </c>
      <c r="W26" s="38">
        <f t="shared" si="12"/>
        <v>23</v>
      </c>
      <c r="X26" s="60">
        <f t="shared" si="13"/>
        <v>24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45.75" customHeight="1" thickBot="1" x14ac:dyDescent="0.25">
      <c r="A27" s="91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112"/>
      <c r="Q27" s="112"/>
      <c r="R27" s="112"/>
      <c r="S27" s="39">
        <f t="shared" si="14"/>
        <v>26</v>
      </c>
      <c r="T27" s="52">
        <f>+S27+1</f>
        <v>27</v>
      </c>
      <c r="U27" s="41">
        <v>28</v>
      </c>
      <c r="V27" s="41"/>
      <c r="W27" s="41"/>
      <c r="X27" s="35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46"/>
      <c r="I28" s="145"/>
      <c r="J28" s="145"/>
      <c r="K28" s="145"/>
      <c r="L28" s="145"/>
      <c r="M28" s="145"/>
      <c r="N28" s="145"/>
      <c r="O28" s="147"/>
      <c r="P28" s="36"/>
      <c r="Q28" s="42">
        <f>SUM(Q13:Q27)</f>
        <v>116</v>
      </c>
      <c r="R28" s="144"/>
      <c r="S28" s="145"/>
      <c r="T28" s="145"/>
      <c r="U28" s="145"/>
      <c r="V28" s="145"/>
      <c r="W28" s="145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66" t="s">
        <v>20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  <c r="R29" s="67"/>
      <c r="S29" s="67"/>
      <c r="T29" s="67"/>
      <c r="U29" s="67"/>
      <c r="V29" s="67"/>
      <c r="W29" s="67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27" t="s">
        <v>21</v>
      </c>
      <c r="B30" s="128"/>
      <c r="C30" s="128"/>
      <c r="D30" s="104"/>
      <c r="E30" s="103" t="s">
        <v>22</v>
      </c>
      <c r="F30" s="104"/>
      <c r="G30" s="107" t="s">
        <v>23</v>
      </c>
      <c r="H30" s="103" t="s">
        <v>6</v>
      </c>
      <c r="I30" s="108"/>
      <c r="J30" s="108"/>
      <c r="K30" s="108"/>
      <c r="L30" s="108"/>
      <c r="M30" s="108"/>
      <c r="N30" s="19"/>
      <c r="O30" s="85" t="s">
        <v>44</v>
      </c>
      <c r="P30" s="87" t="s">
        <v>24</v>
      </c>
      <c r="Q30" s="87" t="s">
        <v>25</v>
      </c>
      <c r="R30" s="107" t="s">
        <v>26</v>
      </c>
      <c r="S30" s="103" t="s">
        <v>27</v>
      </c>
      <c r="T30" s="108"/>
      <c r="U30" s="108"/>
      <c r="V30" s="108"/>
      <c r="W30" s="108"/>
      <c r="X30" s="10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1.75" customHeight="1" thickBot="1" x14ac:dyDescent="0.25">
      <c r="A31" s="129"/>
      <c r="B31" s="130"/>
      <c r="C31" s="130"/>
      <c r="D31" s="106"/>
      <c r="E31" s="105"/>
      <c r="F31" s="106"/>
      <c r="G31" s="86"/>
      <c r="H31" s="46" t="s">
        <v>13</v>
      </c>
      <c r="I31" s="46" t="s">
        <v>14</v>
      </c>
      <c r="J31" s="46" t="s">
        <v>14</v>
      </c>
      <c r="K31" s="46" t="s">
        <v>15</v>
      </c>
      <c r="L31" s="46" t="s">
        <v>16</v>
      </c>
      <c r="M31" s="44" t="s">
        <v>17</v>
      </c>
      <c r="N31" s="44" t="s">
        <v>18</v>
      </c>
      <c r="O31" s="86"/>
      <c r="P31" s="88"/>
      <c r="Q31" s="101"/>
      <c r="R31" s="86"/>
      <c r="S31" s="46" t="s">
        <v>13</v>
      </c>
      <c r="T31" s="46" t="s">
        <v>14</v>
      </c>
      <c r="U31" s="46" t="s">
        <v>14</v>
      </c>
      <c r="V31" s="46" t="s">
        <v>15</v>
      </c>
      <c r="W31" s="46" t="s">
        <v>16</v>
      </c>
      <c r="X31" s="44" t="s">
        <v>17</v>
      </c>
      <c r="Y31" s="5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4" customFormat="1" ht="15.75" customHeight="1" x14ac:dyDescent="0.2">
      <c r="A32" s="117" t="s">
        <v>67</v>
      </c>
      <c r="B32" s="118"/>
      <c r="C32" s="118"/>
      <c r="D32" s="119"/>
      <c r="E32" s="117" t="s">
        <v>68</v>
      </c>
      <c r="F32" s="118"/>
      <c r="G32" s="69" t="s">
        <v>37</v>
      </c>
      <c r="H32" s="84" t="s">
        <v>69</v>
      </c>
      <c r="I32" s="84" t="s">
        <v>70</v>
      </c>
      <c r="J32" s="84" t="s">
        <v>71</v>
      </c>
      <c r="K32" s="84"/>
      <c r="L32" s="84"/>
      <c r="M32" s="84"/>
      <c r="N32" s="84"/>
      <c r="O32" s="81" t="s">
        <v>42</v>
      </c>
      <c r="P32" s="109">
        <v>42767</v>
      </c>
      <c r="Q32" s="109">
        <v>42794</v>
      </c>
      <c r="R32" s="110">
        <v>42</v>
      </c>
      <c r="S32" s="30"/>
      <c r="T32" s="31"/>
      <c r="U32" s="174">
        <v>1</v>
      </c>
      <c r="V32" s="31">
        <v>2</v>
      </c>
      <c r="W32" s="62">
        <v>3</v>
      </c>
      <c r="X32" s="32">
        <v>4</v>
      </c>
      <c r="Y32" s="55"/>
      <c r="Z32" s="55"/>
      <c r="AA32" s="55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1:37" s="54" customFormat="1" ht="12" customHeight="1" x14ac:dyDescent="0.2">
      <c r="A33" s="120"/>
      <c r="B33" s="121"/>
      <c r="C33" s="121"/>
      <c r="D33" s="122"/>
      <c r="E33" s="120"/>
      <c r="F33" s="123"/>
      <c r="G33" s="70"/>
      <c r="H33" s="82"/>
      <c r="I33" s="82"/>
      <c r="J33" s="82"/>
      <c r="K33" s="82"/>
      <c r="L33" s="82"/>
      <c r="M33" s="82"/>
      <c r="N33" s="82"/>
      <c r="O33" s="82"/>
      <c r="P33" s="93"/>
      <c r="Q33" s="93"/>
      <c r="R33" s="111"/>
      <c r="S33" s="65">
        <v>5</v>
      </c>
      <c r="T33" s="53">
        <v>6</v>
      </c>
      <c r="U33" s="53">
        <f t="shared" ref="U33:U35" si="16">+T33+1</f>
        <v>7</v>
      </c>
      <c r="V33" s="33">
        <f t="shared" ref="V33:V35" si="17">+U33+1</f>
        <v>8</v>
      </c>
      <c r="W33" s="59">
        <f t="shared" ref="W33:W35" si="18">+V33+1</f>
        <v>9</v>
      </c>
      <c r="X33" s="34">
        <f t="shared" ref="X33:X35" si="19">+W33+1</f>
        <v>10</v>
      </c>
      <c r="Y33" s="55"/>
      <c r="Z33" s="55"/>
      <c r="AA33" s="55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spans="1:37" s="54" customFormat="1" ht="18" customHeight="1" x14ac:dyDescent="0.2">
      <c r="A34" s="120"/>
      <c r="B34" s="121"/>
      <c r="C34" s="121"/>
      <c r="D34" s="122"/>
      <c r="E34" s="120"/>
      <c r="F34" s="123"/>
      <c r="G34" s="70"/>
      <c r="H34" s="82"/>
      <c r="I34" s="82"/>
      <c r="J34" s="82"/>
      <c r="K34" s="82"/>
      <c r="L34" s="82"/>
      <c r="M34" s="82"/>
      <c r="N34" s="82"/>
      <c r="O34" s="82"/>
      <c r="P34" s="93"/>
      <c r="Q34" s="93"/>
      <c r="R34" s="111"/>
      <c r="S34" s="65">
        <f t="shared" ref="S34:S36" si="20">+X33+2</f>
        <v>12</v>
      </c>
      <c r="T34" s="53">
        <f t="shared" ref="T34:T35" si="21">+S34+1</f>
        <v>13</v>
      </c>
      <c r="U34" s="53">
        <f t="shared" si="16"/>
        <v>14</v>
      </c>
      <c r="V34" s="33">
        <f t="shared" si="17"/>
        <v>15</v>
      </c>
      <c r="W34" s="59">
        <f t="shared" si="18"/>
        <v>16</v>
      </c>
      <c r="X34" s="34">
        <f t="shared" si="19"/>
        <v>17</v>
      </c>
      <c r="Y34" s="55"/>
      <c r="Z34" s="55"/>
      <c r="AA34" s="55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1:37" s="54" customFormat="1" ht="18" customHeight="1" x14ac:dyDescent="0.2">
      <c r="A35" s="120"/>
      <c r="B35" s="121"/>
      <c r="C35" s="121"/>
      <c r="D35" s="122"/>
      <c r="E35" s="120"/>
      <c r="F35" s="123"/>
      <c r="G35" s="70"/>
      <c r="H35" s="82"/>
      <c r="I35" s="82"/>
      <c r="J35" s="82"/>
      <c r="K35" s="82"/>
      <c r="L35" s="82"/>
      <c r="M35" s="82"/>
      <c r="N35" s="82"/>
      <c r="O35" s="82"/>
      <c r="P35" s="93"/>
      <c r="Q35" s="93"/>
      <c r="R35" s="111"/>
      <c r="S35" s="49">
        <f t="shared" si="20"/>
        <v>19</v>
      </c>
      <c r="T35" s="50">
        <f t="shared" si="21"/>
        <v>20</v>
      </c>
      <c r="U35" s="50">
        <f t="shared" si="16"/>
        <v>21</v>
      </c>
      <c r="V35" s="38">
        <f t="shared" si="17"/>
        <v>22</v>
      </c>
      <c r="W35" s="38">
        <f t="shared" si="18"/>
        <v>23</v>
      </c>
      <c r="X35" s="60">
        <f t="shared" si="19"/>
        <v>24</v>
      </c>
      <c r="Y35" s="55"/>
      <c r="Z35" s="55"/>
      <c r="AA35" s="55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spans="1:37" s="54" customFormat="1" ht="19.5" customHeight="1" thickBot="1" x14ac:dyDescent="0.25">
      <c r="A36" s="120"/>
      <c r="B36" s="123"/>
      <c r="C36" s="123"/>
      <c r="D36" s="122"/>
      <c r="E36" s="120"/>
      <c r="F36" s="123"/>
      <c r="G36" s="71"/>
      <c r="H36" s="83"/>
      <c r="I36" s="83"/>
      <c r="J36" s="83"/>
      <c r="K36" s="83"/>
      <c r="L36" s="83"/>
      <c r="M36" s="83"/>
      <c r="N36" s="83"/>
      <c r="O36" s="83"/>
      <c r="P36" s="94"/>
      <c r="Q36" s="94"/>
      <c r="R36" s="112"/>
      <c r="S36" s="51">
        <f t="shared" si="20"/>
        <v>26</v>
      </c>
      <c r="T36" s="52">
        <f>+S36+1</f>
        <v>27</v>
      </c>
      <c r="U36" s="175">
        <v>28</v>
      </c>
      <c r="V36" s="41"/>
      <c r="W36" s="41"/>
      <c r="X36" s="35"/>
      <c r="Y36" s="55"/>
      <c r="Z36" s="55"/>
      <c r="AA36" s="55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spans="1:37" s="54" customFormat="1" ht="12" customHeight="1" x14ac:dyDescent="0.2">
      <c r="A37" s="124"/>
      <c r="B37" s="125"/>
      <c r="C37" s="125"/>
      <c r="D37" s="125"/>
      <c r="E37" s="124"/>
      <c r="F37" s="140"/>
      <c r="G37" s="69" t="s">
        <v>28</v>
      </c>
      <c r="H37" s="141"/>
      <c r="I37" s="84"/>
      <c r="J37" s="84"/>
      <c r="K37" s="84"/>
      <c r="L37" s="84"/>
      <c r="M37" s="84"/>
      <c r="N37" s="84"/>
      <c r="O37" s="81" t="s">
        <v>43</v>
      </c>
      <c r="P37" s="133"/>
      <c r="Q37" s="133"/>
      <c r="R37" s="110"/>
      <c r="S37" s="61">
        <v>2</v>
      </c>
      <c r="T37" s="62">
        <v>3</v>
      </c>
      <c r="U37" s="62">
        <v>4</v>
      </c>
      <c r="V37" s="62">
        <v>5</v>
      </c>
      <c r="W37" s="62">
        <v>6</v>
      </c>
      <c r="X37" s="63">
        <v>7</v>
      </c>
      <c r="Y37" s="55"/>
      <c r="Z37" s="55"/>
      <c r="AA37" s="55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spans="1:37" s="54" customFormat="1" ht="12" customHeight="1" x14ac:dyDescent="0.2">
      <c r="A38" s="125"/>
      <c r="B38" s="126"/>
      <c r="C38" s="126"/>
      <c r="D38" s="125"/>
      <c r="E38" s="125"/>
      <c r="F38" s="140"/>
      <c r="G38" s="70"/>
      <c r="H38" s="142"/>
      <c r="I38" s="82"/>
      <c r="J38" s="82"/>
      <c r="K38" s="82"/>
      <c r="L38" s="82"/>
      <c r="M38" s="82"/>
      <c r="N38" s="82"/>
      <c r="O38" s="82"/>
      <c r="P38" s="82"/>
      <c r="Q38" s="82"/>
      <c r="R38" s="111"/>
      <c r="S38" s="58">
        <v>9</v>
      </c>
      <c r="T38" s="59">
        <v>10</v>
      </c>
      <c r="U38" s="59">
        <v>11</v>
      </c>
      <c r="V38" s="59">
        <v>12</v>
      </c>
      <c r="W38" s="59">
        <v>13</v>
      </c>
      <c r="X38" s="60">
        <v>14</v>
      </c>
      <c r="Y38" s="55"/>
      <c r="Z38" s="55"/>
      <c r="AA38" s="55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spans="1:37" s="54" customFormat="1" ht="12" customHeight="1" x14ac:dyDescent="0.2">
      <c r="A39" s="125"/>
      <c r="B39" s="126"/>
      <c r="C39" s="126"/>
      <c r="D39" s="125"/>
      <c r="E39" s="125"/>
      <c r="F39" s="140"/>
      <c r="G39" s="70"/>
      <c r="H39" s="142"/>
      <c r="I39" s="82"/>
      <c r="J39" s="82"/>
      <c r="K39" s="82"/>
      <c r="L39" s="82"/>
      <c r="M39" s="82"/>
      <c r="N39" s="82"/>
      <c r="O39" s="82"/>
      <c r="P39" s="82"/>
      <c r="Q39" s="82"/>
      <c r="R39" s="111"/>
      <c r="S39" s="58">
        <v>16</v>
      </c>
      <c r="T39" s="59">
        <v>17</v>
      </c>
      <c r="U39" s="59">
        <v>18</v>
      </c>
      <c r="V39" s="38">
        <v>19</v>
      </c>
      <c r="W39" s="38">
        <v>20</v>
      </c>
      <c r="X39" s="60">
        <v>21</v>
      </c>
      <c r="Y39" s="55"/>
      <c r="Z39" s="55"/>
      <c r="AA39" s="55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spans="1:37" s="54" customFormat="1" ht="12" customHeight="1" x14ac:dyDescent="0.2">
      <c r="A40" s="125"/>
      <c r="B40" s="126"/>
      <c r="C40" s="126"/>
      <c r="D40" s="125"/>
      <c r="E40" s="125"/>
      <c r="F40" s="140"/>
      <c r="G40" s="70"/>
      <c r="H40" s="142"/>
      <c r="I40" s="82"/>
      <c r="J40" s="82"/>
      <c r="K40" s="82"/>
      <c r="L40" s="82"/>
      <c r="M40" s="82"/>
      <c r="N40" s="82"/>
      <c r="O40" s="82"/>
      <c r="P40" s="82"/>
      <c r="Q40" s="82"/>
      <c r="R40" s="111"/>
      <c r="S40" s="37">
        <v>23</v>
      </c>
      <c r="T40" s="38">
        <v>24</v>
      </c>
      <c r="U40" s="38">
        <v>25</v>
      </c>
      <c r="V40" s="38">
        <v>26</v>
      </c>
      <c r="W40" s="38">
        <v>27</v>
      </c>
      <c r="X40" s="60">
        <v>29</v>
      </c>
      <c r="Y40" s="55"/>
      <c r="Z40" s="55"/>
      <c r="AA40" s="55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spans="1:37" s="54" customFormat="1" ht="12" customHeight="1" thickBot="1" x14ac:dyDescent="0.25">
      <c r="A41" s="125"/>
      <c r="B41" s="125"/>
      <c r="C41" s="125"/>
      <c r="D41" s="125"/>
      <c r="E41" s="125"/>
      <c r="F41" s="140"/>
      <c r="G41" s="71"/>
      <c r="H41" s="143"/>
      <c r="I41" s="83"/>
      <c r="J41" s="83"/>
      <c r="K41" s="83"/>
      <c r="L41" s="83"/>
      <c r="M41" s="83"/>
      <c r="N41" s="83"/>
      <c r="O41" s="83"/>
      <c r="P41" s="83"/>
      <c r="Q41" s="83"/>
      <c r="R41" s="112"/>
      <c r="S41" s="39">
        <v>30</v>
      </c>
      <c r="T41" s="40">
        <v>31</v>
      </c>
      <c r="U41" s="41"/>
      <c r="V41" s="41"/>
      <c r="W41" s="41"/>
      <c r="X41" s="64"/>
      <c r="Y41" s="55"/>
      <c r="Z41" s="55"/>
      <c r="AA41" s="55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spans="1:37" ht="33.75" customHeight="1" thickBot="1" x14ac:dyDescent="0.3">
      <c r="A42" s="113"/>
      <c r="B42" s="113"/>
      <c r="C42" s="113"/>
      <c r="D42" s="113"/>
      <c r="E42" s="113"/>
      <c r="F42" s="113"/>
      <c r="G42" s="113"/>
      <c r="H42" s="114" t="s">
        <v>36</v>
      </c>
      <c r="I42" s="115"/>
      <c r="J42" s="115"/>
      <c r="K42" s="115"/>
      <c r="L42" s="115"/>
      <c r="M42" s="115"/>
      <c r="N42" s="115"/>
      <c r="O42" s="115"/>
      <c r="P42" s="116"/>
      <c r="Q42" s="45">
        <f>SUM(R32:R41)</f>
        <v>42</v>
      </c>
      <c r="R42" s="102"/>
      <c r="S42" s="102"/>
      <c r="T42" s="102"/>
      <c r="U42" s="102"/>
      <c r="V42" s="102"/>
      <c r="W42" s="102"/>
      <c r="X42" s="43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8">
    <mergeCell ref="P23:P27"/>
    <mergeCell ref="Q23:Q27"/>
    <mergeCell ref="R23:R27"/>
    <mergeCell ref="H13:H17"/>
    <mergeCell ref="O13:O17"/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N18:N22"/>
    <mergeCell ref="O18:O22"/>
    <mergeCell ref="P18:P22"/>
    <mergeCell ref="Q18:Q22"/>
    <mergeCell ref="R18:R22"/>
    <mergeCell ref="G18:G22"/>
    <mergeCell ref="H18:H22"/>
    <mergeCell ref="I18:I22"/>
    <mergeCell ref="J18:J22"/>
    <mergeCell ref="K18:K22"/>
    <mergeCell ref="L18:L22"/>
    <mergeCell ref="M18:M22"/>
    <mergeCell ref="N23:N27"/>
    <mergeCell ref="O23:O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O8:W8"/>
    <mergeCell ref="Q30:Q31"/>
    <mergeCell ref="H32:H36"/>
    <mergeCell ref="I32:I36"/>
    <mergeCell ref="K32:K36"/>
    <mergeCell ref="J32:J36"/>
    <mergeCell ref="M32:M36"/>
    <mergeCell ref="R42:W42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A18:A22"/>
    <mergeCell ref="B18:B22"/>
    <mergeCell ref="C18:C22"/>
    <mergeCell ref="D18:D22"/>
    <mergeCell ref="E18:E22"/>
    <mergeCell ref="F18:F22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7" t="s">
        <v>42</v>
      </c>
    </row>
    <row r="2" spans="1:3" x14ac:dyDescent="0.2">
      <c r="A2" t="s">
        <v>38</v>
      </c>
      <c r="C2" s="5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7" t="s">
        <v>46</v>
      </c>
    </row>
    <row r="7" spans="1:3" x14ac:dyDescent="0.2">
      <c r="A7" s="57" t="s">
        <v>47</v>
      </c>
    </row>
    <row r="8" spans="1:3" x14ac:dyDescent="0.2">
      <c r="A8" s="5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2017-02-13T21:48:52Z</dcterms:modified>
</cp:coreProperties>
</file>