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0755" windowHeight="6225"/>
  </bookViews>
  <sheets>
    <sheet name="RMI - OCTU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4" i="2" l="1"/>
  <c r="V63" i="2"/>
  <c r="W63" i="2" s="1"/>
  <c r="X63" i="2" s="1"/>
  <c r="Y63" i="2" s="1"/>
  <c r="Z63" i="2" s="1"/>
  <c r="W62" i="2"/>
  <c r="X62" i="2" s="1"/>
  <c r="Y62" i="2" s="1"/>
  <c r="Z62" i="2" s="1"/>
  <c r="V62" i="2"/>
  <c r="V61" i="2"/>
  <c r="W61" i="2" s="1"/>
  <c r="X61" i="2" s="1"/>
  <c r="Y61" i="2" s="1"/>
  <c r="Z61" i="2" s="1"/>
  <c r="Z60" i="2"/>
  <c r="V58" i="2"/>
  <c r="W57" i="2"/>
  <c r="X57" i="2" s="1"/>
  <c r="Y57" i="2" s="1"/>
  <c r="Z57" i="2" s="1"/>
  <c r="V57" i="2"/>
  <c r="X56" i="2"/>
  <c r="Y56" i="2" s="1"/>
  <c r="Z56" i="2" s="1"/>
  <c r="W56" i="2"/>
  <c r="V56" i="2"/>
  <c r="V55" i="2"/>
  <c r="W55" i="2" s="1"/>
  <c r="X55" i="2" s="1"/>
  <c r="Y55" i="2" s="1"/>
  <c r="Z55" i="2" s="1"/>
  <c r="Z54" i="2"/>
  <c r="T66" i="2"/>
  <c r="E31" i="2"/>
  <c r="S31" i="2" s="1"/>
  <c r="T31" i="2" s="1"/>
  <c r="V35" i="2"/>
  <c r="V34" i="2"/>
  <c r="W34" i="2" s="1"/>
  <c r="X34" i="2" s="1"/>
  <c r="Y34" i="2" s="1"/>
  <c r="Z34" i="2" s="1"/>
  <c r="V33" i="2"/>
  <c r="W33" i="2" s="1"/>
  <c r="X33" i="2" s="1"/>
  <c r="Y33" i="2" s="1"/>
  <c r="Z33" i="2" s="1"/>
  <c r="V32" i="2"/>
  <c r="W32" i="2" s="1"/>
  <c r="X32" i="2" s="1"/>
  <c r="Y32" i="2" s="1"/>
  <c r="Z32" i="2" s="1"/>
  <c r="Z31" i="2"/>
  <c r="E43" i="2"/>
  <c r="E37" i="2"/>
  <c r="E25" i="2"/>
  <c r="E19" i="2"/>
  <c r="E13" i="2"/>
  <c r="V47" i="2"/>
  <c r="V46" i="2"/>
  <c r="W46" i="2" s="1"/>
  <c r="X46" i="2" s="1"/>
  <c r="Y46" i="2" s="1"/>
  <c r="Z46" i="2" s="1"/>
  <c r="W45" i="2"/>
  <c r="X45" i="2" s="1"/>
  <c r="Y45" i="2" s="1"/>
  <c r="Z45" i="2" s="1"/>
  <c r="V45" i="2"/>
  <c r="V44" i="2"/>
  <c r="W44" i="2" s="1"/>
  <c r="X44" i="2" s="1"/>
  <c r="Y44" i="2" s="1"/>
  <c r="Z44" i="2" s="1"/>
  <c r="Z43" i="2"/>
  <c r="V41" i="2"/>
  <c r="V40" i="2"/>
  <c r="W40" i="2" s="1"/>
  <c r="X40" i="2" s="1"/>
  <c r="Y40" i="2" s="1"/>
  <c r="Z40" i="2" s="1"/>
  <c r="V39" i="2"/>
  <c r="W39" i="2" s="1"/>
  <c r="X39" i="2" s="1"/>
  <c r="Y39" i="2" s="1"/>
  <c r="Z39" i="2" s="1"/>
  <c r="V38" i="2"/>
  <c r="W38" i="2" s="1"/>
  <c r="X38" i="2" s="1"/>
  <c r="Y38" i="2" s="1"/>
  <c r="Z38" i="2" s="1"/>
  <c r="Z37" i="2"/>
  <c r="V29" i="2"/>
  <c r="V28" i="2"/>
  <c r="W28" i="2" s="1"/>
  <c r="X28" i="2" s="1"/>
  <c r="Y28" i="2" s="1"/>
  <c r="Z28" i="2" s="1"/>
  <c r="W27" i="2"/>
  <c r="X27" i="2" s="1"/>
  <c r="Y27" i="2" s="1"/>
  <c r="Z27" i="2" s="1"/>
  <c r="V27" i="2"/>
  <c r="V26" i="2"/>
  <c r="W26" i="2" s="1"/>
  <c r="X26" i="2" s="1"/>
  <c r="Y26" i="2" s="1"/>
  <c r="Z26" i="2" s="1"/>
  <c r="Z25" i="2"/>
  <c r="V23" i="2"/>
  <c r="V22" i="2"/>
  <c r="W22" i="2" s="1"/>
  <c r="X22" i="2" s="1"/>
  <c r="Y22" i="2" s="1"/>
  <c r="Z22" i="2" s="1"/>
  <c r="V21" i="2"/>
  <c r="W21" i="2" s="1"/>
  <c r="X21" i="2" s="1"/>
  <c r="Y21" i="2" s="1"/>
  <c r="Z21" i="2" s="1"/>
  <c r="V20" i="2"/>
  <c r="W20" i="2" s="1"/>
  <c r="X20" i="2" s="1"/>
  <c r="Y20" i="2" s="1"/>
  <c r="Z20" i="2" s="1"/>
  <c r="Z19" i="2"/>
  <c r="S43" i="2" l="1"/>
  <c r="T43" i="2" s="1"/>
  <c r="V17" i="2"/>
  <c r="V16" i="2"/>
  <c r="W16" i="2" s="1"/>
  <c r="X16" i="2" s="1"/>
  <c r="Y16" i="2" s="1"/>
  <c r="Z16" i="2" s="1"/>
  <c r="V15" i="2"/>
  <c r="W15" i="2" s="1"/>
  <c r="X15" i="2" s="1"/>
  <c r="Y15" i="2" s="1"/>
  <c r="Z15" i="2" s="1"/>
  <c r="V14" i="2"/>
  <c r="W14" i="2" s="1"/>
  <c r="X14" i="2" s="1"/>
  <c r="Y14" i="2" s="1"/>
  <c r="Z14" i="2" s="1"/>
  <c r="Z13" i="2"/>
  <c r="Y4" i="2" l="1"/>
  <c r="S37" i="2"/>
  <c r="S25" i="2"/>
  <c r="T25" i="2" s="1"/>
  <c r="S19" i="2"/>
  <c r="T19" i="2" s="1"/>
  <c r="S13" i="2"/>
  <c r="T13" i="2" l="1"/>
  <c r="S50" i="2"/>
  <c r="T37" i="2"/>
</calcChain>
</file>

<file path=xl/sharedStrings.xml><?xml version="1.0" encoding="utf-8"?>
<sst xmlns="http://schemas.openxmlformats.org/spreadsheetml/2006/main" count="136" uniqueCount="88">
  <si>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</si>
  <si>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</si>
  <si>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</si>
  <si>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</si>
  <si>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</si>
  <si>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</si>
  <si>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</si>
  <si>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</si>
  <si>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</si>
  <si>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</si>
  <si>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</si>
  <si>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</si>
  <si>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</si>
  <si>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</si>
  <si>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</si>
  <si>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</si>
  <si>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</si>
  <si>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</si>
  <si>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</si>
  <si>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</si>
  <si>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</si>
  <si>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</si>
  <si>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</si>
  <si>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</si>
  <si>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</si>
  <si>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</si>
  <si>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</si>
  <si>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</si>
  <si>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</si>
  <si>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</si>
  <si>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</si>
  <si>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</si>
  <si>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</si>
  <si>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</si>
  <si>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</si>
  <si>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</si>
  <si>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</si>
  <si>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</si>
  <si>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</si>
  <si>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</si>
  <si>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</si>
  <si>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</si>
  <si>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</si>
  <si>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</si>
  <si>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</si>
  <si>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</si>
  <si>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</si>
  <si>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</si>
  <si>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</si>
  <si>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</si>
  <si>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OBRAS CIVILES</t>
  </si>
  <si>
    <t>T</t>
  </si>
  <si>
    <t>CONTROLAR Y SUPERVISAR LOS RECURSOS Y PROCESOS TÉCNICOS, DE ACUERDO CON LAS NORMAS, PLANOS Y ESPECIFICACIONES, PARA OBTENER LOS RESULTADOS ESPERADOS</t>
  </si>
  <si>
    <t>18:00 
22:00</t>
  </si>
  <si>
    <t xml:space="preserve">CONSTRUCIÓN 204 </t>
  </si>
  <si>
    <t>7:00 
10:00</t>
  </si>
  <si>
    <t>10:00
13:00</t>
  </si>
  <si>
    <t xml:space="preserve">HIDROSANITARIAS </t>
  </si>
  <si>
    <t xml:space="preserve">CONSTRUCCION </t>
  </si>
  <si>
    <t>VERIFICAR PROCESOS CONSTRUCTIVOS DE OBRA GRIS ACUERDO A NORMAS PLANOS
ESPECIFICACIONES Y SEGURIDAD INDUSTRIAL</t>
  </si>
  <si>
    <t>16:00
18:00</t>
  </si>
  <si>
    <t>CONSTRUCIÓN 202</t>
  </si>
  <si>
    <t>NIXON FABIAN PIAMBA</t>
  </si>
  <si>
    <t>nfpiamba@misena.edu.co</t>
  </si>
  <si>
    <t>Para la renovacion del registro calificado de los programas de Formación en el area de construcción, es necesario realizar el proceso de autoevaluación, para diagnosticar el estado del programa.</t>
  </si>
  <si>
    <t>ACADEMICA</t>
  </si>
  <si>
    <t>10:00 A 12:00</t>
  </si>
  <si>
    <t>08:00 A 10:00</t>
  </si>
  <si>
    <t>Proceso de Autoevaluacion Programa de formacion Tecnologo en Instalaciones hidraulicas sanitarias y de gas</t>
  </si>
  <si>
    <t>SUPERVISAR LA CONSTRUCCION DE ESTRUCTURAS CONTROLANDO LA INSTALACION DE REFUERZO, CONCRETO,</t>
  </si>
  <si>
    <t xml:space="preserve">CONTROLAR Y SUPERVISAR LOS RECURSOS Y PROCESOS TÉCNICOS, DE ACUERDO CON LAS NORMAS, PLANOS Y ESPECIFICACIONES, PARA OBTENER LOS RESULTADOS ESPERADOS
</t>
  </si>
  <si>
    <t>SUPERVISAR PROCESOS DE CONSTRUCCIÓN DE ESTRUCTURAS DE ACUERDO A NORMAS, PLANOS Y ESPECIFICACIONES.</t>
  </si>
  <si>
    <t>CONSTRUCCION 205</t>
  </si>
  <si>
    <t>SUPERVISAR LA CONSTRUCCION DE ESTRUCTURAS CONTROLANDO LA INSTALACION DE REFUERZO, CONCRETO, ENCOFRADO Y DESECOFRADO DE ELEMENTOS ESTRUCTURALES, ADEMAS IDENTIFICAR Y CLASIFICAR DIFERENTES TIPOS DE SUELOS</t>
  </si>
  <si>
    <t>REALIZAR PROCESO DE ALISTAMIENTO DE PROGRAMAS DE FORMACIÓN  2017</t>
  </si>
  <si>
    <t xml:space="preserve">Como parte de la planeación académica del año 2017 es necesario realizar el proceso de alistamiento de cada una de las fichas del área del area de construccion </t>
  </si>
  <si>
    <t>13:00 A  18:00</t>
  </si>
  <si>
    <t xml:space="preserve">
CONTROLAR LA ELABORACIÓN, RECIBO, TRANSPORTE Y COLOCACIÓN DE CONCRETOS Y MORTEROS DE ACUERDO A ESPECIFICACIONES.
VERIFICAR PROCESOS DE TOMA DE MUESTRAS DE MATERIALES UTILIZADOS EN LA ACTIVIDAD SEGÚN NORMAS Y ESPECIFICACIONES TÉCNICAS.</t>
  </si>
  <si>
    <t xml:space="preserve">REVISAR LOS PROCESOS DE FABRICACION DEL CONCRETO Y EL  MORTERO DE ACUERDO A NORMAS Y ESPECIFICACIONES </t>
  </si>
  <si>
    <t>REVISAR PROCESOS CONSTRUCTIVOS DE ELEMENTOS ESTRUCTURALES Y CUBIERTAS, CALCULO DE CANTIDADES DE MATERIALES.</t>
  </si>
  <si>
    <t>VERIFICAR PROCESOS CONSTRUCTIVOS DE SISTEMAS ESTRUCTURALES DE ACUERDO A NORMAS, PLANOS
Y ESPECIFICACIONES.
SUPERVISAR PROCESOS CONSTRUCTIVOS DE CUBIERTAS DE ACUERDO A NORMAS, PLANOS Y ESPECIFICACIONES.</t>
  </si>
  <si>
    <t>13:00 A 18:00</t>
  </si>
  <si>
    <t>19:00 
22:00</t>
  </si>
  <si>
    <t>14:00 A 16:00</t>
  </si>
  <si>
    <t>14:00 A 18:00</t>
  </si>
  <si>
    <t xml:space="preserve">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</si>
  <si>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 xml:space="preserve">
IDENTIFICAR VISUALMENTE LOS SUELOS DE ACUERDO A SU TAMAÑO, TEXTURA, FORMA Y COLOR.
SUPERVISAR PROCESOS DE TOMA DE MUESTRAS DE MATERIALES UTILIZADOS EN LA ACTIVIDAD SEGÚN NORMAS Y ESPECIFICACIONES TÉCNICAS.
DISPONER MATERIAL SEGÚN ACTIVIDAD A EJECUTAR.
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</si>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</sst>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52">
    <xf numFmtId="0" fontId="0" fillId="0" borderId="0" xfId="0" applyFont="1" applyAlignment="1"/>
    <xf numFmtId="0" fontId="4" fillId="2" borderId="0" xfId="0" applyFont="1" applyFill="1" applyBorder="1"/>
    <xf numFmtId="0" fontId="8" fillId="0" borderId="7" xfId="0" applyFont="1" applyBorder="1" applyAlignment="1">
      <alignment horizontal="center" vertical="center" wrapText="1"/>
    </xf>
    <xf numFmtId="0" fontId="5" fillId="0" borderId="18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5" fillId="6" borderId="25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8" fillId="0" borderId="7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1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7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7" borderId="49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 wrapText="1"/>
    </xf>
    <xf numFmtId="0" fontId="37" fillId="8" borderId="43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1" fontId="33" fillId="7" borderId="60" xfId="0" applyNumberFormat="1" applyFont="1" applyFill="1" applyBorder="1" applyAlignment="1">
      <alignment horizontal="center" vertical="center"/>
    </xf>
    <xf numFmtId="0" fontId="35" fillId="11" borderId="73" xfId="0" applyFont="1" applyFill="1" applyBorder="1" applyAlignment="1">
      <alignment horizontal="center" vertical="center" wrapText="1"/>
    </xf>
    <xf numFmtId="0" fontId="35" fillId="11" borderId="57" xfId="0" applyFont="1" applyFill="1" applyBorder="1" applyAlignment="1">
      <alignment horizontal="center" vertical="center" wrapText="1"/>
    </xf>
    <xf numFmtId="0" fontId="35" fillId="11" borderId="69" xfId="0" applyFont="1" applyFill="1" applyBorder="1" applyAlignment="1">
      <alignment horizontal="center" vertical="center" wrapText="1"/>
    </xf>
    <xf numFmtId="0" fontId="35" fillId="11" borderId="70" xfId="0" applyFont="1" applyFill="1" applyBorder="1" applyAlignment="1">
      <alignment horizontal="center" vertical="center" wrapText="1"/>
    </xf>
    <xf numFmtId="0" fontId="37" fillId="8" borderId="69" xfId="0" applyFont="1" applyFill="1" applyBorder="1" applyAlignment="1">
      <alignment horizontal="center" vertical="center" wrapText="1"/>
    </xf>
    <xf numFmtId="0" fontId="35" fillId="11" borderId="79" xfId="0" applyFont="1" applyFill="1" applyBorder="1" applyAlignment="1">
      <alignment horizontal="center" vertical="center" wrapText="1"/>
    </xf>
    <xf numFmtId="0" fontId="35" fillId="11" borderId="54" xfId="0" applyFont="1" applyFill="1" applyBorder="1" applyAlignment="1">
      <alignment horizontal="center" vertical="center" wrapText="1"/>
    </xf>
    <xf numFmtId="0" fontId="35" fillId="8" borderId="73" xfId="0" applyFont="1" applyFill="1" applyBorder="1" applyAlignment="1">
      <alignment horizontal="center" vertical="center" wrapText="1"/>
    </xf>
    <xf numFmtId="0" fontId="37" fillId="8" borderId="80" xfId="0" applyFont="1" applyFill="1" applyBorder="1" applyAlignment="1">
      <alignment horizontal="center" vertical="center" wrapText="1"/>
    </xf>
    <xf numFmtId="0" fontId="35" fillId="11" borderId="46" xfId="0" applyFont="1" applyFill="1" applyBorder="1" applyAlignment="1">
      <alignment horizontal="center" vertical="center" wrapText="1"/>
    </xf>
    <xf numFmtId="0" fontId="35" fillId="8" borderId="38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12" borderId="46" xfId="0" applyFont="1" applyFill="1" applyBorder="1" applyAlignment="1">
      <alignment horizontal="center" vertical="center" wrapText="1"/>
    </xf>
    <xf numFmtId="0" fontId="35" fillId="11" borderId="40" xfId="0" applyFont="1" applyFill="1" applyBorder="1" applyAlignment="1">
      <alignment horizontal="center" vertical="center" wrapText="1"/>
    </xf>
    <xf numFmtId="0" fontId="35" fillId="11" borderId="43" xfId="0" applyFont="1" applyFill="1" applyBorder="1" applyAlignment="1">
      <alignment horizontal="center" vertical="center" wrapText="1"/>
    </xf>
    <xf numFmtId="0" fontId="35" fillId="12" borderId="40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26" fillId="0" borderId="20" xfId="0" applyFont="1" applyBorder="1"/>
    <xf numFmtId="0" fontId="26" fillId="0" borderId="28" xfId="0" applyFont="1" applyBorder="1"/>
    <xf numFmtId="0" fontId="26" fillId="0" borderId="48" xfId="0" applyFont="1" applyBorder="1"/>
    <xf numFmtId="20" fontId="23" fillId="0" borderId="45" xfId="0" applyNumberFormat="1" applyFont="1" applyBorder="1" applyAlignment="1">
      <alignment horizontal="center" vertical="center" wrapText="1"/>
    </xf>
    <xf numFmtId="0" fontId="14" fillId="0" borderId="19" xfId="0" applyFont="1" applyBorder="1"/>
    <xf numFmtId="0" fontId="14" fillId="0" borderId="34" xfId="0" applyFont="1" applyBorder="1"/>
    <xf numFmtId="0" fontId="14" fillId="0" borderId="42" xfId="0" applyFont="1" applyBorder="1"/>
    <xf numFmtId="0" fontId="20" fillId="7" borderId="14" xfId="0" applyFont="1" applyFill="1" applyBorder="1" applyAlignment="1">
      <alignment horizontal="center" vertical="center" wrapText="1"/>
    </xf>
    <xf numFmtId="0" fontId="21" fillId="6" borderId="16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/>
    </xf>
    <xf numFmtId="0" fontId="12" fillId="6" borderId="16" xfId="0" applyFont="1" applyFill="1" applyBorder="1"/>
    <xf numFmtId="0" fontId="24" fillId="0" borderId="40" xfId="0" applyFont="1" applyBorder="1" applyAlignment="1">
      <alignment horizontal="center" vertical="center" wrapText="1"/>
    </xf>
    <xf numFmtId="0" fontId="25" fillId="0" borderId="44" xfId="0" applyFont="1" applyBorder="1"/>
    <xf numFmtId="0" fontId="25" fillId="0" borderId="61" xfId="0" applyFont="1" applyBorder="1"/>
    <xf numFmtId="0" fontId="25" fillId="0" borderId="38" xfId="0" applyFont="1" applyBorder="1"/>
    <xf numFmtId="0" fontId="24" fillId="2" borderId="45" xfId="0" applyFont="1" applyFill="1" applyBorder="1" applyAlignment="1">
      <alignment horizontal="center" vertical="center" wrapText="1"/>
    </xf>
    <xf numFmtId="0" fontId="25" fillId="0" borderId="19" xfId="0" applyFont="1" applyBorder="1"/>
    <xf numFmtId="0" fontId="25" fillId="0" borderId="34" xfId="0" applyFont="1" applyBorder="1"/>
    <xf numFmtId="0" fontId="25" fillId="0" borderId="42" xfId="0" applyFont="1" applyBorder="1"/>
    <xf numFmtId="0" fontId="24" fillId="2" borderId="19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4" fillId="2" borderId="55" xfId="0" applyFont="1" applyFill="1" applyBorder="1" applyAlignment="1">
      <alignment horizontal="justify" vertical="top" wrapText="1"/>
    </xf>
    <xf numFmtId="0" fontId="24" fillId="2" borderId="56" xfId="0" applyFont="1" applyFill="1" applyBorder="1" applyAlignment="1">
      <alignment horizontal="justify" vertical="top" wrapText="1"/>
    </xf>
    <xf numFmtId="0" fontId="24" fillId="2" borderId="57" xfId="0" applyFont="1" applyFill="1" applyBorder="1" applyAlignment="1">
      <alignment horizontal="justify" vertical="top" wrapText="1"/>
    </xf>
    <xf numFmtId="0" fontId="24" fillId="2" borderId="47" xfId="0" applyFont="1" applyFill="1" applyBorder="1" applyAlignment="1">
      <alignment horizontal="justify" vertical="top" wrapText="1"/>
    </xf>
    <xf numFmtId="0" fontId="25" fillId="0" borderId="20" xfId="0" applyFont="1" applyBorder="1" applyAlignment="1">
      <alignment horizontal="justify" vertical="top"/>
    </xf>
    <xf numFmtId="0" fontId="25" fillId="0" borderId="28" xfId="0" applyFont="1" applyBorder="1" applyAlignment="1">
      <alignment horizontal="justify" vertical="top"/>
    </xf>
    <xf numFmtId="0" fontId="25" fillId="0" borderId="48" xfId="0" applyFont="1" applyBorder="1" applyAlignment="1">
      <alignment horizontal="justify" vertical="top"/>
    </xf>
    <xf numFmtId="0" fontId="24" fillId="0" borderId="25" xfId="0" applyFont="1" applyBorder="1" applyAlignment="1">
      <alignment horizontal="justify" vertical="top" wrapText="1"/>
    </xf>
    <xf numFmtId="0" fontId="25" fillId="0" borderId="25" xfId="0" applyFont="1" applyBorder="1" applyAlignment="1">
      <alignment horizontal="justify" vertical="top"/>
    </xf>
    <xf numFmtId="0" fontId="24" fillId="0" borderId="39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20" fontId="24" fillId="0" borderId="45" xfId="0" applyNumberFormat="1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4" fillId="0" borderId="45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34" xfId="0" applyFont="1" applyBorder="1"/>
    <xf numFmtId="0" fontId="26" fillId="0" borderId="42" xfId="0" applyFont="1" applyBorder="1"/>
    <xf numFmtId="20" fontId="24" fillId="0" borderId="46" xfId="0" applyNumberFormat="1" applyFont="1" applyBorder="1" applyAlignment="1">
      <alignment horizontal="center" vertical="center" wrapText="1"/>
    </xf>
    <xf numFmtId="0" fontId="25" fillId="0" borderId="22" xfId="0" applyFont="1" applyBorder="1"/>
    <xf numFmtId="0" fontId="25" fillId="0" borderId="62" xfId="0" applyFont="1" applyBorder="1"/>
    <xf numFmtId="0" fontId="25" fillId="0" borderId="46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1" fillId="7" borderId="58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59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4" fillId="7" borderId="14" xfId="0" applyFont="1" applyFill="1" applyBorder="1" applyAlignment="1">
      <alignment horizontal="center" vertical="center" wrapText="1"/>
    </xf>
    <xf numFmtId="0" fontId="34" fillId="6" borderId="16" xfId="0" applyFont="1" applyFill="1" applyBorder="1"/>
    <xf numFmtId="0" fontId="21" fillId="6" borderId="2" xfId="0" applyFont="1" applyFill="1" applyBorder="1"/>
    <xf numFmtId="0" fontId="23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wrapText="1"/>
    </xf>
    <xf numFmtId="0" fontId="28" fillId="0" borderId="19" xfId="0" applyFont="1" applyBorder="1" applyAlignment="1">
      <alignment wrapText="1"/>
    </xf>
    <xf numFmtId="0" fontId="14" fillId="0" borderId="34" xfId="0" applyFont="1" applyBorder="1" applyAlignment="1">
      <alignment wrapText="1"/>
    </xf>
    <xf numFmtId="0" fontId="28" fillId="0" borderId="34" xfId="0" applyFont="1" applyBorder="1" applyAlignment="1">
      <alignment wrapText="1"/>
    </xf>
    <xf numFmtId="0" fontId="23" fillId="0" borderId="19" xfId="0" applyFont="1" applyBorder="1" applyAlignment="1">
      <alignment horizontal="justify" vertical="center" wrapText="1"/>
    </xf>
    <xf numFmtId="0" fontId="14" fillId="0" borderId="20" xfId="0" applyFont="1" applyBorder="1" applyAlignment="1">
      <alignment horizontal="justify" wrapText="1"/>
    </xf>
    <xf numFmtId="0" fontId="14" fillId="0" borderId="19" xfId="0" applyFont="1" applyBorder="1" applyAlignment="1">
      <alignment horizontal="justify" wrapText="1"/>
    </xf>
    <xf numFmtId="0" fontId="14" fillId="0" borderId="34" xfId="0" applyFont="1" applyBorder="1" applyAlignment="1">
      <alignment horizontal="justify" wrapText="1"/>
    </xf>
    <xf numFmtId="0" fontId="14" fillId="0" borderId="28" xfId="0" applyFont="1" applyBorder="1" applyAlignment="1">
      <alignment horizontal="justify" wrapText="1"/>
    </xf>
    <xf numFmtId="0" fontId="23" fillId="0" borderId="74" xfId="0" applyFont="1" applyBorder="1" applyAlignment="1">
      <alignment horizontal="center" vertical="center" wrapText="1"/>
    </xf>
    <xf numFmtId="0" fontId="14" fillId="0" borderId="75" xfId="0" applyFont="1" applyBorder="1"/>
    <xf numFmtId="0" fontId="14" fillId="0" borderId="76" xfId="0" applyFont="1" applyBorder="1"/>
    <xf numFmtId="0" fontId="14" fillId="0" borderId="77" xfId="0" applyFont="1" applyBorder="1"/>
    <xf numFmtId="0" fontId="14" fillId="0" borderId="40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23" fillId="0" borderId="45" xfId="0" applyFont="1" applyBorder="1" applyAlignment="1">
      <alignment horizontal="center" vertical="center" wrapText="1"/>
    </xf>
    <xf numFmtId="14" fontId="31" fillId="0" borderId="45" xfId="0" applyNumberFormat="1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 wrapText="1"/>
    </xf>
    <xf numFmtId="20" fontId="23" fillId="0" borderId="56" xfId="0" applyNumberFormat="1" applyFont="1" applyBorder="1" applyAlignment="1">
      <alignment horizontal="center" vertical="center" wrapText="1"/>
    </xf>
    <xf numFmtId="20" fontId="23" fillId="0" borderId="57" xfId="0" applyNumberFormat="1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5" xfId="0" applyFont="1" applyFill="1" applyBorder="1"/>
    <xf numFmtId="0" fontId="17" fillId="7" borderId="14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25" fillId="0" borderId="43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7" fillId="6" borderId="19" xfId="0" applyFont="1" applyFill="1" applyBorder="1" applyAlignment="1">
      <alignment horizontal="center" vertical="center"/>
    </xf>
    <xf numFmtId="0" fontId="38" fillId="0" borderId="20" xfId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top"/>
    </xf>
    <xf numFmtId="0" fontId="19" fillId="5" borderId="19" xfId="0" applyFont="1" applyFill="1" applyBorder="1"/>
    <xf numFmtId="0" fontId="19" fillId="5" borderId="41" xfId="0" applyFont="1" applyFill="1" applyBorder="1"/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14" fontId="35" fillId="0" borderId="28" xfId="0" applyNumberFormat="1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1" xfId="0" applyFont="1" applyFill="1" applyBorder="1"/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50" xfId="0" applyFont="1" applyFill="1" applyBorder="1"/>
    <xf numFmtId="0" fontId="20" fillId="7" borderId="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10" fillId="0" borderId="7" xfId="0" applyFont="1" applyBorder="1" applyAlignment="1">
      <alignment vertical="center" wrapText="1"/>
    </xf>
    <xf numFmtId="0" fontId="3" fillId="0" borderId="26" xfId="0" applyFont="1" applyBorder="1"/>
    <xf numFmtId="0" fontId="13" fillId="0" borderId="39" xfId="0" applyFont="1" applyBorder="1" applyAlignment="1">
      <alignment horizontal="center" vertical="center" wrapText="1"/>
    </xf>
    <xf numFmtId="0" fontId="26" fillId="0" borderId="41" xfId="0" applyFont="1" applyBorder="1"/>
    <xf numFmtId="0" fontId="26" fillId="0" borderId="63" xfId="0" applyFont="1" applyBorder="1"/>
    <xf numFmtId="0" fontId="26" fillId="0" borderId="37" xfId="0" applyFont="1" applyBorder="1"/>
    <xf numFmtId="0" fontId="2" fillId="0" borderId="19" xfId="0" applyFont="1" applyBorder="1" applyAlignment="1">
      <alignment horizontal="center"/>
    </xf>
    <xf numFmtId="0" fontId="11" fillId="6" borderId="19" xfId="0" applyFont="1" applyFill="1" applyBorder="1" applyAlignment="1">
      <alignment horizontal="center" vertical="center" wrapText="1"/>
    </xf>
    <xf numFmtId="0" fontId="36" fillId="3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5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8" xfId="0" applyFont="1" applyBorder="1" applyAlignment="1">
      <alignment horizontal="center" vertical="center" wrapText="1"/>
    </xf>
    <xf numFmtId="14" fontId="31" fillId="0" borderId="45" xfId="0" applyNumberFormat="1" applyFont="1" applyBorder="1" applyAlignment="1">
      <alignment horizontal="center" vertical="center" wrapText="1"/>
    </xf>
    <xf numFmtId="0" fontId="32" fillId="0" borderId="19" xfId="0" applyFont="1" applyBorder="1"/>
    <xf numFmtId="0" fontId="32" fillId="0" borderId="34" xfId="0" applyFont="1" applyBorder="1"/>
    <xf numFmtId="0" fontId="32" fillId="0" borderId="42" xfId="0" applyFont="1" applyBorder="1"/>
    <xf numFmtId="0" fontId="23" fillId="0" borderId="62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14" fontId="31" fillId="0" borderId="34" xfId="0" applyNumberFormat="1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14" fontId="31" fillId="0" borderId="57" xfId="0" applyNumberFormat="1" applyFont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piamb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5"/>
  <sheetViews>
    <sheetView tabSelected="1" topLeftCell="F7" zoomScale="50" zoomScaleNormal="50" zoomScalePageLayoutView="70" workbookViewId="0">
      <selection activeCell="N54" sqref="N54:N59"/>
    </sheetView>
  </sheetViews>
  <sheetFormatPr baseColWidth="10" defaultColWidth="17.28515625" defaultRowHeight="15" customHeight="1" x14ac:dyDescent="0.2"/>
  <cols>
    <col min="1" max="1" width="13.5703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6" t="s">
        <v>0</v>
      </c>
      <c r="B2" s="215"/>
      <c r="C2" s="215"/>
      <c r="D2" s="215"/>
      <c r="E2" s="188" t="s">
        <v>47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90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2"/>
    </row>
    <row r="3" spans="1:48" ht="24" customHeight="1" x14ac:dyDescent="0.2">
      <c r="A3" s="177"/>
      <c r="B3" s="215"/>
      <c r="C3" s="215"/>
      <c r="D3" s="215"/>
      <c r="E3" s="217" t="s">
        <v>87</v>
      </c>
      <c r="F3" s="217"/>
      <c r="G3" s="217"/>
      <c r="H3" s="191" t="s">
        <v>29</v>
      </c>
      <c r="I3" s="192"/>
      <c r="J3" s="192"/>
      <c r="K3" s="192"/>
      <c r="L3" s="192"/>
      <c r="M3" s="192"/>
      <c r="N3" s="192"/>
      <c r="O3" s="192"/>
      <c r="P3" s="193"/>
      <c r="Q3" s="178" t="s">
        <v>30</v>
      </c>
      <c r="R3" s="178"/>
      <c r="S3" s="178"/>
      <c r="T3" s="178"/>
      <c r="U3" s="178"/>
      <c r="V3" s="178"/>
      <c r="W3" s="178"/>
      <c r="X3" s="178"/>
      <c r="Y3" s="178" t="s">
        <v>32</v>
      </c>
      <c r="Z3" s="200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2"/>
    </row>
    <row r="4" spans="1:48" ht="24" customHeight="1" x14ac:dyDescent="0.2">
      <c r="A4" s="177"/>
      <c r="B4" s="215"/>
      <c r="C4" s="215"/>
      <c r="D4" s="215"/>
      <c r="E4" s="217"/>
      <c r="F4" s="217"/>
      <c r="G4" s="217"/>
      <c r="H4" s="185" t="s">
        <v>62</v>
      </c>
      <c r="I4" s="186"/>
      <c r="J4" s="186"/>
      <c r="K4" s="186"/>
      <c r="L4" s="186"/>
      <c r="M4" s="186"/>
      <c r="N4" s="186"/>
      <c r="O4" s="186"/>
      <c r="P4" s="187"/>
      <c r="Q4" s="179" t="s">
        <v>63</v>
      </c>
      <c r="R4" s="180"/>
      <c r="S4" s="180"/>
      <c r="T4" s="180"/>
      <c r="U4" s="180"/>
      <c r="V4" s="180"/>
      <c r="W4" s="180"/>
      <c r="X4" s="181"/>
      <c r="Y4" s="194">
        <f ca="1">TODAY()</f>
        <v>43021</v>
      </c>
      <c r="Z4" s="195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2"/>
    </row>
    <row r="5" spans="1:48" ht="18.75" customHeight="1" x14ac:dyDescent="0.2">
      <c r="A5" s="177"/>
      <c r="B5" s="216" t="s">
        <v>28</v>
      </c>
      <c r="C5" s="216"/>
      <c r="D5" s="216"/>
      <c r="E5" s="217"/>
      <c r="F5" s="217"/>
      <c r="G5" s="217"/>
      <c r="H5" s="191" t="s">
        <v>1</v>
      </c>
      <c r="I5" s="192"/>
      <c r="J5" s="192"/>
      <c r="K5" s="192"/>
      <c r="L5" s="192"/>
      <c r="M5" s="192"/>
      <c r="N5" s="192"/>
      <c r="O5" s="192"/>
      <c r="P5" s="193"/>
      <c r="Q5" s="182" t="s">
        <v>31</v>
      </c>
      <c r="R5" s="183"/>
      <c r="S5" s="183"/>
      <c r="T5" s="183"/>
      <c r="U5" s="183"/>
      <c r="V5" s="183"/>
      <c r="W5" s="183"/>
      <c r="X5" s="184"/>
      <c r="Y5" s="196"/>
      <c r="Z5" s="197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2"/>
    </row>
    <row r="6" spans="1:48" ht="22.5" customHeight="1" x14ac:dyDescent="0.2">
      <c r="A6" s="177"/>
      <c r="B6" s="216"/>
      <c r="C6" s="216"/>
      <c r="D6" s="216"/>
      <c r="E6" s="217"/>
      <c r="F6" s="217"/>
      <c r="G6" s="217"/>
      <c r="H6" s="185">
        <v>10568059</v>
      </c>
      <c r="I6" s="186"/>
      <c r="J6" s="186"/>
      <c r="K6" s="186"/>
      <c r="L6" s="186"/>
      <c r="M6" s="186"/>
      <c r="N6" s="186"/>
      <c r="O6" s="186"/>
      <c r="P6" s="187"/>
      <c r="Q6" s="185">
        <v>3216506074</v>
      </c>
      <c r="R6" s="186"/>
      <c r="S6" s="186"/>
      <c r="T6" s="186"/>
      <c r="U6" s="186"/>
      <c r="V6" s="186"/>
      <c r="W6" s="186"/>
      <c r="X6" s="187"/>
      <c r="Y6" s="198"/>
      <c r="Z6" s="199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2"/>
    </row>
    <row r="7" spans="1:48" ht="15" customHeight="1" x14ac:dyDescent="0.2">
      <c r="A7" s="177"/>
      <c r="B7" s="216"/>
      <c r="C7" s="216"/>
      <c r="D7" s="216"/>
      <c r="E7" s="217"/>
      <c r="F7" s="217"/>
      <c r="G7" s="217"/>
      <c r="H7" s="218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20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2"/>
    </row>
    <row r="8" spans="1:48" ht="27.75" customHeight="1" x14ac:dyDescent="0.2">
      <c r="A8" s="232"/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3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2"/>
    </row>
    <row r="9" spans="1:48" ht="35.25" customHeight="1" x14ac:dyDescent="0.2">
      <c r="A9" s="225" t="s">
        <v>33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7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2"/>
    </row>
    <row r="10" spans="1:48" ht="38.25" customHeight="1" x14ac:dyDescent="0.2">
      <c r="A10" s="170" t="s">
        <v>2</v>
      </c>
      <c r="B10" s="61" t="s">
        <v>3</v>
      </c>
      <c r="C10" s="61" t="s">
        <v>49</v>
      </c>
      <c r="D10" s="61" t="s">
        <v>46</v>
      </c>
      <c r="E10" s="173" t="s">
        <v>5</v>
      </c>
      <c r="F10" s="61" t="s">
        <v>7</v>
      </c>
      <c r="G10" s="61" t="s">
        <v>4</v>
      </c>
      <c r="H10" s="123" t="s">
        <v>8</v>
      </c>
      <c r="I10" s="119"/>
      <c r="J10" s="123" t="s">
        <v>6</v>
      </c>
      <c r="K10" s="127"/>
      <c r="L10" s="127"/>
      <c r="M10" s="127"/>
      <c r="N10" s="127"/>
      <c r="O10" s="127"/>
      <c r="P10" s="5"/>
      <c r="Q10" s="63" t="s">
        <v>11</v>
      </c>
      <c r="R10" s="64" t="s">
        <v>34</v>
      </c>
      <c r="S10" s="64" t="s">
        <v>9</v>
      </c>
      <c r="T10" s="61" t="s">
        <v>10</v>
      </c>
      <c r="U10" s="201" t="s">
        <v>12</v>
      </c>
      <c r="V10" s="127"/>
      <c r="W10" s="127"/>
      <c r="X10" s="127"/>
      <c r="Y10" s="127"/>
      <c r="Z10" s="202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2"/>
    </row>
    <row r="11" spans="1:48" ht="15.75" customHeight="1" x14ac:dyDescent="0.2">
      <c r="A11" s="171"/>
      <c r="B11" s="172"/>
      <c r="C11" s="206"/>
      <c r="D11" s="172"/>
      <c r="E11" s="174"/>
      <c r="F11" s="172"/>
      <c r="G11" s="172"/>
      <c r="H11" s="221"/>
      <c r="I11" s="222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72"/>
      <c r="R11" s="224"/>
      <c r="S11" s="223"/>
      <c r="T11" s="172"/>
      <c r="U11" s="203"/>
      <c r="V11" s="204"/>
      <c r="W11" s="204"/>
      <c r="X11" s="204"/>
      <c r="Y11" s="204"/>
      <c r="Z11" s="205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2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0" t="s">
        <v>17</v>
      </c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2"/>
    </row>
    <row r="13" spans="1:48" ht="36" customHeight="1" thickBot="1" x14ac:dyDescent="0.25">
      <c r="A13" s="67">
        <v>1241396</v>
      </c>
      <c r="B13" s="71" t="s">
        <v>50</v>
      </c>
      <c r="C13" s="71" t="s">
        <v>51</v>
      </c>
      <c r="D13" s="78" t="s">
        <v>73</v>
      </c>
      <c r="E13" s="71">
        <f>5*4</f>
        <v>20</v>
      </c>
      <c r="F13" s="81" t="s">
        <v>52</v>
      </c>
      <c r="G13" s="85" t="s">
        <v>86</v>
      </c>
      <c r="H13" s="67">
        <v>24</v>
      </c>
      <c r="I13" s="87"/>
      <c r="J13" s="104"/>
      <c r="K13" s="94" t="s">
        <v>53</v>
      </c>
      <c r="L13" s="94"/>
      <c r="M13" s="94"/>
      <c r="N13" s="94"/>
      <c r="O13" s="94"/>
      <c r="P13" s="94"/>
      <c r="Q13" s="99" t="s">
        <v>54</v>
      </c>
      <c r="R13" s="100">
        <v>418</v>
      </c>
      <c r="S13" s="100">
        <f>E13</f>
        <v>20</v>
      </c>
      <c r="T13" s="211">
        <f>R13+S13</f>
        <v>438</v>
      </c>
      <c r="U13" s="45">
        <v>2</v>
      </c>
      <c r="V13" s="47">
        <v>3</v>
      </c>
      <c r="W13" s="45">
        <v>4</v>
      </c>
      <c r="X13" s="45">
        <v>5</v>
      </c>
      <c r="Y13" s="45">
        <v>6</v>
      </c>
      <c r="Z13" s="41">
        <f t="shared" ref="Z13" si="0">Y13+1</f>
        <v>7</v>
      </c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2"/>
    </row>
    <row r="14" spans="1:48" ht="45" customHeight="1" thickBot="1" x14ac:dyDescent="0.25">
      <c r="A14" s="68"/>
      <c r="B14" s="72"/>
      <c r="C14" s="75"/>
      <c r="D14" s="79"/>
      <c r="E14" s="72"/>
      <c r="F14" s="82"/>
      <c r="G14" s="86"/>
      <c r="H14" s="88"/>
      <c r="I14" s="89"/>
      <c r="J14" s="105"/>
      <c r="K14" s="72"/>
      <c r="L14" s="72"/>
      <c r="M14" s="72"/>
      <c r="N14" s="72"/>
      <c r="O14" s="72"/>
      <c r="P14" s="72"/>
      <c r="Q14" s="72"/>
      <c r="R14" s="101"/>
      <c r="S14" s="101"/>
      <c r="T14" s="212"/>
      <c r="U14" s="34">
        <v>9</v>
      </c>
      <c r="V14" s="47">
        <f>U14+1</f>
        <v>10</v>
      </c>
      <c r="W14" s="32">
        <f t="shared" ref="W14:Z14" si="1">V14+1</f>
        <v>11</v>
      </c>
      <c r="X14" s="32">
        <f t="shared" si="1"/>
        <v>12</v>
      </c>
      <c r="Y14" s="32">
        <f t="shared" si="1"/>
        <v>13</v>
      </c>
      <c r="Z14" s="42">
        <f t="shared" si="1"/>
        <v>14</v>
      </c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22"/>
    </row>
    <row r="15" spans="1:48" ht="56.25" customHeight="1" thickBot="1" x14ac:dyDescent="0.25">
      <c r="A15" s="68"/>
      <c r="B15" s="72"/>
      <c r="C15" s="75"/>
      <c r="D15" s="79"/>
      <c r="E15" s="72"/>
      <c r="F15" s="82"/>
      <c r="G15" s="86"/>
      <c r="H15" s="88"/>
      <c r="I15" s="89"/>
      <c r="J15" s="105"/>
      <c r="K15" s="72"/>
      <c r="L15" s="72"/>
      <c r="M15" s="72"/>
      <c r="N15" s="72"/>
      <c r="O15" s="72"/>
      <c r="P15" s="72"/>
      <c r="Q15" s="72"/>
      <c r="R15" s="101"/>
      <c r="S15" s="101"/>
      <c r="T15" s="212"/>
      <c r="U15" s="34">
        <v>16</v>
      </c>
      <c r="V15" s="47">
        <f>U15+1</f>
        <v>17</v>
      </c>
      <c r="W15" s="32">
        <f t="shared" ref="W15:Z15" si="2">V15+1</f>
        <v>18</v>
      </c>
      <c r="X15" s="32">
        <f t="shared" si="2"/>
        <v>19</v>
      </c>
      <c r="Y15" s="32">
        <f t="shared" si="2"/>
        <v>20</v>
      </c>
      <c r="Z15" s="42">
        <f t="shared" si="2"/>
        <v>21</v>
      </c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2"/>
    </row>
    <row r="16" spans="1:48" ht="53.25" customHeight="1" thickBot="1" x14ac:dyDescent="0.25">
      <c r="A16" s="68"/>
      <c r="B16" s="72"/>
      <c r="C16" s="75"/>
      <c r="D16" s="79"/>
      <c r="E16" s="72"/>
      <c r="F16" s="82"/>
      <c r="G16" s="86"/>
      <c r="H16" s="88"/>
      <c r="I16" s="89"/>
      <c r="J16" s="105"/>
      <c r="K16" s="72"/>
      <c r="L16" s="72"/>
      <c r="M16" s="72"/>
      <c r="N16" s="72"/>
      <c r="O16" s="72"/>
      <c r="P16" s="72"/>
      <c r="Q16" s="72"/>
      <c r="R16" s="101"/>
      <c r="S16" s="101"/>
      <c r="T16" s="212"/>
      <c r="U16" s="34">
        <v>23</v>
      </c>
      <c r="V16" s="47">
        <f>U16+1</f>
        <v>24</v>
      </c>
      <c r="W16" s="32">
        <f t="shared" ref="W16:Z16" si="3">V16+1</f>
        <v>25</v>
      </c>
      <c r="X16" s="32">
        <f t="shared" si="3"/>
        <v>26</v>
      </c>
      <c r="Y16" s="32">
        <f t="shared" si="3"/>
        <v>27</v>
      </c>
      <c r="Z16" s="42">
        <f t="shared" si="3"/>
        <v>28</v>
      </c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2"/>
    </row>
    <row r="17" spans="1:48" ht="53.25" customHeight="1" thickBot="1" x14ac:dyDescent="0.25">
      <c r="A17" s="69"/>
      <c r="B17" s="73"/>
      <c r="C17" s="76"/>
      <c r="D17" s="79"/>
      <c r="E17" s="73"/>
      <c r="F17" s="83"/>
      <c r="G17" s="86"/>
      <c r="H17" s="90"/>
      <c r="I17" s="91"/>
      <c r="J17" s="106"/>
      <c r="K17" s="73"/>
      <c r="L17" s="73"/>
      <c r="M17" s="73"/>
      <c r="N17" s="73"/>
      <c r="O17" s="73"/>
      <c r="P17" s="73"/>
      <c r="Q17" s="73"/>
      <c r="R17" s="102"/>
      <c r="S17" s="102"/>
      <c r="T17" s="213"/>
      <c r="U17" s="34">
        <v>30</v>
      </c>
      <c r="V17" s="47">
        <f>U17+1</f>
        <v>31</v>
      </c>
      <c r="W17" s="32"/>
      <c r="X17" s="32"/>
      <c r="Y17" s="32"/>
      <c r="Z17" s="42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2"/>
    </row>
    <row r="18" spans="1:48" ht="57" customHeight="1" thickBot="1" x14ac:dyDescent="0.25">
      <c r="A18" s="70"/>
      <c r="B18" s="74"/>
      <c r="C18" s="77"/>
      <c r="D18" s="80"/>
      <c r="E18" s="74"/>
      <c r="F18" s="84"/>
      <c r="G18" s="86"/>
      <c r="H18" s="92"/>
      <c r="I18" s="93"/>
      <c r="J18" s="175"/>
      <c r="K18" s="74"/>
      <c r="L18" s="74"/>
      <c r="M18" s="74"/>
      <c r="N18" s="74"/>
      <c r="O18" s="74"/>
      <c r="P18" s="74"/>
      <c r="Q18" s="74"/>
      <c r="R18" s="103"/>
      <c r="S18" s="103"/>
      <c r="T18" s="214"/>
      <c r="U18" s="46"/>
      <c r="V18" s="33"/>
      <c r="W18" s="33"/>
      <c r="X18" s="33"/>
      <c r="Y18" s="33"/>
      <c r="Z18" s="44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2"/>
    </row>
    <row r="19" spans="1:48" ht="57" customHeight="1" thickBot="1" x14ac:dyDescent="0.25">
      <c r="A19" s="67">
        <v>1196031</v>
      </c>
      <c r="B19" s="71" t="s">
        <v>50</v>
      </c>
      <c r="C19" s="71" t="s">
        <v>51</v>
      </c>
      <c r="D19" s="78" t="s">
        <v>73</v>
      </c>
      <c r="E19" s="71">
        <f>17*3</f>
        <v>51</v>
      </c>
      <c r="F19" s="81" t="s">
        <v>52</v>
      </c>
      <c r="G19" s="85" t="s">
        <v>85</v>
      </c>
      <c r="H19" s="67">
        <v>20</v>
      </c>
      <c r="I19" s="87"/>
      <c r="J19" s="104"/>
      <c r="K19" s="94" t="s">
        <v>55</v>
      </c>
      <c r="L19" s="94" t="s">
        <v>55</v>
      </c>
      <c r="M19" s="94" t="s">
        <v>56</v>
      </c>
      <c r="N19" s="94" t="s">
        <v>56</v>
      </c>
      <c r="O19" s="111"/>
      <c r="P19" s="111"/>
      <c r="Q19" s="99" t="s">
        <v>57</v>
      </c>
      <c r="R19" s="100">
        <v>459</v>
      </c>
      <c r="S19" s="100">
        <f t="shared" ref="S19" si="4">E19</f>
        <v>51</v>
      </c>
      <c r="T19" s="211">
        <f t="shared" ref="T19" si="5">R19+S19</f>
        <v>510</v>
      </c>
      <c r="U19" s="45">
        <v>2</v>
      </c>
      <c r="V19" s="47">
        <v>3</v>
      </c>
      <c r="W19" s="47">
        <v>4</v>
      </c>
      <c r="X19" s="47">
        <v>5</v>
      </c>
      <c r="Y19" s="47">
        <v>6</v>
      </c>
      <c r="Z19" s="41">
        <f t="shared" ref="Z19:Z22" si="6">Y19+1</f>
        <v>7</v>
      </c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2"/>
    </row>
    <row r="20" spans="1:48" ht="57" customHeight="1" thickBot="1" x14ac:dyDescent="0.25">
      <c r="A20" s="68"/>
      <c r="B20" s="72"/>
      <c r="C20" s="75"/>
      <c r="D20" s="79"/>
      <c r="E20" s="72"/>
      <c r="F20" s="82"/>
      <c r="G20" s="86"/>
      <c r="H20" s="88"/>
      <c r="I20" s="89"/>
      <c r="J20" s="105"/>
      <c r="K20" s="72"/>
      <c r="L20" s="72"/>
      <c r="M20" s="72"/>
      <c r="N20" s="72"/>
      <c r="O20" s="96"/>
      <c r="P20" s="96"/>
      <c r="Q20" s="72"/>
      <c r="R20" s="101"/>
      <c r="S20" s="101"/>
      <c r="T20" s="212"/>
      <c r="U20" s="34">
        <v>9</v>
      </c>
      <c r="V20" s="47">
        <f>U20+1</f>
        <v>10</v>
      </c>
      <c r="W20" s="47">
        <f t="shared" ref="W20:W22" si="7">V20+1</f>
        <v>11</v>
      </c>
      <c r="X20" s="47">
        <f t="shared" ref="X20:X22" si="8">W20+1</f>
        <v>12</v>
      </c>
      <c r="Y20" s="47">
        <f t="shared" ref="Y20:Y22" si="9">X20+1</f>
        <v>13</v>
      </c>
      <c r="Z20" s="42">
        <f t="shared" si="6"/>
        <v>14</v>
      </c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2"/>
    </row>
    <row r="21" spans="1:48" ht="57" customHeight="1" thickBot="1" x14ac:dyDescent="0.25">
      <c r="A21" s="68"/>
      <c r="B21" s="72"/>
      <c r="C21" s="75"/>
      <c r="D21" s="79"/>
      <c r="E21" s="72"/>
      <c r="F21" s="82"/>
      <c r="G21" s="86"/>
      <c r="H21" s="88"/>
      <c r="I21" s="89"/>
      <c r="J21" s="105"/>
      <c r="K21" s="72"/>
      <c r="L21" s="72"/>
      <c r="M21" s="72"/>
      <c r="N21" s="72"/>
      <c r="O21" s="96"/>
      <c r="P21" s="96"/>
      <c r="Q21" s="72"/>
      <c r="R21" s="101"/>
      <c r="S21" s="101"/>
      <c r="T21" s="212"/>
      <c r="U21" s="34">
        <v>16</v>
      </c>
      <c r="V21" s="47">
        <f>U21+1</f>
        <v>17</v>
      </c>
      <c r="W21" s="47">
        <f t="shared" si="7"/>
        <v>18</v>
      </c>
      <c r="X21" s="47">
        <f t="shared" si="8"/>
        <v>19</v>
      </c>
      <c r="Y21" s="47">
        <f t="shared" si="9"/>
        <v>20</v>
      </c>
      <c r="Z21" s="42">
        <f t="shared" si="6"/>
        <v>21</v>
      </c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2"/>
    </row>
    <row r="22" spans="1:48" ht="57" customHeight="1" thickBot="1" x14ac:dyDescent="0.25">
      <c r="A22" s="68"/>
      <c r="B22" s="72"/>
      <c r="C22" s="75"/>
      <c r="D22" s="79"/>
      <c r="E22" s="72"/>
      <c r="F22" s="82"/>
      <c r="G22" s="86"/>
      <c r="H22" s="88"/>
      <c r="I22" s="89"/>
      <c r="J22" s="105"/>
      <c r="K22" s="72"/>
      <c r="L22" s="72"/>
      <c r="M22" s="72"/>
      <c r="N22" s="72"/>
      <c r="O22" s="96"/>
      <c r="P22" s="96"/>
      <c r="Q22" s="72"/>
      <c r="R22" s="101"/>
      <c r="S22" s="101"/>
      <c r="T22" s="212"/>
      <c r="U22" s="34">
        <v>23</v>
      </c>
      <c r="V22" s="47">
        <f>U22+1</f>
        <v>24</v>
      </c>
      <c r="W22" s="47">
        <f t="shared" si="7"/>
        <v>25</v>
      </c>
      <c r="X22" s="47">
        <f t="shared" si="8"/>
        <v>26</v>
      </c>
      <c r="Y22" s="47">
        <f t="shared" si="9"/>
        <v>27</v>
      </c>
      <c r="Z22" s="42">
        <f t="shared" si="6"/>
        <v>28</v>
      </c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2"/>
    </row>
    <row r="23" spans="1:48" ht="57" customHeight="1" thickBot="1" x14ac:dyDescent="0.25">
      <c r="A23" s="69"/>
      <c r="B23" s="73"/>
      <c r="C23" s="76"/>
      <c r="D23" s="79"/>
      <c r="E23" s="73"/>
      <c r="F23" s="83"/>
      <c r="G23" s="86"/>
      <c r="H23" s="90"/>
      <c r="I23" s="91"/>
      <c r="J23" s="106"/>
      <c r="K23" s="73"/>
      <c r="L23" s="73"/>
      <c r="M23" s="73"/>
      <c r="N23" s="73"/>
      <c r="O23" s="97"/>
      <c r="P23" s="97"/>
      <c r="Q23" s="73"/>
      <c r="R23" s="102"/>
      <c r="S23" s="102"/>
      <c r="T23" s="213"/>
      <c r="U23" s="34">
        <v>30</v>
      </c>
      <c r="V23" s="47">
        <f>U23+1</f>
        <v>31</v>
      </c>
      <c r="W23" s="32"/>
      <c r="X23" s="32"/>
      <c r="Y23" s="32"/>
      <c r="Z23" s="42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2"/>
    </row>
    <row r="24" spans="1:48" ht="57" customHeight="1" thickBot="1" x14ac:dyDescent="0.25">
      <c r="A24" s="70"/>
      <c r="B24" s="74"/>
      <c r="C24" s="77"/>
      <c r="D24" s="80"/>
      <c r="E24" s="74"/>
      <c r="F24" s="84"/>
      <c r="G24" s="86"/>
      <c r="H24" s="92"/>
      <c r="I24" s="93"/>
      <c r="J24" s="106"/>
      <c r="K24" s="73"/>
      <c r="L24" s="73"/>
      <c r="M24" s="73"/>
      <c r="N24" s="73"/>
      <c r="O24" s="97"/>
      <c r="P24" s="97"/>
      <c r="Q24" s="73"/>
      <c r="R24" s="102"/>
      <c r="S24" s="102"/>
      <c r="T24" s="213"/>
      <c r="U24" s="46"/>
      <c r="V24" s="33"/>
      <c r="W24" s="33"/>
      <c r="X24" s="33"/>
      <c r="Y24" s="33"/>
      <c r="Z24" s="44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2"/>
    </row>
    <row r="25" spans="1:48" ht="57" customHeight="1" thickBot="1" x14ac:dyDescent="0.25">
      <c r="A25" s="67">
        <v>1134010</v>
      </c>
      <c r="B25" s="71" t="s">
        <v>58</v>
      </c>
      <c r="C25" s="71" t="s">
        <v>51</v>
      </c>
      <c r="D25" s="78" t="s">
        <v>79</v>
      </c>
      <c r="E25" s="71">
        <f>4*2</f>
        <v>8</v>
      </c>
      <c r="F25" s="81" t="s">
        <v>59</v>
      </c>
      <c r="G25" s="85" t="s">
        <v>80</v>
      </c>
      <c r="H25" s="67">
        <v>24</v>
      </c>
      <c r="I25" s="87"/>
      <c r="J25" s="107"/>
      <c r="K25" s="94" t="s">
        <v>60</v>
      </c>
      <c r="L25" s="94" t="s">
        <v>60</v>
      </c>
      <c r="M25" s="95"/>
      <c r="N25" s="95"/>
      <c r="O25" s="95"/>
      <c r="P25" s="95"/>
      <c r="Q25" s="99" t="s">
        <v>54</v>
      </c>
      <c r="R25" s="100">
        <v>358</v>
      </c>
      <c r="S25" s="100">
        <f t="shared" ref="S25:S37" si="10">E25</f>
        <v>8</v>
      </c>
      <c r="T25" s="53">
        <f t="shared" ref="T25" si="11">R25+S25</f>
        <v>366</v>
      </c>
      <c r="U25" s="50">
        <v>2</v>
      </c>
      <c r="V25" s="49">
        <v>3</v>
      </c>
      <c r="W25" s="49">
        <v>4</v>
      </c>
      <c r="X25" s="45">
        <v>5</v>
      </c>
      <c r="Y25" s="45">
        <v>6</v>
      </c>
      <c r="Z25" s="41">
        <f t="shared" ref="Z25:Z28" si="12">Y25+1</f>
        <v>7</v>
      </c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2"/>
    </row>
    <row r="26" spans="1:48" ht="57" customHeight="1" thickBot="1" x14ac:dyDescent="0.25">
      <c r="A26" s="68"/>
      <c r="B26" s="72"/>
      <c r="C26" s="75"/>
      <c r="D26" s="79"/>
      <c r="E26" s="72"/>
      <c r="F26" s="82"/>
      <c r="G26" s="86"/>
      <c r="H26" s="88"/>
      <c r="I26" s="89"/>
      <c r="J26" s="108"/>
      <c r="K26" s="72"/>
      <c r="L26" s="72"/>
      <c r="M26" s="96"/>
      <c r="N26" s="96"/>
      <c r="O26" s="96"/>
      <c r="P26" s="96"/>
      <c r="Q26" s="72"/>
      <c r="R26" s="101"/>
      <c r="S26" s="101"/>
      <c r="T26" s="54"/>
      <c r="U26" s="34">
        <v>9</v>
      </c>
      <c r="V26" s="47">
        <f>U26+1</f>
        <v>10</v>
      </c>
      <c r="W26" s="47">
        <f t="shared" ref="W26:W28" si="13">V26+1</f>
        <v>11</v>
      </c>
      <c r="X26" s="32">
        <f t="shared" ref="X26:X28" si="14">W26+1</f>
        <v>12</v>
      </c>
      <c r="Y26" s="32">
        <f t="shared" ref="Y26:Y28" si="15">X26+1</f>
        <v>13</v>
      </c>
      <c r="Z26" s="42">
        <f t="shared" si="12"/>
        <v>14</v>
      </c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2"/>
    </row>
    <row r="27" spans="1:48" ht="57" customHeight="1" thickBot="1" x14ac:dyDescent="0.25">
      <c r="A27" s="68"/>
      <c r="B27" s="72"/>
      <c r="C27" s="75"/>
      <c r="D27" s="79"/>
      <c r="E27" s="72"/>
      <c r="F27" s="82"/>
      <c r="G27" s="86"/>
      <c r="H27" s="88"/>
      <c r="I27" s="89"/>
      <c r="J27" s="108"/>
      <c r="K27" s="72"/>
      <c r="L27" s="72"/>
      <c r="M27" s="96"/>
      <c r="N27" s="96"/>
      <c r="O27" s="96"/>
      <c r="P27" s="96"/>
      <c r="Q27" s="72"/>
      <c r="R27" s="101"/>
      <c r="S27" s="101"/>
      <c r="T27" s="54"/>
      <c r="U27" s="34">
        <v>16</v>
      </c>
      <c r="V27" s="32">
        <f>U27+1</f>
        <v>17</v>
      </c>
      <c r="W27" s="32">
        <f t="shared" si="13"/>
        <v>18</v>
      </c>
      <c r="X27" s="32">
        <f t="shared" si="14"/>
        <v>19</v>
      </c>
      <c r="Y27" s="32">
        <f t="shared" si="15"/>
        <v>20</v>
      </c>
      <c r="Z27" s="42">
        <f t="shared" si="12"/>
        <v>21</v>
      </c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2"/>
    </row>
    <row r="28" spans="1:48" ht="57" customHeight="1" thickBot="1" x14ac:dyDescent="0.25">
      <c r="A28" s="68"/>
      <c r="B28" s="72"/>
      <c r="C28" s="75"/>
      <c r="D28" s="79"/>
      <c r="E28" s="72"/>
      <c r="F28" s="82"/>
      <c r="G28" s="86"/>
      <c r="H28" s="88"/>
      <c r="I28" s="89"/>
      <c r="J28" s="108"/>
      <c r="K28" s="72"/>
      <c r="L28" s="72"/>
      <c r="M28" s="96"/>
      <c r="N28" s="96"/>
      <c r="O28" s="96"/>
      <c r="P28" s="96"/>
      <c r="Q28" s="72"/>
      <c r="R28" s="101"/>
      <c r="S28" s="101"/>
      <c r="T28" s="54"/>
      <c r="U28" s="34">
        <v>23</v>
      </c>
      <c r="V28" s="32">
        <f>U28+1</f>
        <v>24</v>
      </c>
      <c r="W28" s="32">
        <f t="shared" si="13"/>
        <v>25</v>
      </c>
      <c r="X28" s="32">
        <f t="shared" si="14"/>
        <v>26</v>
      </c>
      <c r="Y28" s="32">
        <f t="shared" si="15"/>
        <v>27</v>
      </c>
      <c r="Z28" s="42">
        <f t="shared" si="12"/>
        <v>28</v>
      </c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2"/>
    </row>
    <row r="29" spans="1:48" ht="57" customHeight="1" thickBot="1" x14ac:dyDescent="0.25">
      <c r="A29" s="69"/>
      <c r="B29" s="73"/>
      <c r="C29" s="76"/>
      <c r="D29" s="79"/>
      <c r="E29" s="73"/>
      <c r="F29" s="83"/>
      <c r="G29" s="86"/>
      <c r="H29" s="90"/>
      <c r="I29" s="91"/>
      <c r="J29" s="109"/>
      <c r="K29" s="73"/>
      <c r="L29" s="73"/>
      <c r="M29" s="97"/>
      <c r="N29" s="97"/>
      <c r="O29" s="97"/>
      <c r="P29" s="97"/>
      <c r="Q29" s="73"/>
      <c r="R29" s="102"/>
      <c r="S29" s="102"/>
      <c r="T29" s="55"/>
      <c r="U29" s="34">
        <v>30</v>
      </c>
      <c r="V29" s="32">
        <f>U29+1</f>
        <v>31</v>
      </c>
      <c r="W29" s="32"/>
      <c r="X29" s="32"/>
      <c r="Y29" s="32"/>
      <c r="Z29" s="42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2"/>
    </row>
    <row r="30" spans="1:48" ht="57" customHeight="1" thickBot="1" x14ac:dyDescent="0.25">
      <c r="A30" s="70"/>
      <c r="B30" s="74"/>
      <c r="C30" s="77"/>
      <c r="D30" s="80"/>
      <c r="E30" s="74"/>
      <c r="F30" s="84"/>
      <c r="G30" s="86"/>
      <c r="H30" s="92"/>
      <c r="I30" s="93"/>
      <c r="J30" s="110"/>
      <c r="K30" s="74"/>
      <c r="L30" s="74"/>
      <c r="M30" s="98"/>
      <c r="N30" s="98"/>
      <c r="O30" s="98"/>
      <c r="P30" s="98"/>
      <c r="Q30" s="74"/>
      <c r="R30" s="103"/>
      <c r="S30" s="103"/>
      <c r="T30" s="56"/>
      <c r="U30" s="43"/>
      <c r="V30" s="40"/>
      <c r="W30" s="33"/>
      <c r="X30" s="33"/>
      <c r="Y30" s="40"/>
      <c r="Z30" s="44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2"/>
    </row>
    <row r="31" spans="1:48" ht="57" customHeight="1" thickBot="1" x14ac:dyDescent="0.25">
      <c r="A31" s="67">
        <v>1507166</v>
      </c>
      <c r="B31" s="71" t="s">
        <v>50</v>
      </c>
      <c r="C31" s="71" t="s">
        <v>51</v>
      </c>
      <c r="D31" s="78" t="s">
        <v>69</v>
      </c>
      <c r="E31" s="71">
        <f>8*3</f>
        <v>24</v>
      </c>
      <c r="F31" s="81" t="s">
        <v>52</v>
      </c>
      <c r="G31" s="85" t="s">
        <v>71</v>
      </c>
      <c r="H31" s="67">
        <v>25</v>
      </c>
      <c r="I31" s="87"/>
      <c r="J31" s="94" t="s">
        <v>56</v>
      </c>
      <c r="K31" s="94"/>
      <c r="L31" s="94" t="s">
        <v>56</v>
      </c>
      <c r="M31" s="95"/>
      <c r="N31" s="95"/>
      <c r="O31" s="95"/>
      <c r="P31" s="95"/>
      <c r="Q31" s="99" t="s">
        <v>61</v>
      </c>
      <c r="R31" s="100"/>
      <c r="S31" s="100">
        <f t="shared" si="10"/>
        <v>24</v>
      </c>
      <c r="T31" s="53">
        <f t="shared" ref="T31" si="16">R31+S31</f>
        <v>24</v>
      </c>
      <c r="U31" s="52">
        <v>2</v>
      </c>
      <c r="V31" s="45">
        <v>3</v>
      </c>
      <c r="W31" s="49">
        <v>4</v>
      </c>
      <c r="X31" s="45">
        <v>5</v>
      </c>
      <c r="Y31" s="45">
        <v>6</v>
      </c>
      <c r="Z31" s="41">
        <f t="shared" ref="Z31:Z34" si="17">Y31+1</f>
        <v>7</v>
      </c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2"/>
    </row>
    <row r="32" spans="1:48" ht="57" customHeight="1" thickBot="1" x14ac:dyDescent="0.25">
      <c r="A32" s="68"/>
      <c r="B32" s="72"/>
      <c r="C32" s="75"/>
      <c r="D32" s="79"/>
      <c r="E32" s="72"/>
      <c r="F32" s="82"/>
      <c r="G32" s="86"/>
      <c r="H32" s="88"/>
      <c r="I32" s="89"/>
      <c r="J32" s="72"/>
      <c r="K32" s="72"/>
      <c r="L32" s="72"/>
      <c r="M32" s="96"/>
      <c r="N32" s="96"/>
      <c r="O32" s="96"/>
      <c r="P32" s="96"/>
      <c r="Q32" s="72"/>
      <c r="R32" s="101"/>
      <c r="S32" s="101"/>
      <c r="T32" s="54"/>
      <c r="U32" s="48">
        <v>9</v>
      </c>
      <c r="V32" s="32">
        <f>U32+1</f>
        <v>10</v>
      </c>
      <c r="W32" s="47">
        <f t="shared" ref="W32:W34" si="18">V32+1</f>
        <v>11</v>
      </c>
      <c r="X32" s="32">
        <f t="shared" ref="X32:X34" si="19">W32+1</f>
        <v>12</v>
      </c>
      <c r="Y32" s="32">
        <f t="shared" ref="Y32:Y34" si="20">X32+1</f>
        <v>13</v>
      </c>
      <c r="Z32" s="42">
        <f t="shared" si="17"/>
        <v>14</v>
      </c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2"/>
    </row>
    <row r="33" spans="1:48" ht="57" customHeight="1" thickBot="1" x14ac:dyDescent="0.25">
      <c r="A33" s="68"/>
      <c r="B33" s="72"/>
      <c r="C33" s="75"/>
      <c r="D33" s="79"/>
      <c r="E33" s="72"/>
      <c r="F33" s="82"/>
      <c r="G33" s="86"/>
      <c r="H33" s="88"/>
      <c r="I33" s="89"/>
      <c r="J33" s="72"/>
      <c r="K33" s="72"/>
      <c r="L33" s="72"/>
      <c r="M33" s="96"/>
      <c r="N33" s="96"/>
      <c r="O33" s="96"/>
      <c r="P33" s="96"/>
      <c r="Q33" s="72"/>
      <c r="R33" s="101"/>
      <c r="S33" s="101"/>
      <c r="T33" s="54"/>
      <c r="U33" s="34">
        <v>16</v>
      </c>
      <c r="V33" s="32">
        <f>U33+1</f>
        <v>17</v>
      </c>
      <c r="W33" s="47">
        <f t="shared" si="18"/>
        <v>18</v>
      </c>
      <c r="X33" s="32">
        <f t="shared" si="19"/>
        <v>19</v>
      </c>
      <c r="Y33" s="32">
        <f t="shared" si="20"/>
        <v>20</v>
      </c>
      <c r="Z33" s="42">
        <f t="shared" si="17"/>
        <v>21</v>
      </c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2"/>
    </row>
    <row r="34" spans="1:48" ht="57" customHeight="1" thickBot="1" x14ac:dyDescent="0.25">
      <c r="A34" s="68"/>
      <c r="B34" s="72"/>
      <c r="C34" s="75"/>
      <c r="D34" s="79"/>
      <c r="E34" s="72"/>
      <c r="F34" s="82"/>
      <c r="G34" s="86"/>
      <c r="H34" s="88"/>
      <c r="I34" s="89"/>
      <c r="J34" s="72"/>
      <c r="K34" s="72"/>
      <c r="L34" s="72"/>
      <c r="M34" s="96"/>
      <c r="N34" s="96"/>
      <c r="O34" s="96"/>
      <c r="P34" s="96"/>
      <c r="Q34" s="72"/>
      <c r="R34" s="101"/>
      <c r="S34" s="101"/>
      <c r="T34" s="54"/>
      <c r="U34" s="48">
        <v>23</v>
      </c>
      <c r="V34" s="32">
        <f>U34+1</f>
        <v>24</v>
      </c>
      <c r="W34" s="47">
        <f t="shared" si="18"/>
        <v>25</v>
      </c>
      <c r="X34" s="32">
        <f t="shared" si="19"/>
        <v>26</v>
      </c>
      <c r="Y34" s="32">
        <f t="shared" si="20"/>
        <v>27</v>
      </c>
      <c r="Z34" s="42">
        <f t="shared" si="17"/>
        <v>28</v>
      </c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2"/>
    </row>
    <row r="35" spans="1:48" ht="57" customHeight="1" thickBot="1" x14ac:dyDescent="0.25">
      <c r="A35" s="69"/>
      <c r="B35" s="73"/>
      <c r="C35" s="76"/>
      <c r="D35" s="79"/>
      <c r="E35" s="73"/>
      <c r="F35" s="83"/>
      <c r="G35" s="86"/>
      <c r="H35" s="90"/>
      <c r="I35" s="91"/>
      <c r="J35" s="73"/>
      <c r="K35" s="73"/>
      <c r="L35" s="73"/>
      <c r="M35" s="97"/>
      <c r="N35" s="97"/>
      <c r="O35" s="97"/>
      <c r="P35" s="97"/>
      <c r="Q35" s="73"/>
      <c r="R35" s="102"/>
      <c r="S35" s="102"/>
      <c r="T35" s="55"/>
      <c r="U35" s="48">
        <v>30</v>
      </c>
      <c r="V35" s="32">
        <f>U35+1</f>
        <v>31</v>
      </c>
      <c r="W35" s="32"/>
      <c r="X35" s="32"/>
      <c r="Y35" s="32"/>
      <c r="Z35" s="42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2"/>
    </row>
    <row r="36" spans="1:48" ht="57" customHeight="1" thickBot="1" x14ac:dyDescent="0.25">
      <c r="A36" s="70"/>
      <c r="B36" s="74"/>
      <c r="C36" s="77"/>
      <c r="D36" s="80"/>
      <c r="E36" s="74"/>
      <c r="F36" s="84"/>
      <c r="G36" s="86"/>
      <c r="H36" s="92"/>
      <c r="I36" s="93"/>
      <c r="J36" s="74"/>
      <c r="K36" s="74"/>
      <c r="L36" s="74"/>
      <c r="M36" s="98"/>
      <c r="N36" s="98"/>
      <c r="O36" s="98"/>
      <c r="P36" s="98"/>
      <c r="Q36" s="74"/>
      <c r="R36" s="103"/>
      <c r="S36" s="103"/>
      <c r="T36" s="56"/>
      <c r="U36" s="43"/>
      <c r="V36" s="40"/>
      <c r="W36" s="33"/>
      <c r="X36" s="33"/>
      <c r="Y36" s="40"/>
      <c r="Z36" s="44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2"/>
    </row>
    <row r="37" spans="1:48" ht="57" customHeight="1" thickBot="1" x14ac:dyDescent="0.25">
      <c r="A37" s="67">
        <v>1134014</v>
      </c>
      <c r="B37" s="71" t="s">
        <v>58</v>
      </c>
      <c r="C37" s="71" t="s">
        <v>51</v>
      </c>
      <c r="D37" s="78" t="s">
        <v>78</v>
      </c>
      <c r="E37" s="71">
        <f>3*4</f>
        <v>12</v>
      </c>
      <c r="F37" s="81" t="s">
        <v>59</v>
      </c>
      <c r="G37" s="85" t="s">
        <v>77</v>
      </c>
      <c r="H37" s="67">
        <v>27</v>
      </c>
      <c r="I37" s="87"/>
      <c r="J37" s="107"/>
      <c r="K37" s="94"/>
      <c r="L37" s="94" t="s">
        <v>53</v>
      </c>
      <c r="M37" s="94" t="s">
        <v>53</v>
      </c>
      <c r="N37" s="95"/>
      <c r="O37" s="95"/>
      <c r="P37" s="95"/>
      <c r="Q37" s="99" t="s">
        <v>61</v>
      </c>
      <c r="R37" s="100">
        <v>192</v>
      </c>
      <c r="S37" s="100">
        <f t="shared" si="10"/>
        <v>12</v>
      </c>
      <c r="T37" s="53">
        <f t="shared" ref="T37" si="21">R37+S37</f>
        <v>204</v>
      </c>
      <c r="U37" s="50">
        <v>2</v>
      </c>
      <c r="V37" s="45">
        <v>3</v>
      </c>
      <c r="W37" s="49">
        <v>4</v>
      </c>
      <c r="X37" s="49">
        <v>5</v>
      </c>
      <c r="Y37" s="45">
        <v>6</v>
      </c>
      <c r="Z37" s="41">
        <f t="shared" ref="Z37:Z40" si="22">Y37+1</f>
        <v>7</v>
      </c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2"/>
    </row>
    <row r="38" spans="1:48" ht="57" customHeight="1" thickBot="1" x14ac:dyDescent="0.25">
      <c r="A38" s="68"/>
      <c r="B38" s="72"/>
      <c r="C38" s="75"/>
      <c r="D38" s="79"/>
      <c r="E38" s="72"/>
      <c r="F38" s="82"/>
      <c r="G38" s="86"/>
      <c r="H38" s="88"/>
      <c r="I38" s="89"/>
      <c r="J38" s="108"/>
      <c r="K38" s="72"/>
      <c r="L38" s="72"/>
      <c r="M38" s="72"/>
      <c r="N38" s="96"/>
      <c r="O38" s="96"/>
      <c r="P38" s="96"/>
      <c r="Q38" s="72"/>
      <c r="R38" s="101"/>
      <c r="S38" s="101"/>
      <c r="T38" s="54"/>
      <c r="U38" s="34">
        <v>9</v>
      </c>
      <c r="V38" s="32">
        <f>U38+1</f>
        <v>10</v>
      </c>
      <c r="W38" s="47">
        <f t="shared" ref="W38:W40" si="23">V38+1</f>
        <v>11</v>
      </c>
      <c r="X38" s="32">
        <f t="shared" ref="X38:X40" si="24">W38+1</f>
        <v>12</v>
      </c>
      <c r="Y38" s="32">
        <f t="shared" ref="Y38:Y40" si="25">X38+1</f>
        <v>13</v>
      </c>
      <c r="Z38" s="42">
        <f t="shared" si="22"/>
        <v>14</v>
      </c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2"/>
    </row>
    <row r="39" spans="1:48" ht="57" customHeight="1" thickBot="1" x14ac:dyDescent="0.25">
      <c r="A39" s="68"/>
      <c r="B39" s="72"/>
      <c r="C39" s="75"/>
      <c r="D39" s="79"/>
      <c r="E39" s="72"/>
      <c r="F39" s="82"/>
      <c r="G39" s="86"/>
      <c r="H39" s="88"/>
      <c r="I39" s="89"/>
      <c r="J39" s="108"/>
      <c r="K39" s="72"/>
      <c r="L39" s="72"/>
      <c r="M39" s="72"/>
      <c r="N39" s="96"/>
      <c r="O39" s="96"/>
      <c r="P39" s="96"/>
      <c r="Q39" s="72"/>
      <c r="R39" s="101"/>
      <c r="S39" s="101"/>
      <c r="T39" s="54"/>
      <c r="U39" s="34">
        <v>16</v>
      </c>
      <c r="V39" s="32">
        <f>U39+1</f>
        <v>17</v>
      </c>
      <c r="W39" s="32">
        <f t="shared" si="23"/>
        <v>18</v>
      </c>
      <c r="X39" s="32">
        <f t="shared" si="24"/>
        <v>19</v>
      </c>
      <c r="Y39" s="32">
        <f t="shared" si="25"/>
        <v>20</v>
      </c>
      <c r="Z39" s="42">
        <f t="shared" si="22"/>
        <v>21</v>
      </c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2"/>
    </row>
    <row r="40" spans="1:48" ht="57" customHeight="1" thickBot="1" x14ac:dyDescent="0.25">
      <c r="A40" s="68"/>
      <c r="B40" s="72"/>
      <c r="C40" s="75"/>
      <c r="D40" s="79"/>
      <c r="E40" s="72"/>
      <c r="F40" s="82"/>
      <c r="G40" s="86"/>
      <c r="H40" s="88"/>
      <c r="I40" s="89"/>
      <c r="J40" s="108"/>
      <c r="K40" s="72"/>
      <c r="L40" s="72"/>
      <c r="M40" s="72"/>
      <c r="N40" s="96"/>
      <c r="O40" s="96"/>
      <c r="P40" s="96"/>
      <c r="Q40" s="72"/>
      <c r="R40" s="101"/>
      <c r="S40" s="101"/>
      <c r="T40" s="54"/>
      <c r="U40" s="34">
        <v>23</v>
      </c>
      <c r="V40" s="32">
        <f>U40+1</f>
        <v>24</v>
      </c>
      <c r="W40" s="32">
        <f t="shared" si="23"/>
        <v>25</v>
      </c>
      <c r="X40" s="32">
        <f t="shared" si="24"/>
        <v>26</v>
      </c>
      <c r="Y40" s="32">
        <f t="shared" si="25"/>
        <v>27</v>
      </c>
      <c r="Z40" s="42">
        <f t="shared" si="22"/>
        <v>28</v>
      </c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2"/>
    </row>
    <row r="41" spans="1:48" ht="57" customHeight="1" thickBot="1" x14ac:dyDescent="0.25">
      <c r="A41" s="69"/>
      <c r="B41" s="73"/>
      <c r="C41" s="76"/>
      <c r="D41" s="79"/>
      <c r="E41" s="73"/>
      <c r="F41" s="83"/>
      <c r="G41" s="86"/>
      <c r="H41" s="90"/>
      <c r="I41" s="91"/>
      <c r="J41" s="109"/>
      <c r="K41" s="73"/>
      <c r="L41" s="73"/>
      <c r="M41" s="73"/>
      <c r="N41" s="97"/>
      <c r="O41" s="97"/>
      <c r="P41" s="97"/>
      <c r="Q41" s="73"/>
      <c r="R41" s="102"/>
      <c r="S41" s="102"/>
      <c r="T41" s="55"/>
      <c r="U41" s="34">
        <v>30</v>
      </c>
      <c r="V41" s="32">
        <f>U41+1</f>
        <v>31</v>
      </c>
      <c r="W41" s="32"/>
      <c r="X41" s="32"/>
      <c r="Y41" s="32"/>
      <c r="Z41" s="42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2"/>
    </row>
    <row r="42" spans="1:48" ht="57" customHeight="1" thickBot="1" x14ac:dyDescent="0.25">
      <c r="A42" s="70"/>
      <c r="B42" s="74"/>
      <c r="C42" s="77"/>
      <c r="D42" s="80"/>
      <c r="E42" s="74"/>
      <c r="F42" s="84"/>
      <c r="G42" s="86"/>
      <c r="H42" s="92"/>
      <c r="I42" s="93"/>
      <c r="J42" s="110"/>
      <c r="K42" s="74"/>
      <c r="L42" s="74"/>
      <c r="M42" s="74"/>
      <c r="N42" s="98"/>
      <c r="O42" s="98"/>
      <c r="P42" s="98"/>
      <c r="Q42" s="74"/>
      <c r="R42" s="103"/>
      <c r="S42" s="103"/>
      <c r="T42" s="56"/>
      <c r="U42" s="43"/>
      <c r="V42" s="51"/>
      <c r="W42" s="40"/>
      <c r="X42" s="40"/>
      <c r="Y42" s="40"/>
      <c r="Z42" s="44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2"/>
    </row>
    <row r="43" spans="1:48" ht="57" customHeight="1" thickBot="1" x14ac:dyDescent="0.25">
      <c r="A43" s="67">
        <v>1499322</v>
      </c>
      <c r="B43" s="71" t="s">
        <v>50</v>
      </c>
      <c r="C43" s="71" t="s">
        <v>51</v>
      </c>
      <c r="D43" s="78" t="s">
        <v>69</v>
      </c>
      <c r="E43" s="71">
        <f>4*3</f>
        <v>12</v>
      </c>
      <c r="F43" s="81" t="s">
        <v>70</v>
      </c>
      <c r="G43" s="85" t="s">
        <v>71</v>
      </c>
      <c r="H43" s="67">
        <v>36</v>
      </c>
      <c r="I43" s="87"/>
      <c r="J43" s="107"/>
      <c r="K43" s="94"/>
      <c r="L43" s="95"/>
      <c r="M43" s="94"/>
      <c r="N43" s="94" t="s">
        <v>82</v>
      </c>
      <c r="O43" s="95"/>
      <c r="P43" s="95"/>
      <c r="Q43" s="99" t="s">
        <v>72</v>
      </c>
      <c r="R43" s="100">
        <v>27</v>
      </c>
      <c r="S43" s="100">
        <f t="shared" ref="S43" si="26">E43</f>
        <v>12</v>
      </c>
      <c r="T43" s="53">
        <f t="shared" ref="T43" si="27">R43+S43</f>
        <v>39</v>
      </c>
      <c r="U43" s="50">
        <v>2</v>
      </c>
      <c r="V43" s="45">
        <v>3</v>
      </c>
      <c r="W43" s="45">
        <v>4</v>
      </c>
      <c r="X43" s="45">
        <v>5</v>
      </c>
      <c r="Y43" s="49">
        <v>6</v>
      </c>
      <c r="Z43" s="41">
        <f t="shared" ref="Z43:Z46" si="28">Y43+1</f>
        <v>7</v>
      </c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2"/>
    </row>
    <row r="44" spans="1:48" ht="57" customHeight="1" thickBot="1" x14ac:dyDescent="0.25">
      <c r="A44" s="68"/>
      <c r="B44" s="72"/>
      <c r="C44" s="75"/>
      <c r="D44" s="79"/>
      <c r="E44" s="72"/>
      <c r="F44" s="82"/>
      <c r="G44" s="86"/>
      <c r="H44" s="88"/>
      <c r="I44" s="89"/>
      <c r="J44" s="108"/>
      <c r="K44" s="72"/>
      <c r="L44" s="96"/>
      <c r="M44" s="72"/>
      <c r="N44" s="72"/>
      <c r="O44" s="96"/>
      <c r="P44" s="96"/>
      <c r="Q44" s="72"/>
      <c r="R44" s="101"/>
      <c r="S44" s="101"/>
      <c r="T44" s="54"/>
      <c r="U44" s="34">
        <v>9</v>
      </c>
      <c r="V44" s="32">
        <f>U44+1</f>
        <v>10</v>
      </c>
      <c r="W44" s="32">
        <f t="shared" ref="W44:W46" si="29">V44+1</f>
        <v>11</v>
      </c>
      <c r="X44" s="32">
        <f t="shared" ref="X44:X46" si="30">W44+1</f>
        <v>12</v>
      </c>
      <c r="Y44" s="47">
        <f t="shared" ref="Y44:Y46" si="31">X44+1</f>
        <v>13</v>
      </c>
      <c r="Z44" s="42">
        <f t="shared" si="28"/>
        <v>14</v>
      </c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2"/>
    </row>
    <row r="45" spans="1:48" ht="57" customHeight="1" thickBot="1" x14ac:dyDescent="0.25">
      <c r="A45" s="68"/>
      <c r="B45" s="72"/>
      <c r="C45" s="75"/>
      <c r="D45" s="79"/>
      <c r="E45" s="72"/>
      <c r="F45" s="82"/>
      <c r="G45" s="86"/>
      <c r="H45" s="88"/>
      <c r="I45" s="89"/>
      <c r="J45" s="108"/>
      <c r="K45" s="72"/>
      <c r="L45" s="96"/>
      <c r="M45" s="72"/>
      <c r="N45" s="72"/>
      <c r="O45" s="96"/>
      <c r="P45" s="96"/>
      <c r="Q45" s="72"/>
      <c r="R45" s="101"/>
      <c r="S45" s="101"/>
      <c r="T45" s="54"/>
      <c r="U45" s="34">
        <v>16</v>
      </c>
      <c r="V45" s="32">
        <f>U45+1</f>
        <v>17</v>
      </c>
      <c r="W45" s="32">
        <f t="shared" si="29"/>
        <v>18</v>
      </c>
      <c r="X45" s="32">
        <f t="shared" si="30"/>
        <v>19</v>
      </c>
      <c r="Y45" s="47">
        <f t="shared" si="31"/>
        <v>20</v>
      </c>
      <c r="Z45" s="42">
        <f t="shared" si="28"/>
        <v>21</v>
      </c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2"/>
    </row>
    <row r="46" spans="1:48" ht="57" customHeight="1" thickBot="1" x14ac:dyDescent="0.25">
      <c r="A46" s="68"/>
      <c r="B46" s="72"/>
      <c r="C46" s="75"/>
      <c r="D46" s="79"/>
      <c r="E46" s="72"/>
      <c r="F46" s="82"/>
      <c r="G46" s="86"/>
      <c r="H46" s="88"/>
      <c r="I46" s="89"/>
      <c r="J46" s="108"/>
      <c r="K46" s="72"/>
      <c r="L46" s="96"/>
      <c r="M46" s="72"/>
      <c r="N46" s="72"/>
      <c r="O46" s="96"/>
      <c r="P46" s="96"/>
      <c r="Q46" s="72"/>
      <c r="R46" s="101"/>
      <c r="S46" s="101"/>
      <c r="T46" s="54"/>
      <c r="U46" s="34">
        <v>23</v>
      </c>
      <c r="V46" s="32">
        <f>U46+1</f>
        <v>24</v>
      </c>
      <c r="W46" s="32">
        <f t="shared" si="29"/>
        <v>25</v>
      </c>
      <c r="X46" s="32">
        <f t="shared" si="30"/>
        <v>26</v>
      </c>
      <c r="Y46" s="47">
        <f t="shared" si="31"/>
        <v>27</v>
      </c>
      <c r="Z46" s="42">
        <f t="shared" si="28"/>
        <v>28</v>
      </c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2"/>
    </row>
    <row r="47" spans="1:48" ht="57" customHeight="1" thickBot="1" x14ac:dyDescent="0.25">
      <c r="A47" s="69"/>
      <c r="B47" s="73"/>
      <c r="C47" s="76"/>
      <c r="D47" s="79"/>
      <c r="E47" s="73"/>
      <c r="F47" s="83"/>
      <c r="G47" s="86"/>
      <c r="H47" s="90"/>
      <c r="I47" s="91"/>
      <c r="J47" s="109"/>
      <c r="K47" s="73"/>
      <c r="L47" s="97"/>
      <c r="M47" s="73"/>
      <c r="N47" s="73"/>
      <c r="O47" s="97"/>
      <c r="P47" s="97"/>
      <c r="Q47" s="73"/>
      <c r="R47" s="102"/>
      <c r="S47" s="102"/>
      <c r="T47" s="55"/>
      <c r="U47" s="34">
        <v>30</v>
      </c>
      <c r="V47" s="32">
        <f>U47+1</f>
        <v>31</v>
      </c>
      <c r="W47" s="32"/>
      <c r="X47" s="32"/>
      <c r="Y47" s="32"/>
      <c r="Z47" s="42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2"/>
    </row>
    <row r="48" spans="1:48" ht="57" customHeight="1" thickBot="1" x14ac:dyDescent="0.25">
      <c r="A48" s="70"/>
      <c r="B48" s="74"/>
      <c r="C48" s="77"/>
      <c r="D48" s="80"/>
      <c r="E48" s="74"/>
      <c r="F48" s="84"/>
      <c r="G48" s="86"/>
      <c r="H48" s="92"/>
      <c r="I48" s="93"/>
      <c r="J48" s="110"/>
      <c r="K48" s="74"/>
      <c r="L48" s="98"/>
      <c r="M48" s="74"/>
      <c r="N48" s="74"/>
      <c r="O48" s="98"/>
      <c r="P48" s="98"/>
      <c r="Q48" s="74"/>
      <c r="R48" s="103"/>
      <c r="S48" s="103"/>
      <c r="T48" s="56"/>
      <c r="U48" s="43"/>
      <c r="V48" s="40"/>
      <c r="W48" s="40"/>
      <c r="X48" s="40"/>
      <c r="Y48" s="40"/>
      <c r="Z48" s="44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2"/>
    </row>
    <row r="49" spans="1:48" ht="16.5" customHeight="1" thickBot="1" x14ac:dyDescent="0.35">
      <c r="A49" s="15"/>
      <c r="B49" s="15"/>
      <c r="C49" s="15"/>
      <c r="D49" s="15"/>
      <c r="E49" s="15"/>
      <c r="F49" s="15"/>
      <c r="G49" s="15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7"/>
      <c r="S49" s="18"/>
      <c r="T49" s="17"/>
      <c r="U49" s="19"/>
      <c r="V49" s="19"/>
      <c r="W49" s="20"/>
      <c r="X49" s="20"/>
      <c r="Y49" s="20"/>
      <c r="Z49" s="20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2"/>
    </row>
    <row r="50" spans="1:48" ht="32.25" customHeight="1" thickBot="1" x14ac:dyDescent="0.3">
      <c r="A50" s="3"/>
      <c r="B50" s="2"/>
      <c r="C50" s="21"/>
      <c r="D50" s="2"/>
      <c r="E50" s="2"/>
      <c r="F50" s="2"/>
      <c r="G50" s="2"/>
      <c r="H50" s="14"/>
      <c r="I50" s="2"/>
      <c r="J50" s="209"/>
      <c r="K50" s="208"/>
      <c r="L50" s="208"/>
      <c r="M50" s="208"/>
      <c r="N50" s="208"/>
      <c r="O50" s="208"/>
      <c r="P50" s="208"/>
      <c r="Q50" s="210"/>
      <c r="R50" s="7"/>
      <c r="S50" s="8">
        <f>SUM(S13:S49)</f>
        <v>127</v>
      </c>
      <c r="T50" s="207"/>
      <c r="U50" s="208"/>
      <c r="V50" s="208"/>
      <c r="W50" s="208"/>
      <c r="X50" s="208"/>
      <c r="Y50" s="208"/>
      <c r="Z50" s="2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2"/>
    </row>
    <row r="51" spans="1:48" ht="37.5" customHeight="1" x14ac:dyDescent="0.2">
      <c r="A51" s="250" t="s">
        <v>19</v>
      </c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2"/>
    </row>
    <row r="52" spans="1:48" ht="38.25" customHeight="1" x14ac:dyDescent="0.2">
      <c r="A52" s="117" t="s">
        <v>20</v>
      </c>
      <c r="B52" s="118"/>
      <c r="C52" s="118"/>
      <c r="D52" s="118"/>
      <c r="E52" s="119"/>
      <c r="F52" s="123" t="s">
        <v>21</v>
      </c>
      <c r="G52" s="119"/>
      <c r="H52" s="61" t="s">
        <v>22</v>
      </c>
      <c r="I52" s="125" t="s">
        <v>48</v>
      </c>
      <c r="J52" s="123" t="s">
        <v>6</v>
      </c>
      <c r="K52" s="127"/>
      <c r="L52" s="127"/>
      <c r="M52" s="127"/>
      <c r="N52" s="127"/>
      <c r="O52" s="127"/>
      <c r="P52" s="5"/>
      <c r="Q52" s="63" t="s">
        <v>43</v>
      </c>
      <c r="R52" s="64" t="s">
        <v>23</v>
      </c>
      <c r="S52" s="64" t="s">
        <v>24</v>
      </c>
      <c r="T52" s="61" t="s">
        <v>25</v>
      </c>
      <c r="U52" s="123" t="s">
        <v>26</v>
      </c>
      <c r="V52" s="127"/>
      <c r="W52" s="127"/>
      <c r="X52" s="127"/>
      <c r="Y52" s="127"/>
      <c r="Z52" s="202"/>
      <c r="AA52" s="231"/>
      <c r="AB52" s="231"/>
      <c r="AC52" s="231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2"/>
    </row>
    <row r="53" spans="1:48" ht="17.25" customHeight="1" thickBot="1" x14ac:dyDescent="0.25">
      <c r="A53" s="120"/>
      <c r="B53" s="121"/>
      <c r="C53" s="121"/>
      <c r="D53" s="121"/>
      <c r="E53" s="122"/>
      <c r="F53" s="124"/>
      <c r="G53" s="122"/>
      <c r="H53" s="62"/>
      <c r="I53" s="126"/>
      <c r="J53" s="10" t="s">
        <v>13</v>
      </c>
      <c r="K53" s="10" t="s">
        <v>14</v>
      </c>
      <c r="L53" s="10" t="s">
        <v>14</v>
      </c>
      <c r="M53" s="10" t="s">
        <v>15</v>
      </c>
      <c r="N53" s="10" t="s">
        <v>16</v>
      </c>
      <c r="O53" s="9" t="s">
        <v>17</v>
      </c>
      <c r="P53" s="9" t="s">
        <v>18</v>
      </c>
      <c r="Q53" s="62"/>
      <c r="R53" s="65"/>
      <c r="S53" s="66"/>
      <c r="T53" s="62"/>
      <c r="U53" s="10" t="s">
        <v>13</v>
      </c>
      <c r="V53" s="10" t="s">
        <v>14</v>
      </c>
      <c r="W53" s="10" t="s">
        <v>14</v>
      </c>
      <c r="X53" s="10" t="s">
        <v>15</v>
      </c>
      <c r="Y53" s="10" t="s">
        <v>16</v>
      </c>
      <c r="Z53" s="31" t="s">
        <v>17</v>
      </c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2"/>
    </row>
    <row r="54" spans="1:48" ht="17.25" customHeight="1" x14ac:dyDescent="0.2">
      <c r="A54" s="158" t="s">
        <v>74</v>
      </c>
      <c r="B54" s="159"/>
      <c r="C54" s="159"/>
      <c r="D54" s="159"/>
      <c r="E54" s="241"/>
      <c r="F54" s="158" t="s">
        <v>75</v>
      </c>
      <c r="G54" s="159"/>
      <c r="H54" s="164" t="s">
        <v>36</v>
      </c>
      <c r="I54" s="167">
        <v>1022566</v>
      </c>
      <c r="J54" s="155" t="s">
        <v>76</v>
      </c>
      <c r="K54" s="155"/>
      <c r="L54" s="155"/>
      <c r="M54" s="155"/>
      <c r="N54" s="155" t="s">
        <v>81</v>
      </c>
      <c r="O54" s="155"/>
      <c r="P54" s="155"/>
      <c r="Q54" s="244" t="s">
        <v>41</v>
      </c>
      <c r="R54" s="247">
        <v>43010</v>
      </c>
      <c r="S54" s="247">
        <v>43014</v>
      </c>
      <c r="T54" s="234">
        <v>10</v>
      </c>
      <c r="U54" s="52">
        <v>2</v>
      </c>
      <c r="V54" s="45">
        <v>3</v>
      </c>
      <c r="W54" s="45">
        <v>4</v>
      </c>
      <c r="X54" s="45">
        <v>5</v>
      </c>
      <c r="Y54" s="49">
        <v>6</v>
      </c>
      <c r="Z54" s="41">
        <f t="shared" ref="Z54:Z57" si="32">Y54+1</f>
        <v>7</v>
      </c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2"/>
    </row>
    <row r="55" spans="1:48" ht="17.25" customHeight="1" x14ac:dyDescent="0.2">
      <c r="A55" s="160"/>
      <c r="B55" s="161"/>
      <c r="C55" s="161"/>
      <c r="D55" s="161"/>
      <c r="E55" s="242"/>
      <c r="F55" s="160"/>
      <c r="G55" s="161"/>
      <c r="H55" s="165"/>
      <c r="I55" s="168"/>
      <c r="J55" s="156"/>
      <c r="K55" s="156"/>
      <c r="L55" s="156"/>
      <c r="M55" s="156"/>
      <c r="N55" s="156"/>
      <c r="O55" s="156"/>
      <c r="P55" s="156"/>
      <c r="Q55" s="245"/>
      <c r="R55" s="248"/>
      <c r="S55" s="248"/>
      <c r="T55" s="235"/>
      <c r="U55" s="34">
        <v>9</v>
      </c>
      <c r="V55" s="32">
        <f>U55+1</f>
        <v>10</v>
      </c>
      <c r="W55" s="32">
        <f t="shared" ref="W55:W57" si="33">V55+1</f>
        <v>11</v>
      </c>
      <c r="X55" s="32">
        <f t="shared" ref="X55:X57" si="34">W55+1</f>
        <v>12</v>
      </c>
      <c r="Y55" s="32">
        <f t="shared" ref="Y55:Y57" si="35">X55+1</f>
        <v>13</v>
      </c>
      <c r="Z55" s="42">
        <f t="shared" si="32"/>
        <v>14</v>
      </c>
      <c r="AA55" s="231"/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2"/>
    </row>
    <row r="56" spans="1:48" ht="17.25" customHeight="1" x14ac:dyDescent="0.2">
      <c r="A56" s="160"/>
      <c r="B56" s="161"/>
      <c r="C56" s="161"/>
      <c r="D56" s="161"/>
      <c r="E56" s="242"/>
      <c r="F56" s="160"/>
      <c r="G56" s="161"/>
      <c r="H56" s="165"/>
      <c r="I56" s="168"/>
      <c r="J56" s="156"/>
      <c r="K56" s="156"/>
      <c r="L56" s="156"/>
      <c r="M56" s="156"/>
      <c r="N56" s="156"/>
      <c r="O56" s="156"/>
      <c r="P56" s="156"/>
      <c r="Q56" s="245"/>
      <c r="R56" s="248"/>
      <c r="S56" s="248"/>
      <c r="T56" s="235"/>
      <c r="U56" s="34">
        <v>16</v>
      </c>
      <c r="V56" s="32">
        <f>U56+1</f>
        <v>17</v>
      </c>
      <c r="W56" s="32">
        <f t="shared" si="33"/>
        <v>18</v>
      </c>
      <c r="X56" s="32">
        <f t="shared" si="34"/>
        <v>19</v>
      </c>
      <c r="Y56" s="32">
        <f t="shared" si="35"/>
        <v>20</v>
      </c>
      <c r="Z56" s="42">
        <f t="shared" si="32"/>
        <v>21</v>
      </c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2"/>
    </row>
    <row r="57" spans="1:48" ht="17.25" customHeight="1" x14ac:dyDescent="0.2">
      <c r="A57" s="160"/>
      <c r="B57" s="161"/>
      <c r="C57" s="161"/>
      <c r="D57" s="161"/>
      <c r="E57" s="242"/>
      <c r="F57" s="160"/>
      <c r="G57" s="161"/>
      <c r="H57" s="165"/>
      <c r="I57" s="168"/>
      <c r="J57" s="156"/>
      <c r="K57" s="156"/>
      <c r="L57" s="156"/>
      <c r="M57" s="156"/>
      <c r="N57" s="156"/>
      <c r="O57" s="156"/>
      <c r="P57" s="156"/>
      <c r="Q57" s="245"/>
      <c r="R57" s="248"/>
      <c r="S57" s="248"/>
      <c r="T57" s="235"/>
      <c r="U57" s="34">
        <v>23</v>
      </c>
      <c r="V57" s="32">
        <f>U57+1</f>
        <v>24</v>
      </c>
      <c r="W57" s="32">
        <f t="shared" si="33"/>
        <v>25</v>
      </c>
      <c r="X57" s="32">
        <f t="shared" si="34"/>
        <v>26</v>
      </c>
      <c r="Y57" s="32">
        <f t="shared" si="35"/>
        <v>27</v>
      </c>
      <c r="Z57" s="42">
        <f t="shared" si="32"/>
        <v>28</v>
      </c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2"/>
    </row>
    <row r="58" spans="1:48" ht="17.25" customHeight="1" x14ac:dyDescent="0.2">
      <c r="A58" s="160"/>
      <c r="B58" s="161"/>
      <c r="C58" s="161"/>
      <c r="D58" s="161"/>
      <c r="E58" s="242"/>
      <c r="F58" s="160"/>
      <c r="G58" s="161"/>
      <c r="H58" s="165"/>
      <c r="I58" s="168"/>
      <c r="J58" s="156"/>
      <c r="K58" s="156"/>
      <c r="L58" s="156"/>
      <c r="M58" s="156"/>
      <c r="N58" s="156"/>
      <c r="O58" s="156"/>
      <c r="P58" s="156"/>
      <c r="Q58" s="245"/>
      <c r="R58" s="248"/>
      <c r="S58" s="248"/>
      <c r="T58" s="235"/>
      <c r="U58" s="34">
        <v>30</v>
      </c>
      <c r="V58" s="32">
        <f>U58+1</f>
        <v>31</v>
      </c>
      <c r="W58" s="32"/>
      <c r="X58" s="32"/>
      <c r="Y58" s="32"/>
      <c r="Z58" s="42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2"/>
    </row>
    <row r="59" spans="1:48" ht="17.25" customHeight="1" thickBot="1" x14ac:dyDescent="0.25">
      <c r="A59" s="162"/>
      <c r="B59" s="163"/>
      <c r="C59" s="163"/>
      <c r="D59" s="163"/>
      <c r="E59" s="243"/>
      <c r="F59" s="162"/>
      <c r="G59" s="163"/>
      <c r="H59" s="166"/>
      <c r="I59" s="169"/>
      <c r="J59" s="157"/>
      <c r="K59" s="157"/>
      <c r="L59" s="157"/>
      <c r="M59" s="157"/>
      <c r="N59" s="157"/>
      <c r="O59" s="157"/>
      <c r="P59" s="157"/>
      <c r="Q59" s="246"/>
      <c r="R59" s="249"/>
      <c r="S59" s="249"/>
      <c r="T59" s="236"/>
      <c r="U59" s="36"/>
      <c r="V59" s="37"/>
      <c r="W59" s="38"/>
      <c r="X59" s="37"/>
      <c r="Y59" s="38"/>
      <c r="Z59" s="39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2"/>
    </row>
    <row r="60" spans="1:48" ht="17.25" customHeight="1" x14ac:dyDescent="0.2">
      <c r="A60" s="128" t="s">
        <v>68</v>
      </c>
      <c r="B60" s="129"/>
      <c r="C60" s="129"/>
      <c r="D60" s="129"/>
      <c r="E60" s="129"/>
      <c r="F60" s="133" t="s">
        <v>64</v>
      </c>
      <c r="G60" s="134"/>
      <c r="H60" s="138" t="s">
        <v>36</v>
      </c>
      <c r="I60" s="142">
        <v>1233523</v>
      </c>
      <c r="J60" s="57" t="s">
        <v>67</v>
      </c>
      <c r="K60" s="57" t="s">
        <v>66</v>
      </c>
      <c r="L60" s="57" t="s">
        <v>83</v>
      </c>
      <c r="M60" s="57" t="s">
        <v>84</v>
      </c>
      <c r="N60" s="57"/>
      <c r="O60" s="146"/>
      <c r="P60" s="146"/>
      <c r="Q60" s="150" t="s">
        <v>65</v>
      </c>
      <c r="R60" s="151">
        <v>43010</v>
      </c>
      <c r="S60" s="237">
        <v>43038</v>
      </c>
      <c r="T60" s="53">
        <v>40</v>
      </c>
      <c r="U60" s="52">
        <v>2</v>
      </c>
      <c r="V60" s="49">
        <v>3</v>
      </c>
      <c r="W60" s="49">
        <v>4</v>
      </c>
      <c r="X60" s="49">
        <v>5</v>
      </c>
      <c r="Y60" s="45">
        <v>6</v>
      </c>
      <c r="Z60" s="41">
        <f t="shared" ref="Z60:Z63" si="36">Y60+1</f>
        <v>7</v>
      </c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2"/>
    </row>
    <row r="61" spans="1:48" ht="17.25" customHeight="1" x14ac:dyDescent="0.2">
      <c r="A61" s="129"/>
      <c r="B61" s="130"/>
      <c r="C61" s="130"/>
      <c r="D61" s="130"/>
      <c r="E61" s="129"/>
      <c r="F61" s="135"/>
      <c r="G61" s="134"/>
      <c r="H61" s="139"/>
      <c r="I61" s="143"/>
      <c r="J61" s="58"/>
      <c r="K61" s="58"/>
      <c r="L61" s="58"/>
      <c r="M61" s="58"/>
      <c r="N61" s="58"/>
      <c r="O61" s="147"/>
      <c r="P61" s="147"/>
      <c r="Q61" s="58"/>
      <c r="R61" s="152"/>
      <c r="S61" s="238"/>
      <c r="T61" s="54"/>
      <c r="U61" s="48">
        <v>9</v>
      </c>
      <c r="V61" s="47">
        <f>U61+1</f>
        <v>10</v>
      </c>
      <c r="W61" s="47">
        <f t="shared" ref="W61:W63" si="37">V61+1</f>
        <v>11</v>
      </c>
      <c r="X61" s="47">
        <f t="shared" ref="X61:X63" si="38">W61+1</f>
        <v>12</v>
      </c>
      <c r="Y61" s="32">
        <f t="shared" ref="Y61:Y63" si="39">X61+1</f>
        <v>13</v>
      </c>
      <c r="Z61" s="42">
        <f t="shared" si="36"/>
        <v>14</v>
      </c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2"/>
    </row>
    <row r="62" spans="1:48" ht="17.25" customHeight="1" x14ac:dyDescent="0.2">
      <c r="A62" s="129"/>
      <c r="B62" s="130"/>
      <c r="C62" s="130"/>
      <c r="D62" s="130"/>
      <c r="E62" s="129"/>
      <c r="F62" s="135"/>
      <c r="G62" s="134"/>
      <c r="H62" s="139"/>
      <c r="I62" s="143"/>
      <c r="J62" s="58"/>
      <c r="K62" s="58"/>
      <c r="L62" s="58"/>
      <c r="M62" s="58"/>
      <c r="N62" s="58"/>
      <c r="O62" s="147"/>
      <c r="P62" s="147"/>
      <c r="Q62" s="58"/>
      <c r="R62" s="152"/>
      <c r="S62" s="238"/>
      <c r="T62" s="54"/>
      <c r="U62" s="34">
        <v>16</v>
      </c>
      <c r="V62" s="47">
        <f>U62+1</f>
        <v>17</v>
      </c>
      <c r="W62" s="47">
        <f t="shared" si="37"/>
        <v>18</v>
      </c>
      <c r="X62" s="47">
        <f t="shared" si="38"/>
        <v>19</v>
      </c>
      <c r="Y62" s="32">
        <f t="shared" si="39"/>
        <v>20</v>
      </c>
      <c r="Z62" s="42">
        <f t="shared" si="36"/>
        <v>21</v>
      </c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2"/>
    </row>
    <row r="63" spans="1:48" ht="17.25" customHeight="1" x14ac:dyDescent="0.2">
      <c r="A63" s="129"/>
      <c r="B63" s="130"/>
      <c r="C63" s="130"/>
      <c r="D63" s="130"/>
      <c r="E63" s="129"/>
      <c r="F63" s="135"/>
      <c r="G63" s="134"/>
      <c r="H63" s="139"/>
      <c r="I63" s="143"/>
      <c r="J63" s="58"/>
      <c r="K63" s="58"/>
      <c r="L63" s="58"/>
      <c r="M63" s="58"/>
      <c r="N63" s="58"/>
      <c r="O63" s="147"/>
      <c r="P63" s="147"/>
      <c r="Q63" s="58"/>
      <c r="R63" s="152"/>
      <c r="S63" s="238"/>
      <c r="T63" s="54"/>
      <c r="U63" s="48">
        <v>23</v>
      </c>
      <c r="V63" s="47">
        <f>U63+1</f>
        <v>24</v>
      </c>
      <c r="W63" s="47">
        <f t="shared" si="37"/>
        <v>25</v>
      </c>
      <c r="X63" s="47">
        <f t="shared" si="38"/>
        <v>26</v>
      </c>
      <c r="Y63" s="32">
        <f t="shared" si="39"/>
        <v>27</v>
      </c>
      <c r="Z63" s="42">
        <f t="shared" si="36"/>
        <v>28</v>
      </c>
      <c r="AA63" s="231"/>
      <c r="AB63" s="231"/>
      <c r="AC63" s="231"/>
      <c r="AD63" s="231"/>
      <c r="AE63" s="231"/>
      <c r="AF63" s="231"/>
      <c r="AG63" s="231"/>
      <c r="AH63" s="231"/>
      <c r="AI63" s="231"/>
      <c r="AJ63" s="231"/>
      <c r="AK63" s="231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2"/>
    </row>
    <row r="64" spans="1:48" ht="17.25" customHeight="1" x14ac:dyDescent="0.2">
      <c r="A64" s="131"/>
      <c r="B64" s="132"/>
      <c r="C64" s="132"/>
      <c r="D64" s="132"/>
      <c r="E64" s="131"/>
      <c r="F64" s="136"/>
      <c r="G64" s="137"/>
      <c r="H64" s="140"/>
      <c r="I64" s="144"/>
      <c r="J64" s="59"/>
      <c r="K64" s="59"/>
      <c r="L64" s="59"/>
      <c r="M64" s="59"/>
      <c r="N64" s="59"/>
      <c r="O64" s="148"/>
      <c r="P64" s="148"/>
      <c r="Q64" s="59"/>
      <c r="R64" s="153"/>
      <c r="S64" s="239"/>
      <c r="T64" s="55"/>
      <c r="U64" s="48">
        <v>30</v>
      </c>
      <c r="V64" s="32">
        <f>U64+1</f>
        <v>31</v>
      </c>
      <c r="W64" s="32"/>
      <c r="X64" s="32"/>
      <c r="Y64" s="32"/>
      <c r="Z64" s="42"/>
      <c r="AA64" s="231"/>
      <c r="AB64" s="231"/>
      <c r="AC64" s="231"/>
      <c r="AD64" s="231"/>
      <c r="AE64" s="231"/>
      <c r="AF64" s="231"/>
      <c r="AG64" s="231"/>
      <c r="AH64" s="231"/>
      <c r="AI64" s="231"/>
      <c r="AJ64" s="231"/>
      <c r="AK64" s="231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2"/>
    </row>
    <row r="65" spans="1:54" ht="17.25" customHeight="1" thickBot="1" x14ac:dyDescent="0.25">
      <c r="A65" s="131"/>
      <c r="B65" s="131"/>
      <c r="C65" s="131"/>
      <c r="D65" s="131"/>
      <c r="E65" s="131"/>
      <c r="F65" s="136"/>
      <c r="G65" s="137"/>
      <c r="H65" s="141"/>
      <c r="I65" s="145"/>
      <c r="J65" s="60"/>
      <c r="K65" s="60"/>
      <c r="L65" s="60"/>
      <c r="M65" s="60"/>
      <c r="N65" s="60"/>
      <c r="O65" s="149"/>
      <c r="P65" s="149"/>
      <c r="Q65" s="60"/>
      <c r="R65" s="154"/>
      <c r="S65" s="240"/>
      <c r="T65" s="56"/>
      <c r="U65" s="36"/>
      <c r="V65" s="37"/>
      <c r="W65" s="38"/>
      <c r="X65" s="37"/>
      <c r="Y65" s="38"/>
      <c r="Z65" s="39"/>
      <c r="AA65" s="231"/>
      <c r="AB65" s="231"/>
      <c r="AC65" s="231"/>
      <c r="AD65" s="231"/>
      <c r="AE65" s="231"/>
      <c r="AF65" s="231"/>
      <c r="AG65" s="231"/>
      <c r="AH65" s="231"/>
      <c r="AI65" s="231"/>
      <c r="AJ65" s="231"/>
      <c r="AK65" s="231"/>
      <c r="AL65" s="231"/>
      <c r="AM65" s="231"/>
      <c r="AN65" s="231"/>
      <c r="AO65" s="231"/>
      <c r="AP65" s="231"/>
      <c r="AQ65" s="231"/>
      <c r="AR65" s="231"/>
      <c r="AS65" s="231"/>
      <c r="AT65" s="231"/>
      <c r="AU65" s="231"/>
      <c r="AV65" s="22"/>
    </row>
    <row r="66" spans="1:54" ht="33.75" customHeight="1" thickBot="1" x14ac:dyDescent="0.3">
      <c r="A66" s="112"/>
      <c r="B66" s="112"/>
      <c r="C66" s="112"/>
      <c r="D66" s="112"/>
      <c r="E66" s="112"/>
      <c r="F66" s="112"/>
      <c r="G66" s="112"/>
      <c r="H66" s="112"/>
      <c r="I66" s="113"/>
      <c r="J66" s="114" t="s">
        <v>35</v>
      </c>
      <c r="K66" s="115"/>
      <c r="L66" s="115"/>
      <c r="M66" s="115"/>
      <c r="N66" s="115"/>
      <c r="O66" s="115"/>
      <c r="P66" s="115"/>
      <c r="Q66" s="115"/>
      <c r="R66" s="116"/>
      <c r="T66" s="35">
        <f>S50+T54+T60</f>
        <v>177</v>
      </c>
      <c r="U66" s="228"/>
      <c r="V66" s="229"/>
      <c r="W66" s="229"/>
      <c r="X66" s="229"/>
      <c r="Y66" s="229"/>
      <c r="Z66" s="229"/>
      <c r="AA66" s="231"/>
      <c r="AB66" s="231"/>
      <c r="AC66" s="231"/>
      <c r="AD66" s="231"/>
      <c r="AE66" s="231"/>
      <c r="AF66" s="231"/>
      <c r="AG66" s="231"/>
      <c r="AH66" s="231"/>
      <c r="AI66" s="231"/>
      <c r="AJ66" s="231"/>
      <c r="AK66" s="231"/>
      <c r="AL66" s="231"/>
      <c r="AM66" s="231"/>
      <c r="AN66" s="231"/>
      <c r="AO66" s="231"/>
      <c r="AP66" s="231"/>
      <c r="AQ66" s="231"/>
      <c r="AR66" s="231"/>
      <c r="AS66" s="231"/>
      <c r="AT66" s="231"/>
      <c r="AU66" s="231"/>
      <c r="AV66" s="22"/>
      <c r="AY66" s="22"/>
    </row>
    <row r="67" spans="1:54" ht="12.75" customHeight="1" x14ac:dyDescent="0.2">
      <c r="A67" s="230"/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</row>
    <row r="68" spans="1:54" ht="12.75" customHeight="1" x14ac:dyDescent="0.2">
      <c r="A68" s="230"/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230"/>
      <c r="BA68" s="230"/>
      <c r="BB68" s="230"/>
    </row>
    <row r="69" spans="1:54" ht="12.75" customHeight="1" x14ac:dyDescent="0.2">
      <c r="A69" s="230"/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</row>
    <row r="70" spans="1:54" ht="12.75" customHeight="1" x14ac:dyDescent="0.2">
      <c r="A70" s="230"/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</row>
    <row r="71" spans="1:54" ht="12.75" customHeight="1" x14ac:dyDescent="0.2">
      <c r="A71" s="230"/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  <c r="AI71" s="230"/>
      <c r="AJ71" s="230"/>
      <c r="AK71" s="230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0"/>
      <c r="AX71" s="230"/>
      <c r="AY71" s="230"/>
      <c r="AZ71" s="230"/>
      <c r="BA71" s="230"/>
      <c r="BB71" s="230"/>
    </row>
    <row r="72" spans="1:54" ht="12.75" customHeight="1" x14ac:dyDescent="0.2">
      <c r="A72" s="230"/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</row>
    <row r="73" spans="1:54" ht="12.75" customHeight="1" x14ac:dyDescent="0.2">
      <c r="A73" s="230"/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</row>
    <row r="74" spans="1:54" ht="12.75" customHeight="1" x14ac:dyDescent="0.2">
      <c r="A74" s="230"/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0"/>
      <c r="AX74" s="230"/>
      <c r="AY74" s="230"/>
      <c r="AZ74" s="230"/>
      <c r="BA74" s="230"/>
      <c r="BB74" s="230"/>
    </row>
    <row r="75" spans="1:54" ht="12.75" customHeight="1" x14ac:dyDescent="0.2">
      <c r="A75" s="230"/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</row>
    <row r="76" spans="1:54" ht="12.75" customHeight="1" x14ac:dyDescent="0.2">
      <c r="A76" s="230"/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0"/>
      <c r="AX76" s="230"/>
      <c r="AY76" s="230"/>
      <c r="AZ76" s="230"/>
      <c r="BA76" s="230"/>
      <c r="BB76" s="230"/>
    </row>
    <row r="77" spans="1:54" ht="12.75" customHeight="1" x14ac:dyDescent="0.2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  <c r="AK77" s="230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0"/>
      <c r="AX77" s="230"/>
      <c r="AY77" s="230"/>
      <c r="AZ77" s="230"/>
      <c r="BA77" s="230"/>
      <c r="BB77" s="230"/>
    </row>
    <row r="78" spans="1:54" ht="12.75" customHeight="1" x14ac:dyDescent="0.2">
      <c r="A78" s="230"/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</row>
    <row r="79" spans="1:54" ht="12.75" customHeight="1" x14ac:dyDescent="0.2">
      <c r="A79" s="230"/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0"/>
      <c r="BB79" s="230"/>
    </row>
    <row r="80" spans="1:54" ht="12.75" customHeight="1" x14ac:dyDescent="0.2">
      <c r="A80" s="230"/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0"/>
      <c r="AX80" s="230"/>
      <c r="AY80" s="230"/>
      <c r="AZ80" s="230"/>
      <c r="BA80" s="230"/>
      <c r="BB80" s="230"/>
    </row>
    <row r="81" spans="1:55" ht="12.75" customHeight="1" x14ac:dyDescent="0.2">
      <c r="A81" s="230"/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</row>
    <row r="82" spans="1:55" ht="12.75" customHeight="1" x14ac:dyDescent="0.2">
      <c r="A82" s="230"/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0"/>
      <c r="AX82" s="230"/>
      <c r="AY82" s="230"/>
      <c r="AZ82" s="230"/>
      <c r="BA82" s="230"/>
      <c r="BB82" s="230"/>
    </row>
    <row r="83" spans="1:55" ht="12.75" customHeight="1" x14ac:dyDescent="0.2">
      <c r="A83" s="230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30"/>
      <c r="AH83" s="230"/>
      <c r="AI83" s="230"/>
      <c r="AJ83" s="230"/>
      <c r="AK83" s="230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0"/>
      <c r="AX83" s="230"/>
      <c r="AY83" s="230"/>
      <c r="AZ83" s="230"/>
      <c r="BA83" s="230"/>
      <c r="BB83" s="230"/>
    </row>
    <row r="84" spans="1:55" ht="12.75" customHeight="1" x14ac:dyDescent="0.2">
      <c r="A84" s="230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</row>
    <row r="85" spans="1:55" ht="12.75" customHeight="1" x14ac:dyDescent="0.2">
      <c r="A85" s="230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30"/>
      <c r="AH85" s="230"/>
      <c r="AI85" s="230"/>
      <c r="AJ85" s="230"/>
      <c r="AK85" s="230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0"/>
      <c r="AX85" s="230"/>
      <c r="AY85" s="230"/>
      <c r="AZ85" s="230"/>
      <c r="BA85" s="230"/>
      <c r="BB85" s="230"/>
    </row>
    <row r="86" spans="1:55" ht="12.75" customHeight="1" x14ac:dyDescent="0.2">
      <c r="A86" s="230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30"/>
      <c r="AH86" s="230"/>
      <c r="AI86" s="230"/>
      <c r="AJ86" s="230"/>
      <c r="AK86" s="230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0"/>
      <c r="AX86" s="230"/>
      <c r="AY86" s="230"/>
      <c r="AZ86" s="230"/>
      <c r="BA86" s="230"/>
      <c r="BB86" s="230"/>
    </row>
    <row r="87" spans="1:55" ht="12.75" customHeight="1" x14ac:dyDescent="0.2">
      <c r="A87" s="230"/>
      <c r="B87" s="230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</row>
    <row r="88" spans="1:55" ht="12.75" customHeight="1" x14ac:dyDescent="0.2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  <c r="AI88" s="230"/>
      <c r="AJ88" s="230"/>
      <c r="AK88" s="230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0"/>
      <c r="AX88" s="230"/>
      <c r="AY88" s="230"/>
      <c r="AZ88" s="230"/>
      <c r="BA88" s="230"/>
      <c r="BB88" s="230"/>
    </row>
    <row r="89" spans="1:55" ht="12.75" customHeight="1" x14ac:dyDescent="0.2">
      <c r="A89" s="230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  <c r="AI89" s="230"/>
      <c r="AJ89" s="230"/>
      <c r="AK89" s="230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0"/>
      <c r="AX89" s="230"/>
      <c r="AY89" s="230"/>
      <c r="AZ89" s="230"/>
      <c r="BA89" s="230"/>
      <c r="BB89" s="230"/>
    </row>
    <row r="90" spans="1:55" ht="12.75" customHeight="1" x14ac:dyDescent="0.2">
      <c r="A90" s="230"/>
      <c r="B90" s="230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</row>
    <row r="91" spans="1:55" ht="12.75" customHeight="1" x14ac:dyDescent="0.2">
      <c r="A91" s="230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0"/>
      <c r="S91" s="230"/>
      <c r="T91" s="230"/>
      <c r="U91" s="230"/>
      <c r="V91" s="230"/>
      <c r="W91" s="230"/>
      <c r="X91" s="230"/>
      <c r="Y91" s="230"/>
      <c r="Z91" s="230"/>
      <c r="AA91" s="230"/>
      <c r="AB91" s="230"/>
      <c r="AC91" s="230"/>
      <c r="AD91" s="230"/>
      <c r="AE91" s="230"/>
      <c r="AF91" s="230"/>
      <c r="AG91" s="230"/>
      <c r="AH91" s="230"/>
      <c r="AI91" s="230"/>
      <c r="AJ91" s="230"/>
      <c r="AK91" s="230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0"/>
      <c r="AX91" s="230"/>
      <c r="AY91" s="230"/>
      <c r="AZ91" s="230"/>
      <c r="BA91" s="230"/>
      <c r="BB91" s="230"/>
    </row>
    <row r="92" spans="1:55" ht="12.75" customHeight="1" x14ac:dyDescent="0.2">
      <c r="A92" s="230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0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  <c r="AH92" s="230"/>
      <c r="AI92" s="230"/>
      <c r="AJ92" s="230"/>
      <c r="AK92" s="230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0"/>
      <c r="AX92" s="230"/>
      <c r="AY92" s="230"/>
      <c r="AZ92" s="230"/>
      <c r="BA92" s="230"/>
      <c r="BB92" s="230"/>
      <c r="BC92" s="22"/>
    </row>
    <row r="93" spans="1:55" ht="12.75" customHeight="1" x14ac:dyDescent="0.2">
      <c r="A93" s="230"/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0"/>
      <c r="BB93" s="230"/>
    </row>
    <row r="94" spans="1:55" ht="12.75" customHeight="1" x14ac:dyDescent="0.2">
      <c r="A94" s="230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0"/>
      <c r="S94" s="230"/>
      <c r="T94" s="230"/>
      <c r="U94" s="230"/>
      <c r="V94" s="230"/>
      <c r="W94" s="230"/>
      <c r="X94" s="230"/>
      <c r="Y94" s="230"/>
      <c r="Z94" s="230"/>
      <c r="AA94" s="230"/>
      <c r="AB94" s="230"/>
      <c r="AC94" s="230"/>
      <c r="AD94" s="230"/>
      <c r="AE94" s="230"/>
      <c r="AF94" s="230"/>
      <c r="AG94" s="230"/>
      <c r="AH94" s="230"/>
      <c r="AI94" s="230"/>
      <c r="AJ94" s="230"/>
      <c r="AK94" s="230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0"/>
      <c r="AX94" s="230"/>
      <c r="AY94" s="230"/>
      <c r="AZ94" s="230"/>
      <c r="BA94" s="230"/>
      <c r="BB94" s="230"/>
    </row>
    <row r="95" spans="1:55" ht="12.75" customHeight="1" x14ac:dyDescent="0.2">
      <c r="A95" s="230"/>
      <c r="B95" s="230"/>
      <c r="C95" s="230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V95" s="230"/>
      <c r="W95" s="230"/>
      <c r="X95" s="230"/>
      <c r="Y95" s="230"/>
      <c r="Z95" s="230"/>
      <c r="AA95" s="230"/>
      <c r="AB95" s="230"/>
      <c r="AC95" s="230"/>
      <c r="AD95" s="230"/>
      <c r="AE95" s="230"/>
      <c r="AF95" s="230"/>
      <c r="AG95" s="230"/>
      <c r="AH95" s="230"/>
      <c r="AI95" s="230"/>
      <c r="AJ95" s="230"/>
      <c r="AK95" s="230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0"/>
      <c r="AX95" s="230"/>
      <c r="AY95" s="230"/>
      <c r="AZ95" s="230"/>
      <c r="BA95" s="230"/>
      <c r="BB95" s="230"/>
    </row>
    <row r="96" spans="1:55" ht="12.75" customHeight="1" x14ac:dyDescent="0.2">
      <c r="A96" s="230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0"/>
      <c r="AU96" s="230"/>
      <c r="AV96" s="230"/>
      <c r="AW96" s="230"/>
      <c r="AX96" s="230"/>
      <c r="AY96" s="230"/>
      <c r="AZ96" s="230"/>
      <c r="BA96" s="230"/>
      <c r="BB96" s="230"/>
    </row>
    <row r="97" spans="1:54" ht="12.75" customHeight="1" x14ac:dyDescent="0.2">
      <c r="A97" s="230"/>
      <c r="B97" s="230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  <c r="AE97" s="230"/>
      <c r="AF97" s="230"/>
      <c r="AG97" s="230"/>
      <c r="AH97" s="230"/>
      <c r="AI97" s="230"/>
      <c r="AJ97" s="230"/>
      <c r="AK97" s="230"/>
      <c r="AL97" s="230"/>
      <c r="AM97" s="230"/>
      <c r="AN97" s="230"/>
      <c r="AO97" s="230"/>
      <c r="AP97" s="230"/>
      <c r="AQ97" s="230"/>
      <c r="AR97" s="230"/>
      <c r="AS97" s="230"/>
      <c r="AT97" s="230"/>
      <c r="AU97" s="230"/>
      <c r="AV97" s="230"/>
      <c r="AW97" s="230"/>
      <c r="AX97" s="230"/>
      <c r="AY97" s="230"/>
      <c r="AZ97" s="230"/>
      <c r="BA97" s="230"/>
      <c r="BB97" s="230"/>
    </row>
    <row r="98" spans="1:54" ht="12.75" customHeight="1" x14ac:dyDescent="0.2">
      <c r="A98" s="230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  <c r="AA98" s="230"/>
      <c r="AB98" s="230"/>
      <c r="AC98" s="230"/>
      <c r="AD98" s="230"/>
      <c r="AE98" s="230"/>
      <c r="AF98" s="230"/>
      <c r="AG98" s="230"/>
      <c r="AH98" s="230"/>
      <c r="AI98" s="230"/>
      <c r="AJ98" s="230"/>
      <c r="AK98" s="230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0"/>
      <c r="AX98" s="230"/>
      <c r="AY98" s="230"/>
      <c r="AZ98" s="230"/>
      <c r="BA98" s="230"/>
      <c r="BB98" s="230"/>
    </row>
    <row r="99" spans="1:54" ht="12.75" customHeight="1" x14ac:dyDescent="0.2">
      <c r="A99" s="230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0"/>
      <c r="AX99" s="230"/>
      <c r="AY99" s="230"/>
      <c r="AZ99" s="230"/>
      <c r="BA99" s="230"/>
      <c r="BB99" s="230"/>
    </row>
    <row r="100" spans="1:54" ht="12.75" customHeight="1" x14ac:dyDescent="0.2">
      <c r="A100" s="230"/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  <c r="AA100" s="230"/>
      <c r="AB100" s="230"/>
      <c r="AC100" s="230"/>
      <c r="AD100" s="230"/>
      <c r="AE100" s="230"/>
      <c r="AF100" s="230"/>
      <c r="AG100" s="230"/>
      <c r="AH100" s="230"/>
      <c r="AI100" s="230"/>
      <c r="AJ100" s="230"/>
      <c r="AK100" s="230"/>
      <c r="AL100" s="230"/>
      <c r="AM100" s="230"/>
      <c r="AN100" s="230"/>
      <c r="AO100" s="230"/>
      <c r="AP100" s="230"/>
      <c r="AQ100" s="230"/>
      <c r="AR100" s="230"/>
      <c r="AS100" s="230"/>
      <c r="AT100" s="230"/>
      <c r="AU100" s="230"/>
      <c r="AV100" s="230"/>
      <c r="AW100" s="230"/>
      <c r="AX100" s="230"/>
      <c r="AY100" s="230"/>
      <c r="AZ100" s="230"/>
      <c r="BA100" s="230"/>
      <c r="BB100" s="230"/>
    </row>
    <row r="101" spans="1:54" ht="12.75" customHeight="1" x14ac:dyDescent="0.2">
      <c r="A101" s="230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  <c r="AA101" s="230"/>
      <c r="AB101" s="230"/>
      <c r="AC101" s="230"/>
      <c r="AD101" s="230"/>
      <c r="AE101" s="230"/>
      <c r="AF101" s="230"/>
      <c r="AG101" s="230"/>
      <c r="AH101" s="230"/>
      <c r="AI101" s="230"/>
      <c r="AJ101" s="230"/>
      <c r="AK101" s="230"/>
      <c r="AL101" s="230"/>
      <c r="AM101" s="230"/>
      <c r="AN101" s="230"/>
      <c r="AO101" s="230"/>
      <c r="AP101" s="230"/>
      <c r="AQ101" s="230"/>
      <c r="AR101" s="230"/>
      <c r="AS101" s="230"/>
      <c r="AT101" s="230"/>
      <c r="AU101" s="230"/>
      <c r="AV101" s="230"/>
      <c r="AW101" s="230"/>
      <c r="AX101" s="230"/>
      <c r="AY101" s="230"/>
      <c r="AZ101" s="230"/>
      <c r="BA101" s="230"/>
      <c r="BB101" s="230"/>
    </row>
    <row r="102" spans="1:54" ht="12.75" customHeight="1" x14ac:dyDescent="0.2">
      <c r="A102" s="230"/>
      <c r="B102" s="230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</row>
    <row r="103" spans="1:54" ht="12.75" customHeight="1" x14ac:dyDescent="0.2">
      <c r="A103" s="230"/>
      <c r="B103" s="230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  <c r="AA103" s="230"/>
      <c r="AB103" s="230"/>
      <c r="AC103" s="230"/>
      <c r="AD103" s="230"/>
      <c r="AE103" s="230"/>
      <c r="AF103" s="230"/>
      <c r="AG103" s="230"/>
      <c r="AH103" s="230"/>
      <c r="AI103" s="230"/>
      <c r="AJ103" s="230"/>
      <c r="AK103" s="230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0"/>
      <c r="AX103" s="230"/>
      <c r="AY103" s="230"/>
      <c r="AZ103" s="230"/>
      <c r="BA103" s="230"/>
      <c r="BB103" s="230"/>
    </row>
    <row r="104" spans="1:54" ht="12.75" customHeight="1" x14ac:dyDescent="0.2">
      <c r="A104" s="230"/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  <c r="AA104" s="230"/>
      <c r="AB104" s="230"/>
      <c r="AC104" s="230"/>
      <c r="AD104" s="230"/>
      <c r="AE104" s="230"/>
      <c r="AF104" s="230"/>
      <c r="AG104" s="230"/>
      <c r="AH104" s="230"/>
      <c r="AI104" s="230"/>
      <c r="AJ104" s="230"/>
      <c r="AK104" s="230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0"/>
      <c r="AX104" s="230"/>
      <c r="AY104" s="230"/>
      <c r="AZ104" s="230"/>
      <c r="BA104" s="230"/>
      <c r="BB104" s="230"/>
    </row>
    <row r="105" spans="1:54" ht="12.75" customHeight="1" x14ac:dyDescent="0.2">
      <c r="A105" s="230"/>
      <c r="B105" s="230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/>
      <c r="AM105" s="230"/>
      <c r="AN105" s="230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30"/>
      <c r="AY105" s="230"/>
      <c r="AZ105" s="230"/>
      <c r="BA105" s="230"/>
      <c r="BB105" s="230"/>
    </row>
    <row r="106" spans="1:54" ht="12.75" customHeight="1" x14ac:dyDescent="0.2">
      <c r="A106" s="230"/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  <c r="AA106" s="230"/>
      <c r="AB106" s="230"/>
      <c r="AC106" s="230"/>
      <c r="AD106" s="230"/>
      <c r="AE106" s="230"/>
      <c r="AF106" s="230"/>
      <c r="AG106" s="230"/>
      <c r="AH106" s="230"/>
      <c r="AI106" s="230"/>
      <c r="AJ106" s="230"/>
      <c r="AK106" s="230"/>
      <c r="AL106" s="230"/>
      <c r="AM106" s="230"/>
      <c r="AN106" s="230"/>
      <c r="AO106" s="230"/>
      <c r="AP106" s="230"/>
      <c r="AQ106" s="230"/>
      <c r="AR106" s="230"/>
      <c r="AS106" s="230"/>
      <c r="AT106" s="230"/>
      <c r="AU106" s="230"/>
      <c r="AV106" s="230"/>
      <c r="AW106" s="230"/>
      <c r="AX106" s="230"/>
      <c r="AY106" s="230"/>
      <c r="AZ106" s="230"/>
      <c r="BA106" s="230"/>
      <c r="BB106" s="230"/>
    </row>
    <row r="107" spans="1:54" ht="12.75" customHeight="1" x14ac:dyDescent="0.2">
      <c r="A107" s="230"/>
      <c r="B107" s="230"/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0"/>
      <c r="AB107" s="230"/>
      <c r="AC107" s="230"/>
      <c r="AD107" s="230"/>
      <c r="AE107" s="230"/>
      <c r="AF107" s="230"/>
      <c r="AG107" s="230"/>
      <c r="AH107" s="230"/>
      <c r="AI107" s="230"/>
      <c r="AJ107" s="230"/>
      <c r="AK107" s="230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0"/>
      <c r="AX107" s="230"/>
      <c r="AY107" s="230"/>
      <c r="AZ107" s="230"/>
      <c r="BA107" s="230"/>
      <c r="BB107" s="230"/>
    </row>
    <row r="108" spans="1:54" ht="12.75" customHeight="1" x14ac:dyDescent="0.2">
      <c r="A108" s="230"/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  <c r="AA108" s="230"/>
      <c r="AB108" s="230"/>
      <c r="AC108" s="230"/>
      <c r="AD108" s="230"/>
      <c r="AE108" s="230"/>
      <c r="AF108" s="230"/>
      <c r="AG108" s="230"/>
      <c r="AH108" s="230"/>
      <c r="AI108" s="230"/>
      <c r="AJ108" s="230"/>
      <c r="AK108" s="230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0"/>
      <c r="AX108" s="230"/>
      <c r="AY108" s="230"/>
      <c r="AZ108" s="230"/>
      <c r="BA108" s="230"/>
      <c r="BB108" s="230"/>
    </row>
    <row r="109" spans="1:54" ht="12.75" customHeight="1" x14ac:dyDescent="0.2">
      <c r="A109" s="230"/>
      <c r="B109" s="230"/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  <c r="AA109" s="230"/>
      <c r="AB109" s="230"/>
      <c r="AC109" s="230"/>
      <c r="AD109" s="230"/>
      <c r="AE109" s="230"/>
      <c r="AF109" s="230"/>
      <c r="AG109" s="230"/>
      <c r="AH109" s="230"/>
      <c r="AI109" s="230"/>
      <c r="AJ109" s="230"/>
      <c r="AK109" s="230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0"/>
      <c r="AX109" s="230"/>
      <c r="AY109" s="230"/>
      <c r="AZ109" s="230"/>
      <c r="BA109" s="230"/>
      <c r="BB109" s="230"/>
    </row>
    <row r="110" spans="1:54" ht="12.75" customHeight="1" x14ac:dyDescent="0.2">
      <c r="A110" s="230"/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  <c r="AA110" s="230"/>
      <c r="AB110" s="230"/>
      <c r="AC110" s="230"/>
      <c r="AD110" s="230"/>
      <c r="AE110" s="230"/>
      <c r="AF110" s="230"/>
      <c r="AG110" s="230"/>
      <c r="AH110" s="230"/>
      <c r="AI110" s="230"/>
      <c r="AJ110" s="230"/>
      <c r="AK110" s="230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0"/>
      <c r="AX110" s="230"/>
      <c r="AY110" s="230"/>
      <c r="AZ110" s="230"/>
      <c r="BA110" s="230"/>
      <c r="BB110" s="230"/>
    </row>
    <row r="111" spans="1:54" ht="12.75" customHeight="1" x14ac:dyDescent="0.2">
      <c r="A111" s="230"/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  <c r="AH111" s="230"/>
      <c r="AI111" s="230"/>
      <c r="AJ111" s="230"/>
      <c r="AK111" s="230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0"/>
      <c r="AX111" s="230"/>
      <c r="AY111" s="230"/>
      <c r="AZ111" s="230"/>
      <c r="BA111" s="230"/>
      <c r="BB111" s="230"/>
    </row>
    <row r="112" spans="1:54" ht="12.75" customHeight="1" x14ac:dyDescent="0.2">
      <c r="A112" s="230"/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  <c r="AA112" s="230"/>
      <c r="AB112" s="230"/>
      <c r="AC112" s="230"/>
      <c r="AD112" s="230"/>
      <c r="AE112" s="230"/>
      <c r="AF112" s="230"/>
      <c r="AG112" s="230"/>
      <c r="AH112" s="230"/>
      <c r="AI112" s="230"/>
      <c r="AJ112" s="230"/>
      <c r="AK112" s="230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0"/>
      <c r="AX112" s="230"/>
      <c r="AY112" s="230"/>
      <c r="AZ112" s="230"/>
      <c r="BA112" s="230"/>
      <c r="BB112" s="230"/>
    </row>
    <row r="113" spans="1:54" ht="12.75" customHeight="1" x14ac:dyDescent="0.2">
      <c r="A113" s="230"/>
      <c r="B113" s="230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0"/>
      <c r="AC113" s="230"/>
      <c r="AD113" s="230"/>
      <c r="AE113" s="230"/>
      <c r="AF113" s="230"/>
      <c r="AG113" s="230"/>
      <c r="AH113" s="230"/>
      <c r="AI113" s="230"/>
      <c r="AJ113" s="230"/>
      <c r="AK113" s="230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0"/>
      <c r="AX113" s="230"/>
      <c r="AY113" s="230"/>
      <c r="AZ113" s="230"/>
      <c r="BA113" s="230"/>
      <c r="BB113" s="230"/>
    </row>
    <row r="114" spans="1:54" ht="12.75" customHeight="1" x14ac:dyDescent="0.2">
      <c r="A114" s="230"/>
      <c r="B114" s="230"/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  <c r="AA114" s="230"/>
      <c r="AB114" s="230"/>
      <c r="AC114" s="230"/>
      <c r="AD114" s="230"/>
      <c r="AE114" s="230"/>
      <c r="AF114" s="230"/>
      <c r="AG114" s="230"/>
      <c r="AH114" s="230"/>
      <c r="AI114" s="230"/>
      <c r="AJ114" s="230"/>
      <c r="AK114" s="230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0"/>
      <c r="AX114" s="230"/>
      <c r="AY114" s="230"/>
      <c r="AZ114" s="230"/>
      <c r="BA114" s="230"/>
      <c r="BB114" s="230"/>
    </row>
    <row r="115" spans="1:54" ht="12.75" customHeight="1" x14ac:dyDescent="0.2">
      <c r="A115" s="230"/>
      <c r="B115" s="230"/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  <c r="AA115" s="230"/>
      <c r="AB115" s="230"/>
      <c r="AC115" s="230"/>
      <c r="AD115" s="230"/>
      <c r="AE115" s="230"/>
      <c r="AF115" s="230"/>
      <c r="AG115" s="230"/>
      <c r="AH115" s="230"/>
      <c r="AI115" s="230"/>
      <c r="AJ115" s="230"/>
      <c r="AK115" s="230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0"/>
      <c r="AX115" s="230"/>
      <c r="AY115" s="230"/>
      <c r="AZ115" s="230"/>
      <c r="BA115" s="230"/>
      <c r="BB115" s="230"/>
    </row>
    <row r="116" spans="1:54" ht="12.75" customHeight="1" x14ac:dyDescent="0.2">
      <c r="A116" s="230"/>
      <c r="B116" s="230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  <c r="AD116" s="230"/>
      <c r="AE116" s="230"/>
      <c r="AF116" s="230"/>
      <c r="AG116" s="230"/>
      <c r="AH116" s="230"/>
      <c r="AI116" s="230"/>
      <c r="AJ116" s="230"/>
      <c r="AK116" s="230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0"/>
      <c r="AX116" s="230"/>
      <c r="AY116" s="230"/>
      <c r="AZ116" s="230"/>
      <c r="BA116" s="230"/>
      <c r="BB116" s="230"/>
    </row>
    <row r="117" spans="1:54" ht="12.75" customHeight="1" x14ac:dyDescent="0.2">
      <c r="A117" s="230"/>
      <c r="B117" s="230"/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0"/>
      <c r="AK117" s="230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0"/>
      <c r="AX117" s="230"/>
      <c r="AY117" s="230"/>
      <c r="AZ117" s="230"/>
      <c r="BA117" s="230"/>
      <c r="BB117" s="230"/>
    </row>
    <row r="118" spans="1:54" ht="12.75" customHeight="1" x14ac:dyDescent="0.2">
      <c r="A118" s="230"/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30"/>
      <c r="AC118" s="230"/>
      <c r="AD118" s="230"/>
      <c r="AE118" s="230"/>
      <c r="AF118" s="230"/>
      <c r="AG118" s="230"/>
      <c r="AH118" s="230"/>
      <c r="AI118" s="230"/>
      <c r="AJ118" s="230"/>
      <c r="AK118" s="230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0"/>
      <c r="AX118" s="230"/>
      <c r="AY118" s="230"/>
      <c r="AZ118" s="230"/>
      <c r="BA118" s="230"/>
      <c r="BB118" s="230"/>
    </row>
    <row r="119" spans="1:54" ht="12.75" customHeight="1" x14ac:dyDescent="0.2">
      <c r="A119" s="230"/>
      <c r="B119" s="230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H119" s="230"/>
      <c r="AI119" s="230"/>
      <c r="AJ119" s="230"/>
      <c r="AK119" s="230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0"/>
      <c r="AX119" s="230"/>
      <c r="AY119" s="230"/>
      <c r="AZ119" s="230"/>
      <c r="BA119" s="230"/>
      <c r="BB119" s="230"/>
    </row>
    <row r="120" spans="1:54" ht="12.75" customHeight="1" x14ac:dyDescent="0.2">
      <c r="A120" s="230"/>
      <c r="B120" s="230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  <c r="AA120" s="230"/>
      <c r="AB120" s="230"/>
      <c r="AC120" s="230"/>
      <c r="AD120" s="230"/>
      <c r="AE120" s="230"/>
      <c r="AF120" s="230"/>
      <c r="AG120" s="230"/>
      <c r="AH120" s="230"/>
      <c r="AI120" s="230"/>
      <c r="AJ120" s="230"/>
      <c r="AK120" s="230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0"/>
      <c r="AX120" s="230"/>
      <c r="AY120" s="230"/>
      <c r="AZ120" s="230"/>
      <c r="BA120" s="230"/>
      <c r="BB120" s="230"/>
    </row>
    <row r="121" spans="1:54" ht="12.75" customHeight="1" x14ac:dyDescent="0.2">
      <c r="A121" s="230"/>
      <c r="B121" s="230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  <c r="AA121" s="230"/>
      <c r="AB121" s="230"/>
      <c r="AC121" s="230"/>
      <c r="AD121" s="230"/>
      <c r="AE121" s="230"/>
      <c r="AF121" s="230"/>
      <c r="AG121" s="230"/>
      <c r="AH121" s="230"/>
      <c r="AI121" s="230"/>
      <c r="AJ121" s="230"/>
      <c r="AK121" s="230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0"/>
      <c r="AX121" s="230"/>
      <c r="AY121" s="230"/>
      <c r="AZ121" s="230"/>
      <c r="BA121" s="230"/>
      <c r="BB121" s="230"/>
    </row>
    <row r="122" spans="1:54" ht="12.75" customHeight="1" x14ac:dyDescent="0.2">
      <c r="A122" s="230"/>
      <c r="B122" s="230"/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230"/>
      <c r="AG122" s="230"/>
      <c r="AH122" s="230"/>
      <c r="AI122" s="230"/>
      <c r="AJ122" s="230"/>
      <c r="AK122" s="230"/>
      <c r="AL122" s="230"/>
      <c r="AM122" s="230"/>
      <c r="AN122" s="230"/>
      <c r="AO122" s="230"/>
      <c r="AP122" s="230"/>
      <c r="AQ122" s="230"/>
      <c r="AR122" s="230"/>
      <c r="AS122" s="230"/>
      <c r="AT122" s="230"/>
      <c r="AU122" s="230"/>
      <c r="AV122" s="230"/>
      <c r="AW122" s="230"/>
      <c r="AX122" s="230"/>
      <c r="AY122" s="230"/>
      <c r="AZ122" s="230"/>
      <c r="BA122" s="230"/>
      <c r="BB122" s="230"/>
    </row>
    <row r="123" spans="1:54" ht="12.75" customHeight="1" x14ac:dyDescent="0.2">
      <c r="A123" s="230"/>
      <c r="B123" s="230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  <c r="AA123" s="230"/>
      <c r="AB123" s="230"/>
      <c r="AC123" s="230"/>
      <c r="AD123" s="230"/>
      <c r="AE123" s="230"/>
      <c r="AF123" s="230"/>
      <c r="AG123" s="230"/>
      <c r="AH123" s="230"/>
      <c r="AI123" s="230"/>
      <c r="AJ123" s="230"/>
      <c r="AK123" s="230"/>
      <c r="AL123" s="230"/>
      <c r="AM123" s="230"/>
      <c r="AN123" s="230"/>
      <c r="AO123" s="230"/>
      <c r="AP123" s="230"/>
      <c r="AQ123" s="230"/>
      <c r="AR123" s="230"/>
      <c r="AS123" s="230"/>
      <c r="AT123" s="230"/>
      <c r="AU123" s="230"/>
      <c r="AV123" s="230"/>
      <c r="AW123" s="230"/>
      <c r="AX123" s="230"/>
      <c r="AY123" s="230"/>
      <c r="AZ123" s="230"/>
      <c r="BA123" s="230"/>
      <c r="BB123" s="230"/>
    </row>
    <row r="124" spans="1:54" ht="12.75" customHeight="1" x14ac:dyDescent="0.2">
      <c r="A124" s="230"/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  <c r="AD124" s="230"/>
      <c r="AE124" s="230"/>
      <c r="AF124" s="230"/>
      <c r="AG124" s="230"/>
      <c r="AH124" s="230"/>
      <c r="AI124" s="230"/>
      <c r="AJ124" s="230"/>
      <c r="AK124" s="230"/>
      <c r="AL124" s="230"/>
      <c r="AM124" s="230"/>
      <c r="AN124" s="230"/>
      <c r="AO124" s="230"/>
      <c r="AP124" s="230"/>
      <c r="AQ124" s="230"/>
      <c r="AR124" s="230"/>
      <c r="AS124" s="230"/>
      <c r="AT124" s="230"/>
      <c r="AU124" s="230"/>
      <c r="AV124" s="230"/>
      <c r="AW124" s="230"/>
      <c r="AX124" s="230"/>
      <c r="AY124" s="230"/>
      <c r="AZ124" s="230"/>
      <c r="BA124" s="230"/>
      <c r="BB124" s="230"/>
    </row>
    <row r="125" spans="1:54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R125" s="22"/>
    </row>
    <row r="126" spans="1:54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</sheetData>
  <mergeCells count="194">
    <mergeCell ref="M43:M48"/>
    <mergeCell ref="N43:N48"/>
    <mergeCell ref="O43:O48"/>
    <mergeCell ref="P43:P48"/>
    <mergeCell ref="Q43:Q48"/>
    <mergeCell ref="R43:R48"/>
    <mergeCell ref="S43:S48"/>
    <mergeCell ref="T43:T48"/>
    <mergeCell ref="A51:Z51"/>
    <mergeCell ref="A43:A48"/>
    <mergeCell ref="B43:B48"/>
    <mergeCell ref="C43:C48"/>
    <mergeCell ref="D43:D48"/>
    <mergeCell ref="E43:E48"/>
    <mergeCell ref="F43:F48"/>
    <mergeCell ref="G43:G48"/>
    <mergeCell ref="H43:I48"/>
    <mergeCell ref="J43:J48"/>
    <mergeCell ref="K43:K48"/>
    <mergeCell ref="L43:L48"/>
    <mergeCell ref="T60:T65"/>
    <mergeCell ref="A54:E59"/>
    <mergeCell ref="K60:K65"/>
    <mergeCell ref="L60:L65"/>
    <mergeCell ref="N60:N65"/>
    <mergeCell ref="O54:O59"/>
    <mergeCell ref="P54:P59"/>
    <mergeCell ref="Q54:Q59"/>
    <mergeCell ref="R54:R59"/>
    <mergeCell ref="S54:S59"/>
    <mergeCell ref="E19:E24"/>
    <mergeCell ref="F19:F24"/>
    <mergeCell ref="U66:Z66"/>
    <mergeCell ref="A67:BB124"/>
    <mergeCell ref="AA2:AU66"/>
    <mergeCell ref="A8:Z8"/>
    <mergeCell ref="C13:C18"/>
    <mergeCell ref="C19:C24"/>
    <mergeCell ref="C25:C30"/>
    <mergeCell ref="C37:C42"/>
    <mergeCell ref="E25:E30"/>
    <mergeCell ref="D25:D30"/>
    <mergeCell ref="P19:P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T54:T59"/>
    <mergeCell ref="S60:S65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U52:Z52"/>
    <mergeCell ref="E13:E18"/>
    <mergeCell ref="T50:Y50"/>
    <mergeCell ref="J50:Q50"/>
    <mergeCell ref="R13:R18"/>
    <mergeCell ref="S13:S18"/>
    <mergeCell ref="T13:T18"/>
    <mergeCell ref="B2:D4"/>
    <mergeCell ref="B5:D7"/>
    <mergeCell ref="E3:G7"/>
    <mergeCell ref="H13:I18"/>
    <mergeCell ref="H7:Z7"/>
    <mergeCell ref="H10:I11"/>
    <mergeCell ref="S10:S11"/>
    <mergeCell ref="Q10:Q11"/>
    <mergeCell ref="R10:R11"/>
    <mergeCell ref="S19:S24"/>
    <mergeCell ref="T19:T24"/>
    <mergeCell ref="G25:G30"/>
    <mergeCell ref="M25:M30"/>
    <mergeCell ref="N25:N30"/>
    <mergeCell ref="O25:O30"/>
    <mergeCell ref="P25:P30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C10:C11"/>
    <mergeCell ref="Q13:Q18"/>
    <mergeCell ref="P13:P18"/>
    <mergeCell ref="O13:O18"/>
    <mergeCell ref="L13:L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M13:M18"/>
    <mergeCell ref="N13:N18"/>
    <mergeCell ref="A66:I66"/>
    <mergeCell ref="J66:R66"/>
    <mergeCell ref="A52:E53"/>
    <mergeCell ref="F52:G53"/>
    <mergeCell ref="I52:I53"/>
    <mergeCell ref="J52:O52"/>
    <mergeCell ref="H52:H53"/>
    <mergeCell ref="A60:E65"/>
    <mergeCell ref="F60:G65"/>
    <mergeCell ref="H60:H65"/>
    <mergeCell ref="I60:I65"/>
    <mergeCell ref="O60:O65"/>
    <mergeCell ref="P60:P65"/>
    <mergeCell ref="Q60:Q65"/>
    <mergeCell ref="R60:R65"/>
    <mergeCell ref="K54:K59"/>
    <mergeCell ref="L54:L59"/>
    <mergeCell ref="M54:M59"/>
    <mergeCell ref="N54:N59"/>
    <mergeCell ref="F54:G59"/>
    <mergeCell ref="H54:H59"/>
    <mergeCell ref="I54:I59"/>
    <mergeCell ref="J54:J59"/>
    <mergeCell ref="J60:J65"/>
    <mergeCell ref="A19:A24"/>
    <mergeCell ref="Q19:Q24"/>
    <mergeCell ref="B25:B30"/>
    <mergeCell ref="A25:A30"/>
    <mergeCell ref="Q25:Q30"/>
    <mergeCell ref="F25:F30"/>
    <mergeCell ref="R25:R30"/>
    <mergeCell ref="S25:S30"/>
    <mergeCell ref="T25:T30"/>
    <mergeCell ref="G19:G24"/>
    <mergeCell ref="H19:I24"/>
    <mergeCell ref="J19:J24"/>
    <mergeCell ref="K19:K24"/>
    <mergeCell ref="L19:L24"/>
    <mergeCell ref="H25:I30"/>
    <mergeCell ref="J25:J30"/>
    <mergeCell ref="K25:K30"/>
    <mergeCell ref="L25:L30"/>
    <mergeCell ref="M19:M24"/>
    <mergeCell ref="N19:N24"/>
    <mergeCell ref="O19:O24"/>
    <mergeCell ref="R19:R24"/>
    <mergeCell ref="B19:B24"/>
    <mergeCell ref="D19:D24"/>
    <mergeCell ref="T31:T36"/>
    <mergeCell ref="M60:M65"/>
    <mergeCell ref="T52:T53"/>
    <mergeCell ref="Q52:Q53"/>
    <mergeCell ref="R52:R53"/>
    <mergeCell ref="S52:S53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</mergeCells>
  <dataValidations count="1">
    <dataValidation type="list" allowBlank="1" showInputMessage="1" showErrorMessage="1" sqref="Q5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3" t="s">
        <v>41</v>
      </c>
    </row>
    <row r="2" spans="1:3" x14ac:dyDescent="0.2">
      <c r="A2" t="s">
        <v>37</v>
      </c>
      <c r="C2" s="1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3" t="s">
        <v>44</v>
      </c>
    </row>
    <row r="7" spans="1:3" x14ac:dyDescent="0.2">
      <c r="A7" s="13" t="s">
        <v>45</v>
      </c>
    </row>
    <row r="8" spans="1:3" x14ac:dyDescent="0.2">
      <c r="A8" s="13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2017-10-13T11:54:15Z</dcterms:modified>
</cp:coreProperties>
</file>