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xampp\htdocs\admin\"/>
    </mc:Choice>
  </mc:AlternateContent>
  <xr:revisionPtr revIDLastSave="0" documentId="13_ncr:1_{9B8B624D-773C-4441-AF9E-2A0CD8BB64D8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PAYROLL" sheetId="1" r:id="rId1"/>
    <sheet name="SAMPLE PAYROLL csv" sheetId="2" r:id="rId2"/>
    <sheet name="Sheet for sales" sheetId="3" r:id="rId3"/>
  </sheets>
  <externalReferences>
    <externalReference r:id="rId4"/>
    <externalReference r:id="rId5"/>
  </externalReferences>
  <definedNames>
    <definedName name="AGENTNAME">[1]data!$A$2:$A$987</definedName>
    <definedName name="_xlnm.Print_Area" localSheetId="0">PAYROLL!$A$1:$AC$95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9" i="3" l="1"/>
  <c r="N19" i="3"/>
  <c r="M19" i="3"/>
  <c r="U19" i="3" s="1"/>
  <c r="AB19" i="3" s="1"/>
  <c r="AA18" i="3"/>
  <c r="N18" i="3"/>
  <c r="U18" i="3" s="1"/>
  <c r="AB18" i="3" s="1"/>
  <c r="M18" i="3"/>
  <c r="AA17" i="3"/>
  <c r="U17" i="3"/>
  <c r="AB17" i="3" s="1"/>
  <c r="N17" i="3"/>
  <c r="M17" i="3"/>
  <c r="AA16" i="3"/>
  <c r="N16" i="3"/>
  <c r="M16" i="3"/>
  <c r="U16" i="3" s="1"/>
  <c r="AB16" i="3" s="1"/>
  <c r="AA15" i="3"/>
  <c r="N15" i="3"/>
  <c r="M15" i="3"/>
  <c r="U15" i="3" s="1"/>
  <c r="AB15" i="3" s="1"/>
  <c r="AA14" i="3"/>
  <c r="N14" i="3"/>
  <c r="U14" i="3" s="1"/>
  <c r="AB14" i="3" s="1"/>
  <c r="M14" i="3"/>
  <c r="AA13" i="3"/>
  <c r="U13" i="3"/>
  <c r="AB13" i="3" s="1"/>
  <c r="N13" i="3"/>
  <c r="M13" i="3"/>
  <c r="AA12" i="3"/>
  <c r="N12" i="3"/>
  <c r="M12" i="3"/>
  <c r="U12" i="3" s="1"/>
  <c r="AB12" i="3" s="1"/>
  <c r="AA11" i="3"/>
  <c r="N11" i="3"/>
  <c r="M11" i="3"/>
  <c r="U11" i="3" s="1"/>
  <c r="AB11" i="3" s="1"/>
  <c r="AA10" i="3"/>
  <c r="N10" i="3"/>
  <c r="U10" i="3" s="1"/>
  <c r="AB10" i="3" s="1"/>
  <c r="M10" i="3"/>
  <c r="AA9" i="3"/>
  <c r="U9" i="3"/>
  <c r="AB9" i="3" s="1"/>
  <c r="N9" i="3"/>
  <c r="M9" i="3"/>
  <c r="AA8" i="3"/>
  <c r="N8" i="3"/>
  <c r="M8" i="3"/>
  <c r="U8" i="3" s="1"/>
  <c r="AB8" i="3" s="1"/>
  <c r="AA7" i="3"/>
  <c r="N7" i="3"/>
  <c r="M7" i="3"/>
  <c r="U7" i="3" s="1"/>
  <c r="AB7" i="3" s="1"/>
  <c r="AA6" i="3"/>
  <c r="N6" i="3"/>
  <c r="U6" i="3" s="1"/>
  <c r="AB6" i="3" s="1"/>
  <c r="M6" i="3"/>
  <c r="AA5" i="3"/>
  <c r="U5" i="3"/>
  <c r="AB5" i="3" s="1"/>
  <c r="N5" i="3"/>
  <c r="M5" i="3"/>
  <c r="AA4" i="3"/>
  <c r="N4" i="3"/>
  <c r="M4" i="3"/>
  <c r="U4" i="3" s="1"/>
  <c r="AB4" i="3" s="1"/>
  <c r="AA3" i="3"/>
  <c r="N3" i="3"/>
  <c r="M3" i="3"/>
  <c r="U3" i="3" s="1"/>
  <c r="AB3" i="3" s="1"/>
  <c r="AA2" i="3"/>
  <c r="N2" i="3"/>
  <c r="U2" i="3" s="1"/>
  <c r="AB2" i="3" s="1"/>
  <c r="M2" i="3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76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29" i="1"/>
  <c r="AB10" i="1"/>
  <c r="AB11" i="1"/>
  <c r="AC11" i="1" s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9" i="1"/>
  <c r="V31" i="1"/>
  <c r="AC31" i="1" s="1"/>
  <c r="V35" i="1"/>
  <c r="AC35" i="1" s="1"/>
  <c r="V39" i="1"/>
  <c r="AC39" i="1" s="1"/>
  <c r="V43" i="1"/>
  <c r="AC43" i="1" s="1"/>
  <c r="V47" i="1"/>
  <c r="AC47" i="1" s="1"/>
  <c r="V51" i="1"/>
  <c r="AC51" i="1" s="1"/>
  <c r="V55" i="1"/>
  <c r="AC55" i="1" s="1"/>
  <c r="V59" i="1"/>
  <c r="AC59" i="1" s="1"/>
  <c r="V77" i="1"/>
  <c r="V81" i="1"/>
  <c r="V85" i="1"/>
  <c r="V89" i="1"/>
  <c r="V93" i="1"/>
  <c r="V11" i="1"/>
  <c r="V15" i="1"/>
  <c r="AC15" i="1" s="1"/>
  <c r="V19" i="1"/>
  <c r="AC19" i="1" s="1"/>
  <c r="V23" i="1"/>
  <c r="AC23" i="1" s="1"/>
  <c r="N77" i="1"/>
  <c r="N78" i="1"/>
  <c r="V78" i="1" s="1"/>
  <c r="N79" i="1"/>
  <c r="V79" i="1" s="1"/>
  <c r="N80" i="1"/>
  <c r="N81" i="1"/>
  <c r="N82" i="1"/>
  <c r="V82" i="1" s="1"/>
  <c r="N83" i="1"/>
  <c r="V83" i="1" s="1"/>
  <c r="N84" i="1"/>
  <c r="N85" i="1"/>
  <c r="N86" i="1"/>
  <c r="V86" i="1" s="1"/>
  <c r="N87" i="1"/>
  <c r="V87" i="1" s="1"/>
  <c r="N88" i="1"/>
  <c r="N89" i="1"/>
  <c r="N90" i="1"/>
  <c r="V90" i="1" s="1"/>
  <c r="N91" i="1"/>
  <c r="V91" i="1" s="1"/>
  <c r="N92" i="1"/>
  <c r="N93" i="1"/>
  <c r="N76" i="1"/>
  <c r="V76" i="1" s="1"/>
  <c r="N30" i="1"/>
  <c r="V30" i="1" s="1"/>
  <c r="N31" i="1"/>
  <c r="N32" i="1"/>
  <c r="V32" i="1" s="1"/>
  <c r="N33" i="1"/>
  <c r="V33" i="1" s="1"/>
  <c r="AC33" i="1" s="1"/>
  <c r="N34" i="1"/>
  <c r="V34" i="1" s="1"/>
  <c r="N35" i="1"/>
  <c r="N36" i="1"/>
  <c r="V36" i="1" s="1"/>
  <c r="N37" i="1"/>
  <c r="V37" i="1" s="1"/>
  <c r="AC37" i="1" s="1"/>
  <c r="N38" i="1"/>
  <c r="V38" i="1" s="1"/>
  <c r="N39" i="1"/>
  <c r="N40" i="1"/>
  <c r="V40" i="1" s="1"/>
  <c r="N41" i="1"/>
  <c r="V41" i="1" s="1"/>
  <c r="AC41" i="1" s="1"/>
  <c r="N42" i="1"/>
  <c r="V42" i="1" s="1"/>
  <c r="N43" i="1"/>
  <c r="N44" i="1"/>
  <c r="V44" i="1" s="1"/>
  <c r="N45" i="1"/>
  <c r="V45" i="1" s="1"/>
  <c r="AC45" i="1" s="1"/>
  <c r="N46" i="1"/>
  <c r="V46" i="1" s="1"/>
  <c r="N47" i="1"/>
  <c r="N48" i="1"/>
  <c r="V48" i="1" s="1"/>
  <c r="N49" i="1"/>
  <c r="V49" i="1" s="1"/>
  <c r="AC49" i="1" s="1"/>
  <c r="N50" i="1"/>
  <c r="V50" i="1" s="1"/>
  <c r="N51" i="1"/>
  <c r="N52" i="1"/>
  <c r="V52" i="1" s="1"/>
  <c r="N53" i="1"/>
  <c r="V53" i="1" s="1"/>
  <c r="AC53" i="1" s="1"/>
  <c r="N54" i="1"/>
  <c r="V54" i="1" s="1"/>
  <c r="N55" i="1"/>
  <c r="N56" i="1"/>
  <c r="V56" i="1" s="1"/>
  <c r="N57" i="1"/>
  <c r="V57" i="1" s="1"/>
  <c r="AC57" i="1" s="1"/>
  <c r="N58" i="1"/>
  <c r="V58" i="1" s="1"/>
  <c r="N59" i="1"/>
  <c r="N60" i="1"/>
  <c r="V60" i="1" s="1"/>
  <c r="N61" i="1"/>
  <c r="V61" i="1" s="1"/>
  <c r="AC61" i="1" s="1"/>
  <c r="N29" i="1"/>
  <c r="V29" i="1" s="1"/>
  <c r="N10" i="1"/>
  <c r="V10" i="1" s="1"/>
  <c r="AC10" i="1" s="1"/>
  <c r="N11" i="1"/>
  <c r="N12" i="1"/>
  <c r="N13" i="1"/>
  <c r="V13" i="1" s="1"/>
  <c r="N14" i="1"/>
  <c r="V14" i="1" s="1"/>
  <c r="AC14" i="1" s="1"/>
  <c r="N15" i="1"/>
  <c r="N16" i="1"/>
  <c r="N17" i="1"/>
  <c r="V17" i="1" s="1"/>
  <c r="N18" i="1"/>
  <c r="V18" i="1" s="1"/>
  <c r="AC18" i="1" s="1"/>
  <c r="N19" i="1"/>
  <c r="N20" i="1"/>
  <c r="N21" i="1"/>
  <c r="V21" i="1" s="1"/>
  <c r="N22" i="1"/>
  <c r="V22" i="1" s="1"/>
  <c r="AC22" i="1" s="1"/>
  <c r="N23" i="1"/>
  <c r="N24" i="1"/>
  <c r="N9" i="1"/>
  <c r="V9" i="1" s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9" i="1"/>
  <c r="O93" i="1"/>
  <c r="O92" i="1"/>
  <c r="V92" i="1" s="1"/>
  <c r="O91" i="1"/>
  <c r="O90" i="1"/>
  <c r="O89" i="1"/>
  <c r="O88" i="1"/>
  <c r="V88" i="1" s="1"/>
  <c r="O87" i="1"/>
  <c r="O86" i="1"/>
  <c r="O85" i="1"/>
  <c r="O84" i="1"/>
  <c r="V84" i="1" s="1"/>
  <c r="O83" i="1"/>
  <c r="O82" i="1"/>
  <c r="O81" i="1"/>
  <c r="O80" i="1"/>
  <c r="V80" i="1" s="1"/>
  <c r="O79" i="1"/>
  <c r="O78" i="1"/>
  <c r="O77" i="1"/>
  <c r="O76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4" i="1"/>
  <c r="V24" i="1" s="1"/>
  <c r="O23" i="1"/>
  <c r="O22" i="1"/>
  <c r="O21" i="1"/>
  <c r="O20" i="1"/>
  <c r="V20" i="1" s="1"/>
  <c r="O19" i="1"/>
  <c r="O18" i="1"/>
  <c r="O17" i="1"/>
  <c r="O16" i="1"/>
  <c r="V16" i="1" s="1"/>
  <c r="O15" i="1"/>
  <c r="O14" i="1"/>
  <c r="O13" i="1"/>
  <c r="O12" i="1"/>
  <c r="V12" i="1" s="1"/>
  <c r="O11" i="1"/>
  <c r="O10" i="1"/>
  <c r="O9" i="1"/>
  <c r="AC56" i="1" l="1"/>
  <c r="AC48" i="1"/>
  <c r="AC40" i="1"/>
  <c r="AC93" i="1"/>
  <c r="AC85" i="1"/>
  <c r="AC77" i="1"/>
  <c r="AC92" i="1"/>
  <c r="AC84" i="1"/>
  <c r="AC9" i="1"/>
  <c r="AC21" i="1"/>
  <c r="AC17" i="1"/>
  <c r="AC13" i="1"/>
  <c r="AC29" i="1"/>
  <c r="AC58" i="1"/>
  <c r="AC54" i="1"/>
  <c r="AC50" i="1"/>
  <c r="AC46" i="1"/>
  <c r="AC42" i="1"/>
  <c r="AC38" i="1"/>
  <c r="AC34" i="1"/>
  <c r="AC30" i="1"/>
  <c r="AC91" i="1"/>
  <c r="AC87" i="1"/>
  <c r="AC83" i="1"/>
  <c r="AC79" i="1"/>
  <c r="AC60" i="1"/>
  <c r="AC52" i="1"/>
  <c r="AC44" i="1"/>
  <c r="AC36" i="1"/>
  <c r="AC32" i="1"/>
  <c r="AC89" i="1"/>
  <c r="AC81" i="1"/>
  <c r="AC88" i="1"/>
  <c r="AC80" i="1"/>
  <c r="AC24" i="1"/>
  <c r="AC20" i="1"/>
  <c r="AC16" i="1"/>
  <c r="AC12" i="1"/>
  <c r="AC76" i="1"/>
  <c r="AC90" i="1"/>
  <c r="AC86" i="1"/>
  <c r="AC82" i="1"/>
  <c r="AC78" i="1"/>
  <c r="L25" i="1"/>
  <c r="R25" i="1"/>
  <c r="AB25" i="1"/>
  <c r="I25" i="1"/>
  <c r="J25" i="1"/>
  <c r="K25" i="1"/>
  <c r="M25" i="1"/>
  <c r="Q25" i="1"/>
  <c r="W25" i="1"/>
  <c r="X25" i="1"/>
  <c r="Y25" i="1"/>
  <c r="Z25" i="1"/>
  <c r="AA25" i="1"/>
  <c r="M64" i="1"/>
  <c r="M65" i="1" s="1"/>
  <c r="AA94" i="1"/>
  <c r="Z94" i="1"/>
  <c r="Y94" i="1"/>
  <c r="X94" i="1"/>
  <c r="W94" i="1"/>
  <c r="U94" i="1"/>
  <c r="T94" i="1"/>
  <c r="S94" i="1"/>
  <c r="R94" i="1"/>
  <c r="M94" i="1"/>
  <c r="L94" i="1"/>
  <c r="J94" i="1"/>
  <c r="AB94" i="1"/>
  <c r="AA71" i="1"/>
  <c r="Z71" i="1"/>
  <c r="Y71" i="1"/>
  <c r="X71" i="1"/>
  <c r="W71" i="1"/>
  <c r="U71" i="1"/>
  <c r="T71" i="1"/>
  <c r="S71" i="1"/>
  <c r="Q71" i="1"/>
  <c r="N71" i="1"/>
  <c r="M71" i="1"/>
  <c r="L71" i="1"/>
  <c r="K71" i="1"/>
  <c r="J71" i="1"/>
  <c r="I71" i="1"/>
  <c r="H71" i="1"/>
  <c r="AB70" i="1"/>
  <c r="AB71" i="1" s="1"/>
  <c r="P70" i="1"/>
  <c r="P71" i="1" s="1"/>
  <c r="O70" i="1"/>
  <c r="O71" i="1" s="1"/>
  <c r="N70" i="1"/>
  <c r="G70" i="1"/>
  <c r="R70" i="1" s="1"/>
  <c r="R71" i="1" s="1"/>
  <c r="AA64" i="1"/>
  <c r="Z64" i="1"/>
  <c r="Y64" i="1"/>
  <c r="X64" i="1"/>
  <c r="W64" i="1"/>
  <c r="J64" i="1"/>
  <c r="N5" i="1"/>
  <c r="V70" i="1" l="1"/>
  <c r="AD71" i="1"/>
  <c r="T25" i="1"/>
  <c r="O25" i="1"/>
  <c r="U25" i="1"/>
  <c r="N25" i="1"/>
  <c r="P25" i="1"/>
  <c r="H25" i="1"/>
  <c r="S25" i="1"/>
  <c r="T64" i="1"/>
  <c r="H64" i="1"/>
  <c r="H65" i="1" s="1"/>
  <c r="Q64" i="1"/>
  <c r="P94" i="1"/>
  <c r="K94" i="1"/>
  <c r="K95" i="1" s="1"/>
  <c r="K64" i="1"/>
  <c r="K65" i="1" s="1"/>
  <c r="U64" i="1"/>
  <c r="R64" i="1"/>
  <c r="AC70" i="1"/>
  <c r="AC71" i="1" s="1"/>
  <c r="AE71" i="1" s="1"/>
  <c r="V71" i="1"/>
  <c r="S64" i="1"/>
  <c r="H94" i="1"/>
  <c r="H95" i="1" s="1"/>
  <c r="I64" i="1"/>
  <c r="I65" i="1" s="1"/>
  <c r="AB64" i="1"/>
  <c r="Q94" i="1"/>
  <c r="L64" i="1"/>
  <c r="L65" i="1" s="1"/>
  <c r="I94" i="1"/>
  <c r="I95" i="1" s="1"/>
  <c r="O94" i="1"/>
  <c r="AD25" i="1" l="1"/>
  <c r="N94" i="1"/>
  <c r="AD94" i="1" s="1"/>
  <c r="O64" i="1"/>
  <c r="N64" i="1"/>
  <c r="P64" i="1"/>
  <c r="AC25" i="1" l="1"/>
  <c r="AE25" i="1" s="1"/>
  <c r="V25" i="1"/>
  <c r="AC94" i="1"/>
  <c r="AE94" i="1" s="1"/>
  <c r="V94" i="1"/>
  <c r="AD64" i="1"/>
  <c r="V64" i="1"/>
  <c r="AC64" i="1"/>
  <c r="AE64" i="1" l="1"/>
</calcChain>
</file>

<file path=xl/sharedStrings.xml><?xml version="1.0" encoding="utf-8"?>
<sst xmlns="http://schemas.openxmlformats.org/spreadsheetml/2006/main" count="417" uniqueCount="136">
  <si>
    <t>ALTRIA CALLCENTER OPC</t>
  </si>
  <si>
    <r>
      <t>3</t>
    </r>
    <r>
      <rPr>
        <i/>
        <vertAlign val="superscript"/>
        <sz val="10"/>
        <color rgb="FF000000"/>
        <rFont val="Calibri"/>
        <family val="2"/>
      </rPr>
      <t>RD</t>
    </r>
    <r>
      <rPr>
        <i/>
        <sz val="10"/>
        <color rgb="FF000000"/>
        <rFont val="Calibri"/>
        <family val="2"/>
      </rPr>
      <t xml:space="preserve"> Floor Consuelo Building, Km. 7 J.P. Laurel Avenue, Brgy. Wilfredo Aquino, Agdao District, Davao City, 8000 </t>
    </r>
  </si>
  <si>
    <t>PAYROLL REGISTRY</t>
  </si>
  <si>
    <t>PAYROLL CUTOFF:</t>
  </si>
  <si>
    <t>NOVEMBER 01-15, 2021</t>
  </si>
  <si>
    <t>PAYROLL DATE:</t>
  </si>
  <si>
    <t>EMPLOYEE NAME - OLD</t>
  </si>
  <si>
    <t>ROLE</t>
  </si>
  <si>
    <t>DAILY RATE</t>
  </si>
  <si>
    <t>HOURLY RATE</t>
  </si>
  <si>
    <t>ALLOWANCE HRLY RATE</t>
  </si>
  <si>
    <t>ND RATE</t>
  </si>
  <si>
    <t>TOTAL WORKED HOURS</t>
  </si>
  <si>
    <t>TOTAL ND HOURS</t>
  </si>
  <si>
    <t>REG HOL</t>
  </si>
  <si>
    <t>OT HOURS</t>
  </si>
  <si>
    <t>SPL HOL</t>
  </si>
  <si>
    <t>PREM.</t>
  </si>
  <si>
    <t>BASIC HOURS PAY</t>
  </si>
  <si>
    <t>NDS PAY</t>
  </si>
  <si>
    <t>ALLOWANCE PAY</t>
  </si>
  <si>
    <t>DISPUTE</t>
  </si>
  <si>
    <t>SP HOL PAY</t>
  </si>
  <si>
    <t>REG HOL PAY</t>
  </si>
  <si>
    <t>PREMIUM PAY</t>
  </si>
  <si>
    <t>OT PAY</t>
  </si>
  <si>
    <t>GROSS PAY</t>
  </si>
  <si>
    <t>DEDUCTIONS</t>
  </si>
  <si>
    <t>TOTAL DEDUCTIONS</t>
  </si>
  <si>
    <t>NET PAY</t>
  </si>
  <si>
    <t>HRS</t>
  </si>
  <si>
    <t>SSS</t>
  </si>
  <si>
    <t>PHIC</t>
  </si>
  <si>
    <t>PAGIBIG</t>
  </si>
  <si>
    <t>OTHERS</t>
  </si>
  <si>
    <t>CA</t>
  </si>
  <si>
    <t xml:space="preserve">ABAN, ARTHUR </t>
  </si>
  <si>
    <t>AOM</t>
  </si>
  <si>
    <t>AGUINSATAN, ROBERT ANDREW R.</t>
  </si>
  <si>
    <t>TL</t>
  </si>
  <si>
    <t>ASI, GLENN JAY</t>
  </si>
  <si>
    <t>IT</t>
  </si>
  <si>
    <t>CORTES, EUGENE</t>
  </si>
  <si>
    <t>EMBLAWA, MARVIN</t>
  </si>
  <si>
    <t>QA</t>
  </si>
  <si>
    <t>ENTAL, EDNA M.</t>
  </si>
  <si>
    <t>GUARD</t>
  </si>
  <si>
    <t>LUARDO, ALCHON B.</t>
  </si>
  <si>
    <t>SUPPORT</t>
  </si>
  <si>
    <t xml:space="preserve">MANAOIS, JUNE </t>
  </si>
  <si>
    <t>OM</t>
  </si>
  <si>
    <t>OBELIDHON, ANGEL MAE</t>
  </si>
  <si>
    <t>RECRUITMENT</t>
  </si>
  <si>
    <t>OMBIGA, ROCHELLE</t>
  </si>
  <si>
    <t>ADMIN</t>
  </si>
  <si>
    <t>PERLAS, MICHAEL JOHN</t>
  </si>
  <si>
    <t>REYES, JAMES BRYAN O.</t>
  </si>
  <si>
    <t>SME</t>
  </si>
  <si>
    <t>SOLIS, MARIANNE</t>
  </si>
  <si>
    <t>CLEANER</t>
  </si>
  <si>
    <t>TAHIL, MAIMONA</t>
  </si>
  <si>
    <t>TULLAO, MIERYCKERT</t>
  </si>
  <si>
    <t>VALENCIA, JUBERT</t>
  </si>
  <si>
    <t>DRIVER</t>
  </si>
  <si>
    <t>EMPLOYEE NAME - NEW</t>
  </si>
  <si>
    <t>DISPUTE/</t>
  </si>
  <si>
    <t>COMMIS'N</t>
  </si>
  <si>
    <t>ABAS, MARYANNE P.</t>
  </si>
  <si>
    <t>AGENT</t>
  </si>
  <si>
    <t>ABIERA, RONMIR</t>
  </si>
  <si>
    <t>AMAD, KRISTAL GEAN</t>
  </si>
  <si>
    <t>AVILES, JAN RIZ</t>
  </si>
  <si>
    <t>AYON, KARL JAKE</t>
  </si>
  <si>
    <t xml:space="preserve">BACLAYAN, JESSA MAE </t>
  </si>
  <si>
    <t>BARCENA, VENUS</t>
  </si>
  <si>
    <t>BORJA, MARIA KRISTINA</t>
  </si>
  <si>
    <t xml:space="preserve">COSTAN, LEXCY JEAN </t>
  </si>
  <si>
    <t>DASOC, ROBERT</t>
  </si>
  <si>
    <t>DIANSAY, EDUARD</t>
  </si>
  <si>
    <t>DOLORES, GRACE</t>
  </si>
  <si>
    <t>GONATO, CRIS ROLDAN</t>
  </si>
  <si>
    <t>JUMAWID, NARLYN</t>
  </si>
  <si>
    <t>LANGINAN, JANISSAS</t>
  </si>
  <si>
    <t>LAWIAN, JEFFREY</t>
  </si>
  <si>
    <t>LIMBAGO, LYNDON ALDOUS</t>
  </si>
  <si>
    <t>LUMOCSO, CHARITY DAWN</t>
  </si>
  <si>
    <t xml:space="preserve">LUNGAN, ROBBY </t>
  </si>
  <si>
    <t>MAGALONA, VAL MITCHELLE</t>
  </si>
  <si>
    <t>MAHILUM, KYLE</t>
  </si>
  <si>
    <t>MALUPA, ANA MADEL</t>
  </si>
  <si>
    <t>MONTEALEGRE, VANESSA</t>
  </si>
  <si>
    <t>NOJOR, JERIC S.</t>
  </si>
  <si>
    <t>OMANDAM, RUDELYN</t>
  </si>
  <si>
    <t>OSORIO, JOEY</t>
  </si>
  <si>
    <t>PAGUIDOPON, LAWRENCE CONRAD</t>
  </si>
  <si>
    <t>PRE, CARLOS MECAR JOHN SHADDE</t>
  </si>
  <si>
    <t>SALPOCIAL, CRISTINE JOY I.</t>
  </si>
  <si>
    <t>SATUROS, JAMAICA F.</t>
  </si>
  <si>
    <t>SILVANO, CRYSTAL JADE</t>
  </si>
  <si>
    <t>TARROSA, JOHN LOYD</t>
  </si>
  <si>
    <t>TENEFRANCIA, JAMES ANDREI</t>
  </si>
  <si>
    <t>DBL OUTBOUND COMM</t>
  </si>
  <si>
    <t>TRAINING RATE</t>
  </si>
  <si>
    <t>SALES RATE</t>
  </si>
  <si>
    <t>ALLOWANCE RATE</t>
  </si>
  <si>
    <t>TOTAL NUMBER OF SALES</t>
  </si>
  <si>
    <t>TOTAL TRAINING DAYS</t>
  </si>
  <si>
    <t>TOTAL NUMBER OF DAYS</t>
  </si>
  <si>
    <t>SALES PAY</t>
  </si>
  <si>
    <t>TRAINING PAY</t>
  </si>
  <si>
    <t>ND PAY</t>
  </si>
  <si>
    <t xml:space="preserve"> </t>
  </si>
  <si>
    <t>STUDENT LOAN</t>
  </si>
  <si>
    <t>ALFECHE, STEPHANIE</t>
  </si>
  <si>
    <t>CAHILOG, ERWIN</t>
  </si>
  <si>
    <t>CEBA, JUVELYN</t>
  </si>
  <si>
    <t>DACILLO, CHRISTELLA MAE</t>
  </si>
  <si>
    <t>DIAMAN, AILYN</t>
  </si>
  <si>
    <t>DOMINGO, VINCENT</t>
  </si>
  <si>
    <t>GARBO, CYREEN ROSE VISTAR</t>
  </si>
  <si>
    <t>HADMAN, DIANNE</t>
  </si>
  <si>
    <t>LOYLOY, ALLIEN REY D.</t>
  </si>
  <si>
    <t>NORBE, FRITZY JOY</t>
  </si>
  <si>
    <t>PARCON, GODWIN</t>
  </si>
  <si>
    <t>ROBLES, ARNEL</t>
  </si>
  <si>
    <t>SAGA, DIETHER JOHN</t>
  </si>
  <si>
    <t>SALCEDO, GINA</t>
  </si>
  <si>
    <t>SALUDAGA, JAY</t>
  </si>
  <si>
    <t>SCHUCK, ANDREAN</t>
  </si>
  <si>
    <t>VERTUDAZO, ALJON</t>
  </si>
  <si>
    <t>VILLACORTA, SUNSHINE V.</t>
  </si>
  <si>
    <t>SPL HOL PAY</t>
  </si>
  <si>
    <t>fullname</t>
  </si>
  <si>
    <t>REG HOL HRS</t>
  </si>
  <si>
    <t>SPL HOL HRS</t>
  </si>
  <si>
    <t>PREM.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</si>
</sst>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\₱#,##0.00"/>
    <numFmt numFmtId="165" formatCode="[$-3409]dd\-mmm\-yy;@"/>
    <numFmt numFmtId="166" formatCode="_-* #,##0.00_-;\-* #,##0.00_-;_-* &quot;-&quot;??_-;_-@_-"/>
    <numFmt numFmtId="167" formatCode="_(* #,##0_);_(* \(#,##0\);_(* &quot;-&quot;??_);_(@_)"/>
    <numFmt numFmtId="168" formatCode="_(* #,##0.0_);_(* \(#,##0.0\);_(* &quot;-&quot;??_);_(@_)"/>
    <numFmt numFmtId="169" formatCode="_-* #,##0_-;\-* #,##0_-;_-* &quot;-&quot;??_-;_-@_-"/>
  </numFmts>
  <fonts count="38" x14ac:knownFonts="1">
    <font>
      <sz val="10"/>
      <color rgb="FF000000"/>
      <name val="Arial"/>
      <charset val="1"/>
    </font>
    <font>
      <sz val="10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i/>
      <sz val="10"/>
      <color rgb="FF000000"/>
      <name val="Calibri"/>
      <family val="2"/>
    </font>
    <font>
      <i/>
      <vertAlign val="superscript"/>
      <sz val="10"/>
      <color rgb="FF000000"/>
      <name val="Calibri"/>
      <family val="2"/>
    </font>
    <font>
      <i/>
      <sz val="10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i/>
      <sz val="13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5"/>
      <name val="Calibri"/>
      <family val="2"/>
      <scheme val="minor"/>
    </font>
    <font>
      <b/>
      <sz val="7"/>
      <color rgb="FF000000"/>
      <name val="Calibri"/>
      <family val="2"/>
      <scheme val="minor"/>
    </font>
    <font>
      <b/>
      <sz val="6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5"/>
      <color rgb="FFFFFFFF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name val="Calibri"/>
      <family val="2"/>
      <scheme val="minor"/>
    </font>
    <font>
      <i/>
      <sz val="10"/>
      <color rgb="FF62222B"/>
      <name val="Calibri"/>
      <family val="2"/>
      <scheme val="minor"/>
    </font>
    <font>
      <sz val="10"/>
      <color rgb="FF62222B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b/>
      <sz val="9"/>
      <name val="Calibri"/>
      <family val="2"/>
      <scheme val="minor"/>
    </font>
    <font>
      <i/>
      <sz val="9"/>
      <color rgb="FF62222B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BBC04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46BDC6"/>
        <bgColor rgb="FF00CCFF"/>
      </patternFill>
    </fill>
    <fill>
      <patternFill patternType="solid">
        <fgColor rgb="FFF7B4AE"/>
        <bgColor rgb="FFFF99CC"/>
      </patternFill>
    </fill>
    <fill>
      <patternFill patternType="solid">
        <fgColor rgb="FF92D050"/>
        <bgColor rgb="FFC0C0C0"/>
      </patternFill>
    </fill>
    <fill>
      <patternFill patternType="solid">
        <fgColor rgb="FF7030A0"/>
        <bgColor rgb="FF993366"/>
      </patternFill>
    </fill>
    <fill>
      <patternFill patternType="solid">
        <fgColor rgb="FF002060"/>
        <bgColor rgb="FF000080"/>
      </patternFill>
    </fill>
    <fill>
      <patternFill patternType="solid">
        <fgColor rgb="FF00B050"/>
        <bgColor rgb="FF008080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</cellStyleXfs>
  <cellXfs count="200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43" fontId="1" fillId="0" borderId="0" xfId="1" applyFont="1"/>
    <xf numFmtId="43" fontId="5" fillId="0" borderId="0" xfId="1" applyFont="1" applyFill="1" applyAlignment="1"/>
    <xf numFmtId="0" fontId="1" fillId="0" borderId="0" xfId="0" applyFont="1" applyFill="1" applyAlignment="1"/>
    <xf numFmtId="0" fontId="6" fillId="0" borderId="0" xfId="0" applyFont="1" applyAlignment="1"/>
    <xf numFmtId="0" fontId="7" fillId="0" borderId="0" xfId="0" applyFont="1" applyAlignment="1">
      <alignment horizontal="left" vertical="center"/>
    </xf>
    <xf numFmtId="0" fontId="9" fillId="0" borderId="0" xfId="0" applyFont="1" applyAlignment="1"/>
    <xf numFmtId="43" fontId="6" fillId="0" borderId="0" xfId="1" applyFont="1" applyAlignment="1"/>
    <xf numFmtId="43" fontId="10" fillId="0" borderId="0" xfId="1" applyFont="1" applyFill="1" applyAlignment="1"/>
    <xf numFmtId="0" fontId="6" fillId="0" borderId="0" xfId="0" applyFont="1" applyFill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164" fontId="1" fillId="0" borderId="0" xfId="0" applyNumberFormat="1" applyFont="1" applyAlignment="1"/>
    <xf numFmtId="43" fontId="1" fillId="0" borderId="0" xfId="1" applyFont="1" applyAlignment="1"/>
    <xf numFmtId="43" fontId="1" fillId="0" borderId="0" xfId="0" applyNumberFormat="1" applyFont="1" applyAlignment="1"/>
    <xf numFmtId="10" fontId="1" fillId="0" borderId="0" xfId="0" applyNumberFormat="1" applyFont="1" applyAlignment="1"/>
    <xf numFmtId="0" fontId="14" fillId="0" borderId="0" xfId="0" applyFont="1" applyAlignment="1"/>
    <xf numFmtId="0" fontId="18" fillId="4" borderId="1" xfId="0" applyFont="1" applyFill="1" applyBorder="1" applyAlignment="1">
      <alignment horizontal="center" vertical="center"/>
    </xf>
    <xf numFmtId="43" fontId="15" fillId="0" borderId="0" xfId="1" applyFont="1" applyFill="1" applyAlignment="1"/>
    <xf numFmtId="0" fontId="12" fillId="0" borderId="0" xfId="0" applyFont="1" applyFill="1" applyAlignment="1"/>
    <xf numFmtId="0" fontId="12" fillId="0" borderId="0" xfId="0" applyFont="1"/>
    <xf numFmtId="0" fontId="18" fillId="4" borderId="3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/>
    <xf numFmtId="0" fontId="5" fillId="0" borderId="2" xfId="0" applyFont="1" applyFill="1" applyBorder="1" applyAlignment="1">
      <alignment horizontal="center"/>
    </xf>
    <xf numFmtId="43" fontId="1" fillId="0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/>
    <xf numFmtId="43" fontId="1" fillId="0" borderId="2" xfId="1" applyFont="1" applyFill="1" applyBorder="1" applyAlignment="1"/>
    <xf numFmtId="164" fontId="3" fillId="0" borderId="2" xfId="0" applyNumberFormat="1" applyFont="1" applyFill="1" applyBorder="1" applyAlignment="1"/>
    <xf numFmtId="0" fontId="1" fillId="0" borderId="0" xfId="0" applyFont="1" applyFill="1"/>
    <xf numFmtId="43" fontId="5" fillId="0" borderId="0" xfId="3" applyFont="1" applyFill="1" applyAlignment="1"/>
    <xf numFmtId="43" fontId="25" fillId="0" borderId="0" xfId="1" applyFont="1" applyFill="1" applyAlignment="1"/>
    <xf numFmtId="43" fontId="26" fillId="10" borderId="5" xfId="1" applyFont="1" applyFill="1" applyBorder="1"/>
    <xf numFmtId="43" fontId="24" fillId="10" borderId="5" xfId="1" applyFont="1" applyFill="1" applyBorder="1"/>
    <xf numFmtId="43" fontId="1" fillId="10" borderId="5" xfId="1" applyFont="1" applyFill="1" applyBorder="1"/>
    <xf numFmtId="43" fontId="3" fillId="10" borderId="5" xfId="1" applyFont="1" applyFill="1" applyBorder="1"/>
    <xf numFmtId="43" fontId="22" fillId="10" borderId="5" xfId="1" applyFont="1" applyFill="1" applyBorder="1"/>
    <xf numFmtId="43" fontId="26" fillId="0" borderId="0" xfId="1" applyFont="1" applyFill="1" applyAlignment="1"/>
    <xf numFmtId="43" fontId="26" fillId="0" borderId="0" xfId="1" applyFont="1"/>
    <xf numFmtId="43" fontId="3" fillId="0" borderId="0" xfId="0" applyNumberFormat="1" applyFont="1"/>
    <xf numFmtId="166" fontId="1" fillId="0" borderId="0" xfId="0" applyNumberFormat="1" applyFont="1"/>
    <xf numFmtId="43" fontId="1" fillId="0" borderId="0" xfId="0" applyNumberFormat="1" applyFont="1"/>
    <xf numFmtId="43" fontId="18" fillId="5" borderId="1" xfId="1" applyFont="1" applyFill="1" applyBorder="1" applyAlignment="1">
      <alignment horizontal="center" vertical="center" wrapText="1"/>
    </xf>
    <xf numFmtId="43" fontId="18" fillId="5" borderId="3" xfId="1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1" fillId="0" borderId="2" xfId="0" applyFont="1" applyFill="1" applyBorder="1"/>
    <xf numFmtId="0" fontId="5" fillId="0" borderId="3" xfId="0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 vertical="center"/>
    </xf>
    <xf numFmtId="2" fontId="27" fillId="0" borderId="2" xfId="0" applyNumberFormat="1" applyFont="1" applyFill="1" applyBorder="1" applyAlignment="1">
      <alignment horizontal="center" vertical="center"/>
    </xf>
    <xf numFmtId="43" fontId="3" fillId="0" borderId="2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/>
    <xf numFmtId="43" fontId="1" fillId="0" borderId="3" xfId="1" applyFont="1" applyFill="1" applyBorder="1" applyAlignment="1"/>
    <xf numFmtId="164" fontId="1" fillId="0" borderId="7" xfId="0" applyNumberFormat="1" applyFont="1" applyBorder="1" applyAlignment="1"/>
    <xf numFmtId="0" fontId="24" fillId="0" borderId="2" xfId="0" applyFont="1" applyFill="1" applyBorder="1" applyAlignment="1">
      <alignment horizontal="center"/>
    </xf>
    <xf numFmtId="43" fontId="24" fillId="0" borderId="0" xfId="1" applyFont="1" applyFill="1" applyAlignment="1"/>
    <xf numFmtId="0" fontId="3" fillId="0" borderId="0" xfId="0" applyFont="1" applyFill="1" applyAlignment="1"/>
    <xf numFmtId="0" fontId="3" fillId="0" borderId="0" xfId="0" applyFont="1" applyFill="1"/>
    <xf numFmtId="0" fontId="5" fillId="0" borderId="1" xfId="0" applyFont="1" applyFill="1" applyBorder="1" applyAlignment="1">
      <alignment horizontal="center"/>
    </xf>
    <xf numFmtId="43" fontId="12" fillId="10" borderId="5" xfId="1" applyFont="1" applyFill="1" applyBorder="1"/>
    <xf numFmtId="43" fontId="26" fillId="0" borderId="0" xfId="1" applyFont="1" applyFill="1" applyBorder="1"/>
    <xf numFmtId="43" fontId="28" fillId="0" borderId="0" xfId="0" applyNumberFormat="1" applyFont="1" applyAlignment="1"/>
    <xf numFmtId="43" fontId="29" fillId="0" borderId="0" xfId="0" applyNumberFormat="1" applyFont="1" applyAlignment="1"/>
    <xf numFmtId="167" fontId="29" fillId="0" borderId="0" xfId="0" applyNumberFormat="1" applyFont="1" applyAlignment="1"/>
    <xf numFmtId="43" fontId="5" fillId="0" borderId="0" xfId="1" applyFont="1" applyFill="1" applyBorder="1"/>
    <xf numFmtId="168" fontId="6" fillId="0" borderId="0" xfId="1" applyNumberFormat="1" applyFont="1" applyFill="1"/>
    <xf numFmtId="43" fontId="1" fillId="0" borderId="0" xfId="1" applyFont="1" applyFill="1" applyBorder="1"/>
    <xf numFmtId="43" fontId="3" fillId="0" borderId="0" xfId="1" applyFont="1" applyFill="1" applyBorder="1"/>
    <xf numFmtId="43" fontId="22" fillId="0" borderId="0" xfId="1" applyFont="1" applyFill="1" applyBorder="1"/>
    <xf numFmtId="43" fontId="26" fillId="0" borderId="0" xfId="1" applyFont="1" applyFill="1"/>
    <xf numFmtId="0" fontId="22" fillId="7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3" fillId="0" borderId="1" xfId="4" applyFont="1" applyFill="1" applyBorder="1" applyAlignment="1"/>
    <xf numFmtId="164" fontId="30" fillId="0" borderId="6" xfId="0" applyNumberFormat="1" applyFont="1" applyFill="1" applyBorder="1" applyAlignment="1"/>
    <xf numFmtId="1" fontId="3" fillId="0" borderId="2" xfId="0" applyNumberFormat="1" applyFont="1" applyFill="1" applyBorder="1" applyAlignment="1">
      <alignment horizontal="center" vertical="center"/>
    </xf>
    <xf numFmtId="0" fontId="27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3" fillId="0" borderId="2" xfId="0" applyFont="1" applyFill="1" applyBorder="1" applyAlignment="1"/>
    <xf numFmtId="164" fontId="31" fillId="0" borderId="6" xfId="0" applyNumberFormat="1" applyFont="1" applyFill="1" applyBorder="1" applyAlignment="1"/>
    <xf numFmtId="164" fontId="1" fillId="0" borderId="7" xfId="0" applyNumberFormat="1" applyFont="1" applyFill="1" applyBorder="1" applyAlignment="1"/>
    <xf numFmtId="0" fontId="32" fillId="0" borderId="2" xfId="0" applyFont="1" applyFill="1" applyBorder="1" applyAlignment="1"/>
    <xf numFmtId="0" fontId="3" fillId="0" borderId="2" xfId="4" applyFont="1" applyFill="1" applyBorder="1" applyAlignment="1"/>
    <xf numFmtId="43" fontId="33" fillId="10" borderId="5" xfId="1" applyFont="1" applyFill="1" applyBorder="1"/>
    <xf numFmtId="0" fontId="29" fillId="0" borderId="0" xfId="0" applyFont="1"/>
    <xf numFmtId="0" fontId="29" fillId="0" borderId="0" xfId="0" applyFont="1" applyAlignment="1"/>
    <xf numFmtId="1" fontId="29" fillId="0" borderId="0" xfId="0" applyNumberFormat="1" applyFont="1"/>
    <xf numFmtId="166" fontId="29" fillId="0" borderId="0" xfId="0" applyNumberFormat="1" applyFont="1"/>
    <xf numFmtId="169" fontId="29" fillId="0" borderId="0" xfId="0" applyNumberFormat="1" applyFont="1"/>
    <xf numFmtId="164" fontId="29" fillId="0" borderId="0" xfId="0" applyNumberFormat="1" applyFont="1" applyAlignment="1"/>
    <xf numFmtId="43" fontId="29" fillId="0" borderId="0" xfId="1" applyFont="1" applyAlignment="1"/>
    <xf numFmtId="164" fontId="1" fillId="0" borderId="0" xfId="0" applyNumberFormat="1" applyFont="1" applyFill="1" applyBorder="1" applyAlignment="1"/>
    <xf numFmtId="164" fontId="9" fillId="0" borderId="0" xfId="0" applyNumberFormat="1" applyFont="1" applyAlignment="1"/>
    <xf numFmtId="43" fontId="34" fillId="0" borderId="0" xfId="1" applyFont="1" applyFill="1" applyAlignment="1"/>
    <xf numFmtId="0" fontId="29" fillId="0" borderId="0" xfId="0" applyFont="1" applyFill="1" applyAlignment="1"/>
    <xf numFmtId="0" fontId="14" fillId="0" borderId="0" xfId="0" applyFont="1"/>
    <xf numFmtId="43" fontId="3" fillId="0" borderId="0" xfId="1" applyFont="1" applyAlignment="1"/>
    <xf numFmtId="0" fontId="3" fillId="0" borderId="2" xfId="0" applyFont="1" applyFill="1" applyBorder="1"/>
    <xf numFmtId="164" fontId="24" fillId="0" borderId="2" xfId="0" applyNumberFormat="1" applyFont="1" applyFill="1" applyBorder="1" applyAlignment="1"/>
    <xf numFmtId="0" fontId="1" fillId="0" borderId="2" xfId="0" applyFont="1" applyFill="1" applyBorder="1" applyAlignment="1">
      <alignment horizontal="center" vertical="center"/>
    </xf>
    <xf numFmtId="43" fontId="1" fillId="0" borderId="2" xfId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right"/>
    </xf>
    <xf numFmtId="0" fontId="3" fillId="0" borderId="2" xfId="2" applyFont="1" applyFill="1" applyBorder="1" applyAlignment="1"/>
    <xf numFmtId="164" fontId="3" fillId="0" borderId="6" xfId="0" applyNumberFormat="1" applyFont="1" applyFill="1" applyBorder="1" applyAlignment="1"/>
    <xf numFmtId="164" fontId="1" fillId="0" borderId="8" xfId="0" applyNumberFormat="1" applyFont="1" applyFill="1" applyBorder="1" applyAlignment="1"/>
    <xf numFmtId="14" fontId="1" fillId="0" borderId="0" xfId="0" applyNumberFormat="1" applyFont="1" applyAlignment="1"/>
    <xf numFmtId="0" fontId="12" fillId="2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2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43" fontId="1" fillId="0" borderId="0" xfId="1" applyFont="1" applyFill="1" applyBorder="1" applyAlignment="1">
      <alignment horizontal="left"/>
    </xf>
    <xf numFmtId="0" fontId="3" fillId="0" borderId="0" xfId="4" applyFont="1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1" fillId="0" borderId="0" xfId="0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/>
    </xf>
    <xf numFmtId="0" fontId="16" fillId="4" borderId="1" xfId="0" applyFont="1" applyFill="1" applyBorder="1" applyAlignment="1">
      <alignment horizontal="center" vertical="center"/>
    </xf>
    <xf numFmtId="43" fontId="16" fillId="0" borderId="0" xfId="1" applyFont="1" applyFill="1" applyAlignment="1"/>
    <xf numFmtId="0" fontId="16" fillId="0" borderId="0" xfId="0" applyFont="1" applyFill="1" applyAlignment="1"/>
    <xf numFmtId="0" fontId="16" fillId="0" borderId="0" xfId="0" applyFont="1"/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2" fillId="0" borderId="0" xfId="0" applyNumberFormat="1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2" borderId="2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35" fillId="9" borderId="2" xfId="0" applyFont="1" applyFill="1" applyBorder="1" applyAlignment="1">
      <alignment horizontal="center" vertical="center" wrapText="1"/>
    </xf>
    <xf numFmtId="0" fontId="35" fillId="9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43" fontId="16" fillId="5" borderId="2" xfId="1" applyFont="1" applyFill="1" applyBorder="1" applyAlignment="1">
      <alignment horizontal="center" vertical="center" wrapText="1"/>
    </xf>
    <xf numFmtId="43" fontId="16" fillId="5" borderId="1" xfId="1" applyFont="1" applyFill="1" applyBorder="1" applyAlignment="1">
      <alignment horizontal="center" vertical="center" wrapText="1"/>
    </xf>
    <xf numFmtId="0" fontId="35" fillId="4" borderId="2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36" fillId="7" borderId="2" xfId="0" applyFont="1" applyFill="1" applyBorder="1" applyAlignment="1">
      <alignment horizontal="center" vertical="center"/>
    </xf>
    <xf numFmtId="0" fontId="36" fillId="8" borderId="2" xfId="0" applyFont="1" applyFill="1" applyBorder="1" applyAlignment="1">
      <alignment horizontal="center" vertical="center" wrapText="1"/>
    </xf>
    <xf numFmtId="0" fontId="36" fillId="8" borderId="1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22" fillId="9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43" fontId="18" fillId="5" borderId="1" xfId="1" applyFont="1" applyFill="1" applyBorder="1" applyAlignment="1">
      <alignment horizontal="center" vertical="center" wrapText="1"/>
    </xf>
    <xf numFmtId="43" fontId="18" fillId="5" borderId="3" xfId="1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center" wrapText="1"/>
    </xf>
    <xf numFmtId="43" fontId="18" fillId="5" borderId="2" xfId="1" applyFont="1" applyFill="1" applyBorder="1" applyAlignment="1">
      <alignment horizontal="center" vertical="center" wrapText="1"/>
    </xf>
    <xf numFmtId="0" fontId="4" fillId="0" borderId="0" xfId="0" applyFont="1"/>
  </cellXfs>
  <cellStyles count="5">
    <cellStyle name="Comma" xfId="1" builtinId="3"/>
    <cellStyle name="Comma 2" xfId="3" xr:uid="{00000000-0005-0000-0000-000001000000}"/>
    <cellStyle name="Normal" xfId="0" builtinId="0"/>
    <cellStyle name="Normal 3" xfId="2" xr:uid="{00000000-0005-0000-0000-000003000000}"/>
    <cellStyle name="Normal 3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lly_roche/Downloads/STUDENT%20LOANS%20REPORT%20-%20gu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agus\PAYROLL\PAYROLL%20NOVEMBER%2001-15,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R. IBRAHIM'S ACCESS"/>
      <sheetName val="RAW DATA"/>
      <sheetName val="data"/>
      <sheetName val="AGENT ROSTER"/>
      <sheetName val="UPDATES"/>
      <sheetName val="REPORTING"/>
      <sheetName val="April 2021 Attendance "/>
      <sheetName val="May 2021 Attendance "/>
      <sheetName val="DBL - DATA DAILY"/>
      <sheetName val="DBL - DATA WEEKLY"/>
    </sheetNames>
    <sheetDataSet>
      <sheetData sheetId="0"/>
      <sheetData sheetId="1"/>
      <sheetData sheetId="2">
        <row r="2">
          <cell r="A2" t="str">
            <v>all - DO NOT SELECT</v>
          </cell>
        </row>
        <row r="3">
          <cell r="A3" t="str">
            <v>Abad, Darwin</v>
          </cell>
        </row>
        <row r="4">
          <cell r="A4" t="str">
            <v>Amad, Kristal</v>
          </cell>
        </row>
        <row r="5">
          <cell r="A5" t="str">
            <v>Barcena, Venus</v>
          </cell>
        </row>
        <row r="6">
          <cell r="A6" t="str">
            <v>Cabarrubias, Coleen</v>
          </cell>
        </row>
        <row r="7">
          <cell r="A7" t="str">
            <v>Cagunan, Jhalnah</v>
          </cell>
        </row>
        <row r="8">
          <cell r="A8" t="str">
            <v>Cala, Orlando</v>
          </cell>
        </row>
        <row r="9">
          <cell r="A9" t="str">
            <v>Espina, Rhoanne</v>
          </cell>
        </row>
        <row r="10">
          <cell r="A10" t="str">
            <v>Estudillo, Alvin</v>
          </cell>
        </row>
        <row r="11">
          <cell r="A11" t="str">
            <v>Gomez, Clyde Dexter</v>
          </cell>
        </row>
        <row r="12">
          <cell r="A12" t="str">
            <v>Ibarat, Jennifer</v>
          </cell>
        </row>
        <row r="13">
          <cell r="A13" t="str">
            <v>Labastida,John Rey</v>
          </cell>
        </row>
        <row r="14">
          <cell r="A14" t="str">
            <v>Lafuente, Clark Aaron</v>
          </cell>
        </row>
        <row r="15">
          <cell r="A15" t="str">
            <v>Lanaban, Joshua</v>
          </cell>
        </row>
        <row r="16">
          <cell r="A16" t="str">
            <v>Lupos, Lady Monneth</v>
          </cell>
        </row>
        <row r="17">
          <cell r="A17" t="str">
            <v>Lupos, Lady Monneth</v>
          </cell>
        </row>
        <row r="18">
          <cell r="A18" t="str">
            <v>Mamac, Maeya</v>
          </cell>
        </row>
        <row r="19">
          <cell r="A19" t="str">
            <v>Medilo, Harriet</v>
          </cell>
        </row>
        <row r="20">
          <cell r="A20" t="str">
            <v>Mondala, Jake</v>
          </cell>
        </row>
        <row r="21">
          <cell r="A21" t="str">
            <v>Morante, Camille</v>
          </cell>
        </row>
        <row r="22">
          <cell r="A22" t="str">
            <v>Paciente, Elaine</v>
          </cell>
        </row>
        <row r="23">
          <cell r="A23" t="str">
            <v>Parantar, Ma. Florabel</v>
          </cell>
        </row>
        <row r="24">
          <cell r="A24" t="str">
            <v>Priagula, Marietta</v>
          </cell>
        </row>
        <row r="25">
          <cell r="A25" t="str">
            <v>Salpocial, Christine Joy</v>
          </cell>
        </row>
        <row r="26">
          <cell r="A26" t="str">
            <v>Samontina, Ethel</v>
          </cell>
        </row>
        <row r="27">
          <cell r="A27" t="str">
            <v>Sosmena, Glyza</v>
          </cell>
        </row>
        <row r="28">
          <cell r="A28" t="str">
            <v>Taculin, Dave</v>
          </cell>
        </row>
        <row r="29">
          <cell r="A29" t="str">
            <v>Tienio, Shirley</v>
          </cell>
        </row>
        <row r="30">
          <cell r="A30" t="str">
            <v>Tuling, Luise</v>
          </cell>
        </row>
        <row r="31">
          <cell r="A31" t="str">
            <v>Tibas,John Anthony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0</v>
          </cell>
        </row>
        <row r="38">
          <cell r="A38">
            <v>0</v>
          </cell>
        </row>
        <row r="39">
          <cell r="A39">
            <v>0</v>
          </cell>
        </row>
        <row r="40">
          <cell r="A40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</row>
        <row r="62">
          <cell r="A62">
            <v>0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0</v>
          </cell>
        </row>
        <row r="71">
          <cell r="A71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0</v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  <row r="100">
          <cell r="A100">
            <v>0</v>
          </cell>
        </row>
        <row r="101">
          <cell r="A101">
            <v>0</v>
          </cell>
        </row>
        <row r="102">
          <cell r="A102">
            <v>0</v>
          </cell>
        </row>
        <row r="103">
          <cell r="A103">
            <v>0</v>
          </cell>
        </row>
        <row r="104">
          <cell r="A104">
            <v>0</v>
          </cell>
        </row>
        <row r="105">
          <cell r="A105">
            <v>0</v>
          </cell>
        </row>
        <row r="106">
          <cell r="A106">
            <v>0</v>
          </cell>
        </row>
        <row r="107">
          <cell r="A107">
            <v>0</v>
          </cell>
        </row>
        <row r="108">
          <cell r="A108">
            <v>0</v>
          </cell>
        </row>
        <row r="109">
          <cell r="A109">
            <v>0</v>
          </cell>
        </row>
        <row r="110">
          <cell r="A110">
            <v>0</v>
          </cell>
        </row>
        <row r="111">
          <cell r="A111">
            <v>0</v>
          </cell>
        </row>
        <row r="112">
          <cell r="A112">
            <v>0</v>
          </cell>
        </row>
        <row r="113">
          <cell r="A113">
            <v>0</v>
          </cell>
        </row>
        <row r="114">
          <cell r="A114">
            <v>0</v>
          </cell>
        </row>
        <row r="115">
          <cell r="A115">
            <v>0</v>
          </cell>
        </row>
        <row r="116">
          <cell r="A116">
            <v>0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0">
          <cell r="A120">
            <v>0</v>
          </cell>
        </row>
        <row r="121">
          <cell r="A121">
            <v>0</v>
          </cell>
        </row>
        <row r="122">
          <cell r="A122">
            <v>0</v>
          </cell>
        </row>
        <row r="123">
          <cell r="A123">
            <v>0</v>
          </cell>
        </row>
        <row r="124">
          <cell r="A124">
            <v>0</v>
          </cell>
        </row>
        <row r="125">
          <cell r="A125">
            <v>0</v>
          </cell>
        </row>
        <row r="126">
          <cell r="A126">
            <v>0</v>
          </cell>
        </row>
        <row r="127">
          <cell r="A127">
            <v>0</v>
          </cell>
        </row>
        <row r="128">
          <cell r="A128">
            <v>0</v>
          </cell>
        </row>
        <row r="129">
          <cell r="A129">
            <v>0</v>
          </cell>
        </row>
        <row r="130">
          <cell r="A130">
            <v>0</v>
          </cell>
        </row>
        <row r="131">
          <cell r="A131">
            <v>0</v>
          </cell>
        </row>
        <row r="132">
          <cell r="A132">
            <v>0</v>
          </cell>
        </row>
        <row r="133">
          <cell r="A133">
            <v>0</v>
          </cell>
        </row>
        <row r="134">
          <cell r="A134">
            <v>0</v>
          </cell>
        </row>
        <row r="135">
          <cell r="A135">
            <v>0</v>
          </cell>
        </row>
        <row r="136">
          <cell r="A136">
            <v>0</v>
          </cell>
        </row>
        <row r="137">
          <cell r="A137">
            <v>0</v>
          </cell>
        </row>
        <row r="138">
          <cell r="A138">
            <v>0</v>
          </cell>
        </row>
        <row r="139">
          <cell r="A139">
            <v>0</v>
          </cell>
        </row>
        <row r="140">
          <cell r="A140">
            <v>0</v>
          </cell>
        </row>
        <row r="141">
          <cell r="A141">
            <v>0</v>
          </cell>
        </row>
        <row r="142">
          <cell r="A142">
            <v>0</v>
          </cell>
        </row>
        <row r="143">
          <cell r="A143">
            <v>0</v>
          </cell>
        </row>
        <row r="144">
          <cell r="A144">
            <v>0</v>
          </cell>
        </row>
        <row r="145">
          <cell r="A145">
            <v>0</v>
          </cell>
        </row>
        <row r="146">
          <cell r="A146">
            <v>0</v>
          </cell>
        </row>
        <row r="147">
          <cell r="A147">
            <v>0</v>
          </cell>
        </row>
        <row r="148">
          <cell r="A148">
            <v>0</v>
          </cell>
        </row>
        <row r="149">
          <cell r="A149">
            <v>0</v>
          </cell>
        </row>
        <row r="150">
          <cell r="A150">
            <v>0</v>
          </cell>
        </row>
        <row r="151">
          <cell r="A151">
            <v>0</v>
          </cell>
        </row>
        <row r="152">
          <cell r="A152">
            <v>0</v>
          </cell>
        </row>
        <row r="153">
          <cell r="A153">
            <v>0</v>
          </cell>
        </row>
        <row r="154">
          <cell r="A154">
            <v>0</v>
          </cell>
        </row>
        <row r="155">
          <cell r="A155">
            <v>0</v>
          </cell>
        </row>
        <row r="156">
          <cell r="A156">
            <v>0</v>
          </cell>
        </row>
        <row r="157">
          <cell r="A157">
            <v>0</v>
          </cell>
        </row>
        <row r="158">
          <cell r="A158">
            <v>0</v>
          </cell>
        </row>
        <row r="159">
          <cell r="A159">
            <v>0</v>
          </cell>
        </row>
        <row r="160">
          <cell r="A160">
            <v>0</v>
          </cell>
        </row>
        <row r="161">
          <cell r="A161">
            <v>0</v>
          </cell>
        </row>
        <row r="162">
          <cell r="A162">
            <v>0</v>
          </cell>
        </row>
        <row r="163">
          <cell r="A163">
            <v>0</v>
          </cell>
        </row>
        <row r="164">
          <cell r="A164">
            <v>0</v>
          </cell>
        </row>
        <row r="165">
          <cell r="A165">
            <v>0</v>
          </cell>
        </row>
        <row r="166">
          <cell r="A166">
            <v>0</v>
          </cell>
        </row>
        <row r="167">
          <cell r="A167">
            <v>0</v>
          </cell>
        </row>
        <row r="168">
          <cell r="A168">
            <v>0</v>
          </cell>
        </row>
        <row r="169">
          <cell r="A169">
            <v>0</v>
          </cell>
        </row>
        <row r="170">
          <cell r="A170">
            <v>0</v>
          </cell>
        </row>
        <row r="171">
          <cell r="A171">
            <v>0</v>
          </cell>
        </row>
        <row r="172">
          <cell r="A172">
            <v>0</v>
          </cell>
        </row>
        <row r="173">
          <cell r="A173">
            <v>0</v>
          </cell>
        </row>
        <row r="174">
          <cell r="A174">
            <v>0</v>
          </cell>
        </row>
        <row r="175">
          <cell r="A175">
            <v>0</v>
          </cell>
        </row>
        <row r="176">
          <cell r="A176">
            <v>0</v>
          </cell>
        </row>
        <row r="177">
          <cell r="A177">
            <v>0</v>
          </cell>
        </row>
        <row r="178">
          <cell r="A178">
            <v>0</v>
          </cell>
        </row>
        <row r="179">
          <cell r="A179">
            <v>0</v>
          </cell>
        </row>
        <row r="180">
          <cell r="A180">
            <v>0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0">
          <cell r="A190">
            <v>0</v>
          </cell>
        </row>
        <row r="191">
          <cell r="A191">
            <v>0</v>
          </cell>
        </row>
        <row r="192">
          <cell r="A192">
            <v>0</v>
          </cell>
        </row>
        <row r="193">
          <cell r="A193">
            <v>0</v>
          </cell>
        </row>
        <row r="194">
          <cell r="A194">
            <v>0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0</v>
          </cell>
        </row>
        <row r="198">
          <cell r="A198">
            <v>0</v>
          </cell>
        </row>
        <row r="199">
          <cell r="A199">
            <v>0</v>
          </cell>
        </row>
        <row r="200">
          <cell r="A200">
            <v>0</v>
          </cell>
        </row>
        <row r="201">
          <cell r="A201">
            <v>0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0</v>
          </cell>
        </row>
        <row r="205">
          <cell r="A205">
            <v>0</v>
          </cell>
        </row>
        <row r="206">
          <cell r="A206">
            <v>0</v>
          </cell>
        </row>
        <row r="207">
          <cell r="A207">
            <v>0</v>
          </cell>
        </row>
        <row r="208">
          <cell r="A208">
            <v>0</v>
          </cell>
        </row>
        <row r="209">
          <cell r="A209">
            <v>0</v>
          </cell>
        </row>
        <row r="210">
          <cell r="A210">
            <v>0</v>
          </cell>
        </row>
        <row r="211">
          <cell r="A211">
            <v>0</v>
          </cell>
        </row>
        <row r="212">
          <cell r="A212">
            <v>0</v>
          </cell>
        </row>
        <row r="213">
          <cell r="A213">
            <v>0</v>
          </cell>
        </row>
        <row r="214">
          <cell r="A214">
            <v>0</v>
          </cell>
        </row>
        <row r="215">
          <cell r="A215">
            <v>0</v>
          </cell>
        </row>
        <row r="216">
          <cell r="A216">
            <v>0</v>
          </cell>
        </row>
        <row r="217">
          <cell r="A217">
            <v>0</v>
          </cell>
        </row>
        <row r="218">
          <cell r="A218">
            <v>0</v>
          </cell>
        </row>
        <row r="219">
          <cell r="A219">
            <v>0</v>
          </cell>
        </row>
        <row r="220">
          <cell r="A220">
            <v>0</v>
          </cell>
        </row>
        <row r="221">
          <cell r="A221">
            <v>0</v>
          </cell>
        </row>
        <row r="222">
          <cell r="A222">
            <v>0</v>
          </cell>
        </row>
        <row r="223">
          <cell r="A223">
            <v>0</v>
          </cell>
        </row>
        <row r="224">
          <cell r="A224">
            <v>0</v>
          </cell>
        </row>
        <row r="225">
          <cell r="A225">
            <v>0</v>
          </cell>
        </row>
        <row r="226">
          <cell r="A226">
            <v>0</v>
          </cell>
        </row>
        <row r="227">
          <cell r="A227">
            <v>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0</v>
          </cell>
        </row>
        <row r="234">
          <cell r="A234">
            <v>0</v>
          </cell>
        </row>
        <row r="235">
          <cell r="A235">
            <v>0</v>
          </cell>
        </row>
        <row r="236">
          <cell r="A236">
            <v>0</v>
          </cell>
        </row>
        <row r="237">
          <cell r="A237">
            <v>0</v>
          </cell>
        </row>
        <row r="238">
          <cell r="A238">
            <v>0</v>
          </cell>
        </row>
        <row r="239">
          <cell r="A239">
            <v>0</v>
          </cell>
        </row>
        <row r="240">
          <cell r="A240">
            <v>0</v>
          </cell>
        </row>
        <row r="241">
          <cell r="A241">
            <v>0</v>
          </cell>
        </row>
        <row r="242">
          <cell r="A242">
            <v>0</v>
          </cell>
        </row>
        <row r="243">
          <cell r="A243">
            <v>0</v>
          </cell>
        </row>
        <row r="244">
          <cell r="A244">
            <v>0</v>
          </cell>
        </row>
        <row r="245">
          <cell r="A245">
            <v>0</v>
          </cell>
        </row>
        <row r="246">
          <cell r="A246">
            <v>0</v>
          </cell>
        </row>
        <row r="247">
          <cell r="A247">
            <v>0</v>
          </cell>
        </row>
        <row r="248">
          <cell r="A248">
            <v>0</v>
          </cell>
        </row>
        <row r="249">
          <cell r="A249">
            <v>0</v>
          </cell>
        </row>
        <row r="250">
          <cell r="A250">
            <v>0</v>
          </cell>
        </row>
        <row r="251">
          <cell r="A251">
            <v>0</v>
          </cell>
        </row>
        <row r="252">
          <cell r="A252">
            <v>0</v>
          </cell>
        </row>
        <row r="253">
          <cell r="A253">
            <v>0</v>
          </cell>
        </row>
        <row r="254">
          <cell r="A254">
            <v>0</v>
          </cell>
        </row>
        <row r="255">
          <cell r="A255">
            <v>0</v>
          </cell>
        </row>
        <row r="256">
          <cell r="A256">
            <v>0</v>
          </cell>
        </row>
        <row r="257">
          <cell r="A257">
            <v>0</v>
          </cell>
        </row>
        <row r="258">
          <cell r="A258">
            <v>0</v>
          </cell>
        </row>
        <row r="259">
          <cell r="A259">
            <v>0</v>
          </cell>
        </row>
        <row r="260">
          <cell r="A260">
            <v>0</v>
          </cell>
        </row>
        <row r="261">
          <cell r="A261">
            <v>0</v>
          </cell>
        </row>
        <row r="262">
          <cell r="A262">
            <v>0</v>
          </cell>
        </row>
        <row r="263">
          <cell r="A263">
            <v>0</v>
          </cell>
        </row>
        <row r="264">
          <cell r="A264">
            <v>0</v>
          </cell>
        </row>
        <row r="265">
          <cell r="A265">
            <v>0</v>
          </cell>
        </row>
        <row r="266">
          <cell r="A266">
            <v>0</v>
          </cell>
        </row>
        <row r="267">
          <cell r="A267">
            <v>0</v>
          </cell>
        </row>
        <row r="268">
          <cell r="A268">
            <v>0</v>
          </cell>
        </row>
        <row r="269">
          <cell r="A269">
            <v>0</v>
          </cell>
        </row>
        <row r="270">
          <cell r="A270">
            <v>0</v>
          </cell>
        </row>
        <row r="271">
          <cell r="A271">
            <v>0</v>
          </cell>
        </row>
        <row r="272">
          <cell r="A272">
            <v>0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0</v>
          </cell>
        </row>
        <row r="276">
          <cell r="A276">
            <v>0</v>
          </cell>
        </row>
        <row r="277">
          <cell r="A277">
            <v>0</v>
          </cell>
        </row>
        <row r="278">
          <cell r="A278">
            <v>0</v>
          </cell>
        </row>
        <row r="279">
          <cell r="A279">
            <v>0</v>
          </cell>
        </row>
        <row r="280">
          <cell r="A280">
            <v>0</v>
          </cell>
        </row>
        <row r="281">
          <cell r="A281">
            <v>0</v>
          </cell>
        </row>
        <row r="282">
          <cell r="A282">
            <v>0</v>
          </cell>
        </row>
        <row r="283">
          <cell r="A283">
            <v>0</v>
          </cell>
        </row>
        <row r="284">
          <cell r="A284">
            <v>0</v>
          </cell>
        </row>
        <row r="285">
          <cell r="A285">
            <v>0</v>
          </cell>
        </row>
        <row r="286">
          <cell r="A286">
            <v>0</v>
          </cell>
        </row>
        <row r="287">
          <cell r="A287">
            <v>0</v>
          </cell>
        </row>
        <row r="288">
          <cell r="A288">
            <v>0</v>
          </cell>
        </row>
        <row r="289">
          <cell r="A289">
            <v>0</v>
          </cell>
        </row>
        <row r="290">
          <cell r="A290">
            <v>0</v>
          </cell>
        </row>
        <row r="291">
          <cell r="A291">
            <v>0</v>
          </cell>
        </row>
        <row r="292">
          <cell r="A292">
            <v>0</v>
          </cell>
        </row>
        <row r="293">
          <cell r="A293">
            <v>0</v>
          </cell>
        </row>
        <row r="294">
          <cell r="A294">
            <v>0</v>
          </cell>
        </row>
        <row r="295">
          <cell r="A295">
            <v>0</v>
          </cell>
        </row>
        <row r="296">
          <cell r="A296">
            <v>0</v>
          </cell>
        </row>
        <row r="297">
          <cell r="A297">
            <v>0</v>
          </cell>
        </row>
        <row r="298">
          <cell r="A298">
            <v>0</v>
          </cell>
        </row>
        <row r="299">
          <cell r="A299">
            <v>0</v>
          </cell>
        </row>
        <row r="300">
          <cell r="A300">
            <v>0</v>
          </cell>
        </row>
        <row r="301">
          <cell r="A301">
            <v>0</v>
          </cell>
        </row>
        <row r="302">
          <cell r="A302">
            <v>0</v>
          </cell>
        </row>
        <row r="303">
          <cell r="A303">
            <v>0</v>
          </cell>
        </row>
        <row r="304">
          <cell r="A304">
            <v>0</v>
          </cell>
        </row>
        <row r="305">
          <cell r="A305">
            <v>0</v>
          </cell>
        </row>
        <row r="306">
          <cell r="A306">
            <v>0</v>
          </cell>
        </row>
        <row r="307">
          <cell r="A307">
            <v>0</v>
          </cell>
        </row>
        <row r="308">
          <cell r="A308">
            <v>0</v>
          </cell>
        </row>
        <row r="309">
          <cell r="A309">
            <v>0</v>
          </cell>
        </row>
        <row r="310">
          <cell r="A310">
            <v>0</v>
          </cell>
        </row>
        <row r="311">
          <cell r="A311">
            <v>0</v>
          </cell>
        </row>
        <row r="312">
          <cell r="A312">
            <v>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0</v>
          </cell>
        </row>
        <row r="316">
          <cell r="A316">
            <v>0</v>
          </cell>
        </row>
        <row r="317">
          <cell r="A317">
            <v>0</v>
          </cell>
        </row>
        <row r="318">
          <cell r="A318">
            <v>0</v>
          </cell>
        </row>
        <row r="319">
          <cell r="A319">
            <v>0</v>
          </cell>
        </row>
        <row r="320">
          <cell r="A320">
            <v>0</v>
          </cell>
        </row>
        <row r="321">
          <cell r="A321">
            <v>0</v>
          </cell>
        </row>
        <row r="322">
          <cell r="A322">
            <v>0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0</v>
          </cell>
        </row>
        <row r="326">
          <cell r="A326">
            <v>0</v>
          </cell>
        </row>
        <row r="327">
          <cell r="A327">
            <v>0</v>
          </cell>
        </row>
        <row r="328">
          <cell r="A328">
            <v>0</v>
          </cell>
        </row>
        <row r="329">
          <cell r="A329">
            <v>0</v>
          </cell>
        </row>
        <row r="330">
          <cell r="A330">
            <v>0</v>
          </cell>
        </row>
        <row r="331">
          <cell r="A331">
            <v>0</v>
          </cell>
        </row>
        <row r="332">
          <cell r="A332">
            <v>0</v>
          </cell>
        </row>
        <row r="333">
          <cell r="A333">
            <v>0</v>
          </cell>
        </row>
        <row r="334">
          <cell r="A334">
            <v>0</v>
          </cell>
        </row>
        <row r="335">
          <cell r="A335">
            <v>0</v>
          </cell>
        </row>
        <row r="336">
          <cell r="A336">
            <v>0</v>
          </cell>
        </row>
        <row r="337">
          <cell r="A337">
            <v>0</v>
          </cell>
        </row>
        <row r="338">
          <cell r="A338">
            <v>0</v>
          </cell>
        </row>
        <row r="339">
          <cell r="A339">
            <v>0</v>
          </cell>
        </row>
        <row r="340">
          <cell r="A340">
            <v>0</v>
          </cell>
        </row>
        <row r="341">
          <cell r="A341">
            <v>0</v>
          </cell>
        </row>
        <row r="342">
          <cell r="A342">
            <v>0</v>
          </cell>
        </row>
        <row r="343">
          <cell r="A343">
            <v>0</v>
          </cell>
        </row>
        <row r="344">
          <cell r="A344">
            <v>0</v>
          </cell>
        </row>
        <row r="345">
          <cell r="A345">
            <v>0</v>
          </cell>
        </row>
        <row r="346">
          <cell r="A346">
            <v>0</v>
          </cell>
        </row>
        <row r="347">
          <cell r="A347">
            <v>0</v>
          </cell>
        </row>
        <row r="348">
          <cell r="A348">
            <v>0</v>
          </cell>
        </row>
        <row r="349">
          <cell r="A349">
            <v>0</v>
          </cell>
        </row>
        <row r="350">
          <cell r="A350">
            <v>0</v>
          </cell>
        </row>
        <row r="351">
          <cell r="A351">
            <v>0</v>
          </cell>
        </row>
        <row r="352">
          <cell r="A352">
            <v>0</v>
          </cell>
        </row>
        <row r="353">
          <cell r="A353">
            <v>0</v>
          </cell>
        </row>
        <row r="354">
          <cell r="A354">
            <v>0</v>
          </cell>
        </row>
        <row r="355">
          <cell r="A355">
            <v>0</v>
          </cell>
        </row>
        <row r="356">
          <cell r="A356">
            <v>0</v>
          </cell>
        </row>
        <row r="357">
          <cell r="A357">
            <v>0</v>
          </cell>
        </row>
        <row r="358">
          <cell r="A358">
            <v>0</v>
          </cell>
        </row>
        <row r="359">
          <cell r="A359">
            <v>0</v>
          </cell>
        </row>
        <row r="360">
          <cell r="A360">
            <v>0</v>
          </cell>
        </row>
        <row r="361">
          <cell r="A361">
            <v>0</v>
          </cell>
        </row>
        <row r="362">
          <cell r="A362">
            <v>0</v>
          </cell>
        </row>
        <row r="363">
          <cell r="A363">
            <v>0</v>
          </cell>
        </row>
        <row r="364">
          <cell r="A364">
            <v>0</v>
          </cell>
        </row>
        <row r="365">
          <cell r="A365">
            <v>0</v>
          </cell>
        </row>
        <row r="366">
          <cell r="A366">
            <v>0</v>
          </cell>
        </row>
        <row r="367">
          <cell r="A367">
            <v>0</v>
          </cell>
        </row>
        <row r="368">
          <cell r="A368">
            <v>0</v>
          </cell>
        </row>
        <row r="369">
          <cell r="A369">
            <v>0</v>
          </cell>
        </row>
        <row r="370">
          <cell r="A370">
            <v>0</v>
          </cell>
        </row>
        <row r="371">
          <cell r="A371">
            <v>0</v>
          </cell>
        </row>
        <row r="372">
          <cell r="A372">
            <v>0</v>
          </cell>
        </row>
        <row r="373">
          <cell r="A373">
            <v>0</v>
          </cell>
        </row>
        <row r="374">
          <cell r="A374">
            <v>0</v>
          </cell>
        </row>
        <row r="375">
          <cell r="A375">
            <v>0</v>
          </cell>
        </row>
        <row r="376">
          <cell r="A376">
            <v>0</v>
          </cell>
        </row>
        <row r="377">
          <cell r="A377">
            <v>0</v>
          </cell>
        </row>
        <row r="378">
          <cell r="A378">
            <v>0</v>
          </cell>
        </row>
        <row r="379">
          <cell r="A379">
            <v>0</v>
          </cell>
        </row>
        <row r="380">
          <cell r="A380">
            <v>0</v>
          </cell>
        </row>
        <row r="381">
          <cell r="A381">
            <v>0</v>
          </cell>
        </row>
        <row r="382">
          <cell r="A382">
            <v>0</v>
          </cell>
        </row>
        <row r="383">
          <cell r="A383">
            <v>0</v>
          </cell>
        </row>
        <row r="384">
          <cell r="A384">
            <v>0</v>
          </cell>
        </row>
        <row r="385">
          <cell r="A385">
            <v>0</v>
          </cell>
        </row>
        <row r="386">
          <cell r="A386">
            <v>0</v>
          </cell>
        </row>
        <row r="387">
          <cell r="A387">
            <v>0</v>
          </cell>
        </row>
        <row r="388">
          <cell r="A388">
            <v>0</v>
          </cell>
        </row>
        <row r="389">
          <cell r="A389">
            <v>0</v>
          </cell>
        </row>
        <row r="390">
          <cell r="A390">
            <v>0</v>
          </cell>
        </row>
        <row r="391">
          <cell r="A391">
            <v>0</v>
          </cell>
        </row>
        <row r="392">
          <cell r="A392">
            <v>0</v>
          </cell>
        </row>
        <row r="393">
          <cell r="A393">
            <v>0</v>
          </cell>
        </row>
        <row r="394">
          <cell r="A394">
            <v>0</v>
          </cell>
        </row>
        <row r="395">
          <cell r="A395">
            <v>0</v>
          </cell>
        </row>
        <row r="396">
          <cell r="A396">
            <v>0</v>
          </cell>
        </row>
        <row r="397">
          <cell r="A397">
            <v>0</v>
          </cell>
        </row>
        <row r="398">
          <cell r="A398">
            <v>0</v>
          </cell>
        </row>
        <row r="399">
          <cell r="A399">
            <v>0</v>
          </cell>
        </row>
        <row r="400">
          <cell r="A400">
            <v>0</v>
          </cell>
        </row>
        <row r="401">
          <cell r="A401">
            <v>0</v>
          </cell>
        </row>
        <row r="402">
          <cell r="A402">
            <v>0</v>
          </cell>
        </row>
        <row r="403">
          <cell r="A403">
            <v>0</v>
          </cell>
        </row>
        <row r="404">
          <cell r="A404">
            <v>0</v>
          </cell>
        </row>
        <row r="405">
          <cell r="A405">
            <v>0</v>
          </cell>
        </row>
        <row r="406">
          <cell r="A406">
            <v>0</v>
          </cell>
        </row>
        <row r="407">
          <cell r="A407">
            <v>0</v>
          </cell>
        </row>
        <row r="408">
          <cell r="A408">
            <v>0</v>
          </cell>
        </row>
        <row r="409">
          <cell r="A409">
            <v>0</v>
          </cell>
        </row>
        <row r="410">
          <cell r="A410">
            <v>0</v>
          </cell>
        </row>
        <row r="411">
          <cell r="A411">
            <v>0</v>
          </cell>
        </row>
        <row r="412">
          <cell r="A412">
            <v>0</v>
          </cell>
        </row>
        <row r="413">
          <cell r="A413">
            <v>0</v>
          </cell>
        </row>
        <row r="414">
          <cell r="A414">
            <v>0</v>
          </cell>
        </row>
        <row r="415">
          <cell r="A415">
            <v>0</v>
          </cell>
        </row>
        <row r="416">
          <cell r="A416">
            <v>0</v>
          </cell>
        </row>
        <row r="417">
          <cell r="A417">
            <v>0</v>
          </cell>
        </row>
        <row r="418">
          <cell r="A418">
            <v>0</v>
          </cell>
        </row>
        <row r="419">
          <cell r="A419">
            <v>0</v>
          </cell>
        </row>
        <row r="420">
          <cell r="A420">
            <v>0</v>
          </cell>
        </row>
        <row r="421">
          <cell r="A421">
            <v>0</v>
          </cell>
        </row>
        <row r="422">
          <cell r="A422">
            <v>0</v>
          </cell>
        </row>
        <row r="423">
          <cell r="A423">
            <v>0</v>
          </cell>
        </row>
        <row r="424">
          <cell r="A424">
            <v>0</v>
          </cell>
        </row>
        <row r="425">
          <cell r="A425">
            <v>0</v>
          </cell>
        </row>
        <row r="426">
          <cell r="A426">
            <v>0</v>
          </cell>
        </row>
        <row r="427">
          <cell r="A427">
            <v>0</v>
          </cell>
        </row>
        <row r="428">
          <cell r="A428">
            <v>0</v>
          </cell>
        </row>
        <row r="429">
          <cell r="A429">
            <v>0</v>
          </cell>
        </row>
        <row r="430">
          <cell r="A430">
            <v>0</v>
          </cell>
        </row>
        <row r="431">
          <cell r="A431">
            <v>0</v>
          </cell>
        </row>
        <row r="432">
          <cell r="A432">
            <v>0</v>
          </cell>
        </row>
        <row r="433">
          <cell r="A433">
            <v>0</v>
          </cell>
        </row>
        <row r="434">
          <cell r="A434">
            <v>0</v>
          </cell>
        </row>
        <row r="435">
          <cell r="A435">
            <v>0</v>
          </cell>
        </row>
        <row r="436">
          <cell r="A436">
            <v>0</v>
          </cell>
        </row>
        <row r="437">
          <cell r="A437">
            <v>0</v>
          </cell>
        </row>
        <row r="438">
          <cell r="A438">
            <v>0</v>
          </cell>
        </row>
        <row r="439">
          <cell r="A439">
            <v>0</v>
          </cell>
        </row>
        <row r="440">
          <cell r="A440">
            <v>0</v>
          </cell>
        </row>
        <row r="441">
          <cell r="A441">
            <v>0</v>
          </cell>
        </row>
        <row r="442">
          <cell r="A442">
            <v>0</v>
          </cell>
        </row>
        <row r="443">
          <cell r="A443">
            <v>0</v>
          </cell>
        </row>
        <row r="444">
          <cell r="A444">
            <v>0</v>
          </cell>
        </row>
        <row r="445">
          <cell r="A445">
            <v>0</v>
          </cell>
        </row>
        <row r="446">
          <cell r="A446">
            <v>0</v>
          </cell>
        </row>
        <row r="447">
          <cell r="A447">
            <v>0</v>
          </cell>
        </row>
        <row r="448">
          <cell r="A448">
            <v>0</v>
          </cell>
        </row>
        <row r="449">
          <cell r="A449">
            <v>0</v>
          </cell>
        </row>
        <row r="450">
          <cell r="A450">
            <v>0</v>
          </cell>
        </row>
        <row r="451">
          <cell r="A451">
            <v>0</v>
          </cell>
        </row>
        <row r="452">
          <cell r="A452">
            <v>0</v>
          </cell>
        </row>
        <row r="453">
          <cell r="A453">
            <v>0</v>
          </cell>
        </row>
        <row r="454">
          <cell r="A454">
            <v>0</v>
          </cell>
        </row>
        <row r="455">
          <cell r="A455">
            <v>0</v>
          </cell>
        </row>
        <row r="456">
          <cell r="A456">
            <v>0</v>
          </cell>
        </row>
        <row r="457">
          <cell r="A457">
            <v>0</v>
          </cell>
        </row>
        <row r="458">
          <cell r="A458">
            <v>0</v>
          </cell>
        </row>
        <row r="459">
          <cell r="A459">
            <v>0</v>
          </cell>
        </row>
        <row r="460">
          <cell r="A460">
            <v>0</v>
          </cell>
        </row>
        <row r="461">
          <cell r="A461">
            <v>0</v>
          </cell>
        </row>
        <row r="462">
          <cell r="A462">
            <v>0</v>
          </cell>
        </row>
        <row r="463">
          <cell r="A463">
            <v>0</v>
          </cell>
        </row>
        <row r="464">
          <cell r="A464">
            <v>0</v>
          </cell>
        </row>
        <row r="465">
          <cell r="A465">
            <v>0</v>
          </cell>
        </row>
        <row r="466">
          <cell r="A466">
            <v>0</v>
          </cell>
        </row>
        <row r="467">
          <cell r="A467">
            <v>0</v>
          </cell>
        </row>
        <row r="468">
          <cell r="A468">
            <v>0</v>
          </cell>
        </row>
        <row r="469">
          <cell r="A469">
            <v>0</v>
          </cell>
        </row>
        <row r="470">
          <cell r="A470">
            <v>0</v>
          </cell>
        </row>
        <row r="471">
          <cell r="A471">
            <v>0</v>
          </cell>
        </row>
        <row r="472">
          <cell r="A472">
            <v>0</v>
          </cell>
        </row>
        <row r="473">
          <cell r="A473">
            <v>0</v>
          </cell>
        </row>
        <row r="474">
          <cell r="A474">
            <v>0</v>
          </cell>
        </row>
        <row r="475">
          <cell r="A475">
            <v>0</v>
          </cell>
        </row>
        <row r="476">
          <cell r="A476">
            <v>0</v>
          </cell>
        </row>
        <row r="477">
          <cell r="A477">
            <v>0</v>
          </cell>
        </row>
        <row r="478">
          <cell r="A478">
            <v>0</v>
          </cell>
        </row>
        <row r="479">
          <cell r="A479">
            <v>0</v>
          </cell>
        </row>
        <row r="480">
          <cell r="A480">
            <v>0</v>
          </cell>
        </row>
        <row r="481">
          <cell r="A481">
            <v>0</v>
          </cell>
        </row>
        <row r="482">
          <cell r="A482">
            <v>0</v>
          </cell>
        </row>
        <row r="483">
          <cell r="A483">
            <v>0</v>
          </cell>
        </row>
        <row r="484">
          <cell r="A484">
            <v>0</v>
          </cell>
        </row>
        <row r="485">
          <cell r="A485">
            <v>0</v>
          </cell>
        </row>
        <row r="486">
          <cell r="A486">
            <v>0</v>
          </cell>
        </row>
        <row r="487">
          <cell r="A487">
            <v>0</v>
          </cell>
        </row>
        <row r="488">
          <cell r="A488">
            <v>0</v>
          </cell>
        </row>
        <row r="489">
          <cell r="A489">
            <v>0</v>
          </cell>
        </row>
        <row r="490">
          <cell r="A490">
            <v>0</v>
          </cell>
        </row>
        <row r="491">
          <cell r="A491">
            <v>0</v>
          </cell>
        </row>
        <row r="492">
          <cell r="A492">
            <v>0</v>
          </cell>
        </row>
        <row r="493">
          <cell r="A493">
            <v>0</v>
          </cell>
        </row>
        <row r="494">
          <cell r="A494">
            <v>0</v>
          </cell>
        </row>
        <row r="495">
          <cell r="A495">
            <v>0</v>
          </cell>
        </row>
        <row r="496">
          <cell r="A496">
            <v>0</v>
          </cell>
        </row>
        <row r="497">
          <cell r="A497">
            <v>0</v>
          </cell>
        </row>
        <row r="498">
          <cell r="A498">
            <v>0</v>
          </cell>
        </row>
        <row r="499">
          <cell r="A499">
            <v>0</v>
          </cell>
        </row>
        <row r="500">
          <cell r="A500">
            <v>0</v>
          </cell>
        </row>
        <row r="501">
          <cell r="A501">
            <v>0</v>
          </cell>
        </row>
        <row r="502">
          <cell r="A502">
            <v>0</v>
          </cell>
        </row>
        <row r="503">
          <cell r="A503">
            <v>0</v>
          </cell>
        </row>
        <row r="504">
          <cell r="A504">
            <v>0</v>
          </cell>
        </row>
        <row r="505">
          <cell r="A505">
            <v>0</v>
          </cell>
        </row>
        <row r="506">
          <cell r="A506">
            <v>0</v>
          </cell>
        </row>
        <row r="507">
          <cell r="A507">
            <v>0</v>
          </cell>
        </row>
        <row r="508">
          <cell r="A508">
            <v>0</v>
          </cell>
        </row>
        <row r="509">
          <cell r="A509">
            <v>0</v>
          </cell>
        </row>
        <row r="510">
          <cell r="A510">
            <v>0</v>
          </cell>
        </row>
        <row r="511">
          <cell r="A511">
            <v>0</v>
          </cell>
        </row>
        <row r="512">
          <cell r="A512">
            <v>0</v>
          </cell>
        </row>
        <row r="513">
          <cell r="A513">
            <v>0</v>
          </cell>
        </row>
        <row r="514">
          <cell r="A514">
            <v>0</v>
          </cell>
        </row>
        <row r="515">
          <cell r="A515">
            <v>0</v>
          </cell>
        </row>
        <row r="516">
          <cell r="A516">
            <v>0</v>
          </cell>
        </row>
        <row r="517">
          <cell r="A517">
            <v>0</v>
          </cell>
        </row>
        <row r="518">
          <cell r="A518">
            <v>0</v>
          </cell>
        </row>
        <row r="519">
          <cell r="A519">
            <v>0</v>
          </cell>
        </row>
        <row r="520">
          <cell r="A520">
            <v>0</v>
          </cell>
        </row>
        <row r="521">
          <cell r="A521">
            <v>0</v>
          </cell>
        </row>
        <row r="522">
          <cell r="A522">
            <v>0</v>
          </cell>
        </row>
        <row r="523">
          <cell r="A523">
            <v>0</v>
          </cell>
        </row>
        <row r="524">
          <cell r="A524">
            <v>0</v>
          </cell>
        </row>
        <row r="525">
          <cell r="A525">
            <v>0</v>
          </cell>
        </row>
        <row r="526">
          <cell r="A526">
            <v>0</v>
          </cell>
        </row>
        <row r="527">
          <cell r="A527">
            <v>0</v>
          </cell>
        </row>
        <row r="528">
          <cell r="A528">
            <v>0</v>
          </cell>
        </row>
        <row r="529">
          <cell r="A529">
            <v>0</v>
          </cell>
        </row>
        <row r="530">
          <cell r="A530">
            <v>0</v>
          </cell>
        </row>
        <row r="531">
          <cell r="A531">
            <v>0</v>
          </cell>
        </row>
        <row r="532">
          <cell r="A532">
            <v>0</v>
          </cell>
        </row>
        <row r="533">
          <cell r="A533">
            <v>0</v>
          </cell>
        </row>
        <row r="534">
          <cell r="A534">
            <v>0</v>
          </cell>
        </row>
        <row r="535">
          <cell r="A535">
            <v>0</v>
          </cell>
        </row>
        <row r="536">
          <cell r="A536">
            <v>0</v>
          </cell>
        </row>
        <row r="537">
          <cell r="A537">
            <v>0</v>
          </cell>
        </row>
        <row r="538">
          <cell r="A538">
            <v>0</v>
          </cell>
        </row>
        <row r="539">
          <cell r="A539">
            <v>0</v>
          </cell>
        </row>
        <row r="540">
          <cell r="A540">
            <v>0</v>
          </cell>
        </row>
        <row r="541">
          <cell r="A541">
            <v>0</v>
          </cell>
        </row>
        <row r="542">
          <cell r="A542">
            <v>0</v>
          </cell>
        </row>
        <row r="543">
          <cell r="A543">
            <v>0</v>
          </cell>
        </row>
        <row r="544">
          <cell r="A544">
            <v>0</v>
          </cell>
        </row>
        <row r="545">
          <cell r="A545">
            <v>0</v>
          </cell>
        </row>
        <row r="546">
          <cell r="A546">
            <v>0</v>
          </cell>
        </row>
        <row r="547">
          <cell r="A547">
            <v>0</v>
          </cell>
        </row>
        <row r="548">
          <cell r="A548">
            <v>0</v>
          </cell>
        </row>
        <row r="549">
          <cell r="A549">
            <v>0</v>
          </cell>
        </row>
        <row r="550">
          <cell r="A550">
            <v>0</v>
          </cell>
        </row>
        <row r="551">
          <cell r="A551">
            <v>0</v>
          </cell>
        </row>
        <row r="552">
          <cell r="A552">
            <v>0</v>
          </cell>
        </row>
        <row r="553">
          <cell r="A553">
            <v>0</v>
          </cell>
        </row>
        <row r="554">
          <cell r="A554">
            <v>0</v>
          </cell>
        </row>
        <row r="555">
          <cell r="A555">
            <v>0</v>
          </cell>
        </row>
        <row r="556">
          <cell r="A556">
            <v>0</v>
          </cell>
        </row>
        <row r="557">
          <cell r="A557">
            <v>0</v>
          </cell>
        </row>
        <row r="558">
          <cell r="A558">
            <v>0</v>
          </cell>
        </row>
        <row r="559">
          <cell r="A559">
            <v>0</v>
          </cell>
        </row>
        <row r="560">
          <cell r="A560">
            <v>0</v>
          </cell>
        </row>
        <row r="561">
          <cell r="A561">
            <v>0</v>
          </cell>
        </row>
        <row r="562">
          <cell r="A562">
            <v>0</v>
          </cell>
        </row>
        <row r="563">
          <cell r="A563">
            <v>0</v>
          </cell>
        </row>
        <row r="564">
          <cell r="A564">
            <v>0</v>
          </cell>
        </row>
        <row r="565">
          <cell r="A565">
            <v>0</v>
          </cell>
        </row>
        <row r="566">
          <cell r="A566">
            <v>0</v>
          </cell>
        </row>
        <row r="567">
          <cell r="A567">
            <v>0</v>
          </cell>
        </row>
        <row r="568">
          <cell r="A568">
            <v>0</v>
          </cell>
        </row>
        <row r="569">
          <cell r="A569">
            <v>0</v>
          </cell>
        </row>
        <row r="570">
          <cell r="A570">
            <v>0</v>
          </cell>
        </row>
        <row r="571">
          <cell r="A571">
            <v>0</v>
          </cell>
        </row>
        <row r="572">
          <cell r="A572">
            <v>0</v>
          </cell>
        </row>
        <row r="573">
          <cell r="A573">
            <v>0</v>
          </cell>
        </row>
        <row r="574">
          <cell r="A574">
            <v>0</v>
          </cell>
        </row>
        <row r="575">
          <cell r="A575">
            <v>0</v>
          </cell>
        </row>
        <row r="576">
          <cell r="A576">
            <v>0</v>
          </cell>
        </row>
        <row r="577">
          <cell r="A577">
            <v>0</v>
          </cell>
        </row>
        <row r="578">
          <cell r="A578">
            <v>0</v>
          </cell>
        </row>
        <row r="579">
          <cell r="A579">
            <v>0</v>
          </cell>
        </row>
        <row r="580">
          <cell r="A580">
            <v>0</v>
          </cell>
        </row>
        <row r="581">
          <cell r="A581">
            <v>0</v>
          </cell>
        </row>
        <row r="582">
          <cell r="A582">
            <v>0</v>
          </cell>
        </row>
        <row r="583">
          <cell r="A583">
            <v>0</v>
          </cell>
        </row>
        <row r="584">
          <cell r="A584">
            <v>0</v>
          </cell>
        </row>
        <row r="585">
          <cell r="A585">
            <v>0</v>
          </cell>
        </row>
        <row r="586">
          <cell r="A586">
            <v>0</v>
          </cell>
        </row>
        <row r="587">
          <cell r="A587">
            <v>0</v>
          </cell>
        </row>
        <row r="588">
          <cell r="A588">
            <v>0</v>
          </cell>
        </row>
        <row r="589">
          <cell r="A589">
            <v>0</v>
          </cell>
        </row>
        <row r="590">
          <cell r="A590">
            <v>0</v>
          </cell>
        </row>
        <row r="591">
          <cell r="A591">
            <v>0</v>
          </cell>
        </row>
        <row r="592">
          <cell r="A592">
            <v>0</v>
          </cell>
        </row>
        <row r="593">
          <cell r="A593">
            <v>0</v>
          </cell>
        </row>
        <row r="594">
          <cell r="A594">
            <v>0</v>
          </cell>
        </row>
        <row r="595">
          <cell r="A595">
            <v>0</v>
          </cell>
        </row>
        <row r="596">
          <cell r="A596">
            <v>0</v>
          </cell>
        </row>
        <row r="597">
          <cell r="A597">
            <v>0</v>
          </cell>
        </row>
        <row r="598">
          <cell r="A598">
            <v>0</v>
          </cell>
        </row>
        <row r="599">
          <cell r="A599">
            <v>0</v>
          </cell>
        </row>
        <row r="600">
          <cell r="A600">
            <v>0</v>
          </cell>
        </row>
        <row r="601">
          <cell r="A601">
            <v>0</v>
          </cell>
        </row>
        <row r="602">
          <cell r="A602">
            <v>0</v>
          </cell>
        </row>
        <row r="603">
          <cell r="A603">
            <v>0</v>
          </cell>
        </row>
        <row r="604">
          <cell r="A604">
            <v>0</v>
          </cell>
        </row>
        <row r="605">
          <cell r="A605">
            <v>0</v>
          </cell>
        </row>
        <row r="606">
          <cell r="A606">
            <v>0</v>
          </cell>
        </row>
        <row r="607">
          <cell r="A607">
            <v>0</v>
          </cell>
        </row>
        <row r="608">
          <cell r="A608">
            <v>0</v>
          </cell>
        </row>
        <row r="609">
          <cell r="A609">
            <v>0</v>
          </cell>
        </row>
        <row r="610">
          <cell r="A610">
            <v>0</v>
          </cell>
        </row>
        <row r="611">
          <cell r="A611">
            <v>0</v>
          </cell>
        </row>
        <row r="612">
          <cell r="A612">
            <v>0</v>
          </cell>
        </row>
        <row r="613">
          <cell r="A613">
            <v>0</v>
          </cell>
        </row>
        <row r="614">
          <cell r="A614">
            <v>0</v>
          </cell>
        </row>
        <row r="615">
          <cell r="A615">
            <v>0</v>
          </cell>
        </row>
        <row r="616">
          <cell r="A616">
            <v>0</v>
          </cell>
        </row>
        <row r="617">
          <cell r="A617">
            <v>0</v>
          </cell>
        </row>
        <row r="618">
          <cell r="A618">
            <v>0</v>
          </cell>
        </row>
        <row r="619">
          <cell r="A619">
            <v>0</v>
          </cell>
        </row>
        <row r="620">
          <cell r="A620">
            <v>0</v>
          </cell>
        </row>
        <row r="621">
          <cell r="A621">
            <v>0</v>
          </cell>
        </row>
        <row r="622">
          <cell r="A622">
            <v>0</v>
          </cell>
        </row>
        <row r="623">
          <cell r="A623">
            <v>0</v>
          </cell>
        </row>
        <row r="624">
          <cell r="A624">
            <v>0</v>
          </cell>
        </row>
        <row r="625">
          <cell r="A625">
            <v>0</v>
          </cell>
        </row>
        <row r="626">
          <cell r="A626">
            <v>0</v>
          </cell>
        </row>
        <row r="627">
          <cell r="A627">
            <v>0</v>
          </cell>
        </row>
        <row r="628">
          <cell r="A628">
            <v>0</v>
          </cell>
        </row>
        <row r="629">
          <cell r="A629">
            <v>0</v>
          </cell>
        </row>
        <row r="630">
          <cell r="A630">
            <v>0</v>
          </cell>
        </row>
        <row r="631">
          <cell r="A631">
            <v>0</v>
          </cell>
        </row>
        <row r="632">
          <cell r="A632">
            <v>0</v>
          </cell>
        </row>
        <row r="633">
          <cell r="A633">
            <v>0</v>
          </cell>
        </row>
        <row r="634">
          <cell r="A634">
            <v>0</v>
          </cell>
        </row>
        <row r="635">
          <cell r="A635">
            <v>0</v>
          </cell>
        </row>
        <row r="636">
          <cell r="A636">
            <v>0</v>
          </cell>
        </row>
        <row r="637">
          <cell r="A637">
            <v>0</v>
          </cell>
        </row>
        <row r="638">
          <cell r="A638">
            <v>0</v>
          </cell>
        </row>
        <row r="639">
          <cell r="A639">
            <v>0</v>
          </cell>
        </row>
        <row r="640">
          <cell r="A640">
            <v>0</v>
          </cell>
        </row>
        <row r="641">
          <cell r="A641">
            <v>0</v>
          </cell>
        </row>
        <row r="642">
          <cell r="A642">
            <v>0</v>
          </cell>
        </row>
        <row r="643">
          <cell r="A643">
            <v>0</v>
          </cell>
        </row>
        <row r="644">
          <cell r="A644">
            <v>0</v>
          </cell>
        </row>
        <row r="645">
          <cell r="A645">
            <v>0</v>
          </cell>
        </row>
        <row r="646">
          <cell r="A646">
            <v>0</v>
          </cell>
        </row>
        <row r="647">
          <cell r="A647">
            <v>0</v>
          </cell>
        </row>
        <row r="648">
          <cell r="A648">
            <v>0</v>
          </cell>
        </row>
        <row r="649">
          <cell r="A649">
            <v>0</v>
          </cell>
        </row>
        <row r="650">
          <cell r="A650">
            <v>0</v>
          </cell>
        </row>
        <row r="651">
          <cell r="A651">
            <v>0</v>
          </cell>
        </row>
        <row r="652">
          <cell r="A652">
            <v>0</v>
          </cell>
        </row>
        <row r="653">
          <cell r="A653">
            <v>0</v>
          </cell>
        </row>
        <row r="654">
          <cell r="A654">
            <v>0</v>
          </cell>
        </row>
        <row r="655">
          <cell r="A655">
            <v>0</v>
          </cell>
        </row>
        <row r="656">
          <cell r="A656">
            <v>0</v>
          </cell>
        </row>
        <row r="657">
          <cell r="A657">
            <v>0</v>
          </cell>
        </row>
        <row r="658">
          <cell r="A658">
            <v>0</v>
          </cell>
        </row>
        <row r="659">
          <cell r="A659">
            <v>0</v>
          </cell>
        </row>
        <row r="660">
          <cell r="A660">
            <v>0</v>
          </cell>
        </row>
        <row r="661">
          <cell r="A661">
            <v>0</v>
          </cell>
        </row>
        <row r="662">
          <cell r="A662">
            <v>0</v>
          </cell>
        </row>
        <row r="663">
          <cell r="A663">
            <v>0</v>
          </cell>
        </row>
        <row r="664">
          <cell r="A664">
            <v>0</v>
          </cell>
        </row>
        <row r="665">
          <cell r="A665">
            <v>0</v>
          </cell>
        </row>
        <row r="666">
          <cell r="A666">
            <v>0</v>
          </cell>
        </row>
        <row r="667">
          <cell r="A667">
            <v>0</v>
          </cell>
        </row>
        <row r="668">
          <cell r="A668">
            <v>0</v>
          </cell>
        </row>
        <row r="669">
          <cell r="A669">
            <v>0</v>
          </cell>
        </row>
        <row r="670">
          <cell r="A670">
            <v>0</v>
          </cell>
        </row>
        <row r="671">
          <cell r="A671">
            <v>0</v>
          </cell>
        </row>
        <row r="672">
          <cell r="A672">
            <v>0</v>
          </cell>
        </row>
        <row r="673">
          <cell r="A673">
            <v>0</v>
          </cell>
        </row>
        <row r="674">
          <cell r="A674">
            <v>0</v>
          </cell>
        </row>
        <row r="675">
          <cell r="A675">
            <v>0</v>
          </cell>
        </row>
        <row r="676">
          <cell r="A676">
            <v>0</v>
          </cell>
        </row>
        <row r="677">
          <cell r="A677">
            <v>0</v>
          </cell>
        </row>
        <row r="678">
          <cell r="A678">
            <v>0</v>
          </cell>
        </row>
        <row r="679">
          <cell r="A679">
            <v>0</v>
          </cell>
        </row>
        <row r="680">
          <cell r="A680">
            <v>0</v>
          </cell>
        </row>
        <row r="681">
          <cell r="A681">
            <v>0</v>
          </cell>
        </row>
        <row r="682">
          <cell r="A682">
            <v>0</v>
          </cell>
        </row>
        <row r="683">
          <cell r="A683">
            <v>0</v>
          </cell>
        </row>
        <row r="684">
          <cell r="A684">
            <v>0</v>
          </cell>
        </row>
        <row r="685">
          <cell r="A685">
            <v>0</v>
          </cell>
        </row>
        <row r="686">
          <cell r="A686">
            <v>0</v>
          </cell>
        </row>
        <row r="687">
          <cell r="A687">
            <v>0</v>
          </cell>
        </row>
        <row r="688">
          <cell r="A688">
            <v>0</v>
          </cell>
        </row>
        <row r="689">
          <cell r="A689">
            <v>0</v>
          </cell>
        </row>
        <row r="690">
          <cell r="A690">
            <v>0</v>
          </cell>
        </row>
        <row r="691">
          <cell r="A691">
            <v>0</v>
          </cell>
        </row>
        <row r="692">
          <cell r="A692">
            <v>0</v>
          </cell>
        </row>
        <row r="693">
          <cell r="A693">
            <v>0</v>
          </cell>
        </row>
        <row r="694">
          <cell r="A694">
            <v>0</v>
          </cell>
        </row>
        <row r="695">
          <cell r="A695">
            <v>0</v>
          </cell>
        </row>
        <row r="696">
          <cell r="A696">
            <v>0</v>
          </cell>
        </row>
        <row r="697">
          <cell r="A697">
            <v>0</v>
          </cell>
        </row>
        <row r="698">
          <cell r="A698">
            <v>0</v>
          </cell>
        </row>
        <row r="699">
          <cell r="A699">
            <v>0</v>
          </cell>
        </row>
        <row r="700">
          <cell r="A700">
            <v>0</v>
          </cell>
        </row>
        <row r="701">
          <cell r="A701">
            <v>0</v>
          </cell>
        </row>
        <row r="702">
          <cell r="A702">
            <v>0</v>
          </cell>
        </row>
        <row r="703">
          <cell r="A703">
            <v>0</v>
          </cell>
        </row>
        <row r="704">
          <cell r="A704">
            <v>0</v>
          </cell>
        </row>
        <row r="705">
          <cell r="A705">
            <v>0</v>
          </cell>
        </row>
        <row r="706">
          <cell r="A706">
            <v>0</v>
          </cell>
        </row>
        <row r="707">
          <cell r="A707">
            <v>0</v>
          </cell>
        </row>
        <row r="708">
          <cell r="A708">
            <v>0</v>
          </cell>
        </row>
        <row r="709">
          <cell r="A709">
            <v>0</v>
          </cell>
        </row>
        <row r="710">
          <cell r="A710">
            <v>0</v>
          </cell>
        </row>
        <row r="711">
          <cell r="A711">
            <v>0</v>
          </cell>
        </row>
        <row r="712">
          <cell r="A712">
            <v>0</v>
          </cell>
        </row>
        <row r="713">
          <cell r="A713">
            <v>0</v>
          </cell>
        </row>
        <row r="714">
          <cell r="A714">
            <v>0</v>
          </cell>
        </row>
        <row r="715">
          <cell r="A715">
            <v>0</v>
          </cell>
        </row>
        <row r="716">
          <cell r="A716">
            <v>0</v>
          </cell>
        </row>
        <row r="717">
          <cell r="A717">
            <v>0</v>
          </cell>
        </row>
        <row r="718">
          <cell r="A718">
            <v>0</v>
          </cell>
        </row>
        <row r="719">
          <cell r="A719">
            <v>0</v>
          </cell>
        </row>
        <row r="720">
          <cell r="A720">
            <v>0</v>
          </cell>
        </row>
        <row r="721">
          <cell r="A721">
            <v>0</v>
          </cell>
        </row>
        <row r="722">
          <cell r="A722">
            <v>0</v>
          </cell>
        </row>
        <row r="723">
          <cell r="A723">
            <v>0</v>
          </cell>
        </row>
        <row r="724">
          <cell r="A724">
            <v>0</v>
          </cell>
        </row>
        <row r="725">
          <cell r="A725">
            <v>0</v>
          </cell>
        </row>
        <row r="726">
          <cell r="A726">
            <v>0</v>
          </cell>
        </row>
        <row r="727">
          <cell r="A727">
            <v>0</v>
          </cell>
        </row>
        <row r="728">
          <cell r="A728">
            <v>0</v>
          </cell>
        </row>
        <row r="729">
          <cell r="A729">
            <v>0</v>
          </cell>
        </row>
        <row r="730">
          <cell r="A730">
            <v>0</v>
          </cell>
        </row>
        <row r="731">
          <cell r="A731">
            <v>0</v>
          </cell>
        </row>
        <row r="732">
          <cell r="A732">
            <v>0</v>
          </cell>
        </row>
        <row r="733">
          <cell r="A733">
            <v>0</v>
          </cell>
        </row>
        <row r="734">
          <cell r="A734">
            <v>0</v>
          </cell>
        </row>
        <row r="735">
          <cell r="A735">
            <v>0</v>
          </cell>
        </row>
        <row r="736">
          <cell r="A736">
            <v>0</v>
          </cell>
        </row>
        <row r="737">
          <cell r="A737">
            <v>0</v>
          </cell>
        </row>
        <row r="738">
          <cell r="A738">
            <v>0</v>
          </cell>
        </row>
        <row r="739">
          <cell r="A739">
            <v>0</v>
          </cell>
        </row>
        <row r="740">
          <cell r="A740">
            <v>0</v>
          </cell>
        </row>
        <row r="741">
          <cell r="A741">
            <v>0</v>
          </cell>
        </row>
        <row r="742">
          <cell r="A742">
            <v>0</v>
          </cell>
        </row>
        <row r="743">
          <cell r="A743">
            <v>0</v>
          </cell>
        </row>
        <row r="744">
          <cell r="A744">
            <v>0</v>
          </cell>
        </row>
        <row r="745">
          <cell r="A745">
            <v>0</v>
          </cell>
        </row>
        <row r="746">
          <cell r="A746">
            <v>0</v>
          </cell>
        </row>
        <row r="747">
          <cell r="A747">
            <v>0</v>
          </cell>
        </row>
        <row r="748">
          <cell r="A748">
            <v>0</v>
          </cell>
        </row>
        <row r="749">
          <cell r="A749">
            <v>0</v>
          </cell>
        </row>
        <row r="750">
          <cell r="A750">
            <v>0</v>
          </cell>
        </row>
        <row r="751">
          <cell r="A751">
            <v>0</v>
          </cell>
        </row>
        <row r="752">
          <cell r="A752">
            <v>0</v>
          </cell>
        </row>
        <row r="753">
          <cell r="A753">
            <v>0</v>
          </cell>
        </row>
        <row r="754">
          <cell r="A754">
            <v>0</v>
          </cell>
        </row>
        <row r="755">
          <cell r="A755">
            <v>0</v>
          </cell>
        </row>
        <row r="756">
          <cell r="A756">
            <v>0</v>
          </cell>
        </row>
        <row r="757">
          <cell r="A757">
            <v>0</v>
          </cell>
        </row>
        <row r="758">
          <cell r="A758">
            <v>0</v>
          </cell>
        </row>
        <row r="759">
          <cell r="A759">
            <v>0</v>
          </cell>
        </row>
        <row r="760">
          <cell r="A760">
            <v>0</v>
          </cell>
        </row>
        <row r="761">
          <cell r="A761">
            <v>0</v>
          </cell>
        </row>
        <row r="762">
          <cell r="A762">
            <v>0</v>
          </cell>
        </row>
        <row r="763">
          <cell r="A763">
            <v>0</v>
          </cell>
        </row>
        <row r="764">
          <cell r="A764">
            <v>0</v>
          </cell>
        </row>
        <row r="765">
          <cell r="A765">
            <v>0</v>
          </cell>
        </row>
        <row r="766">
          <cell r="A766">
            <v>0</v>
          </cell>
        </row>
        <row r="767">
          <cell r="A767">
            <v>0</v>
          </cell>
        </row>
        <row r="768">
          <cell r="A768">
            <v>0</v>
          </cell>
        </row>
        <row r="769">
          <cell r="A769">
            <v>0</v>
          </cell>
        </row>
        <row r="770">
          <cell r="A770">
            <v>0</v>
          </cell>
        </row>
        <row r="771">
          <cell r="A771">
            <v>0</v>
          </cell>
        </row>
        <row r="772">
          <cell r="A772">
            <v>0</v>
          </cell>
        </row>
        <row r="773">
          <cell r="A773">
            <v>0</v>
          </cell>
        </row>
        <row r="774">
          <cell r="A774">
            <v>0</v>
          </cell>
        </row>
        <row r="775">
          <cell r="A775">
            <v>0</v>
          </cell>
        </row>
        <row r="776">
          <cell r="A776">
            <v>0</v>
          </cell>
        </row>
        <row r="777">
          <cell r="A777">
            <v>0</v>
          </cell>
        </row>
        <row r="778">
          <cell r="A778">
            <v>0</v>
          </cell>
        </row>
        <row r="779">
          <cell r="A779">
            <v>0</v>
          </cell>
        </row>
        <row r="780">
          <cell r="A780">
            <v>0</v>
          </cell>
        </row>
        <row r="781">
          <cell r="A781">
            <v>0</v>
          </cell>
        </row>
        <row r="782">
          <cell r="A782">
            <v>0</v>
          </cell>
        </row>
        <row r="783">
          <cell r="A783">
            <v>0</v>
          </cell>
        </row>
        <row r="784">
          <cell r="A784">
            <v>0</v>
          </cell>
        </row>
        <row r="785">
          <cell r="A785">
            <v>0</v>
          </cell>
        </row>
        <row r="786">
          <cell r="A786">
            <v>0</v>
          </cell>
        </row>
        <row r="787">
          <cell r="A787">
            <v>0</v>
          </cell>
        </row>
        <row r="788">
          <cell r="A788">
            <v>0</v>
          </cell>
        </row>
        <row r="789">
          <cell r="A789">
            <v>0</v>
          </cell>
        </row>
        <row r="790">
          <cell r="A790">
            <v>0</v>
          </cell>
        </row>
        <row r="791">
          <cell r="A791">
            <v>0</v>
          </cell>
        </row>
        <row r="792">
          <cell r="A792">
            <v>0</v>
          </cell>
        </row>
        <row r="793">
          <cell r="A793">
            <v>0</v>
          </cell>
        </row>
        <row r="794">
          <cell r="A794">
            <v>0</v>
          </cell>
        </row>
        <row r="795">
          <cell r="A795">
            <v>0</v>
          </cell>
        </row>
        <row r="796">
          <cell r="A796">
            <v>0</v>
          </cell>
        </row>
        <row r="797">
          <cell r="A797">
            <v>0</v>
          </cell>
        </row>
        <row r="798">
          <cell r="A798">
            <v>0</v>
          </cell>
        </row>
        <row r="799">
          <cell r="A799">
            <v>0</v>
          </cell>
        </row>
        <row r="800">
          <cell r="A800">
            <v>0</v>
          </cell>
        </row>
        <row r="801">
          <cell r="A801">
            <v>0</v>
          </cell>
        </row>
        <row r="802">
          <cell r="A802">
            <v>0</v>
          </cell>
        </row>
        <row r="803">
          <cell r="A803">
            <v>0</v>
          </cell>
        </row>
        <row r="804">
          <cell r="A804">
            <v>0</v>
          </cell>
        </row>
        <row r="805">
          <cell r="A805">
            <v>0</v>
          </cell>
        </row>
        <row r="806">
          <cell r="A806">
            <v>0</v>
          </cell>
        </row>
        <row r="807">
          <cell r="A807">
            <v>0</v>
          </cell>
        </row>
        <row r="808">
          <cell r="A808">
            <v>0</v>
          </cell>
        </row>
        <row r="809">
          <cell r="A809">
            <v>0</v>
          </cell>
        </row>
        <row r="810">
          <cell r="A810">
            <v>0</v>
          </cell>
        </row>
        <row r="811">
          <cell r="A811">
            <v>0</v>
          </cell>
        </row>
        <row r="812">
          <cell r="A812">
            <v>0</v>
          </cell>
        </row>
        <row r="813">
          <cell r="A813">
            <v>0</v>
          </cell>
        </row>
        <row r="814">
          <cell r="A814">
            <v>0</v>
          </cell>
        </row>
        <row r="815">
          <cell r="A815">
            <v>0</v>
          </cell>
        </row>
        <row r="816">
          <cell r="A816">
            <v>0</v>
          </cell>
        </row>
        <row r="817">
          <cell r="A817">
            <v>0</v>
          </cell>
        </row>
        <row r="818">
          <cell r="A818">
            <v>0</v>
          </cell>
        </row>
        <row r="819">
          <cell r="A819">
            <v>0</v>
          </cell>
        </row>
        <row r="820">
          <cell r="A820">
            <v>0</v>
          </cell>
        </row>
        <row r="821">
          <cell r="A821">
            <v>0</v>
          </cell>
        </row>
        <row r="822">
          <cell r="A822">
            <v>0</v>
          </cell>
        </row>
        <row r="823">
          <cell r="A823">
            <v>0</v>
          </cell>
        </row>
        <row r="824">
          <cell r="A824">
            <v>0</v>
          </cell>
        </row>
        <row r="825">
          <cell r="A825">
            <v>0</v>
          </cell>
        </row>
        <row r="826">
          <cell r="A826">
            <v>0</v>
          </cell>
        </row>
        <row r="827">
          <cell r="A827">
            <v>0</v>
          </cell>
        </row>
        <row r="828">
          <cell r="A828">
            <v>0</v>
          </cell>
        </row>
        <row r="829">
          <cell r="A829">
            <v>0</v>
          </cell>
        </row>
        <row r="830">
          <cell r="A830">
            <v>0</v>
          </cell>
        </row>
        <row r="831">
          <cell r="A831">
            <v>0</v>
          </cell>
        </row>
        <row r="832">
          <cell r="A832">
            <v>0</v>
          </cell>
        </row>
        <row r="833">
          <cell r="A833">
            <v>0</v>
          </cell>
        </row>
        <row r="834">
          <cell r="A834">
            <v>0</v>
          </cell>
        </row>
        <row r="835">
          <cell r="A835">
            <v>0</v>
          </cell>
        </row>
        <row r="836">
          <cell r="A836">
            <v>0</v>
          </cell>
        </row>
        <row r="837">
          <cell r="A837">
            <v>0</v>
          </cell>
        </row>
        <row r="838">
          <cell r="A838">
            <v>0</v>
          </cell>
        </row>
        <row r="839">
          <cell r="A839">
            <v>0</v>
          </cell>
        </row>
        <row r="840">
          <cell r="A840">
            <v>0</v>
          </cell>
        </row>
        <row r="841">
          <cell r="A841">
            <v>0</v>
          </cell>
        </row>
        <row r="842">
          <cell r="A842">
            <v>0</v>
          </cell>
        </row>
        <row r="843">
          <cell r="A843">
            <v>0</v>
          </cell>
        </row>
        <row r="844">
          <cell r="A844">
            <v>0</v>
          </cell>
        </row>
        <row r="845">
          <cell r="A845">
            <v>0</v>
          </cell>
        </row>
        <row r="846">
          <cell r="A846">
            <v>0</v>
          </cell>
        </row>
        <row r="847">
          <cell r="A847">
            <v>0</v>
          </cell>
        </row>
        <row r="848">
          <cell r="A848">
            <v>0</v>
          </cell>
        </row>
        <row r="849">
          <cell r="A849">
            <v>0</v>
          </cell>
        </row>
        <row r="850">
          <cell r="A850">
            <v>0</v>
          </cell>
        </row>
        <row r="851">
          <cell r="A851">
            <v>0</v>
          </cell>
        </row>
        <row r="852">
          <cell r="A852">
            <v>0</v>
          </cell>
        </row>
        <row r="853">
          <cell r="A853">
            <v>0</v>
          </cell>
        </row>
        <row r="854">
          <cell r="A854">
            <v>0</v>
          </cell>
        </row>
        <row r="855">
          <cell r="A855">
            <v>0</v>
          </cell>
        </row>
        <row r="856">
          <cell r="A856">
            <v>0</v>
          </cell>
        </row>
        <row r="857">
          <cell r="A857">
            <v>0</v>
          </cell>
        </row>
        <row r="858">
          <cell r="A858">
            <v>0</v>
          </cell>
        </row>
        <row r="859">
          <cell r="A859">
            <v>0</v>
          </cell>
        </row>
        <row r="860">
          <cell r="A860">
            <v>0</v>
          </cell>
        </row>
        <row r="861">
          <cell r="A861">
            <v>0</v>
          </cell>
        </row>
        <row r="862">
          <cell r="A862">
            <v>0</v>
          </cell>
        </row>
        <row r="863">
          <cell r="A863">
            <v>0</v>
          </cell>
        </row>
        <row r="864">
          <cell r="A864">
            <v>0</v>
          </cell>
        </row>
        <row r="865">
          <cell r="A865">
            <v>0</v>
          </cell>
        </row>
        <row r="866">
          <cell r="A866">
            <v>0</v>
          </cell>
        </row>
        <row r="867">
          <cell r="A867">
            <v>0</v>
          </cell>
        </row>
        <row r="868">
          <cell r="A868">
            <v>0</v>
          </cell>
        </row>
        <row r="869">
          <cell r="A869">
            <v>0</v>
          </cell>
        </row>
        <row r="870">
          <cell r="A870">
            <v>0</v>
          </cell>
        </row>
        <row r="871">
          <cell r="A871">
            <v>0</v>
          </cell>
        </row>
        <row r="872">
          <cell r="A872">
            <v>0</v>
          </cell>
        </row>
        <row r="873">
          <cell r="A873">
            <v>0</v>
          </cell>
        </row>
        <row r="874">
          <cell r="A874">
            <v>0</v>
          </cell>
        </row>
        <row r="875">
          <cell r="A875">
            <v>0</v>
          </cell>
        </row>
        <row r="876">
          <cell r="A876">
            <v>0</v>
          </cell>
        </row>
        <row r="877">
          <cell r="A877">
            <v>0</v>
          </cell>
        </row>
        <row r="878">
          <cell r="A878">
            <v>0</v>
          </cell>
        </row>
        <row r="879">
          <cell r="A879">
            <v>0</v>
          </cell>
        </row>
        <row r="880">
          <cell r="A880">
            <v>0</v>
          </cell>
        </row>
        <row r="881">
          <cell r="A881">
            <v>0</v>
          </cell>
        </row>
        <row r="882">
          <cell r="A882">
            <v>0</v>
          </cell>
        </row>
        <row r="883">
          <cell r="A883">
            <v>0</v>
          </cell>
        </row>
        <row r="884">
          <cell r="A884">
            <v>0</v>
          </cell>
        </row>
        <row r="885">
          <cell r="A885">
            <v>0</v>
          </cell>
        </row>
        <row r="886">
          <cell r="A886">
            <v>0</v>
          </cell>
        </row>
        <row r="887">
          <cell r="A887">
            <v>0</v>
          </cell>
        </row>
        <row r="888">
          <cell r="A888">
            <v>0</v>
          </cell>
        </row>
        <row r="889">
          <cell r="A889">
            <v>0</v>
          </cell>
        </row>
        <row r="890">
          <cell r="A890">
            <v>0</v>
          </cell>
        </row>
        <row r="891">
          <cell r="A891">
            <v>0</v>
          </cell>
        </row>
        <row r="892">
          <cell r="A892">
            <v>0</v>
          </cell>
        </row>
        <row r="893">
          <cell r="A893">
            <v>0</v>
          </cell>
        </row>
        <row r="894">
          <cell r="A894">
            <v>0</v>
          </cell>
        </row>
        <row r="895">
          <cell r="A895">
            <v>0</v>
          </cell>
        </row>
        <row r="896">
          <cell r="A896">
            <v>0</v>
          </cell>
        </row>
        <row r="897">
          <cell r="A897">
            <v>0</v>
          </cell>
        </row>
        <row r="898">
          <cell r="A898">
            <v>0</v>
          </cell>
        </row>
        <row r="899">
          <cell r="A899">
            <v>0</v>
          </cell>
        </row>
        <row r="900">
          <cell r="A900">
            <v>0</v>
          </cell>
        </row>
        <row r="901">
          <cell r="A901">
            <v>0</v>
          </cell>
        </row>
        <row r="902">
          <cell r="A902">
            <v>0</v>
          </cell>
        </row>
        <row r="903">
          <cell r="A903">
            <v>0</v>
          </cell>
        </row>
        <row r="904">
          <cell r="A904">
            <v>0</v>
          </cell>
        </row>
        <row r="905">
          <cell r="A905">
            <v>0</v>
          </cell>
        </row>
        <row r="906">
          <cell r="A906">
            <v>0</v>
          </cell>
        </row>
        <row r="907">
          <cell r="A907">
            <v>0</v>
          </cell>
        </row>
        <row r="908">
          <cell r="A908">
            <v>0</v>
          </cell>
        </row>
        <row r="909">
          <cell r="A909">
            <v>0</v>
          </cell>
        </row>
        <row r="910">
          <cell r="A910">
            <v>0</v>
          </cell>
        </row>
        <row r="911">
          <cell r="A911">
            <v>0</v>
          </cell>
        </row>
        <row r="912">
          <cell r="A912">
            <v>0</v>
          </cell>
        </row>
        <row r="913">
          <cell r="A913">
            <v>0</v>
          </cell>
        </row>
        <row r="914">
          <cell r="A914">
            <v>0</v>
          </cell>
        </row>
        <row r="915">
          <cell r="A915">
            <v>0</v>
          </cell>
        </row>
        <row r="916">
          <cell r="A916">
            <v>0</v>
          </cell>
        </row>
        <row r="917">
          <cell r="A917">
            <v>0</v>
          </cell>
        </row>
        <row r="918">
          <cell r="A918">
            <v>0</v>
          </cell>
        </row>
        <row r="919">
          <cell r="A919">
            <v>0</v>
          </cell>
        </row>
        <row r="920">
          <cell r="A920">
            <v>0</v>
          </cell>
        </row>
        <row r="921">
          <cell r="A921">
            <v>0</v>
          </cell>
        </row>
        <row r="922">
          <cell r="A922">
            <v>0</v>
          </cell>
        </row>
        <row r="923">
          <cell r="A923">
            <v>0</v>
          </cell>
        </row>
        <row r="924">
          <cell r="A924">
            <v>0</v>
          </cell>
        </row>
        <row r="925">
          <cell r="A925">
            <v>0</v>
          </cell>
        </row>
        <row r="926">
          <cell r="A926">
            <v>0</v>
          </cell>
        </row>
        <row r="927">
          <cell r="A927">
            <v>0</v>
          </cell>
        </row>
        <row r="928">
          <cell r="A928">
            <v>0</v>
          </cell>
        </row>
        <row r="929">
          <cell r="A929">
            <v>0</v>
          </cell>
        </row>
        <row r="930">
          <cell r="A930">
            <v>0</v>
          </cell>
        </row>
        <row r="931">
          <cell r="A931">
            <v>0</v>
          </cell>
        </row>
        <row r="932">
          <cell r="A932">
            <v>0</v>
          </cell>
        </row>
        <row r="933">
          <cell r="A933">
            <v>0</v>
          </cell>
        </row>
        <row r="934">
          <cell r="A934">
            <v>0</v>
          </cell>
        </row>
        <row r="935">
          <cell r="A935">
            <v>0</v>
          </cell>
        </row>
        <row r="936">
          <cell r="A936">
            <v>0</v>
          </cell>
        </row>
        <row r="937">
          <cell r="A937">
            <v>0</v>
          </cell>
        </row>
        <row r="938">
          <cell r="A938">
            <v>0</v>
          </cell>
        </row>
        <row r="939">
          <cell r="A939">
            <v>0</v>
          </cell>
        </row>
        <row r="940">
          <cell r="A940">
            <v>0</v>
          </cell>
        </row>
        <row r="941">
          <cell r="A941">
            <v>0</v>
          </cell>
        </row>
        <row r="942">
          <cell r="A942">
            <v>0</v>
          </cell>
        </row>
        <row r="943">
          <cell r="A943">
            <v>0</v>
          </cell>
        </row>
        <row r="944">
          <cell r="A944">
            <v>0</v>
          </cell>
        </row>
        <row r="945">
          <cell r="A945">
            <v>0</v>
          </cell>
        </row>
        <row r="946">
          <cell r="A946">
            <v>0</v>
          </cell>
        </row>
        <row r="947">
          <cell r="A947">
            <v>0</v>
          </cell>
        </row>
        <row r="948">
          <cell r="A948">
            <v>0</v>
          </cell>
        </row>
        <row r="949">
          <cell r="A949">
            <v>0</v>
          </cell>
        </row>
        <row r="950">
          <cell r="A950">
            <v>0</v>
          </cell>
        </row>
        <row r="951">
          <cell r="A951">
            <v>0</v>
          </cell>
        </row>
        <row r="952">
          <cell r="A952">
            <v>0</v>
          </cell>
        </row>
        <row r="953">
          <cell r="A953">
            <v>0</v>
          </cell>
        </row>
        <row r="954">
          <cell r="A954">
            <v>0</v>
          </cell>
        </row>
        <row r="955">
          <cell r="A955">
            <v>0</v>
          </cell>
        </row>
        <row r="956">
          <cell r="A956">
            <v>0</v>
          </cell>
        </row>
        <row r="957">
          <cell r="A957">
            <v>0</v>
          </cell>
        </row>
        <row r="958">
          <cell r="A958">
            <v>0</v>
          </cell>
        </row>
        <row r="959">
          <cell r="A959">
            <v>0</v>
          </cell>
        </row>
        <row r="960">
          <cell r="A960">
            <v>0</v>
          </cell>
        </row>
        <row r="961">
          <cell r="A961">
            <v>0</v>
          </cell>
        </row>
        <row r="962">
          <cell r="A962">
            <v>0</v>
          </cell>
        </row>
        <row r="963">
          <cell r="A963">
            <v>0</v>
          </cell>
        </row>
        <row r="964">
          <cell r="A964">
            <v>0</v>
          </cell>
        </row>
        <row r="965">
          <cell r="A965">
            <v>0</v>
          </cell>
        </row>
        <row r="966">
          <cell r="A966">
            <v>0</v>
          </cell>
        </row>
        <row r="967">
          <cell r="A967">
            <v>0</v>
          </cell>
        </row>
        <row r="968">
          <cell r="A968">
            <v>0</v>
          </cell>
        </row>
        <row r="969">
          <cell r="A969">
            <v>0</v>
          </cell>
        </row>
        <row r="970">
          <cell r="A970">
            <v>0</v>
          </cell>
        </row>
        <row r="971">
          <cell r="A971">
            <v>0</v>
          </cell>
        </row>
        <row r="972">
          <cell r="A972">
            <v>0</v>
          </cell>
        </row>
        <row r="973">
          <cell r="A973">
            <v>0</v>
          </cell>
        </row>
        <row r="974">
          <cell r="A974">
            <v>0</v>
          </cell>
        </row>
        <row r="975">
          <cell r="A975">
            <v>0</v>
          </cell>
        </row>
        <row r="976">
          <cell r="A976">
            <v>0</v>
          </cell>
        </row>
        <row r="977">
          <cell r="A977">
            <v>0</v>
          </cell>
        </row>
        <row r="978">
          <cell r="A978">
            <v>0</v>
          </cell>
        </row>
        <row r="979">
          <cell r="A979">
            <v>0</v>
          </cell>
        </row>
        <row r="980">
          <cell r="A980">
            <v>0</v>
          </cell>
        </row>
        <row r="981">
          <cell r="A981">
            <v>0</v>
          </cell>
        </row>
        <row r="982">
          <cell r="A982">
            <v>0</v>
          </cell>
        </row>
        <row r="983">
          <cell r="A983">
            <v>0</v>
          </cell>
        </row>
        <row r="984">
          <cell r="A984">
            <v>0</v>
          </cell>
        </row>
        <row r="985">
          <cell r="A985">
            <v>0</v>
          </cell>
        </row>
        <row r="986">
          <cell r="A986">
            <v>0</v>
          </cell>
        </row>
        <row r="987">
          <cell r="A987">
            <v>0</v>
          </cell>
        </row>
      </sheetData>
      <sheetData sheetId="3">
        <row r="2">
          <cell r="A2" t="str">
            <v>Amad, Kristal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"/>
      <sheetName val="Sheet2"/>
      <sheetName val="DATA FOR PAYSLIP"/>
      <sheetName val="PAYSLIP"/>
      <sheetName val="Sheet1"/>
      <sheetName val="PAYROLL"/>
      <sheetName val="DTR"/>
      <sheetName val="CHECK"/>
      <sheetName val="ATM"/>
      <sheetName val="REVENUE"/>
      <sheetName val="PER CAMPAIGN"/>
      <sheetName val="CASH ADVANCES"/>
      <sheetName val="ACCOUNT NUMBERS"/>
      <sheetName val="EMPLOYEE RATES"/>
    </sheetNames>
    <sheetDataSet>
      <sheetData sheetId="0"/>
      <sheetData sheetId="1"/>
      <sheetData sheetId="2"/>
      <sheetData sheetId="3"/>
      <sheetData sheetId="4"/>
      <sheetData sheetId="5"/>
      <sheetData sheetId="6">
        <row r="56">
          <cell r="S56">
            <v>2374.8900000000003</v>
          </cell>
          <cell r="T56">
            <v>1662</v>
          </cell>
          <cell r="U56">
            <v>17.899999999999999</v>
          </cell>
          <cell r="V56">
            <v>21</v>
          </cell>
          <cell r="X56">
            <v>185.25</v>
          </cell>
        </row>
        <row r="72">
          <cell r="S72">
            <v>3</v>
          </cell>
          <cell r="T72">
            <v>3</v>
          </cell>
          <cell r="U72">
            <v>3</v>
          </cell>
        </row>
        <row r="82">
          <cell r="S82">
            <v>5</v>
          </cell>
          <cell r="T82">
            <v>3</v>
          </cell>
          <cell r="U82">
            <v>5</v>
          </cell>
        </row>
        <row r="85">
          <cell r="S85">
            <v>111</v>
          </cell>
          <cell r="T85">
            <v>26</v>
          </cell>
          <cell r="U85">
            <v>113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N233"/>
  <sheetViews>
    <sheetView zoomScale="115" zoomScaleNormal="115" workbookViewId="0">
      <pane xSplit="2" ySplit="8" topLeftCell="M61" activePane="bottomRight" state="frozen"/>
      <selection pane="topRight" activeCell="C1" sqref="C1"/>
      <selection pane="bottomLeft" activeCell="A10" sqref="A10"/>
      <selection pane="bottomRight" activeCell="B76" sqref="B76:AC93"/>
    </sheetView>
  </sheetViews>
  <sheetFormatPr defaultColWidth="8.85546875" defaultRowHeight="12.75" x14ac:dyDescent="0.2"/>
  <cols>
    <col min="1" max="1" width="2.85546875" style="1" customWidth="1"/>
    <col min="2" max="2" width="32.42578125" style="1" customWidth="1"/>
    <col min="3" max="3" width="17.28515625" style="1" customWidth="1"/>
    <col min="4" max="4" width="8.85546875" style="1" customWidth="1"/>
    <col min="5" max="5" width="7.42578125" style="1" customWidth="1"/>
    <col min="6" max="6" width="8.5703125" style="1" customWidth="1"/>
    <col min="7" max="7" width="7.7109375" style="1" bestFit="1" customWidth="1"/>
    <col min="8" max="8" width="8" style="3" customWidth="1"/>
    <col min="9" max="9" width="8.28515625" style="1" customWidth="1"/>
    <col min="10" max="11" width="7" style="1" customWidth="1"/>
    <col min="12" max="13" width="6.5703125" style="1" customWidth="1"/>
    <col min="14" max="14" width="11.28515625" style="1" customWidth="1"/>
    <col min="15" max="15" width="10.140625" style="1" customWidth="1"/>
    <col min="16" max="16" width="9.85546875" style="1" customWidth="1"/>
    <col min="17" max="17" width="9.7109375" style="4" customWidth="1"/>
    <col min="18" max="18" width="9" style="1" customWidth="1"/>
    <col min="19" max="19" width="9.85546875" style="1" customWidth="1"/>
    <col min="20" max="20" width="12.5703125" style="1" bestFit="1" customWidth="1"/>
    <col min="21" max="21" width="9" style="1" customWidth="1"/>
    <col min="22" max="22" width="10.7109375" style="1" customWidth="1"/>
    <col min="23" max="23" width="8.7109375" style="1" customWidth="1"/>
    <col min="24" max="24" width="8.85546875" style="1" customWidth="1"/>
    <col min="25" max="25" width="7.28515625" style="1" customWidth="1"/>
    <col min="26" max="26" width="8.7109375" style="1" customWidth="1"/>
    <col min="27" max="27" width="10.42578125" style="3" bestFit="1" customWidth="1"/>
    <col min="28" max="28" width="10.140625" style="1" customWidth="1"/>
    <col min="29" max="29" width="12.7109375" style="3" customWidth="1"/>
    <col min="30" max="30" width="14.140625" style="5" customWidth="1"/>
    <col min="31" max="31" width="11.85546875" style="6" customWidth="1"/>
    <col min="32" max="32" width="10.85546875" style="6" customWidth="1"/>
    <col min="33" max="33" width="3" style="6" customWidth="1"/>
    <col min="34" max="34" width="15.42578125" style="6" customWidth="1"/>
    <col min="35" max="35" width="12.28515625" style="6" customWidth="1"/>
    <col min="36" max="36" width="11" style="6" customWidth="1"/>
    <col min="37" max="37" width="11.5703125" style="6" customWidth="1"/>
    <col min="38" max="1028" width="8.85546875" style="6"/>
    <col min="1029" max="16384" width="8.85546875" style="1"/>
  </cols>
  <sheetData>
    <row r="1" spans="1:1028" ht="19.5" x14ac:dyDescent="0.3">
      <c r="B1" s="2" t="s">
        <v>0</v>
      </c>
    </row>
    <row r="2" spans="1:1028" s="7" customFormat="1" ht="15" x14ac:dyDescent="0.2">
      <c r="B2" s="8" t="s">
        <v>1</v>
      </c>
      <c r="H2" s="9"/>
      <c r="Q2" s="10"/>
      <c r="AA2" s="9"/>
      <c r="AC2" s="9"/>
      <c r="AD2" s="11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</row>
    <row r="3" spans="1:1028" ht="17.25" x14ac:dyDescent="0.3">
      <c r="B3" s="13" t="s">
        <v>2</v>
      </c>
      <c r="H3" s="1"/>
    </row>
    <row r="4" spans="1:1028" ht="15.75" x14ac:dyDescent="0.25">
      <c r="B4" s="14" t="s">
        <v>3</v>
      </c>
      <c r="C4" s="15" t="s">
        <v>4</v>
      </c>
      <c r="E4" s="16"/>
      <c r="F4" s="16"/>
      <c r="G4" s="16"/>
      <c r="H4" s="17"/>
      <c r="I4" s="16"/>
      <c r="K4" s="16"/>
      <c r="L4" s="16"/>
      <c r="M4" s="16"/>
      <c r="N4" s="18"/>
      <c r="O4" s="16"/>
      <c r="P4" s="16"/>
      <c r="Q4" s="19"/>
      <c r="R4" s="20"/>
      <c r="S4" s="20"/>
      <c r="T4" s="117">
        <v>44516</v>
      </c>
      <c r="U4" s="16"/>
      <c r="V4" s="21"/>
      <c r="W4" s="16"/>
      <c r="X4" s="16"/>
      <c r="Y4" s="16"/>
      <c r="Z4" s="16"/>
      <c r="AA4" s="17"/>
      <c r="AB4" s="16"/>
    </row>
    <row r="5" spans="1:1028" x14ac:dyDescent="0.2">
      <c r="B5" s="14" t="s">
        <v>5</v>
      </c>
      <c r="C5" s="144">
        <v>44530</v>
      </c>
      <c r="D5" s="144"/>
      <c r="E5" s="16"/>
      <c r="F5" s="16"/>
      <c r="G5" s="16"/>
      <c r="H5" s="17"/>
      <c r="I5" s="19"/>
      <c r="J5" s="19"/>
      <c r="K5" s="19"/>
      <c r="L5" s="19"/>
      <c r="M5" s="16"/>
      <c r="N5" s="22">
        <f>17000*12/261</f>
        <v>781.60919540229884</v>
      </c>
      <c r="O5" s="16"/>
      <c r="P5" s="16"/>
      <c r="Q5" s="19"/>
      <c r="R5" s="20"/>
      <c r="S5" s="20"/>
      <c r="T5" s="117">
        <v>44515</v>
      </c>
      <c r="U5" s="16"/>
      <c r="V5" s="16"/>
      <c r="W5" s="16"/>
      <c r="X5" s="16"/>
      <c r="Y5" s="16"/>
      <c r="Z5" s="16"/>
      <c r="AA5" s="17"/>
      <c r="AB5" s="16"/>
    </row>
    <row r="6" spans="1:1028" ht="2.25" customHeight="1" x14ac:dyDescent="0.2">
      <c r="B6" s="16"/>
      <c r="C6" s="16"/>
      <c r="D6" s="16"/>
      <c r="E6" s="16"/>
      <c r="F6" s="16"/>
      <c r="G6" s="16"/>
      <c r="H6" s="17"/>
      <c r="I6" s="16"/>
      <c r="J6" s="16"/>
      <c r="K6" s="16"/>
      <c r="L6" s="16"/>
      <c r="M6" s="16"/>
      <c r="N6" s="16"/>
      <c r="O6" s="16"/>
      <c r="P6" s="16"/>
      <c r="Q6" s="19"/>
      <c r="R6" s="16"/>
      <c r="S6" s="16"/>
      <c r="T6" s="16"/>
      <c r="U6" s="16"/>
      <c r="V6" s="16"/>
      <c r="W6" s="16"/>
      <c r="X6" s="16"/>
      <c r="Y6" s="16"/>
      <c r="Z6" s="16"/>
      <c r="AA6" s="17"/>
      <c r="AB6" s="16"/>
      <c r="AC6" s="17"/>
    </row>
    <row r="7" spans="1:1028" s="135" customFormat="1" ht="12.75" customHeight="1" x14ac:dyDescent="0.2">
      <c r="A7" s="145"/>
      <c r="B7" s="147" t="s">
        <v>6</v>
      </c>
      <c r="C7" s="147" t="s">
        <v>7</v>
      </c>
      <c r="D7" s="148" t="s">
        <v>8</v>
      </c>
      <c r="E7" s="148" t="s">
        <v>9</v>
      </c>
      <c r="F7" s="148" t="s">
        <v>10</v>
      </c>
      <c r="G7" s="148" t="s">
        <v>11</v>
      </c>
      <c r="H7" s="160" t="s">
        <v>12</v>
      </c>
      <c r="I7" s="140" t="s">
        <v>13</v>
      </c>
      <c r="J7" s="132" t="s">
        <v>14</v>
      </c>
      <c r="K7" s="140" t="s">
        <v>15</v>
      </c>
      <c r="L7" s="132" t="s">
        <v>16</v>
      </c>
      <c r="M7" s="132" t="s">
        <v>17</v>
      </c>
      <c r="N7" s="142" t="s">
        <v>18</v>
      </c>
      <c r="O7" s="142" t="s">
        <v>19</v>
      </c>
      <c r="P7" s="142" t="s">
        <v>20</v>
      </c>
      <c r="Q7" s="158" t="s">
        <v>21</v>
      </c>
      <c r="R7" s="142" t="s">
        <v>131</v>
      </c>
      <c r="S7" s="142" t="s">
        <v>23</v>
      </c>
      <c r="T7" s="142" t="s">
        <v>24</v>
      </c>
      <c r="U7" s="142" t="s">
        <v>25</v>
      </c>
      <c r="V7" s="164" t="s">
        <v>26</v>
      </c>
      <c r="W7" s="166" t="s">
        <v>27</v>
      </c>
      <c r="X7" s="166"/>
      <c r="Y7" s="166"/>
      <c r="Z7" s="166"/>
      <c r="AA7" s="166"/>
      <c r="AB7" s="167" t="s">
        <v>28</v>
      </c>
      <c r="AC7" s="150" t="s">
        <v>29</v>
      </c>
      <c r="AD7" s="133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  <c r="EM7" s="134"/>
      <c r="EN7" s="134"/>
      <c r="EO7" s="134"/>
      <c r="EP7" s="134"/>
      <c r="EQ7" s="134"/>
      <c r="ER7" s="134"/>
      <c r="ES7" s="134"/>
      <c r="ET7" s="134"/>
      <c r="EU7" s="134"/>
      <c r="EV7" s="134"/>
      <c r="EW7" s="134"/>
      <c r="EX7" s="134"/>
      <c r="EY7" s="134"/>
      <c r="EZ7" s="134"/>
      <c r="FA7" s="134"/>
      <c r="FB7" s="134"/>
      <c r="FC7" s="134"/>
      <c r="FD7" s="134"/>
      <c r="FE7" s="134"/>
      <c r="FF7" s="134"/>
      <c r="FG7" s="134"/>
      <c r="FH7" s="134"/>
      <c r="FI7" s="134"/>
      <c r="FJ7" s="134"/>
      <c r="FK7" s="134"/>
      <c r="FL7" s="134"/>
      <c r="FM7" s="134"/>
      <c r="FN7" s="134"/>
      <c r="FO7" s="134"/>
      <c r="FP7" s="134"/>
      <c r="FQ7" s="134"/>
      <c r="FR7" s="134"/>
      <c r="FS7" s="134"/>
      <c r="FT7" s="134"/>
      <c r="FU7" s="134"/>
      <c r="FV7" s="134"/>
      <c r="FW7" s="134"/>
      <c r="FX7" s="134"/>
      <c r="FY7" s="134"/>
      <c r="FZ7" s="134"/>
      <c r="GA7" s="134"/>
      <c r="GB7" s="134"/>
      <c r="GC7" s="134"/>
      <c r="GD7" s="134"/>
      <c r="GE7" s="134"/>
      <c r="GF7" s="134"/>
      <c r="GG7" s="134"/>
      <c r="GH7" s="134"/>
      <c r="GI7" s="134"/>
      <c r="GJ7" s="134"/>
      <c r="GK7" s="134"/>
      <c r="GL7" s="134"/>
      <c r="GM7" s="134"/>
      <c r="GN7" s="134"/>
      <c r="GO7" s="134"/>
      <c r="GP7" s="134"/>
      <c r="GQ7" s="134"/>
      <c r="GR7" s="134"/>
      <c r="GS7" s="134"/>
      <c r="GT7" s="134"/>
      <c r="GU7" s="134"/>
      <c r="GV7" s="134"/>
      <c r="GW7" s="134"/>
      <c r="GX7" s="134"/>
      <c r="GY7" s="134"/>
      <c r="GZ7" s="134"/>
      <c r="HA7" s="134"/>
      <c r="HB7" s="134"/>
      <c r="HC7" s="134"/>
      <c r="HD7" s="134"/>
      <c r="HE7" s="134"/>
      <c r="HF7" s="134"/>
      <c r="HG7" s="134"/>
      <c r="HH7" s="134"/>
      <c r="HI7" s="134"/>
      <c r="HJ7" s="134"/>
      <c r="HK7" s="134"/>
      <c r="HL7" s="134"/>
      <c r="HM7" s="134"/>
      <c r="HN7" s="134"/>
      <c r="HO7" s="134"/>
      <c r="HP7" s="134"/>
      <c r="HQ7" s="134"/>
      <c r="HR7" s="134"/>
      <c r="HS7" s="134"/>
      <c r="HT7" s="134"/>
      <c r="HU7" s="134"/>
      <c r="HV7" s="134"/>
      <c r="HW7" s="134"/>
      <c r="HX7" s="134"/>
      <c r="HY7" s="134"/>
      <c r="HZ7" s="134"/>
      <c r="IA7" s="134"/>
      <c r="IB7" s="134"/>
      <c r="IC7" s="134"/>
      <c r="ID7" s="134"/>
      <c r="IE7" s="134"/>
      <c r="IF7" s="134"/>
      <c r="IG7" s="134"/>
      <c r="IH7" s="134"/>
      <c r="II7" s="134"/>
      <c r="IJ7" s="134"/>
      <c r="IK7" s="134"/>
      <c r="IL7" s="134"/>
      <c r="IM7" s="134"/>
      <c r="IN7" s="134"/>
      <c r="IO7" s="134"/>
      <c r="IP7" s="134"/>
      <c r="IQ7" s="134"/>
      <c r="IR7" s="134"/>
      <c r="IS7" s="134"/>
      <c r="IT7" s="134"/>
      <c r="IU7" s="134"/>
      <c r="IV7" s="134"/>
      <c r="IW7" s="134"/>
      <c r="IX7" s="134"/>
      <c r="IY7" s="134"/>
      <c r="IZ7" s="134"/>
      <c r="JA7" s="134"/>
      <c r="JB7" s="134"/>
      <c r="JC7" s="134"/>
      <c r="JD7" s="134"/>
      <c r="JE7" s="134"/>
      <c r="JF7" s="134"/>
      <c r="JG7" s="134"/>
      <c r="JH7" s="134"/>
      <c r="JI7" s="134"/>
      <c r="JJ7" s="134"/>
      <c r="JK7" s="134"/>
      <c r="JL7" s="134"/>
      <c r="JM7" s="134"/>
      <c r="JN7" s="134"/>
      <c r="JO7" s="134"/>
      <c r="JP7" s="134"/>
      <c r="JQ7" s="134"/>
      <c r="JR7" s="134"/>
      <c r="JS7" s="134"/>
      <c r="JT7" s="134"/>
      <c r="JU7" s="134"/>
      <c r="JV7" s="134"/>
      <c r="JW7" s="134"/>
      <c r="JX7" s="134"/>
      <c r="JY7" s="134"/>
      <c r="JZ7" s="134"/>
      <c r="KA7" s="134"/>
      <c r="KB7" s="134"/>
      <c r="KC7" s="134"/>
      <c r="KD7" s="134"/>
      <c r="KE7" s="134"/>
      <c r="KF7" s="134"/>
      <c r="KG7" s="134"/>
      <c r="KH7" s="134"/>
      <c r="KI7" s="134"/>
      <c r="KJ7" s="134"/>
      <c r="KK7" s="134"/>
      <c r="KL7" s="134"/>
      <c r="KM7" s="134"/>
      <c r="KN7" s="134"/>
      <c r="KO7" s="134"/>
      <c r="KP7" s="134"/>
      <c r="KQ7" s="134"/>
      <c r="KR7" s="134"/>
      <c r="KS7" s="134"/>
      <c r="KT7" s="134"/>
      <c r="KU7" s="134"/>
      <c r="KV7" s="134"/>
      <c r="KW7" s="134"/>
      <c r="KX7" s="134"/>
      <c r="KY7" s="134"/>
      <c r="KZ7" s="134"/>
      <c r="LA7" s="134"/>
      <c r="LB7" s="134"/>
      <c r="LC7" s="134"/>
      <c r="LD7" s="134"/>
      <c r="LE7" s="134"/>
      <c r="LF7" s="134"/>
      <c r="LG7" s="134"/>
      <c r="LH7" s="134"/>
      <c r="LI7" s="134"/>
      <c r="LJ7" s="134"/>
      <c r="LK7" s="134"/>
      <c r="LL7" s="134"/>
      <c r="LM7" s="134"/>
      <c r="LN7" s="134"/>
      <c r="LO7" s="134"/>
      <c r="LP7" s="134"/>
      <c r="LQ7" s="134"/>
      <c r="LR7" s="134"/>
      <c r="LS7" s="134"/>
      <c r="LT7" s="134"/>
      <c r="LU7" s="134"/>
      <c r="LV7" s="134"/>
      <c r="LW7" s="134"/>
      <c r="LX7" s="134"/>
      <c r="LY7" s="134"/>
      <c r="LZ7" s="134"/>
      <c r="MA7" s="134"/>
      <c r="MB7" s="134"/>
      <c r="MC7" s="134"/>
      <c r="MD7" s="134"/>
      <c r="ME7" s="134"/>
      <c r="MF7" s="134"/>
      <c r="MG7" s="134"/>
      <c r="MH7" s="134"/>
      <c r="MI7" s="134"/>
      <c r="MJ7" s="134"/>
      <c r="MK7" s="134"/>
      <c r="ML7" s="134"/>
      <c r="MM7" s="134"/>
      <c r="MN7" s="134"/>
      <c r="MO7" s="134"/>
      <c r="MP7" s="134"/>
      <c r="MQ7" s="134"/>
      <c r="MR7" s="134"/>
      <c r="MS7" s="134"/>
      <c r="MT7" s="134"/>
      <c r="MU7" s="134"/>
      <c r="MV7" s="134"/>
      <c r="MW7" s="134"/>
      <c r="MX7" s="134"/>
      <c r="MY7" s="134"/>
      <c r="MZ7" s="134"/>
      <c r="NA7" s="134"/>
      <c r="NB7" s="134"/>
      <c r="NC7" s="134"/>
      <c r="ND7" s="134"/>
      <c r="NE7" s="134"/>
      <c r="NF7" s="134"/>
      <c r="NG7" s="134"/>
      <c r="NH7" s="134"/>
      <c r="NI7" s="134"/>
      <c r="NJ7" s="134"/>
      <c r="NK7" s="134"/>
      <c r="NL7" s="134"/>
      <c r="NM7" s="134"/>
      <c r="NN7" s="134"/>
      <c r="NO7" s="134"/>
      <c r="NP7" s="134"/>
      <c r="NQ7" s="134"/>
      <c r="NR7" s="134"/>
      <c r="NS7" s="134"/>
      <c r="NT7" s="134"/>
      <c r="NU7" s="134"/>
      <c r="NV7" s="134"/>
      <c r="NW7" s="134"/>
      <c r="NX7" s="134"/>
      <c r="NY7" s="134"/>
      <c r="NZ7" s="134"/>
      <c r="OA7" s="134"/>
      <c r="OB7" s="134"/>
      <c r="OC7" s="134"/>
      <c r="OD7" s="134"/>
      <c r="OE7" s="134"/>
      <c r="OF7" s="134"/>
      <c r="OG7" s="134"/>
      <c r="OH7" s="134"/>
      <c r="OI7" s="134"/>
      <c r="OJ7" s="134"/>
      <c r="OK7" s="134"/>
      <c r="OL7" s="134"/>
      <c r="OM7" s="134"/>
      <c r="ON7" s="134"/>
      <c r="OO7" s="134"/>
      <c r="OP7" s="134"/>
      <c r="OQ7" s="134"/>
      <c r="OR7" s="134"/>
      <c r="OS7" s="134"/>
      <c r="OT7" s="134"/>
      <c r="OU7" s="134"/>
      <c r="OV7" s="134"/>
      <c r="OW7" s="134"/>
      <c r="OX7" s="134"/>
      <c r="OY7" s="134"/>
      <c r="OZ7" s="134"/>
      <c r="PA7" s="134"/>
      <c r="PB7" s="134"/>
      <c r="PC7" s="134"/>
      <c r="PD7" s="134"/>
      <c r="PE7" s="134"/>
      <c r="PF7" s="134"/>
      <c r="PG7" s="134"/>
      <c r="PH7" s="134"/>
      <c r="PI7" s="134"/>
      <c r="PJ7" s="134"/>
      <c r="PK7" s="134"/>
      <c r="PL7" s="134"/>
      <c r="PM7" s="134"/>
      <c r="PN7" s="134"/>
      <c r="PO7" s="134"/>
      <c r="PP7" s="134"/>
      <c r="PQ7" s="134"/>
      <c r="PR7" s="134"/>
      <c r="PS7" s="134"/>
      <c r="PT7" s="134"/>
      <c r="PU7" s="134"/>
      <c r="PV7" s="134"/>
      <c r="PW7" s="134"/>
      <c r="PX7" s="134"/>
      <c r="PY7" s="134"/>
      <c r="PZ7" s="134"/>
      <c r="QA7" s="134"/>
      <c r="QB7" s="134"/>
      <c r="QC7" s="134"/>
      <c r="QD7" s="134"/>
      <c r="QE7" s="134"/>
      <c r="QF7" s="134"/>
      <c r="QG7" s="134"/>
      <c r="QH7" s="134"/>
      <c r="QI7" s="134"/>
      <c r="QJ7" s="134"/>
      <c r="QK7" s="134"/>
      <c r="QL7" s="134"/>
      <c r="QM7" s="134"/>
      <c r="QN7" s="134"/>
      <c r="QO7" s="134"/>
      <c r="QP7" s="134"/>
      <c r="QQ7" s="134"/>
      <c r="QR7" s="134"/>
      <c r="QS7" s="134"/>
      <c r="QT7" s="134"/>
      <c r="QU7" s="134"/>
      <c r="QV7" s="134"/>
      <c r="QW7" s="134"/>
      <c r="QX7" s="134"/>
      <c r="QY7" s="134"/>
      <c r="QZ7" s="134"/>
      <c r="RA7" s="134"/>
      <c r="RB7" s="134"/>
      <c r="RC7" s="134"/>
      <c r="RD7" s="134"/>
      <c r="RE7" s="134"/>
      <c r="RF7" s="134"/>
      <c r="RG7" s="134"/>
      <c r="RH7" s="134"/>
      <c r="RI7" s="134"/>
      <c r="RJ7" s="134"/>
      <c r="RK7" s="134"/>
      <c r="RL7" s="134"/>
      <c r="RM7" s="134"/>
      <c r="RN7" s="134"/>
      <c r="RO7" s="134"/>
      <c r="RP7" s="134"/>
      <c r="RQ7" s="134"/>
      <c r="RR7" s="134"/>
      <c r="RS7" s="134"/>
      <c r="RT7" s="134"/>
      <c r="RU7" s="134"/>
      <c r="RV7" s="134"/>
      <c r="RW7" s="134"/>
      <c r="RX7" s="134"/>
      <c r="RY7" s="134"/>
      <c r="RZ7" s="134"/>
      <c r="SA7" s="134"/>
      <c r="SB7" s="134"/>
      <c r="SC7" s="134"/>
      <c r="SD7" s="134"/>
      <c r="SE7" s="134"/>
      <c r="SF7" s="134"/>
      <c r="SG7" s="134"/>
      <c r="SH7" s="134"/>
      <c r="SI7" s="134"/>
      <c r="SJ7" s="134"/>
      <c r="SK7" s="134"/>
      <c r="SL7" s="134"/>
      <c r="SM7" s="134"/>
      <c r="SN7" s="134"/>
      <c r="SO7" s="134"/>
      <c r="SP7" s="134"/>
      <c r="SQ7" s="134"/>
      <c r="SR7" s="134"/>
      <c r="SS7" s="134"/>
      <c r="ST7" s="134"/>
      <c r="SU7" s="134"/>
      <c r="SV7" s="134"/>
      <c r="SW7" s="134"/>
      <c r="SX7" s="134"/>
      <c r="SY7" s="134"/>
      <c r="SZ7" s="134"/>
      <c r="TA7" s="134"/>
      <c r="TB7" s="134"/>
      <c r="TC7" s="134"/>
      <c r="TD7" s="134"/>
      <c r="TE7" s="134"/>
      <c r="TF7" s="134"/>
      <c r="TG7" s="134"/>
      <c r="TH7" s="134"/>
      <c r="TI7" s="134"/>
      <c r="TJ7" s="134"/>
      <c r="TK7" s="134"/>
      <c r="TL7" s="134"/>
      <c r="TM7" s="134"/>
      <c r="TN7" s="134"/>
      <c r="TO7" s="134"/>
      <c r="TP7" s="134"/>
      <c r="TQ7" s="134"/>
      <c r="TR7" s="134"/>
      <c r="TS7" s="134"/>
      <c r="TT7" s="134"/>
      <c r="TU7" s="134"/>
      <c r="TV7" s="134"/>
      <c r="TW7" s="134"/>
      <c r="TX7" s="134"/>
      <c r="TY7" s="134"/>
      <c r="TZ7" s="134"/>
      <c r="UA7" s="134"/>
      <c r="UB7" s="134"/>
      <c r="UC7" s="134"/>
      <c r="UD7" s="134"/>
      <c r="UE7" s="134"/>
      <c r="UF7" s="134"/>
      <c r="UG7" s="134"/>
      <c r="UH7" s="134"/>
      <c r="UI7" s="134"/>
      <c r="UJ7" s="134"/>
      <c r="UK7" s="134"/>
      <c r="UL7" s="134"/>
      <c r="UM7" s="134"/>
      <c r="UN7" s="134"/>
      <c r="UO7" s="134"/>
      <c r="UP7" s="134"/>
      <c r="UQ7" s="134"/>
      <c r="UR7" s="134"/>
      <c r="US7" s="134"/>
      <c r="UT7" s="134"/>
      <c r="UU7" s="134"/>
      <c r="UV7" s="134"/>
      <c r="UW7" s="134"/>
      <c r="UX7" s="134"/>
      <c r="UY7" s="134"/>
      <c r="UZ7" s="134"/>
      <c r="VA7" s="134"/>
      <c r="VB7" s="134"/>
      <c r="VC7" s="134"/>
      <c r="VD7" s="134"/>
      <c r="VE7" s="134"/>
      <c r="VF7" s="134"/>
      <c r="VG7" s="134"/>
      <c r="VH7" s="134"/>
      <c r="VI7" s="134"/>
      <c r="VJ7" s="134"/>
      <c r="VK7" s="134"/>
      <c r="VL7" s="134"/>
      <c r="VM7" s="134"/>
      <c r="VN7" s="134"/>
      <c r="VO7" s="134"/>
      <c r="VP7" s="134"/>
      <c r="VQ7" s="134"/>
      <c r="VR7" s="134"/>
      <c r="VS7" s="134"/>
      <c r="VT7" s="134"/>
      <c r="VU7" s="134"/>
      <c r="VV7" s="134"/>
      <c r="VW7" s="134"/>
      <c r="VX7" s="134"/>
      <c r="VY7" s="134"/>
      <c r="VZ7" s="134"/>
      <c r="WA7" s="134"/>
      <c r="WB7" s="134"/>
      <c r="WC7" s="134"/>
      <c r="WD7" s="134"/>
      <c r="WE7" s="134"/>
      <c r="WF7" s="134"/>
      <c r="WG7" s="134"/>
      <c r="WH7" s="134"/>
      <c r="WI7" s="134"/>
      <c r="WJ7" s="134"/>
      <c r="WK7" s="134"/>
      <c r="WL7" s="134"/>
      <c r="WM7" s="134"/>
      <c r="WN7" s="134"/>
      <c r="WO7" s="134"/>
      <c r="WP7" s="134"/>
      <c r="WQ7" s="134"/>
      <c r="WR7" s="134"/>
      <c r="WS7" s="134"/>
      <c r="WT7" s="134"/>
      <c r="WU7" s="134"/>
      <c r="WV7" s="134"/>
      <c r="WW7" s="134"/>
      <c r="WX7" s="134"/>
      <c r="WY7" s="134"/>
      <c r="WZ7" s="134"/>
      <c r="XA7" s="134"/>
      <c r="XB7" s="134"/>
      <c r="XC7" s="134"/>
      <c r="XD7" s="134"/>
      <c r="XE7" s="134"/>
      <c r="XF7" s="134"/>
      <c r="XG7" s="134"/>
      <c r="XH7" s="134"/>
      <c r="XI7" s="134"/>
      <c r="XJ7" s="134"/>
      <c r="XK7" s="134"/>
      <c r="XL7" s="134"/>
      <c r="XM7" s="134"/>
      <c r="XN7" s="134"/>
      <c r="XO7" s="134"/>
      <c r="XP7" s="134"/>
      <c r="XQ7" s="134"/>
      <c r="XR7" s="134"/>
      <c r="XS7" s="134"/>
      <c r="XT7" s="134"/>
      <c r="XU7" s="134"/>
      <c r="XV7" s="134"/>
      <c r="XW7" s="134"/>
      <c r="XX7" s="134"/>
      <c r="XY7" s="134"/>
      <c r="XZ7" s="134"/>
      <c r="YA7" s="134"/>
      <c r="YB7" s="134"/>
      <c r="YC7" s="134"/>
      <c r="YD7" s="134"/>
      <c r="YE7" s="134"/>
      <c r="YF7" s="134"/>
      <c r="YG7" s="134"/>
      <c r="YH7" s="134"/>
      <c r="YI7" s="134"/>
      <c r="YJ7" s="134"/>
      <c r="YK7" s="134"/>
      <c r="YL7" s="134"/>
      <c r="YM7" s="134"/>
      <c r="YN7" s="134"/>
      <c r="YO7" s="134"/>
      <c r="YP7" s="134"/>
      <c r="YQ7" s="134"/>
      <c r="YR7" s="134"/>
      <c r="YS7" s="134"/>
      <c r="YT7" s="134"/>
      <c r="YU7" s="134"/>
      <c r="YV7" s="134"/>
      <c r="YW7" s="134"/>
      <c r="YX7" s="134"/>
      <c r="YY7" s="134"/>
      <c r="YZ7" s="134"/>
      <c r="ZA7" s="134"/>
      <c r="ZB7" s="134"/>
      <c r="ZC7" s="134"/>
      <c r="ZD7" s="134"/>
      <c r="ZE7" s="134"/>
      <c r="ZF7" s="134"/>
      <c r="ZG7" s="134"/>
      <c r="ZH7" s="134"/>
      <c r="ZI7" s="134"/>
      <c r="ZJ7" s="134"/>
      <c r="ZK7" s="134"/>
      <c r="ZL7" s="134"/>
      <c r="ZM7" s="134"/>
      <c r="ZN7" s="134"/>
      <c r="ZO7" s="134"/>
      <c r="ZP7" s="134"/>
      <c r="ZQ7" s="134"/>
      <c r="ZR7" s="134"/>
      <c r="ZS7" s="134"/>
      <c r="ZT7" s="134"/>
      <c r="ZU7" s="134"/>
      <c r="ZV7" s="134"/>
      <c r="ZW7" s="134"/>
      <c r="ZX7" s="134"/>
      <c r="ZY7" s="134"/>
      <c r="ZZ7" s="134"/>
      <c r="AAA7" s="134"/>
      <c r="AAB7" s="134"/>
      <c r="AAC7" s="134"/>
      <c r="AAD7" s="134"/>
      <c r="AAE7" s="134"/>
      <c r="AAF7" s="134"/>
      <c r="AAG7" s="134"/>
      <c r="AAH7" s="134"/>
      <c r="AAI7" s="134"/>
      <c r="AAJ7" s="134"/>
      <c r="AAK7" s="134"/>
      <c r="AAL7" s="134"/>
      <c r="AAM7" s="134"/>
      <c r="AAN7" s="134"/>
      <c r="AAO7" s="134"/>
      <c r="AAP7" s="134"/>
      <c r="AAQ7" s="134"/>
      <c r="AAR7" s="134"/>
      <c r="AAS7" s="134"/>
      <c r="AAT7" s="134"/>
      <c r="AAU7" s="134"/>
      <c r="AAV7" s="134"/>
      <c r="AAW7" s="134"/>
      <c r="AAX7" s="134"/>
      <c r="AAY7" s="134"/>
      <c r="AAZ7" s="134"/>
      <c r="ABA7" s="134"/>
      <c r="ABB7" s="134"/>
      <c r="ABC7" s="134"/>
      <c r="ABD7" s="134"/>
      <c r="ABE7" s="134"/>
      <c r="ABF7" s="134"/>
      <c r="ABG7" s="134"/>
      <c r="ABH7" s="134"/>
      <c r="ABI7" s="134"/>
      <c r="ABJ7" s="134"/>
      <c r="ABK7" s="134"/>
      <c r="ABL7" s="134"/>
      <c r="ABM7" s="134"/>
      <c r="ABN7" s="134"/>
      <c r="ABO7" s="134"/>
      <c r="ABP7" s="134"/>
      <c r="ABQ7" s="134"/>
      <c r="ABR7" s="134"/>
      <c r="ABS7" s="134"/>
      <c r="ABT7" s="134"/>
      <c r="ABU7" s="134"/>
      <c r="ABV7" s="134"/>
      <c r="ABW7" s="134"/>
      <c r="ABX7" s="134"/>
      <c r="ABY7" s="134"/>
      <c r="ABZ7" s="134"/>
      <c r="ACA7" s="134"/>
      <c r="ACB7" s="134"/>
      <c r="ACC7" s="134"/>
      <c r="ACD7" s="134"/>
      <c r="ACE7" s="134"/>
      <c r="ACF7" s="134"/>
      <c r="ACG7" s="134"/>
      <c r="ACH7" s="134"/>
      <c r="ACI7" s="134"/>
      <c r="ACJ7" s="134"/>
      <c r="ACK7" s="134"/>
      <c r="ACL7" s="134"/>
      <c r="ACM7" s="134"/>
      <c r="ACN7" s="134"/>
      <c r="ACO7" s="134"/>
      <c r="ACP7" s="134"/>
      <c r="ACQ7" s="134"/>
      <c r="ACR7" s="134"/>
      <c r="ACS7" s="134"/>
      <c r="ACT7" s="134"/>
      <c r="ACU7" s="134"/>
      <c r="ACV7" s="134"/>
      <c r="ACW7" s="134"/>
      <c r="ACX7" s="134"/>
      <c r="ACY7" s="134"/>
      <c r="ACZ7" s="134"/>
      <c r="ADA7" s="134"/>
      <c r="ADB7" s="134"/>
      <c r="ADC7" s="134"/>
      <c r="ADD7" s="134"/>
      <c r="ADE7" s="134"/>
      <c r="ADF7" s="134"/>
      <c r="ADG7" s="134"/>
      <c r="ADH7" s="134"/>
      <c r="ADI7" s="134"/>
      <c r="ADJ7" s="134"/>
      <c r="ADK7" s="134"/>
      <c r="ADL7" s="134"/>
      <c r="ADM7" s="134"/>
      <c r="ADN7" s="134"/>
      <c r="ADO7" s="134"/>
      <c r="ADP7" s="134"/>
      <c r="ADQ7" s="134"/>
      <c r="ADR7" s="134"/>
      <c r="ADS7" s="134"/>
      <c r="ADT7" s="134"/>
      <c r="ADU7" s="134"/>
      <c r="ADV7" s="134"/>
      <c r="ADW7" s="134"/>
      <c r="ADX7" s="134"/>
      <c r="ADY7" s="134"/>
      <c r="ADZ7" s="134"/>
      <c r="AEA7" s="134"/>
      <c r="AEB7" s="134"/>
      <c r="AEC7" s="134"/>
      <c r="AED7" s="134"/>
      <c r="AEE7" s="134"/>
      <c r="AEF7" s="134"/>
      <c r="AEG7" s="134"/>
      <c r="AEH7" s="134"/>
      <c r="AEI7" s="134"/>
      <c r="AEJ7" s="134"/>
      <c r="AEK7" s="134"/>
      <c r="AEL7" s="134"/>
      <c r="AEM7" s="134"/>
      <c r="AEN7" s="134"/>
      <c r="AEO7" s="134"/>
      <c r="AEP7" s="134"/>
      <c r="AEQ7" s="134"/>
      <c r="AER7" s="134"/>
      <c r="AES7" s="134"/>
      <c r="AET7" s="134"/>
      <c r="AEU7" s="134"/>
      <c r="AEV7" s="134"/>
      <c r="AEW7" s="134"/>
      <c r="AEX7" s="134"/>
      <c r="AEY7" s="134"/>
      <c r="AEZ7" s="134"/>
      <c r="AFA7" s="134"/>
      <c r="AFB7" s="134"/>
      <c r="AFC7" s="134"/>
      <c r="AFD7" s="134"/>
      <c r="AFE7" s="134"/>
      <c r="AFF7" s="134"/>
      <c r="AFG7" s="134"/>
      <c r="AFH7" s="134"/>
      <c r="AFI7" s="134"/>
      <c r="AFJ7" s="134"/>
      <c r="AFK7" s="134"/>
      <c r="AFL7" s="134"/>
      <c r="AFM7" s="134"/>
      <c r="AFN7" s="134"/>
      <c r="AFO7" s="134"/>
      <c r="AFP7" s="134"/>
      <c r="AFQ7" s="134"/>
      <c r="AFR7" s="134"/>
      <c r="AFS7" s="134"/>
      <c r="AFT7" s="134"/>
      <c r="AFU7" s="134"/>
      <c r="AFV7" s="134"/>
      <c r="AFW7" s="134"/>
      <c r="AFX7" s="134"/>
      <c r="AFY7" s="134"/>
      <c r="AFZ7" s="134"/>
      <c r="AGA7" s="134"/>
      <c r="AGB7" s="134"/>
      <c r="AGC7" s="134"/>
      <c r="AGD7" s="134"/>
      <c r="AGE7" s="134"/>
      <c r="AGF7" s="134"/>
      <c r="AGG7" s="134"/>
      <c r="AGH7" s="134"/>
      <c r="AGI7" s="134"/>
      <c r="AGJ7" s="134"/>
      <c r="AGK7" s="134"/>
      <c r="AGL7" s="134"/>
      <c r="AGM7" s="134"/>
      <c r="AGN7" s="134"/>
      <c r="AGO7" s="134"/>
      <c r="AGP7" s="134"/>
      <c r="AGQ7" s="134"/>
      <c r="AGR7" s="134"/>
      <c r="AGS7" s="134"/>
      <c r="AGT7" s="134"/>
      <c r="AGU7" s="134"/>
      <c r="AGV7" s="134"/>
      <c r="AGW7" s="134"/>
      <c r="AGX7" s="134"/>
      <c r="AGY7" s="134"/>
      <c r="AGZ7" s="134"/>
      <c r="AHA7" s="134"/>
      <c r="AHB7" s="134"/>
      <c r="AHC7" s="134"/>
      <c r="AHD7" s="134"/>
      <c r="AHE7" s="134"/>
      <c r="AHF7" s="134"/>
      <c r="AHG7" s="134"/>
      <c r="AHH7" s="134"/>
      <c r="AHI7" s="134"/>
      <c r="AHJ7" s="134"/>
      <c r="AHK7" s="134"/>
      <c r="AHL7" s="134"/>
      <c r="AHM7" s="134"/>
      <c r="AHN7" s="134"/>
      <c r="AHO7" s="134"/>
      <c r="AHP7" s="134"/>
      <c r="AHQ7" s="134"/>
      <c r="AHR7" s="134"/>
      <c r="AHS7" s="134"/>
      <c r="AHT7" s="134"/>
      <c r="AHU7" s="134"/>
      <c r="AHV7" s="134"/>
      <c r="AHW7" s="134"/>
      <c r="AHX7" s="134"/>
      <c r="AHY7" s="134"/>
      <c r="AHZ7" s="134"/>
      <c r="AIA7" s="134"/>
      <c r="AIB7" s="134"/>
      <c r="AIC7" s="134"/>
      <c r="AID7" s="134"/>
      <c r="AIE7" s="134"/>
      <c r="AIF7" s="134"/>
      <c r="AIG7" s="134"/>
      <c r="AIH7" s="134"/>
      <c r="AII7" s="134"/>
      <c r="AIJ7" s="134"/>
      <c r="AIK7" s="134"/>
      <c r="AIL7" s="134"/>
      <c r="AIM7" s="134"/>
      <c r="AIN7" s="134"/>
      <c r="AIO7" s="134"/>
      <c r="AIP7" s="134"/>
      <c r="AIQ7" s="134"/>
      <c r="AIR7" s="134"/>
      <c r="AIS7" s="134"/>
      <c r="AIT7" s="134"/>
      <c r="AIU7" s="134"/>
      <c r="AIV7" s="134"/>
      <c r="AIW7" s="134"/>
      <c r="AIX7" s="134"/>
      <c r="AIY7" s="134"/>
      <c r="AIZ7" s="134"/>
      <c r="AJA7" s="134"/>
      <c r="AJB7" s="134"/>
      <c r="AJC7" s="134"/>
      <c r="AJD7" s="134"/>
      <c r="AJE7" s="134"/>
      <c r="AJF7" s="134"/>
      <c r="AJG7" s="134"/>
      <c r="AJH7" s="134"/>
      <c r="AJI7" s="134"/>
      <c r="AJJ7" s="134"/>
      <c r="AJK7" s="134"/>
      <c r="AJL7" s="134"/>
      <c r="AJM7" s="134"/>
      <c r="AJN7" s="134"/>
      <c r="AJO7" s="134"/>
      <c r="AJP7" s="134"/>
      <c r="AJQ7" s="134"/>
      <c r="AJR7" s="134"/>
      <c r="AJS7" s="134"/>
      <c r="AJT7" s="134"/>
      <c r="AJU7" s="134"/>
      <c r="AJV7" s="134"/>
      <c r="AJW7" s="134"/>
      <c r="AJX7" s="134"/>
      <c r="AJY7" s="134"/>
      <c r="AJZ7" s="134"/>
      <c r="AKA7" s="134"/>
      <c r="AKB7" s="134"/>
      <c r="AKC7" s="134"/>
      <c r="AKD7" s="134"/>
      <c r="AKE7" s="134"/>
      <c r="AKF7" s="134"/>
      <c r="AKG7" s="134"/>
      <c r="AKH7" s="134"/>
      <c r="AKI7" s="134"/>
      <c r="AKJ7" s="134"/>
      <c r="AKK7" s="134"/>
      <c r="AKL7" s="134"/>
      <c r="AKM7" s="134"/>
      <c r="AKN7" s="134"/>
      <c r="AKO7" s="134"/>
      <c r="AKP7" s="134"/>
      <c r="AKQ7" s="134"/>
      <c r="AKR7" s="134"/>
      <c r="AKS7" s="134"/>
      <c r="AKT7" s="134"/>
      <c r="AKU7" s="134"/>
      <c r="AKV7" s="134"/>
      <c r="AKW7" s="134"/>
      <c r="AKX7" s="134"/>
      <c r="AKY7" s="134"/>
      <c r="AKZ7" s="134"/>
      <c r="ALA7" s="134"/>
      <c r="ALB7" s="134"/>
      <c r="ALC7" s="134"/>
      <c r="ALD7" s="134"/>
      <c r="ALE7" s="134"/>
      <c r="ALF7" s="134"/>
      <c r="ALG7" s="134"/>
      <c r="ALH7" s="134"/>
      <c r="ALI7" s="134"/>
      <c r="ALJ7" s="134"/>
      <c r="ALK7" s="134"/>
      <c r="ALL7" s="134"/>
      <c r="ALM7" s="134"/>
      <c r="ALN7" s="134"/>
      <c r="ALO7" s="134"/>
      <c r="ALP7" s="134"/>
      <c r="ALQ7" s="134"/>
      <c r="ALR7" s="134"/>
      <c r="ALS7" s="134"/>
      <c r="ALT7" s="134"/>
      <c r="ALU7" s="134"/>
      <c r="ALV7" s="134"/>
      <c r="ALW7" s="134"/>
      <c r="ALX7" s="134"/>
      <c r="ALY7" s="134"/>
      <c r="ALZ7" s="134"/>
      <c r="AMA7" s="134"/>
      <c r="AMB7" s="134"/>
      <c r="AMC7" s="134"/>
      <c r="AMD7" s="134"/>
      <c r="AME7" s="134"/>
      <c r="AMF7" s="134"/>
      <c r="AMG7" s="134"/>
      <c r="AMH7" s="134"/>
      <c r="AMI7" s="134"/>
      <c r="AMJ7" s="134"/>
      <c r="AMK7" s="134"/>
      <c r="AML7" s="134"/>
      <c r="AMM7" s="134"/>
      <c r="AMN7" s="134"/>
    </row>
    <row r="8" spans="1:1028" s="135" customFormat="1" ht="12.75" customHeight="1" x14ac:dyDescent="0.2">
      <c r="A8" s="146"/>
      <c r="B8" s="147"/>
      <c r="C8" s="147"/>
      <c r="D8" s="149"/>
      <c r="E8" s="149"/>
      <c r="F8" s="149"/>
      <c r="G8" s="149"/>
      <c r="H8" s="161"/>
      <c r="I8" s="141"/>
      <c r="J8" s="136" t="s">
        <v>30</v>
      </c>
      <c r="K8" s="141"/>
      <c r="L8" s="137" t="s">
        <v>30</v>
      </c>
      <c r="M8" s="137" t="s">
        <v>30</v>
      </c>
      <c r="N8" s="143"/>
      <c r="O8" s="143"/>
      <c r="P8" s="143"/>
      <c r="Q8" s="159"/>
      <c r="R8" s="143"/>
      <c r="S8" s="143"/>
      <c r="T8" s="143"/>
      <c r="U8" s="143"/>
      <c r="V8" s="165"/>
      <c r="W8" s="138" t="s">
        <v>31</v>
      </c>
      <c r="X8" s="138" t="s">
        <v>32</v>
      </c>
      <c r="Y8" s="138" t="s">
        <v>33</v>
      </c>
      <c r="Z8" s="138" t="s">
        <v>34</v>
      </c>
      <c r="AA8" s="139" t="s">
        <v>35</v>
      </c>
      <c r="AB8" s="168"/>
      <c r="AC8" s="151"/>
      <c r="AD8" s="133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  <c r="EM8" s="134"/>
      <c r="EN8" s="134"/>
      <c r="EO8" s="134"/>
      <c r="EP8" s="134"/>
      <c r="EQ8" s="134"/>
      <c r="ER8" s="134"/>
      <c r="ES8" s="134"/>
      <c r="ET8" s="134"/>
      <c r="EU8" s="134"/>
      <c r="EV8" s="134"/>
      <c r="EW8" s="134"/>
      <c r="EX8" s="134"/>
      <c r="EY8" s="134"/>
      <c r="EZ8" s="134"/>
      <c r="FA8" s="134"/>
      <c r="FB8" s="134"/>
      <c r="FC8" s="134"/>
      <c r="FD8" s="134"/>
      <c r="FE8" s="134"/>
      <c r="FF8" s="134"/>
      <c r="FG8" s="134"/>
      <c r="FH8" s="134"/>
      <c r="FI8" s="134"/>
      <c r="FJ8" s="134"/>
      <c r="FK8" s="134"/>
      <c r="FL8" s="134"/>
      <c r="FM8" s="134"/>
      <c r="FN8" s="134"/>
      <c r="FO8" s="134"/>
      <c r="FP8" s="134"/>
      <c r="FQ8" s="134"/>
      <c r="FR8" s="134"/>
      <c r="FS8" s="134"/>
      <c r="FT8" s="134"/>
      <c r="FU8" s="134"/>
      <c r="FV8" s="134"/>
      <c r="FW8" s="134"/>
      <c r="FX8" s="134"/>
      <c r="FY8" s="134"/>
      <c r="FZ8" s="134"/>
      <c r="GA8" s="134"/>
      <c r="GB8" s="134"/>
      <c r="GC8" s="134"/>
      <c r="GD8" s="134"/>
      <c r="GE8" s="134"/>
      <c r="GF8" s="134"/>
      <c r="GG8" s="134"/>
      <c r="GH8" s="134"/>
      <c r="GI8" s="134"/>
      <c r="GJ8" s="134"/>
      <c r="GK8" s="134"/>
      <c r="GL8" s="134"/>
      <c r="GM8" s="134"/>
      <c r="GN8" s="134"/>
      <c r="GO8" s="134"/>
      <c r="GP8" s="134"/>
      <c r="GQ8" s="134"/>
      <c r="GR8" s="134"/>
      <c r="GS8" s="134"/>
      <c r="GT8" s="134"/>
      <c r="GU8" s="134"/>
      <c r="GV8" s="134"/>
      <c r="GW8" s="134"/>
      <c r="GX8" s="134"/>
      <c r="GY8" s="134"/>
      <c r="GZ8" s="134"/>
      <c r="HA8" s="134"/>
      <c r="HB8" s="134"/>
      <c r="HC8" s="134"/>
      <c r="HD8" s="134"/>
      <c r="HE8" s="134"/>
      <c r="HF8" s="134"/>
      <c r="HG8" s="134"/>
      <c r="HH8" s="134"/>
      <c r="HI8" s="134"/>
      <c r="HJ8" s="134"/>
      <c r="HK8" s="134"/>
      <c r="HL8" s="134"/>
      <c r="HM8" s="134"/>
      <c r="HN8" s="134"/>
      <c r="HO8" s="134"/>
      <c r="HP8" s="134"/>
      <c r="HQ8" s="134"/>
      <c r="HR8" s="134"/>
      <c r="HS8" s="134"/>
      <c r="HT8" s="134"/>
      <c r="HU8" s="134"/>
      <c r="HV8" s="134"/>
      <c r="HW8" s="134"/>
      <c r="HX8" s="134"/>
      <c r="HY8" s="134"/>
      <c r="HZ8" s="134"/>
      <c r="IA8" s="134"/>
      <c r="IB8" s="134"/>
      <c r="IC8" s="134"/>
      <c r="ID8" s="134"/>
      <c r="IE8" s="134"/>
      <c r="IF8" s="134"/>
      <c r="IG8" s="134"/>
      <c r="IH8" s="134"/>
      <c r="II8" s="134"/>
      <c r="IJ8" s="134"/>
      <c r="IK8" s="134"/>
      <c r="IL8" s="134"/>
      <c r="IM8" s="134"/>
      <c r="IN8" s="134"/>
      <c r="IO8" s="134"/>
      <c r="IP8" s="134"/>
      <c r="IQ8" s="134"/>
      <c r="IR8" s="134"/>
      <c r="IS8" s="134"/>
      <c r="IT8" s="134"/>
      <c r="IU8" s="134"/>
      <c r="IV8" s="134"/>
      <c r="IW8" s="134"/>
      <c r="IX8" s="134"/>
      <c r="IY8" s="134"/>
      <c r="IZ8" s="134"/>
      <c r="JA8" s="134"/>
      <c r="JB8" s="134"/>
      <c r="JC8" s="134"/>
      <c r="JD8" s="134"/>
      <c r="JE8" s="134"/>
      <c r="JF8" s="134"/>
      <c r="JG8" s="134"/>
      <c r="JH8" s="134"/>
      <c r="JI8" s="134"/>
      <c r="JJ8" s="134"/>
      <c r="JK8" s="134"/>
      <c r="JL8" s="134"/>
      <c r="JM8" s="134"/>
      <c r="JN8" s="134"/>
      <c r="JO8" s="134"/>
      <c r="JP8" s="134"/>
      <c r="JQ8" s="134"/>
      <c r="JR8" s="134"/>
      <c r="JS8" s="134"/>
      <c r="JT8" s="134"/>
      <c r="JU8" s="134"/>
      <c r="JV8" s="134"/>
      <c r="JW8" s="134"/>
      <c r="JX8" s="134"/>
      <c r="JY8" s="134"/>
      <c r="JZ8" s="134"/>
      <c r="KA8" s="134"/>
      <c r="KB8" s="134"/>
      <c r="KC8" s="134"/>
      <c r="KD8" s="134"/>
      <c r="KE8" s="134"/>
      <c r="KF8" s="134"/>
      <c r="KG8" s="134"/>
      <c r="KH8" s="134"/>
      <c r="KI8" s="134"/>
      <c r="KJ8" s="134"/>
      <c r="KK8" s="134"/>
      <c r="KL8" s="134"/>
      <c r="KM8" s="134"/>
      <c r="KN8" s="134"/>
      <c r="KO8" s="134"/>
      <c r="KP8" s="134"/>
      <c r="KQ8" s="134"/>
      <c r="KR8" s="134"/>
      <c r="KS8" s="134"/>
      <c r="KT8" s="134"/>
      <c r="KU8" s="134"/>
      <c r="KV8" s="134"/>
      <c r="KW8" s="134"/>
      <c r="KX8" s="134"/>
      <c r="KY8" s="134"/>
      <c r="KZ8" s="134"/>
      <c r="LA8" s="134"/>
      <c r="LB8" s="134"/>
      <c r="LC8" s="134"/>
      <c r="LD8" s="134"/>
      <c r="LE8" s="134"/>
      <c r="LF8" s="134"/>
      <c r="LG8" s="134"/>
      <c r="LH8" s="134"/>
      <c r="LI8" s="134"/>
      <c r="LJ8" s="134"/>
      <c r="LK8" s="134"/>
      <c r="LL8" s="134"/>
      <c r="LM8" s="134"/>
      <c r="LN8" s="134"/>
      <c r="LO8" s="134"/>
      <c r="LP8" s="134"/>
      <c r="LQ8" s="134"/>
      <c r="LR8" s="134"/>
      <c r="LS8" s="134"/>
      <c r="LT8" s="134"/>
      <c r="LU8" s="134"/>
      <c r="LV8" s="134"/>
      <c r="LW8" s="134"/>
      <c r="LX8" s="134"/>
      <c r="LY8" s="134"/>
      <c r="LZ8" s="134"/>
      <c r="MA8" s="134"/>
      <c r="MB8" s="134"/>
      <c r="MC8" s="134"/>
      <c r="MD8" s="134"/>
      <c r="ME8" s="134"/>
      <c r="MF8" s="134"/>
      <c r="MG8" s="134"/>
      <c r="MH8" s="134"/>
      <c r="MI8" s="134"/>
      <c r="MJ8" s="134"/>
      <c r="MK8" s="134"/>
      <c r="ML8" s="134"/>
      <c r="MM8" s="134"/>
      <c r="MN8" s="134"/>
      <c r="MO8" s="134"/>
      <c r="MP8" s="134"/>
      <c r="MQ8" s="134"/>
      <c r="MR8" s="134"/>
      <c r="MS8" s="134"/>
      <c r="MT8" s="134"/>
      <c r="MU8" s="134"/>
      <c r="MV8" s="134"/>
      <c r="MW8" s="134"/>
      <c r="MX8" s="134"/>
      <c r="MY8" s="134"/>
      <c r="MZ8" s="134"/>
      <c r="NA8" s="134"/>
      <c r="NB8" s="134"/>
      <c r="NC8" s="134"/>
      <c r="ND8" s="134"/>
      <c r="NE8" s="134"/>
      <c r="NF8" s="134"/>
      <c r="NG8" s="134"/>
      <c r="NH8" s="134"/>
      <c r="NI8" s="134"/>
      <c r="NJ8" s="134"/>
      <c r="NK8" s="134"/>
      <c r="NL8" s="134"/>
      <c r="NM8" s="134"/>
      <c r="NN8" s="134"/>
      <c r="NO8" s="134"/>
      <c r="NP8" s="134"/>
      <c r="NQ8" s="134"/>
      <c r="NR8" s="134"/>
      <c r="NS8" s="134"/>
      <c r="NT8" s="134"/>
      <c r="NU8" s="134"/>
      <c r="NV8" s="134"/>
      <c r="NW8" s="134"/>
      <c r="NX8" s="134"/>
      <c r="NY8" s="134"/>
      <c r="NZ8" s="134"/>
      <c r="OA8" s="134"/>
      <c r="OB8" s="134"/>
      <c r="OC8" s="134"/>
      <c r="OD8" s="134"/>
      <c r="OE8" s="134"/>
      <c r="OF8" s="134"/>
      <c r="OG8" s="134"/>
      <c r="OH8" s="134"/>
      <c r="OI8" s="134"/>
      <c r="OJ8" s="134"/>
      <c r="OK8" s="134"/>
      <c r="OL8" s="134"/>
      <c r="OM8" s="134"/>
      <c r="ON8" s="134"/>
      <c r="OO8" s="134"/>
      <c r="OP8" s="134"/>
      <c r="OQ8" s="134"/>
      <c r="OR8" s="134"/>
      <c r="OS8" s="134"/>
      <c r="OT8" s="134"/>
      <c r="OU8" s="134"/>
      <c r="OV8" s="134"/>
      <c r="OW8" s="134"/>
      <c r="OX8" s="134"/>
      <c r="OY8" s="134"/>
      <c r="OZ8" s="134"/>
      <c r="PA8" s="134"/>
      <c r="PB8" s="134"/>
      <c r="PC8" s="134"/>
      <c r="PD8" s="134"/>
      <c r="PE8" s="134"/>
      <c r="PF8" s="134"/>
      <c r="PG8" s="134"/>
      <c r="PH8" s="134"/>
      <c r="PI8" s="134"/>
      <c r="PJ8" s="134"/>
      <c r="PK8" s="134"/>
      <c r="PL8" s="134"/>
      <c r="PM8" s="134"/>
      <c r="PN8" s="134"/>
      <c r="PO8" s="134"/>
      <c r="PP8" s="134"/>
      <c r="PQ8" s="134"/>
      <c r="PR8" s="134"/>
      <c r="PS8" s="134"/>
      <c r="PT8" s="134"/>
      <c r="PU8" s="134"/>
      <c r="PV8" s="134"/>
      <c r="PW8" s="134"/>
      <c r="PX8" s="134"/>
      <c r="PY8" s="134"/>
      <c r="PZ8" s="134"/>
      <c r="QA8" s="134"/>
      <c r="QB8" s="134"/>
      <c r="QC8" s="134"/>
      <c r="QD8" s="134"/>
      <c r="QE8" s="134"/>
      <c r="QF8" s="134"/>
      <c r="QG8" s="134"/>
      <c r="QH8" s="134"/>
      <c r="QI8" s="134"/>
      <c r="QJ8" s="134"/>
      <c r="QK8" s="134"/>
      <c r="QL8" s="134"/>
      <c r="QM8" s="134"/>
      <c r="QN8" s="134"/>
      <c r="QO8" s="134"/>
      <c r="QP8" s="134"/>
      <c r="QQ8" s="134"/>
      <c r="QR8" s="134"/>
      <c r="QS8" s="134"/>
      <c r="QT8" s="134"/>
      <c r="QU8" s="134"/>
      <c r="QV8" s="134"/>
      <c r="QW8" s="134"/>
      <c r="QX8" s="134"/>
      <c r="QY8" s="134"/>
      <c r="QZ8" s="134"/>
      <c r="RA8" s="134"/>
      <c r="RB8" s="134"/>
      <c r="RC8" s="134"/>
      <c r="RD8" s="134"/>
      <c r="RE8" s="134"/>
      <c r="RF8" s="134"/>
      <c r="RG8" s="134"/>
      <c r="RH8" s="134"/>
      <c r="RI8" s="134"/>
      <c r="RJ8" s="134"/>
      <c r="RK8" s="134"/>
      <c r="RL8" s="134"/>
      <c r="RM8" s="134"/>
      <c r="RN8" s="134"/>
      <c r="RO8" s="134"/>
      <c r="RP8" s="134"/>
      <c r="RQ8" s="134"/>
      <c r="RR8" s="134"/>
      <c r="RS8" s="134"/>
      <c r="RT8" s="134"/>
      <c r="RU8" s="134"/>
      <c r="RV8" s="134"/>
      <c r="RW8" s="134"/>
      <c r="RX8" s="134"/>
      <c r="RY8" s="134"/>
      <c r="RZ8" s="134"/>
      <c r="SA8" s="134"/>
      <c r="SB8" s="134"/>
      <c r="SC8" s="134"/>
      <c r="SD8" s="134"/>
      <c r="SE8" s="134"/>
      <c r="SF8" s="134"/>
      <c r="SG8" s="134"/>
      <c r="SH8" s="134"/>
      <c r="SI8" s="134"/>
      <c r="SJ8" s="134"/>
      <c r="SK8" s="134"/>
      <c r="SL8" s="134"/>
      <c r="SM8" s="134"/>
      <c r="SN8" s="134"/>
      <c r="SO8" s="134"/>
      <c r="SP8" s="134"/>
      <c r="SQ8" s="134"/>
      <c r="SR8" s="134"/>
      <c r="SS8" s="134"/>
      <c r="ST8" s="134"/>
      <c r="SU8" s="134"/>
      <c r="SV8" s="134"/>
      <c r="SW8" s="134"/>
      <c r="SX8" s="134"/>
      <c r="SY8" s="134"/>
      <c r="SZ8" s="134"/>
      <c r="TA8" s="134"/>
      <c r="TB8" s="134"/>
      <c r="TC8" s="134"/>
      <c r="TD8" s="134"/>
      <c r="TE8" s="134"/>
      <c r="TF8" s="134"/>
      <c r="TG8" s="134"/>
      <c r="TH8" s="134"/>
      <c r="TI8" s="134"/>
      <c r="TJ8" s="134"/>
      <c r="TK8" s="134"/>
      <c r="TL8" s="134"/>
      <c r="TM8" s="134"/>
      <c r="TN8" s="134"/>
      <c r="TO8" s="134"/>
      <c r="TP8" s="134"/>
      <c r="TQ8" s="134"/>
      <c r="TR8" s="134"/>
      <c r="TS8" s="134"/>
      <c r="TT8" s="134"/>
      <c r="TU8" s="134"/>
      <c r="TV8" s="134"/>
      <c r="TW8" s="134"/>
      <c r="TX8" s="134"/>
      <c r="TY8" s="134"/>
      <c r="TZ8" s="134"/>
      <c r="UA8" s="134"/>
      <c r="UB8" s="134"/>
      <c r="UC8" s="134"/>
      <c r="UD8" s="134"/>
      <c r="UE8" s="134"/>
      <c r="UF8" s="134"/>
      <c r="UG8" s="134"/>
      <c r="UH8" s="134"/>
      <c r="UI8" s="134"/>
      <c r="UJ8" s="134"/>
      <c r="UK8" s="134"/>
      <c r="UL8" s="134"/>
      <c r="UM8" s="134"/>
      <c r="UN8" s="134"/>
      <c r="UO8" s="134"/>
      <c r="UP8" s="134"/>
      <c r="UQ8" s="134"/>
      <c r="UR8" s="134"/>
      <c r="US8" s="134"/>
      <c r="UT8" s="134"/>
      <c r="UU8" s="134"/>
      <c r="UV8" s="134"/>
      <c r="UW8" s="134"/>
      <c r="UX8" s="134"/>
      <c r="UY8" s="134"/>
      <c r="UZ8" s="134"/>
      <c r="VA8" s="134"/>
      <c r="VB8" s="134"/>
      <c r="VC8" s="134"/>
      <c r="VD8" s="134"/>
      <c r="VE8" s="134"/>
      <c r="VF8" s="134"/>
      <c r="VG8" s="134"/>
      <c r="VH8" s="134"/>
      <c r="VI8" s="134"/>
      <c r="VJ8" s="134"/>
      <c r="VK8" s="134"/>
      <c r="VL8" s="134"/>
      <c r="VM8" s="134"/>
      <c r="VN8" s="134"/>
      <c r="VO8" s="134"/>
      <c r="VP8" s="134"/>
      <c r="VQ8" s="134"/>
      <c r="VR8" s="134"/>
      <c r="VS8" s="134"/>
      <c r="VT8" s="134"/>
      <c r="VU8" s="134"/>
      <c r="VV8" s="134"/>
      <c r="VW8" s="134"/>
      <c r="VX8" s="134"/>
      <c r="VY8" s="134"/>
      <c r="VZ8" s="134"/>
      <c r="WA8" s="134"/>
      <c r="WB8" s="134"/>
      <c r="WC8" s="134"/>
      <c r="WD8" s="134"/>
      <c r="WE8" s="134"/>
      <c r="WF8" s="134"/>
      <c r="WG8" s="134"/>
      <c r="WH8" s="134"/>
      <c r="WI8" s="134"/>
      <c r="WJ8" s="134"/>
      <c r="WK8" s="134"/>
      <c r="WL8" s="134"/>
      <c r="WM8" s="134"/>
      <c r="WN8" s="134"/>
      <c r="WO8" s="134"/>
      <c r="WP8" s="134"/>
      <c r="WQ8" s="134"/>
      <c r="WR8" s="134"/>
      <c r="WS8" s="134"/>
      <c r="WT8" s="134"/>
      <c r="WU8" s="134"/>
      <c r="WV8" s="134"/>
      <c r="WW8" s="134"/>
      <c r="WX8" s="134"/>
      <c r="WY8" s="134"/>
      <c r="WZ8" s="134"/>
      <c r="XA8" s="134"/>
      <c r="XB8" s="134"/>
      <c r="XC8" s="134"/>
      <c r="XD8" s="134"/>
      <c r="XE8" s="134"/>
      <c r="XF8" s="134"/>
      <c r="XG8" s="134"/>
      <c r="XH8" s="134"/>
      <c r="XI8" s="134"/>
      <c r="XJ8" s="134"/>
      <c r="XK8" s="134"/>
      <c r="XL8" s="134"/>
      <c r="XM8" s="134"/>
      <c r="XN8" s="134"/>
      <c r="XO8" s="134"/>
      <c r="XP8" s="134"/>
      <c r="XQ8" s="134"/>
      <c r="XR8" s="134"/>
      <c r="XS8" s="134"/>
      <c r="XT8" s="134"/>
      <c r="XU8" s="134"/>
      <c r="XV8" s="134"/>
      <c r="XW8" s="134"/>
      <c r="XX8" s="134"/>
      <c r="XY8" s="134"/>
      <c r="XZ8" s="134"/>
      <c r="YA8" s="134"/>
      <c r="YB8" s="134"/>
      <c r="YC8" s="134"/>
      <c r="YD8" s="134"/>
      <c r="YE8" s="134"/>
      <c r="YF8" s="134"/>
      <c r="YG8" s="134"/>
      <c r="YH8" s="134"/>
      <c r="YI8" s="134"/>
      <c r="YJ8" s="134"/>
      <c r="YK8" s="134"/>
      <c r="YL8" s="134"/>
      <c r="YM8" s="134"/>
      <c r="YN8" s="134"/>
      <c r="YO8" s="134"/>
      <c r="YP8" s="134"/>
      <c r="YQ8" s="134"/>
      <c r="YR8" s="134"/>
      <c r="YS8" s="134"/>
      <c r="YT8" s="134"/>
      <c r="YU8" s="134"/>
      <c r="YV8" s="134"/>
      <c r="YW8" s="134"/>
      <c r="YX8" s="134"/>
      <c r="YY8" s="134"/>
      <c r="YZ8" s="134"/>
      <c r="ZA8" s="134"/>
      <c r="ZB8" s="134"/>
      <c r="ZC8" s="134"/>
      <c r="ZD8" s="134"/>
      <c r="ZE8" s="134"/>
      <c r="ZF8" s="134"/>
      <c r="ZG8" s="134"/>
      <c r="ZH8" s="134"/>
      <c r="ZI8" s="134"/>
      <c r="ZJ8" s="134"/>
      <c r="ZK8" s="134"/>
      <c r="ZL8" s="134"/>
      <c r="ZM8" s="134"/>
      <c r="ZN8" s="134"/>
      <c r="ZO8" s="134"/>
      <c r="ZP8" s="134"/>
      <c r="ZQ8" s="134"/>
      <c r="ZR8" s="134"/>
      <c r="ZS8" s="134"/>
      <c r="ZT8" s="134"/>
      <c r="ZU8" s="134"/>
      <c r="ZV8" s="134"/>
      <c r="ZW8" s="134"/>
      <c r="ZX8" s="134"/>
      <c r="ZY8" s="134"/>
      <c r="ZZ8" s="134"/>
      <c r="AAA8" s="134"/>
      <c r="AAB8" s="134"/>
      <c r="AAC8" s="134"/>
      <c r="AAD8" s="134"/>
      <c r="AAE8" s="134"/>
      <c r="AAF8" s="134"/>
      <c r="AAG8" s="134"/>
      <c r="AAH8" s="134"/>
      <c r="AAI8" s="134"/>
      <c r="AAJ8" s="134"/>
      <c r="AAK8" s="134"/>
      <c r="AAL8" s="134"/>
      <c r="AAM8" s="134"/>
      <c r="AAN8" s="134"/>
      <c r="AAO8" s="134"/>
      <c r="AAP8" s="134"/>
      <c r="AAQ8" s="134"/>
      <c r="AAR8" s="134"/>
      <c r="AAS8" s="134"/>
      <c r="AAT8" s="134"/>
      <c r="AAU8" s="134"/>
      <c r="AAV8" s="134"/>
      <c r="AAW8" s="134"/>
      <c r="AAX8" s="134"/>
      <c r="AAY8" s="134"/>
      <c r="AAZ8" s="134"/>
      <c r="ABA8" s="134"/>
      <c r="ABB8" s="134"/>
      <c r="ABC8" s="134"/>
      <c r="ABD8" s="134"/>
      <c r="ABE8" s="134"/>
      <c r="ABF8" s="134"/>
      <c r="ABG8" s="134"/>
      <c r="ABH8" s="134"/>
      <c r="ABI8" s="134"/>
      <c r="ABJ8" s="134"/>
      <c r="ABK8" s="134"/>
      <c r="ABL8" s="134"/>
      <c r="ABM8" s="134"/>
      <c r="ABN8" s="134"/>
      <c r="ABO8" s="134"/>
      <c r="ABP8" s="134"/>
      <c r="ABQ8" s="134"/>
      <c r="ABR8" s="134"/>
      <c r="ABS8" s="134"/>
      <c r="ABT8" s="134"/>
      <c r="ABU8" s="134"/>
      <c r="ABV8" s="134"/>
      <c r="ABW8" s="134"/>
      <c r="ABX8" s="134"/>
      <c r="ABY8" s="134"/>
      <c r="ABZ8" s="134"/>
      <c r="ACA8" s="134"/>
      <c r="ACB8" s="134"/>
      <c r="ACC8" s="134"/>
      <c r="ACD8" s="134"/>
      <c r="ACE8" s="134"/>
      <c r="ACF8" s="134"/>
      <c r="ACG8" s="134"/>
      <c r="ACH8" s="134"/>
      <c r="ACI8" s="134"/>
      <c r="ACJ8" s="134"/>
      <c r="ACK8" s="134"/>
      <c r="ACL8" s="134"/>
      <c r="ACM8" s="134"/>
      <c r="ACN8" s="134"/>
      <c r="ACO8" s="134"/>
      <c r="ACP8" s="134"/>
      <c r="ACQ8" s="134"/>
      <c r="ACR8" s="134"/>
      <c r="ACS8" s="134"/>
      <c r="ACT8" s="134"/>
      <c r="ACU8" s="134"/>
      <c r="ACV8" s="134"/>
      <c r="ACW8" s="134"/>
      <c r="ACX8" s="134"/>
      <c r="ACY8" s="134"/>
      <c r="ACZ8" s="134"/>
      <c r="ADA8" s="134"/>
      <c r="ADB8" s="134"/>
      <c r="ADC8" s="134"/>
      <c r="ADD8" s="134"/>
      <c r="ADE8" s="134"/>
      <c r="ADF8" s="134"/>
      <c r="ADG8" s="134"/>
      <c r="ADH8" s="134"/>
      <c r="ADI8" s="134"/>
      <c r="ADJ8" s="134"/>
      <c r="ADK8" s="134"/>
      <c r="ADL8" s="134"/>
      <c r="ADM8" s="134"/>
      <c r="ADN8" s="134"/>
      <c r="ADO8" s="134"/>
      <c r="ADP8" s="134"/>
      <c r="ADQ8" s="134"/>
      <c r="ADR8" s="134"/>
      <c r="ADS8" s="134"/>
      <c r="ADT8" s="134"/>
      <c r="ADU8" s="134"/>
      <c r="ADV8" s="134"/>
      <c r="ADW8" s="134"/>
      <c r="ADX8" s="134"/>
      <c r="ADY8" s="134"/>
      <c r="ADZ8" s="134"/>
      <c r="AEA8" s="134"/>
      <c r="AEB8" s="134"/>
      <c r="AEC8" s="134"/>
      <c r="AED8" s="134"/>
      <c r="AEE8" s="134"/>
      <c r="AEF8" s="134"/>
      <c r="AEG8" s="134"/>
      <c r="AEH8" s="134"/>
      <c r="AEI8" s="134"/>
      <c r="AEJ8" s="134"/>
      <c r="AEK8" s="134"/>
      <c r="AEL8" s="134"/>
      <c r="AEM8" s="134"/>
      <c r="AEN8" s="134"/>
      <c r="AEO8" s="134"/>
      <c r="AEP8" s="134"/>
      <c r="AEQ8" s="134"/>
      <c r="AER8" s="134"/>
      <c r="AES8" s="134"/>
      <c r="AET8" s="134"/>
      <c r="AEU8" s="134"/>
      <c r="AEV8" s="134"/>
      <c r="AEW8" s="134"/>
      <c r="AEX8" s="134"/>
      <c r="AEY8" s="134"/>
      <c r="AEZ8" s="134"/>
      <c r="AFA8" s="134"/>
      <c r="AFB8" s="134"/>
      <c r="AFC8" s="134"/>
      <c r="AFD8" s="134"/>
      <c r="AFE8" s="134"/>
      <c r="AFF8" s="134"/>
      <c r="AFG8" s="134"/>
      <c r="AFH8" s="134"/>
      <c r="AFI8" s="134"/>
      <c r="AFJ8" s="134"/>
      <c r="AFK8" s="134"/>
      <c r="AFL8" s="134"/>
      <c r="AFM8" s="134"/>
      <c r="AFN8" s="134"/>
      <c r="AFO8" s="134"/>
      <c r="AFP8" s="134"/>
      <c r="AFQ8" s="134"/>
      <c r="AFR8" s="134"/>
      <c r="AFS8" s="134"/>
      <c r="AFT8" s="134"/>
      <c r="AFU8" s="134"/>
      <c r="AFV8" s="134"/>
      <c r="AFW8" s="134"/>
      <c r="AFX8" s="134"/>
      <c r="AFY8" s="134"/>
      <c r="AFZ8" s="134"/>
      <c r="AGA8" s="134"/>
      <c r="AGB8" s="134"/>
      <c r="AGC8" s="134"/>
      <c r="AGD8" s="134"/>
      <c r="AGE8" s="134"/>
      <c r="AGF8" s="134"/>
      <c r="AGG8" s="134"/>
      <c r="AGH8" s="134"/>
      <c r="AGI8" s="134"/>
      <c r="AGJ8" s="134"/>
      <c r="AGK8" s="134"/>
      <c r="AGL8" s="134"/>
      <c r="AGM8" s="134"/>
      <c r="AGN8" s="134"/>
      <c r="AGO8" s="134"/>
      <c r="AGP8" s="134"/>
      <c r="AGQ8" s="134"/>
      <c r="AGR8" s="134"/>
      <c r="AGS8" s="134"/>
      <c r="AGT8" s="134"/>
      <c r="AGU8" s="134"/>
      <c r="AGV8" s="134"/>
      <c r="AGW8" s="134"/>
      <c r="AGX8" s="134"/>
      <c r="AGY8" s="134"/>
      <c r="AGZ8" s="134"/>
      <c r="AHA8" s="134"/>
      <c r="AHB8" s="134"/>
      <c r="AHC8" s="134"/>
      <c r="AHD8" s="134"/>
      <c r="AHE8" s="134"/>
      <c r="AHF8" s="134"/>
      <c r="AHG8" s="134"/>
      <c r="AHH8" s="134"/>
      <c r="AHI8" s="134"/>
      <c r="AHJ8" s="134"/>
      <c r="AHK8" s="134"/>
      <c r="AHL8" s="134"/>
      <c r="AHM8" s="134"/>
      <c r="AHN8" s="134"/>
      <c r="AHO8" s="134"/>
      <c r="AHP8" s="134"/>
      <c r="AHQ8" s="134"/>
      <c r="AHR8" s="134"/>
      <c r="AHS8" s="134"/>
      <c r="AHT8" s="134"/>
      <c r="AHU8" s="134"/>
      <c r="AHV8" s="134"/>
      <c r="AHW8" s="134"/>
      <c r="AHX8" s="134"/>
      <c r="AHY8" s="134"/>
      <c r="AHZ8" s="134"/>
      <c r="AIA8" s="134"/>
      <c r="AIB8" s="134"/>
      <c r="AIC8" s="134"/>
      <c r="AID8" s="134"/>
      <c r="AIE8" s="134"/>
      <c r="AIF8" s="134"/>
      <c r="AIG8" s="134"/>
      <c r="AIH8" s="134"/>
      <c r="AII8" s="134"/>
      <c r="AIJ8" s="134"/>
      <c r="AIK8" s="134"/>
      <c r="AIL8" s="134"/>
      <c r="AIM8" s="134"/>
      <c r="AIN8" s="134"/>
      <c r="AIO8" s="134"/>
      <c r="AIP8" s="134"/>
      <c r="AIQ8" s="134"/>
      <c r="AIR8" s="134"/>
      <c r="AIS8" s="134"/>
      <c r="AIT8" s="134"/>
      <c r="AIU8" s="134"/>
      <c r="AIV8" s="134"/>
      <c r="AIW8" s="134"/>
      <c r="AIX8" s="134"/>
      <c r="AIY8" s="134"/>
      <c r="AIZ8" s="134"/>
      <c r="AJA8" s="134"/>
      <c r="AJB8" s="134"/>
      <c r="AJC8" s="134"/>
      <c r="AJD8" s="134"/>
      <c r="AJE8" s="134"/>
      <c r="AJF8" s="134"/>
      <c r="AJG8" s="134"/>
      <c r="AJH8" s="134"/>
      <c r="AJI8" s="134"/>
      <c r="AJJ8" s="134"/>
      <c r="AJK8" s="134"/>
      <c r="AJL8" s="134"/>
      <c r="AJM8" s="134"/>
      <c r="AJN8" s="134"/>
      <c r="AJO8" s="134"/>
      <c r="AJP8" s="134"/>
      <c r="AJQ8" s="134"/>
      <c r="AJR8" s="134"/>
      <c r="AJS8" s="134"/>
      <c r="AJT8" s="134"/>
      <c r="AJU8" s="134"/>
      <c r="AJV8" s="134"/>
      <c r="AJW8" s="134"/>
      <c r="AJX8" s="134"/>
      <c r="AJY8" s="134"/>
      <c r="AJZ8" s="134"/>
      <c r="AKA8" s="134"/>
      <c r="AKB8" s="134"/>
      <c r="AKC8" s="134"/>
      <c r="AKD8" s="134"/>
      <c r="AKE8" s="134"/>
      <c r="AKF8" s="134"/>
      <c r="AKG8" s="134"/>
      <c r="AKH8" s="134"/>
      <c r="AKI8" s="134"/>
      <c r="AKJ8" s="134"/>
      <c r="AKK8" s="134"/>
      <c r="AKL8" s="134"/>
      <c r="AKM8" s="134"/>
      <c r="AKN8" s="134"/>
      <c r="AKO8" s="134"/>
      <c r="AKP8" s="134"/>
      <c r="AKQ8" s="134"/>
      <c r="AKR8" s="134"/>
      <c r="AKS8" s="134"/>
      <c r="AKT8" s="134"/>
      <c r="AKU8" s="134"/>
      <c r="AKV8" s="134"/>
      <c r="AKW8" s="134"/>
      <c r="AKX8" s="134"/>
      <c r="AKY8" s="134"/>
      <c r="AKZ8" s="134"/>
      <c r="ALA8" s="134"/>
      <c r="ALB8" s="134"/>
      <c r="ALC8" s="134"/>
      <c r="ALD8" s="134"/>
      <c r="ALE8" s="134"/>
      <c r="ALF8" s="134"/>
      <c r="ALG8" s="134"/>
      <c r="ALH8" s="134"/>
      <c r="ALI8" s="134"/>
      <c r="ALJ8" s="134"/>
      <c r="ALK8" s="134"/>
      <c r="ALL8" s="134"/>
      <c r="ALM8" s="134"/>
      <c r="ALN8" s="134"/>
      <c r="ALO8" s="134"/>
      <c r="ALP8" s="134"/>
      <c r="ALQ8" s="134"/>
      <c r="ALR8" s="134"/>
      <c r="ALS8" s="134"/>
      <c r="ALT8" s="134"/>
      <c r="ALU8" s="134"/>
      <c r="ALV8" s="134"/>
      <c r="ALW8" s="134"/>
      <c r="ALX8" s="134"/>
      <c r="ALY8" s="134"/>
      <c r="ALZ8" s="134"/>
      <c r="AMA8" s="134"/>
      <c r="AMB8" s="134"/>
      <c r="AMC8" s="134"/>
      <c r="AMD8" s="134"/>
      <c r="AME8" s="134"/>
      <c r="AMF8" s="134"/>
      <c r="AMG8" s="134"/>
      <c r="AMH8" s="134"/>
      <c r="AMI8" s="134"/>
      <c r="AMJ8" s="134"/>
      <c r="AMK8" s="134"/>
      <c r="AML8" s="134"/>
      <c r="AMM8" s="134"/>
      <c r="AMN8" s="134"/>
    </row>
    <row r="9" spans="1:1028" s="40" customFormat="1" x14ac:dyDescent="0.2">
      <c r="A9" s="57">
        <v>1</v>
      </c>
      <c r="B9" s="109" t="s">
        <v>36</v>
      </c>
      <c r="C9" s="34" t="s">
        <v>37</v>
      </c>
      <c r="D9" s="110">
        <v>1440</v>
      </c>
      <c r="E9" s="39">
        <v>180</v>
      </c>
      <c r="F9" s="37">
        <v>0</v>
      </c>
      <c r="G9" s="32">
        <v>8</v>
      </c>
      <c r="H9" s="60">
        <v>80</v>
      </c>
      <c r="I9" s="111">
        <v>60</v>
      </c>
      <c r="J9" s="35">
        <v>2</v>
      </c>
      <c r="K9" s="111">
        <v>2</v>
      </c>
      <c r="L9" s="111">
        <v>0</v>
      </c>
      <c r="M9" s="111">
        <v>0</v>
      </c>
      <c r="N9" s="32">
        <f>1440*10</f>
        <v>14400</v>
      </c>
      <c r="O9" s="32">
        <f>I9*G9</f>
        <v>480</v>
      </c>
      <c r="P9" s="37">
        <v>0</v>
      </c>
      <c r="Q9" s="112">
        <v>0</v>
      </c>
      <c r="R9" s="32">
        <v>320</v>
      </c>
      <c r="S9" s="32">
        <v>150</v>
      </c>
      <c r="T9" s="32">
        <v>150</v>
      </c>
      <c r="U9" s="32">
        <v>120</v>
      </c>
      <c r="V9" s="113">
        <f>SUM(N9:U9)</f>
        <v>15620</v>
      </c>
      <c r="W9" s="37">
        <v>120</v>
      </c>
      <c r="X9" s="37">
        <v>100</v>
      </c>
      <c r="Y9" s="37">
        <v>80</v>
      </c>
      <c r="Z9" s="37">
        <v>0</v>
      </c>
      <c r="AA9" s="39">
        <v>2000</v>
      </c>
      <c r="AB9" s="37">
        <f>SUM(W9:AA9)</f>
        <v>2300</v>
      </c>
      <c r="AC9" s="39">
        <f>V9-AB9</f>
        <v>13320</v>
      </c>
      <c r="AD9" s="5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</row>
    <row r="10" spans="1:1028" s="40" customFormat="1" x14ac:dyDescent="0.2">
      <c r="A10" s="57">
        <v>2</v>
      </c>
      <c r="B10" s="114" t="s">
        <v>38</v>
      </c>
      <c r="C10" s="34" t="s">
        <v>39</v>
      </c>
      <c r="D10" s="110">
        <v>1440</v>
      </c>
      <c r="E10" s="39">
        <v>180</v>
      </c>
      <c r="F10" s="37">
        <v>0</v>
      </c>
      <c r="G10" s="32">
        <v>8</v>
      </c>
      <c r="H10" s="60">
        <v>80</v>
      </c>
      <c r="I10" s="111">
        <v>60</v>
      </c>
      <c r="J10" s="35">
        <v>2</v>
      </c>
      <c r="K10" s="111">
        <v>2</v>
      </c>
      <c r="L10" s="111">
        <v>0</v>
      </c>
      <c r="M10" s="111">
        <v>0</v>
      </c>
      <c r="N10" s="32">
        <f t="shared" ref="N10:N24" si="0">1440*10</f>
        <v>14400</v>
      </c>
      <c r="O10" s="32">
        <f>I10*G10</f>
        <v>480</v>
      </c>
      <c r="P10" s="37">
        <v>0</v>
      </c>
      <c r="Q10" s="112">
        <v>0</v>
      </c>
      <c r="R10" s="32">
        <v>320</v>
      </c>
      <c r="S10" s="32">
        <v>150</v>
      </c>
      <c r="T10" s="32">
        <v>150</v>
      </c>
      <c r="U10" s="32">
        <v>120</v>
      </c>
      <c r="V10" s="113">
        <f t="shared" ref="V10:V24" si="1">SUM(N10:U10)</f>
        <v>15620</v>
      </c>
      <c r="W10" s="37">
        <v>120</v>
      </c>
      <c r="X10" s="37">
        <v>100</v>
      </c>
      <c r="Y10" s="37">
        <v>80</v>
      </c>
      <c r="Z10" s="37">
        <v>0</v>
      </c>
      <c r="AA10" s="39">
        <v>2000</v>
      </c>
      <c r="AB10" s="37">
        <f t="shared" ref="AB10:AB24" si="2">SUM(W10:AA10)</f>
        <v>2300</v>
      </c>
      <c r="AC10" s="39">
        <f t="shared" ref="AC10:AC24" si="3">V10-AB10</f>
        <v>13320</v>
      </c>
      <c r="AD10" s="5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</row>
    <row r="11" spans="1:1028" s="40" customFormat="1" x14ac:dyDescent="0.2">
      <c r="A11" s="57">
        <v>3</v>
      </c>
      <c r="B11" s="114" t="s">
        <v>40</v>
      </c>
      <c r="C11" s="34" t="s">
        <v>41</v>
      </c>
      <c r="D11" s="110">
        <v>1440</v>
      </c>
      <c r="E11" s="39">
        <v>180</v>
      </c>
      <c r="F11" s="37">
        <v>0</v>
      </c>
      <c r="G11" s="32">
        <v>8</v>
      </c>
      <c r="H11" s="60">
        <v>80</v>
      </c>
      <c r="I11" s="111">
        <v>60</v>
      </c>
      <c r="J11" s="35">
        <v>2</v>
      </c>
      <c r="K11" s="111">
        <v>2</v>
      </c>
      <c r="L11" s="111">
        <v>0</v>
      </c>
      <c r="M11" s="111">
        <v>0</v>
      </c>
      <c r="N11" s="32">
        <f t="shared" si="0"/>
        <v>14400</v>
      </c>
      <c r="O11" s="32">
        <f t="shared" ref="O11:O24" si="4">I11*G11</f>
        <v>480</v>
      </c>
      <c r="P11" s="37">
        <v>0</v>
      </c>
      <c r="Q11" s="112">
        <v>0</v>
      </c>
      <c r="R11" s="32">
        <v>320</v>
      </c>
      <c r="S11" s="32">
        <v>150</v>
      </c>
      <c r="T11" s="32">
        <v>150</v>
      </c>
      <c r="U11" s="32">
        <v>120</v>
      </c>
      <c r="V11" s="113">
        <f t="shared" si="1"/>
        <v>15620</v>
      </c>
      <c r="W11" s="37">
        <v>120</v>
      </c>
      <c r="X11" s="37">
        <v>100</v>
      </c>
      <c r="Y11" s="37">
        <v>80</v>
      </c>
      <c r="Z11" s="37">
        <v>0</v>
      </c>
      <c r="AA11" s="39">
        <v>2000</v>
      </c>
      <c r="AB11" s="37">
        <f t="shared" si="2"/>
        <v>2300</v>
      </c>
      <c r="AC11" s="39">
        <f t="shared" si="3"/>
        <v>13320</v>
      </c>
      <c r="AD11" s="5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</row>
    <row r="12" spans="1:1028" s="40" customFormat="1" x14ac:dyDescent="0.2">
      <c r="A12" s="57">
        <v>4</v>
      </c>
      <c r="B12" s="114" t="s">
        <v>42</v>
      </c>
      <c r="C12" s="34" t="s">
        <v>41</v>
      </c>
      <c r="D12" s="110">
        <v>1440</v>
      </c>
      <c r="E12" s="39">
        <v>180</v>
      </c>
      <c r="F12" s="37">
        <v>0</v>
      </c>
      <c r="G12" s="32">
        <v>8</v>
      </c>
      <c r="H12" s="60">
        <v>80</v>
      </c>
      <c r="I12" s="111">
        <v>60</v>
      </c>
      <c r="J12" s="35">
        <v>2</v>
      </c>
      <c r="K12" s="111">
        <v>2</v>
      </c>
      <c r="L12" s="111">
        <v>0</v>
      </c>
      <c r="M12" s="111">
        <v>0</v>
      </c>
      <c r="N12" s="32">
        <f t="shared" si="0"/>
        <v>14400</v>
      </c>
      <c r="O12" s="32">
        <f t="shared" si="4"/>
        <v>480</v>
      </c>
      <c r="P12" s="37">
        <v>0</v>
      </c>
      <c r="Q12" s="112">
        <v>0</v>
      </c>
      <c r="R12" s="32">
        <v>320</v>
      </c>
      <c r="S12" s="32">
        <v>150</v>
      </c>
      <c r="T12" s="32">
        <v>150</v>
      </c>
      <c r="U12" s="32">
        <v>120</v>
      </c>
      <c r="V12" s="113">
        <f t="shared" si="1"/>
        <v>15620</v>
      </c>
      <c r="W12" s="37">
        <v>120</v>
      </c>
      <c r="X12" s="37">
        <v>100</v>
      </c>
      <c r="Y12" s="37">
        <v>80</v>
      </c>
      <c r="Z12" s="37">
        <v>0</v>
      </c>
      <c r="AA12" s="39">
        <v>2000</v>
      </c>
      <c r="AB12" s="37">
        <f t="shared" si="2"/>
        <v>2300</v>
      </c>
      <c r="AC12" s="39">
        <f t="shared" si="3"/>
        <v>13320</v>
      </c>
      <c r="AD12" s="5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</row>
    <row r="13" spans="1:1028" s="40" customFormat="1" x14ac:dyDescent="0.2">
      <c r="A13" s="57">
        <v>5</v>
      </c>
      <c r="B13" s="90" t="s">
        <v>43</v>
      </c>
      <c r="C13" s="34" t="s">
        <v>44</v>
      </c>
      <c r="D13" s="110">
        <v>1440</v>
      </c>
      <c r="E13" s="39">
        <v>180</v>
      </c>
      <c r="F13" s="37">
        <v>0</v>
      </c>
      <c r="G13" s="32">
        <v>8</v>
      </c>
      <c r="H13" s="60">
        <v>80</v>
      </c>
      <c r="I13" s="111">
        <v>60</v>
      </c>
      <c r="J13" s="35">
        <v>2</v>
      </c>
      <c r="K13" s="111">
        <v>2</v>
      </c>
      <c r="L13" s="111">
        <v>0</v>
      </c>
      <c r="M13" s="111">
        <v>0</v>
      </c>
      <c r="N13" s="32">
        <f t="shared" si="0"/>
        <v>14400</v>
      </c>
      <c r="O13" s="32">
        <f t="shared" si="4"/>
        <v>480</v>
      </c>
      <c r="P13" s="37">
        <v>0</v>
      </c>
      <c r="Q13" s="112">
        <v>0</v>
      </c>
      <c r="R13" s="32">
        <v>320</v>
      </c>
      <c r="S13" s="32">
        <v>150</v>
      </c>
      <c r="T13" s="32">
        <v>150</v>
      </c>
      <c r="U13" s="32">
        <v>120</v>
      </c>
      <c r="V13" s="113">
        <f t="shared" si="1"/>
        <v>15620</v>
      </c>
      <c r="W13" s="37">
        <v>120</v>
      </c>
      <c r="X13" s="37">
        <v>100</v>
      </c>
      <c r="Y13" s="37">
        <v>80</v>
      </c>
      <c r="Z13" s="37">
        <v>0</v>
      </c>
      <c r="AA13" s="39">
        <v>2000</v>
      </c>
      <c r="AB13" s="37">
        <f t="shared" si="2"/>
        <v>2300</v>
      </c>
      <c r="AC13" s="39">
        <f t="shared" si="3"/>
        <v>13320</v>
      </c>
      <c r="AD13" s="5"/>
      <c r="AE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</row>
    <row r="14" spans="1:1028" s="40" customFormat="1" x14ac:dyDescent="0.2">
      <c r="A14" s="57">
        <v>6</v>
      </c>
      <c r="B14" s="90" t="s">
        <v>45</v>
      </c>
      <c r="C14" s="34" t="s">
        <v>46</v>
      </c>
      <c r="D14" s="110">
        <v>1440</v>
      </c>
      <c r="E14" s="39">
        <v>180</v>
      </c>
      <c r="F14" s="37">
        <v>0</v>
      </c>
      <c r="G14" s="32">
        <v>8</v>
      </c>
      <c r="H14" s="60">
        <v>80</v>
      </c>
      <c r="I14" s="111">
        <v>60</v>
      </c>
      <c r="J14" s="35">
        <v>2</v>
      </c>
      <c r="K14" s="111">
        <v>2</v>
      </c>
      <c r="L14" s="111">
        <v>0</v>
      </c>
      <c r="M14" s="111">
        <v>0</v>
      </c>
      <c r="N14" s="32">
        <f t="shared" si="0"/>
        <v>14400</v>
      </c>
      <c r="O14" s="32">
        <f t="shared" si="4"/>
        <v>480</v>
      </c>
      <c r="P14" s="37">
        <v>0</v>
      </c>
      <c r="Q14" s="112">
        <v>0</v>
      </c>
      <c r="R14" s="32">
        <v>320</v>
      </c>
      <c r="S14" s="32">
        <v>150</v>
      </c>
      <c r="T14" s="32">
        <v>150</v>
      </c>
      <c r="U14" s="32">
        <v>120</v>
      </c>
      <c r="V14" s="113">
        <f t="shared" si="1"/>
        <v>15620</v>
      </c>
      <c r="W14" s="37">
        <v>120</v>
      </c>
      <c r="X14" s="37">
        <v>100</v>
      </c>
      <c r="Y14" s="37">
        <v>80</v>
      </c>
      <c r="Z14" s="37">
        <v>0</v>
      </c>
      <c r="AA14" s="39">
        <v>2000</v>
      </c>
      <c r="AB14" s="37">
        <f t="shared" si="2"/>
        <v>2300</v>
      </c>
      <c r="AC14" s="39">
        <f t="shared" si="3"/>
        <v>13320</v>
      </c>
      <c r="AD14" s="5"/>
      <c r="AE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  <c r="AML14" s="6"/>
      <c r="AMM14" s="6"/>
      <c r="AMN14" s="6"/>
    </row>
    <row r="15" spans="1:1028" s="40" customFormat="1" x14ac:dyDescent="0.2">
      <c r="A15" s="57">
        <v>7</v>
      </c>
      <c r="B15" s="90" t="s">
        <v>47</v>
      </c>
      <c r="C15" s="34" t="s">
        <v>48</v>
      </c>
      <c r="D15" s="110">
        <v>1440</v>
      </c>
      <c r="E15" s="39">
        <v>180</v>
      </c>
      <c r="F15" s="37">
        <v>0</v>
      </c>
      <c r="G15" s="32">
        <v>8</v>
      </c>
      <c r="H15" s="60">
        <v>80</v>
      </c>
      <c r="I15" s="111">
        <v>60</v>
      </c>
      <c r="J15" s="35">
        <v>2</v>
      </c>
      <c r="K15" s="111">
        <v>2</v>
      </c>
      <c r="L15" s="111">
        <v>0</v>
      </c>
      <c r="M15" s="111">
        <v>0</v>
      </c>
      <c r="N15" s="32">
        <f t="shared" si="0"/>
        <v>14400</v>
      </c>
      <c r="O15" s="32">
        <f t="shared" si="4"/>
        <v>480</v>
      </c>
      <c r="P15" s="37">
        <v>0</v>
      </c>
      <c r="Q15" s="112">
        <v>0</v>
      </c>
      <c r="R15" s="32">
        <v>320</v>
      </c>
      <c r="S15" s="32">
        <v>150</v>
      </c>
      <c r="T15" s="32">
        <v>150</v>
      </c>
      <c r="U15" s="32">
        <v>120</v>
      </c>
      <c r="V15" s="113">
        <f t="shared" si="1"/>
        <v>15620</v>
      </c>
      <c r="W15" s="37">
        <v>120</v>
      </c>
      <c r="X15" s="37">
        <v>100</v>
      </c>
      <c r="Y15" s="37">
        <v>80</v>
      </c>
      <c r="Z15" s="37">
        <v>0</v>
      </c>
      <c r="AA15" s="39">
        <v>2000</v>
      </c>
      <c r="AB15" s="37">
        <f t="shared" si="2"/>
        <v>2300</v>
      </c>
      <c r="AC15" s="39">
        <f t="shared" si="3"/>
        <v>13320</v>
      </c>
      <c r="AD15" s="41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  <c r="AML15" s="6"/>
      <c r="AMM15" s="6"/>
      <c r="AMN15" s="6"/>
    </row>
    <row r="16" spans="1:1028" s="40" customFormat="1" ht="13.5" customHeight="1" x14ac:dyDescent="0.2">
      <c r="A16" s="57">
        <v>8</v>
      </c>
      <c r="B16" s="109" t="s">
        <v>49</v>
      </c>
      <c r="C16" s="34" t="s">
        <v>50</v>
      </c>
      <c r="D16" s="110">
        <v>1440</v>
      </c>
      <c r="E16" s="39">
        <v>180</v>
      </c>
      <c r="F16" s="37">
        <v>0</v>
      </c>
      <c r="G16" s="32">
        <v>8</v>
      </c>
      <c r="H16" s="60">
        <v>80</v>
      </c>
      <c r="I16" s="111">
        <v>60</v>
      </c>
      <c r="J16" s="35">
        <v>2</v>
      </c>
      <c r="K16" s="111">
        <v>2</v>
      </c>
      <c r="L16" s="111">
        <v>0</v>
      </c>
      <c r="M16" s="111">
        <v>0</v>
      </c>
      <c r="N16" s="32">
        <f t="shared" si="0"/>
        <v>14400</v>
      </c>
      <c r="O16" s="32">
        <f t="shared" si="4"/>
        <v>480</v>
      </c>
      <c r="P16" s="37">
        <v>0</v>
      </c>
      <c r="Q16" s="112">
        <v>0</v>
      </c>
      <c r="R16" s="32">
        <v>320</v>
      </c>
      <c r="S16" s="32">
        <v>150</v>
      </c>
      <c r="T16" s="32">
        <v>150</v>
      </c>
      <c r="U16" s="32">
        <v>120</v>
      </c>
      <c r="V16" s="113">
        <f t="shared" si="1"/>
        <v>15620</v>
      </c>
      <c r="W16" s="37">
        <v>120</v>
      </c>
      <c r="X16" s="37">
        <v>100</v>
      </c>
      <c r="Y16" s="37">
        <v>80</v>
      </c>
      <c r="Z16" s="37">
        <v>0</v>
      </c>
      <c r="AA16" s="39">
        <v>2000</v>
      </c>
      <c r="AB16" s="37">
        <f t="shared" si="2"/>
        <v>2300</v>
      </c>
      <c r="AC16" s="39">
        <f t="shared" si="3"/>
        <v>13320</v>
      </c>
      <c r="AD16" s="42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  <c r="AMK16" s="6"/>
      <c r="AML16" s="6"/>
      <c r="AMM16" s="6"/>
      <c r="AMN16" s="6"/>
    </row>
    <row r="17" spans="1:1028" s="40" customFormat="1" ht="13.5" customHeight="1" x14ac:dyDescent="0.2">
      <c r="A17" s="57">
        <v>9</v>
      </c>
      <c r="B17" s="90" t="s">
        <v>51</v>
      </c>
      <c r="C17" s="34" t="s">
        <v>52</v>
      </c>
      <c r="D17" s="110">
        <v>1440</v>
      </c>
      <c r="E17" s="39">
        <v>180</v>
      </c>
      <c r="F17" s="37">
        <v>0</v>
      </c>
      <c r="G17" s="32">
        <v>8</v>
      </c>
      <c r="H17" s="60">
        <v>80</v>
      </c>
      <c r="I17" s="111">
        <v>60</v>
      </c>
      <c r="J17" s="35">
        <v>2</v>
      </c>
      <c r="K17" s="111">
        <v>2</v>
      </c>
      <c r="L17" s="111">
        <v>0</v>
      </c>
      <c r="M17" s="111">
        <v>0</v>
      </c>
      <c r="N17" s="32">
        <f t="shared" si="0"/>
        <v>14400</v>
      </c>
      <c r="O17" s="32">
        <f t="shared" si="4"/>
        <v>480</v>
      </c>
      <c r="P17" s="37">
        <v>0</v>
      </c>
      <c r="Q17" s="112">
        <v>0</v>
      </c>
      <c r="R17" s="32">
        <v>320</v>
      </c>
      <c r="S17" s="32">
        <v>150</v>
      </c>
      <c r="T17" s="32">
        <v>150</v>
      </c>
      <c r="U17" s="32">
        <v>120</v>
      </c>
      <c r="V17" s="113">
        <f t="shared" si="1"/>
        <v>15620</v>
      </c>
      <c r="W17" s="37">
        <v>120</v>
      </c>
      <c r="X17" s="37">
        <v>100</v>
      </c>
      <c r="Y17" s="37">
        <v>80</v>
      </c>
      <c r="Z17" s="37">
        <v>0</v>
      </c>
      <c r="AA17" s="39">
        <v>2000</v>
      </c>
      <c r="AB17" s="37">
        <f t="shared" si="2"/>
        <v>2300</v>
      </c>
      <c r="AC17" s="39">
        <f t="shared" si="3"/>
        <v>13320</v>
      </c>
      <c r="AD17" s="5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  <c r="AMK17" s="6"/>
      <c r="AML17" s="6"/>
      <c r="AMM17" s="6"/>
      <c r="AMN17" s="6"/>
    </row>
    <row r="18" spans="1:1028" s="40" customFormat="1" x14ac:dyDescent="0.2">
      <c r="A18" s="57">
        <v>10</v>
      </c>
      <c r="B18" s="57" t="s">
        <v>53</v>
      </c>
      <c r="C18" s="34" t="s">
        <v>54</v>
      </c>
      <c r="D18" s="110">
        <v>1440</v>
      </c>
      <c r="E18" s="39">
        <v>180</v>
      </c>
      <c r="F18" s="37">
        <v>0</v>
      </c>
      <c r="G18" s="32">
        <v>8</v>
      </c>
      <c r="H18" s="60">
        <v>80</v>
      </c>
      <c r="I18" s="111">
        <v>60</v>
      </c>
      <c r="J18" s="35">
        <v>2</v>
      </c>
      <c r="K18" s="111">
        <v>2</v>
      </c>
      <c r="L18" s="111">
        <v>0</v>
      </c>
      <c r="M18" s="111">
        <v>0</v>
      </c>
      <c r="N18" s="32">
        <f t="shared" si="0"/>
        <v>14400</v>
      </c>
      <c r="O18" s="32">
        <f t="shared" si="4"/>
        <v>480</v>
      </c>
      <c r="P18" s="37">
        <v>0</v>
      </c>
      <c r="Q18" s="112">
        <v>0</v>
      </c>
      <c r="R18" s="32">
        <v>320</v>
      </c>
      <c r="S18" s="32">
        <v>150</v>
      </c>
      <c r="T18" s="32">
        <v>150</v>
      </c>
      <c r="U18" s="32">
        <v>120</v>
      </c>
      <c r="V18" s="113">
        <f t="shared" si="1"/>
        <v>15620</v>
      </c>
      <c r="W18" s="37">
        <v>120</v>
      </c>
      <c r="X18" s="37">
        <v>100</v>
      </c>
      <c r="Y18" s="37">
        <v>80</v>
      </c>
      <c r="Z18" s="37">
        <v>0</v>
      </c>
      <c r="AA18" s="39">
        <v>2000</v>
      </c>
      <c r="AB18" s="37">
        <f t="shared" si="2"/>
        <v>2300</v>
      </c>
      <c r="AC18" s="39">
        <f t="shared" si="3"/>
        <v>13320</v>
      </c>
      <c r="AD18" s="5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  <c r="AMK18" s="6"/>
      <c r="AML18" s="6"/>
      <c r="AMM18" s="6"/>
      <c r="AMN18" s="6"/>
    </row>
    <row r="19" spans="1:1028" s="40" customFormat="1" x14ac:dyDescent="0.2">
      <c r="A19" s="57">
        <v>11</v>
      </c>
      <c r="B19" s="57" t="s">
        <v>55</v>
      </c>
      <c r="C19" s="34" t="s">
        <v>39</v>
      </c>
      <c r="D19" s="110">
        <v>1440</v>
      </c>
      <c r="E19" s="39">
        <v>180</v>
      </c>
      <c r="F19" s="37">
        <v>0</v>
      </c>
      <c r="G19" s="32">
        <v>8</v>
      </c>
      <c r="H19" s="60">
        <v>80</v>
      </c>
      <c r="I19" s="111">
        <v>60</v>
      </c>
      <c r="J19" s="35">
        <v>2</v>
      </c>
      <c r="K19" s="111">
        <v>2</v>
      </c>
      <c r="L19" s="111">
        <v>0</v>
      </c>
      <c r="M19" s="111">
        <v>0</v>
      </c>
      <c r="N19" s="32">
        <f t="shared" si="0"/>
        <v>14400</v>
      </c>
      <c r="O19" s="32">
        <f t="shared" si="4"/>
        <v>480</v>
      </c>
      <c r="P19" s="37">
        <v>0</v>
      </c>
      <c r="Q19" s="112">
        <v>0</v>
      </c>
      <c r="R19" s="32">
        <v>320</v>
      </c>
      <c r="S19" s="32">
        <v>150</v>
      </c>
      <c r="T19" s="32">
        <v>150</v>
      </c>
      <c r="U19" s="32">
        <v>120</v>
      </c>
      <c r="V19" s="113">
        <f t="shared" si="1"/>
        <v>15620</v>
      </c>
      <c r="W19" s="37">
        <v>120</v>
      </c>
      <c r="X19" s="37">
        <v>100</v>
      </c>
      <c r="Y19" s="37">
        <v>80</v>
      </c>
      <c r="Z19" s="37">
        <v>0</v>
      </c>
      <c r="AA19" s="39">
        <v>2000</v>
      </c>
      <c r="AB19" s="37">
        <f t="shared" si="2"/>
        <v>2300</v>
      </c>
      <c r="AC19" s="39">
        <f t="shared" si="3"/>
        <v>13320</v>
      </c>
      <c r="AD19" s="5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  <c r="AMK19" s="6"/>
      <c r="AML19" s="6"/>
      <c r="AMM19" s="6"/>
      <c r="AMN19" s="6"/>
    </row>
    <row r="20" spans="1:1028" s="40" customFormat="1" x14ac:dyDescent="0.2">
      <c r="A20" s="57">
        <v>12</v>
      </c>
      <c r="B20" s="114" t="s">
        <v>56</v>
      </c>
      <c r="C20" s="34" t="s">
        <v>57</v>
      </c>
      <c r="D20" s="110">
        <v>1440</v>
      </c>
      <c r="E20" s="39">
        <v>180</v>
      </c>
      <c r="F20" s="37">
        <v>0</v>
      </c>
      <c r="G20" s="32">
        <v>8</v>
      </c>
      <c r="H20" s="60">
        <v>80</v>
      </c>
      <c r="I20" s="111">
        <v>60</v>
      </c>
      <c r="J20" s="35">
        <v>2</v>
      </c>
      <c r="K20" s="111">
        <v>2</v>
      </c>
      <c r="L20" s="111">
        <v>0</v>
      </c>
      <c r="M20" s="111">
        <v>0</v>
      </c>
      <c r="N20" s="32">
        <f t="shared" si="0"/>
        <v>14400</v>
      </c>
      <c r="O20" s="32">
        <f t="shared" si="4"/>
        <v>480</v>
      </c>
      <c r="P20" s="37">
        <v>0</v>
      </c>
      <c r="Q20" s="112">
        <v>0</v>
      </c>
      <c r="R20" s="32">
        <v>320</v>
      </c>
      <c r="S20" s="32">
        <v>150</v>
      </c>
      <c r="T20" s="32">
        <v>150</v>
      </c>
      <c r="U20" s="32">
        <v>120</v>
      </c>
      <c r="V20" s="113">
        <f t="shared" si="1"/>
        <v>15620</v>
      </c>
      <c r="W20" s="37">
        <v>120</v>
      </c>
      <c r="X20" s="37">
        <v>100</v>
      </c>
      <c r="Y20" s="37">
        <v>80</v>
      </c>
      <c r="Z20" s="37">
        <v>0</v>
      </c>
      <c r="AA20" s="39">
        <v>2000</v>
      </c>
      <c r="AB20" s="37">
        <f t="shared" si="2"/>
        <v>2300</v>
      </c>
      <c r="AC20" s="39">
        <f t="shared" si="3"/>
        <v>13320</v>
      </c>
      <c r="AD20" s="5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6"/>
      <c r="AML20" s="6"/>
      <c r="AMM20" s="6"/>
      <c r="AMN20" s="6"/>
    </row>
    <row r="21" spans="1:1028" s="40" customFormat="1" x14ac:dyDescent="0.2">
      <c r="A21" s="57">
        <v>13</v>
      </c>
      <c r="B21" s="109" t="s">
        <v>58</v>
      </c>
      <c r="C21" s="34" t="s">
        <v>59</v>
      </c>
      <c r="D21" s="110">
        <v>1440</v>
      </c>
      <c r="E21" s="39">
        <v>180</v>
      </c>
      <c r="F21" s="37">
        <v>0</v>
      </c>
      <c r="G21" s="32">
        <v>8</v>
      </c>
      <c r="H21" s="60">
        <v>80</v>
      </c>
      <c r="I21" s="111">
        <v>60</v>
      </c>
      <c r="J21" s="35">
        <v>2</v>
      </c>
      <c r="K21" s="111">
        <v>2</v>
      </c>
      <c r="L21" s="111">
        <v>0</v>
      </c>
      <c r="M21" s="111">
        <v>0</v>
      </c>
      <c r="N21" s="32">
        <f t="shared" si="0"/>
        <v>14400</v>
      </c>
      <c r="O21" s="32">
        <f t="shared" si="4"/>
        <v>480</v>
      </c>
      <c r="P21" s="37">
        <v>0</v>
      </c>
      <c r="Q21" s="112">
        <v>0</v>
      </c>
      <c r="R21" s="32">
        <v>320</v>
      </c>
      <c r="S21" s="32">
        <v>150</v>
      </c>
      <c r="T21" s="32">
        <v>150</v>
      </c>
      <c r="U21" s="32">
        <v>120</v>
      </c>
      <c r="V21" s="113">
        <f t="shared" si="1"/>
        <v>15620</v>
      </c>
      <c r="W21" s="37">
        <v>120</v>
      </c>
      <c r="X21" s="37">
        <v>100</v>
      </c>
      <c r="Y21" s="37">
        <v>80</v>
      </c>
      <c r="Z21" s="37">
        <v>0</v>
      </c>
      <c r="AA21" s="39">
        <v>2000</v>
      </c>
      <c r="AB21" s="37">
        <f t="shared" si="2"/>
        <v>2300</v>
      </c>
      <c r="AC21" s="39">
        <f t="shared" si="3"/>
        <v>13320</v>
      </c>
      <c r="AD21" s="5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  <c r="AMK21" s="6"/>
      <c r="AML21" s="6"/>
      <c r="AMM21" s="6"/>
      <c r="AMN21" s="6"/>
    </row>
    <row r="22" spans="1:1028" s="40" customFormat="1" x14ac:dyDescent="0.2">
      <c r="A22" s="57">
        <v>14</v>
      </c>
      <c r="B22" s="57" t="s">
        <v>60</v>
      </c>
      <c r="C22" s="34" t="s">
        <v>54</v>
      </c>
      <c r="D22" s="110">
        <v>1440</v>
      </c>
      <c r="E22" s="39">
        <v>180</v>
      </c>
      <c r="F22" s="37">
        <v>0</v>
      </c>
      <c r="G22" s="32">
        <v>8</v>
      </c>
      <c r="H22" s="60">
        <v>80</v>
      </c>
      <c r="I22" s="111">
        <v>60</v>
      </c>
      <c r="J22" s="35">
        <v>2</v>
      </c>
      <c r="K22" s="111">
        <v>2</v>
      </c>
      <c r="L22" s="111">
        <v>0</v>
      </c>
      <c r="M22" s="111">
        <v>0</v>
      </c>
      <c r="N22" s="32">
        <f t="shared" si="0"/>
        <v>14400</v>
      </c>
      <c r="O22" s="32">
        <f t="shared" si="4"/>
        <v>480</v>
      </c>
      <c r="P22" s="37">
        <v>0</v>
      </c>
      <c r="Q22" s="112">
        <v>0</v>
      </c>
      <c r="R22" s="32">
        <v>320</v>
      </c>
      <c r="S22" s="32">
        <v>150</v>
      </c>
      <c r="T22" s="32">
        <v>150</v>
      </c>
      <c r="U22" s="32">
        <v>120</v>
      </c>
      <c r="V22" s="113">
        <f t="shared" si="1"/>
        <v>15620</v>
      </c>
      <c r="W22" s="37">
        <v>120</v>
      </c>
      <c r="X22" s="37">
        <v>100</v>
      </c>
      <c r="Y22" s="37">
        <v>80</v>
      </c>
      <c r="Z22" s="37">
        <v>0</v>
      </c>
      <c r="AA22" s="39">
        <v>2000</v>
      </c>
      <c r="AB22" s="37">
        <f t="shared" si="2"/>
        <v>2300</v>
      </c>
      <c r="AC22" s="39">
        <f t="shared" si="3"/>
        <v>13320</v>
      </c>
      <c r="AD22" s="5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  <c r="AML22" s="6"/>
      <c r="AMM22" s="6"/>
      <c r="AMN22" s="6"/>
    </row>
    <row r="23" spans="1:1028" s="40" customFormat="1" x14ac:dyDescent="0.2">
      <c r="A23" s="57">
        <v>15</v>
      </c>
      <c r="B23" s="90" t="s">
        <v>61</v>
      </c>
      <c r="C23" s="34" t="s">
        <v>44</v>
      </c>
      <c r="D23" s="110">
        <v>1440</v>
      </c>
      <c r="E23" s="39">
        <v>180</v>
      </c>
      <c r="F23" s="37">
        <v>0</v>
      </c>
      <c r="G23" s="32">
        <v>8</v>
      </c>
      <c r="H23" s="60">
        <v>80</v>
      </c>
      <c r="I23" s="111">
        <v>60</v>
      </c>
      <c r="J23" s="35">
        <v>2</v>
      </c>
      <c r="K23" s="111">
        <v>2</v>
      </c>
      <c r="L23" s="111">
        <v>0</v>
      </c>
      <c r="M23" s="111">
        <v>0</v>
      </c>
      <c r="N23" s="32">
        <f t="shared" si="0"/>
        <v>14400</v>
      </c>
      <c r="O23" s="32">
        <f t="shared" si="4"/>
        <v>480</v>
      </c>
      <c r="P23" s="37">
        <v>0</v>
      </c>
      <c r="Q23" s="112">
        <v>0</v>
      </c>
      <c r="R23" s="32">
        <v>320</v>
      </c>
      <c r="S23" s="32">
        <v>150</v>
      </c>
      <c r="T23" s="32">
        <v>150</v>
      </c>
      <c r="U23" s="32">
        <v>120</v>
      </c>
      <c r="V23" s="113">
        <f t="shared" si="1"/>
        <v>15620</v>
      </c>
      <c r="W23" s="37">
        <v>120</v>
      </c>
      <c r="X23" s="37">
        <v>100</v>
      </c>
      <c r="Y23" s="37">
        <v>80</v>
      </c>
      <c r="Z23" s="37">
        <v>0</v>
      </c>
      <c r="AA23" s="39">
        <v>2000</v>
      </c>
      <c r="AB23" s="37">
        <f t="shared" si="2"/>
        <v>2300</v>
      </c>
      <c r="AC23" s="39">
        <f t="shared" si="3"/>
        <v>13320</v>
      </c>
      <c r="AD23" s="41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</row>
    <row r="24" spans="1:1028" s="40" customFormat="1" x14ac:dyDescent="0.2">
      <c r="A24" s="57">
        <v>16</v>
      </c>
      <c r="B24" s="114" t="s">
        <v>62</v>
      </c>
      <c r="C24" s="34" t="s">
        <v>63</v>
      </c>
      <c r="D24" s="110">
        <v>1440</v>
      </c>
      <c r="E24" s="39">
        <v>180</v>
      </c>
      <c r="F24" s="37">
        <v>0</v>
      </c>
      <c r="G24" s="32">
        <v>8</v>
      </c>
      <c r="H24" s="60">
        <v>80</v>
      </c>
      <c r="I24" s="111">
        <v>60</v>
      </c>
      <c r="J24" s="35">
        <v>2</v>
      </c>
      <c r="K24" s="111">
        <v>2</v>
      </c>
      <c r="L24" s="111">
        <v>0</v>
      </c>
      <c r="M24" s="111">
        <v>0</v>
      </c>
      <c r="N24" s="32">
        <f t="shared" si="0"/>
        <v>14400</v>
      </c>
      <c r="O24" s="32">
        <f t="shared" si="4"/>
        <v>480</v>
      </c>
      <c r="P24" s="37">
        <v>0</v>
      </c>
      <c r="Q24" s="112">
        <v>0</v>
      </c>
      <c r="R24" s="32">
        <v>320</v>
      </c>
      <c r="S24" s="32">
        <v>150</v>
      </c>
      <c r="T24" s="37">
        <v>150</v>
      </c>
      <c r="U24" s="32">
        <v>120</v>
      </c>
      <c r="V24" s="113">
        <f t="shared" si="1"/>
        <v>15620</v>
      </c>
      <c r="W24" s="37">
        <v>120</v>
      </c>
      <c r="X24" s="37">
        <v>100</v>
      </c>
      <c r="Y24" s="37">
        <v>80</v>
      </c>
      <c r="Z24" s="37">
        <v>0</v>
      </c>
      <c r="AA24" s="39">
        <v>2000</v>
      </c>
      <c r="AB24" s="37">
        <f t="shared" si="2"/>
        <v>2300</v>
      </c>
      <c r="AC24" s="39">
        <f t="shared" si="3"/>
        <v>13320</v>
      </c>
      <c r="AD24" s="41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6"/>
      <c r="AML24" s="6"/>
      <c r="AMM24" s="6"/>
      <c r="AMN24" s="6"/>
    </row>
    <row r="25" spans="1:1028" s="49" customFormat="1" ht="15.75" thickBot="1" x14ac:dyDescent="0.3">
      <c r="A25" s="43"/>
      <c r="B25" s="43"/>
      <c r="C25" s="43"/>
      <c r="D25" s="43"/>
      <c r="E25" s="43"/>
      <c r="F25" s="43"/>
      <c r="G25" s="43"/>
      <c r="H25" s="44">
        <f t="shared" ref="H25:AC25" si="5">SUM(H9:H24)</f>
        <v>1280</v>
      </c>
      <c r="I25" s="44">
        <f t="shared" si="5"/>
        <v>960</v>
      </c>
      <c r="J25" s="44">
        <f t="shared" si="5"/>
        <v>32</v>
      </c>
      <c r="K25" s="44">
        <f t="shared" si="5"/>
        <v>32</v>
      </c>
      <c r="L25" s="44">
        <f t="shared" si="5"/>
        <v>0</v>
      </c>
      <c r="M25" s="44">
        <f t="shared" si="5"/>
        <v>0</v>
      </c>
      <c r="N25" s="45">
        <f t="shared" si="5"/>
        <v>230400</v>
      </c>
      <c r="O25" s="45">
        <f t="shared" si="5"/>
        <v>7680</v>
      </c>
      <c r="P25" s="45">
        <f t="shared" si="5"/>
        <v>0</v>
      </c>
      <c r="Q25" s="45">
        <f t="shared" si="5"/>
        <v>0</v>
      </c>
      <c r="R25" s="45">
        <f t="shared" si="5"/>
        <v>5120</v>
      </c>
      <c r="S25" s="45">
        <f t="shared" si="5"/>
        <v>2400</v>
      </c>
      <c r="T25" s="45">
        <f t="shared" si="5"/>
        <v>2400</v>
      </c>
      <c r="U25" s="45">
        <f t="shared" si="5"/>
        <v>1920</v>
      </c>
      <c r="V25" s="45">
        <f t="shared" si="5"/>
        <v>249920</v>
      </c>
      <c r="W25" s="45">
        <f t="shared" si="5"/>
        <v>1920</v>
      </c>
      <c r="X25" s="45">
        <f t="shared" si="5"/>
        <v>1600</v>
      </c>
      <c r="Y25" s="45">
        <f t="shared" si="5"/>
        <v>1280</v>
      </c>
      <c r="Z25" s="45">
        <f t="shared" si="5"/>
        <v>0</v>
      </c>
      <c r="AA25" s="46">
        <f t="shared" si="5"/>
        <v>32000</v>
      </c>
      <c r="AB25" s="45">
        <f t="shared" si="5"/>
        <v>36800</v>
      </c>
      <c r="AC25" s="47">
        <f t="shared" si="5"/>
        <v>213120</v>
      </c>
      <c r="AD25" s="5">
        <f>N25+O25+P25+Q25+R25+S25+T25+U25-AB25</f>
        <v>213120</v>
      </c>
      <c r="AE25" s="48">
        <f>AC25-AD25</f>
        <v>0</v>
      </c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  <c r="IH25" s="48"/>
      <c r="II25" s="48"/>
      <c r="IJ25" s="48"/>
      <c r="IK25" s="48"/>
      <c r="IL25" s="48"/>
      <c r="IM25" s="48"/>
      <c r="IN25" s="48"/>
      <c r="IO25" s="48"/>
      <c r="IP25" s="48"/>
      <c r="IQ25" s="48"/>
      <c r="IR25" s="48"/>
      <c r="IS25" s="48"/>
      <c r="IT25" s="48"/>
      <c r="IU25" s="48"/>
      <c r="IV25" s="48"/>
      <c r="IW25" s="48"/>
      <c r="IX25" s="48"/>
      <c r="IY25" s="48"/>
      <c r="IZ25" s="48"/>
      <c r="JA25" s="48"/>
      <c r="JB25" s="48"/>
      <c r="JC25" s="48"/>
      <c r="JD25" s="48"/>
      <c r="JE25" s="48"/>
      <c r="JF25" s="48"/>
      <c r="JG25" s="48"/>
      <c r="JH25" s="48"/>
      <c r="JI25" s="48"/>
      <c r="JJ25" s="48"/>
      <c r="JK25" s="48"/>
      <c r="JL25" s="48"/>
      <c r="JM25" s="48"/>
      <c r="JN25" s="48"/>
      <c r="JO25" s="48"/>
      <c r="JP25" s="48"/>
      <c r="JQ25" s="48"/>
      <c r="JR25" s="48"/>
      <c r="JS25" s="48"/>
      <c r="JT25" s="48"/>
      <c r="JU25" s="48"/>
      <c r="JV25" s="48"/>
      <c r="JW25" s="48"/>
      <c r="JX25" s="48"/>
      <c r="JY25" s="48"/>
      <c r="JZ25" s="48"/>
      <c r="KA25" s="48"/>
      <c r="KB25" s="48"/>
      <c r="KC25" s="48"/>
      <c r="KD25" s="48"/>
      <c r="KE25" s="48"/>
      <c r="KF25" s="48"/>
      <c r="KG25" s="48"/>
      <c r="KH25" s="48"/>
      <c r="KI25" s="48"/>
      <c r="KJ25" s="48"/>
      <c r="KK25" s="48"/>
      <c r="KL25" s="48"/>
      <c r="KM25" s="48"/>
      <c r="KN25" s="48"/>
      <c r="KO25" s="48"/>
      <c r="KP25" s="48"/>
      <c r="KQ25" s="48"/>
      <c r="KR25" s="48"/>
      <c r="KS25" s="48"/>
      <c r="KT25" s="48"/>
      <c r="KU25" s="48"/>
      <c r="KV25" s="48"/>
      <c r="KW25" s="48"/>
      <c r="KX25" s="48"/>
      <c r="KY25" s="48"/>
      <c r="KZ25" s="48"/>
      <c r="LA25" s="48"/>
      <c r="LB25" s="48"/>
      <c r="LC25" s="48"/>
      <c r="LD25" s="48"/>
      <c r="LE25" s="48"/>
      <c r="LF25" s="48"/>
      <c r="LG25" s="48"/>
      <c r="LH25" s="48"/>
      <c r="LI25" s="48"/>
      <c r="LJ25" s="48"/>
      <c r="LK25" s="48"/>
      <c r="LL25" s="48"/>
      <c r="LM25" s="48"/>
      <c r="LN25" s="48"/>
      <c r="LO25" s="48"/>
      <c r="LP25" s="48"/>
      <c r="LQ25" s="48"/>
      <c r="LR25" s="48"/>
      <c r="LS25" s="48"/>
      <c r="LT25" s="48"/>
      <c r="LU25" s="48"/>
      <c r="LV25" s="48"/>
      <c r="LW25" s="48"/>
      <c r="LX25" s="48"/>
      <c r="LY25" s="48"/>
      <c r="LZ25" s="48"/>
      <c r="MA25" s="48"/>
      <c r="MB25" s="48"/>
      <c r="MC25" s="48"/>
      <c r="MD25" s="48"/>
      <c r="ME25" s="48"/>
      <c r="MF25" s="48"/>
      <c r="MG25" s="48"/>
      <c r="MH25" s="48"/>
      <c r="MI25" s="48"/>
      <c r="MJ25" s="48"/>
      <c r="MK25" s="48"/>
      <c r="ML25" s="48"/>
      <c r="MM25" s="48"/>
      <c r="MN25" s="48"/>
      <c r="MO25" s="48"/>
      <c r="MP25" s="48"/>
      <c r="MQ25" s="48"/>
      <c r="MR25" s="48"/>
      <c r="MS25" s="48"/>
      <c r="MT25" s="48"/>
      <c r="MU25" s="48"/>
      <c r="MV25" s="48"/>
      <c r="MW25" s="48"/>
      <c r="MX25" s="48"/>
      <c r="MY25" s="48"/>
      <c r="MZ25" s="48"/>
      <c r="NA25" s="48"/>
      <c r="NB25" s="48"/>
      <c r="NC25" s="48"/>
      <c r="ND25" s="48"/>
      <c r="NE25" s="48"/>
      <c r="NF25" s="48"/>
      <c r="NG25" s="48"/>
      <c r="NH25" s="48"/>
      <c r="NI25" s="48"/>
      <c r="NJ25" s="48"/>
      <c r="NK25" s="48"/>
      <c r="NL25" s="48"/>
      <c r="NM25" s="48"/>
      <c r="NN25" s="48"/>
      <c r="NO25" s="48"/>
      <c r="NP25" s="48"/>
      <c r="NQ25" s="48"/>
      <c r="NR25" s="48"/>
      <c r="NS25" s="48"/>
      <c r="NT25" s="48"/>
      <c r="NU25" s="48"/>
      <c r="NV25" s="48"/>
      <c r="NW25" s="48"/>
      <c r="NX25" s="48"/>
      <c r="NY25" s="48"/>
      <c r="NZ25" s="48"/>
      <c r="OA25" s="48"/>
      <c r="OB25" s="48"/>
      <c r="OC25" s="48"/>
      <c r="OD25" s="48"/>
      <c r="OE25" s="48"/>
      <c r="OF25" s="48"/>
      <c r="OG25" s="48"/>
      <c r="OH25" s="48"/>
      <c r="OI25" s="48"/>
      <c r="OJ25" s="48"/>
      <c r="OK25" s="48"/>
      <c r="OL25" s="48"/>
      <c r="OM25" s="48"/>
      <c r="ON25" s="48"/>
      <c r="OO25" s="48"/>
      <c r="OP25" s="48"/>
      <c r="OQ25" s="48"/>
      <c r="OR25" s="48"/>
      <c r="OS25" s="48"/>
      <c r="OT25" s="48"/>
      <c r="OU25" s="48"/>
      <c r="OV25" s="48"/>
      <c r="OW25" s="48"/>
      <c r="OX25" s="48"/>
      <c r="OY25" s="48"/>
      <c r="OZ25" s="48"/>
      <c r="PA25" s="48"/>
      <c r="PB25" s="48"/>
      <c r="PC25" s="48"/>
      <c r="PD25" s="48"/>
      <c r="PE25" s="48"/>
      <c r="PF25" s="48"/>
      <c r="PG25" s="48"/>
      <c r="PH25" s="48"/>
      <c r="PI25" s="48"/>
      <c r="PJ25" s="48"/>
      <c r="PK25" s="48"/>
      <c r="PL25" s="48"/>
      <c r="PM25" s="48"/>
      <c r="PN25" s="48"/>
      <c r="PO25" s="48"/>
      <c r="PP25" s="48"/>
      <c r="PQ25" s="48"/>
      <c r="PR25" s="48"/>
      <c r="PS25" s="48"/>
      <c r="PT25" s="48"/>
      <c r="PU25" s="48"/>
      <c r="PV25" s="48"/>
      <c r="PW25" s="48"/>
      <c r="PX25" s="48"/>
      <c r="PY25" s="48"/>
      <c r="PZ25" s="48"/>
      <c r="QA25" s="48"/>
      <c r="QB25" s="48"/>
      <c r="QC25" s="48"/>
      <c r="QD25" s="48"/>
      <c r="QE25" s="48"/>
      <c r="QF25" s="48"/>
      <c r="QG25" s="48"/>
      <c r="QH25" s="48"/>
      <c r="QI25" s="48"/>
      <c r="QJ25" s="48"/>
      <c r="QK25" s="48"/>
      <c r="QL25" s="48"/>
      <c r="QM25" s="48"/>
      <c r="QN25" s="48"/>
      <c r="QO25" s="48"/>
      <c r="QP25" s="48"/>
      <c r="QQ25" s="48"/>
      <c r="QR25" s="48"/>
      <c r="QS25" s="48"/>
      <c r="QT25" s="48"/>
      <c r="QU25" s="48"/>
      <c r="QV25" s="48"/>
      <c r="QW25" s="48"/>
      <c r="QX25" s="48"/>
      <c r="QY25" s="48"/>
      <c r="QZ25" s="48"/>
      <c r="RA25" s="48"/>
      <c r="RB25" s="48"/>
      <c r="RC25" s="48"/>
      <c r="RD25" s="48"/>
      <c r="RE25" s="48"/>
      <c r="RF25" s="48"/>
      <c r="RG25" s="48"/>
      <c r="RH25" s="48"/>
      <c r="RI25" s="48"/>
      <c r="RJ25" s="48"/>
      <c r="RK25" s="48"/>
      <c r="RL25" s="48"/>
      <c r="RM25" s="48"/>
      <c r="RN25" s="48"/>
      <c r="RO25" s="48"/>
      <c r="RP25" s="48"/>
      <c r="RQ25" s="48"/>
      <c r="RR25" s="48"/>
      <c r="RS25" s="48"/>
      <c r="RT25" s="48"/>
      <c r="RU25" s="48"/>
      <c r="RV25" s="48"/>
      <c r="RW25" s="48"/>
      <c r="RX25" s="48"/>
      <c r="RY25" s="48"/>
      <c r="RZ25" s="48"/>
      <c r="SA25" s="48"/>
      <c r="SB25" s="48"/>
      <c r="SC25" s="48"/>
      <c r="SD25" s="48"/>
      <c r="SE25" s="48"/>
      <c r="SF25" s="48"/>
      <c r="SG25" s="48"/>
      <c r="SH25" s="48"/>
      <c r="SI25" s="48"/>
      <c r="SJ25" s="48"/>
      <c r="SK25" s="48"/>
      <c r="SL25" s="48"/>
      <c r="SM25" s="48"/>
      <c r="SN25" s="48"/>
      <c r="SO25" s="48"/>
      <c r="SP25" s="48"/>
      <c r="SQ25" s="48"/>
      <c r="SR25" s="48"/>
      <c r="SS25" s="48"/>
      <c r="ST25" s="48"/>
      <c r="SU25" s="48"/>
      <c r="SV25" s="48"/>
      <c r="SW25" s="48"/>
      <c r="SX25" s="48"/>
      <c r="SY25" s="48"/>
      <c r="SZ25" s="48"/>
      <c r="TA25" s="48"/>
      <c r="TB25" s="48"/>
      <c r="TC25" s="48"/>
      <c r="TD25" s="48"/>
      <c r="TE25" s="48"/>
      <c r="TF25" s="48"/>
      <c r="TG25" s="48"/>
      <c r="TH25" s="48"/>
      <c r="TI25" s="48"/>
      <c r="TJ25" s="48"/>
      <c r="TK25" s="48"/>
      <c r="TL25" s="48"/>
      <c r="TM25" s="48"/>
      <c r="TN25" s="48"/>
      <c r="TO25" s="48"/>
      <c r="TP25" s="48"/>
      <c r="TQ25" s="48"/>
      <c r="TR25" s="48"/>
      <c r="TS25" s="48"/>
      <c r="TT25" s="48"/>
      <c r="TU25" s="48"/>
      <c r="TV25" s="48"/>
      <c r="TW25" s="48"/>
      <c r="TX25" s="48"/>
      <c r="TY25" s="48"/>
      <c r="TZ25" s="48"/>
      <c r="UA25" s="48"/>
      <c r="UB25" s="48"/>
      <c r="UC25" s="48"/>
      <c r="UD25" s="48"/>
      <c r="UE25" s="48"/>
      <c r="UF25" s="48"/>
      <c r="UG25" s="48"/>
      <c r="UH25" s="48"/>
      <c r="UI25" s="48"/>
      <c r="UJ25" s="48"/>
      <c r="UK25" s="48"/>
      <c r="UL25" s="48"/>
      <c r="UM25" s="48"/>
      <c r="UN25" s="48"/>
      <c r="UO25" s="48"/>
      <c r="UP25" s="48"/>
      <c r="UQ25" s="48"/>
      <c r="UR25" s="48"/>
      <c r="US25" s="48"/>
      <c r="UT25" s="48"/>
      <c r="UU25" s="48"/>
      <c r="UV25" s="48"/>
      <c r="UW25" s="48"/>
      <c r="UX25" s="48"/>
      <c r="UY25" s="48"/>
      <c r="UZ25" s="48"/>
      <c r="VA25" s="48"/>
      <c r="VB25" s="48"/>
      <c r="VC25" s="48"/>
      <c r="VD25" s="48"/>
      <c r="VE25" s="48"/>
      <c r="VF25" s="48"/>
      <c r="VG25" s="48"/>
      <c r="VH25" s="48"/>
      <c r="VI25" s="48"/>
      <c r="VJ25" s="48"/>
      <c r="VK25" s="48"/>
      <c r="VL25" s="48"/>
      <c r="VM25" s="48"/>
      <c r="VN25" s="48"/>
      <c r="VO25" s="48"/>
      <c r="VP25" s="48"/>
      <c r="VQ25" s="48"/>
      <c r="VR25" s="48"/>
      <c r="VS25" s="48"/>
      <c r="VT25" s="48"/>
      <c r="VU25" s="48"/>
      <c r="VV25" s="48"/>
      <c r="VW25" s="48"/>
      <c r="VX25" s="48"/>
      <c r="VY25" s="48"/>
      <c r="VZ25" s="48"/>
      <c r="WA25" s="48"/>
      <c r="WB25" s="48"/>
      <c r="WC25" s="48"/>
      <c r="WD25" s="48"/>
      <c r="WE25" s="48"/>
      <c r="WF25" s="48"/>
      <c r="WG25" s="48"/>
      <c r="WH25" s="48"/>
      <c r="WI25" s="48"/>
      <c r="WJ25" s="48"/>
      <c r="WK25" s="48"/>
      <c r="WL25" s="48"/>
      <c r="WM25" s="48"/>
      <c r="WN25" s="48"/>
      <c r="WO25" s="48"/>
      <c r="WP25" s="48"/>
      <c r="WQ25" s="48"/>
      <c r="WR25" s="48"/>
      <c r="WS25" s="48"/>
      <c r="WT25" s="48"/>
      <c r="WU25" s="48"/>
      <c r="WV25" s="48"/>
      <c r="WW25" s="48"/>
      <c r="WX25" s="48"/>
      <c r="WY25" s="48"/>
      <c r="WZ25" s="48"/>
      <c r="XA25" s="48"/>
      <c r="XB25" s="48"/>
      <c r="XC25" s="48"/>
      <c r="XD25" s="48"/>
      <c r="XE25" s="48"/>
      <c r="XF25" s="48"/>
      <c r="XG25" s="48"/>
      <c r="XH25" s="48"/>
      <c r="XI25" s="48"/>
      <c r="XJ25" s="48"/>
      <c r="XK25" s="48"/>
      <c r="XL25" s="48"/>
      <c r="XM25" s="48"/>
      <c r="XN25" s="48"/>
      <c r="XO25" s="48"/>
      <c r="XP25" s="48"/>
      <c r="XQ25" s="48"/>
      <c r="XR25" s="48"/>
      <c r="XS25" s="48"/>
      <c r="XT25" s="48"/>
      <c r="XU25" s="48"/>
      <c r="XV25" s="48"/>
      <c r="XW25" s="48"/>
      <c r="XX25" s="48"/>
      <c r="XY25" s="48"/>
      <c r="XZ25" s="48"/>
      <c r="YA25" s="48"/>
      <c r="YB25" s="48"/>
      <c r="YC25" s="48"/>
      <c r="YD25" s="48"/>
      <c r="YE25" s="48"/>
      <c r="YF25" s="48"/>
      <c r="YG25" s="48"/>
      <c r="YH25" s="48"/>
      <c r="YI25" s="48"/>
      <c r="YJ25" s="48"/>
      <c r="YK25" s="48"/>
      <c r="YL25" s="48"/>
      <c r="YM25" s="48"/>
      <c r="YN25" s="48"/>
      <c r="YO25" s="48"/>
      <c r="YP25" s="48"/>
      <c r="YQ25" s="48"/>
      <c r="YR25" s="48"/>
      <c r="YS25" s="48"/>
      <c r="YT25" s="48"/>
      <c r="YU25" s="48"/>
      <c r="YV25" s="48"/>
      <c r="YW25" s="48"/>
      <c r="YX25" s="48"/>
      <c r="YY25" s="48"/>
      <c r="YZ25" s="48"/>
      <c r="ZA25" s="48"/>
      <c r="ZB25" s="48"/>
      <c r="ZC25" s="48"/>
      <c r="ZD25" s="48"/>
      <c r="ZE25" s="48"/>
      <c r="ZF25" s="48"/>
      <c r="ZG25" s="48"/>
      <c r="ZH25" s="48"/>
      <c r="ZI25" s="48"/>
      <c r="ZJ25" s="48"/>
      <c r="ZK25" s="48"/>
      <c r="ZL25" s="48"/>
      <c r="ZM25" s="48"/>
      <c r="ZN25" s="48"/>
      <c r="ZO25" s="48"/>
      <c r="ZP25" s="48"/>
      <c r="ZQ25" s="48"/>
      <c r="ZR25" s="48"/>
      <c r="ZS25" s="48"/>
      <c r="ZT25" s="48"/>
      <c r="ZU25" s="48"/>
      <c r="ZV25" s="48"/>
      <c r="ZW25" s="48"/>
      <c r="ZX25" s="48"/>
      <c r="ZY25" s="48"/>
      <c r="ZZ25" s="48"/>
      <c r="AAA25" s="48"/>
      <c r="AAB25" s="48"/>
      <c r="AAC25" s="48"/>
      <c r="AAD25" s="48"/>
      <c r="AAE25" s="48"/>
      <c r="AAF25" s="48"/>
      <c r="AAG25" s="48"/>
      <c r="AAH25" s="48"/>
      <c r="AAI25" s="48"/>
      <c r="AAJ25" s="48"/>
      <c r="AAK25" s="48"/>
      <c r="AAL25" s="48"/>
      <c r="AAM25" s="48"/>
      <c r="AAN25" s="48"/>
      <c r="AAO25" s="48"/>
      <c r="AAP25" s="48"/>
      <c r="AAQ25" s="48"/>
      <c r="AAR25" s="48"/>
      <c r="AAS25" s="48"/>
      <c r="AAT25" s="48"/>
      <c r="AAU25" s="48"/>
      <c r="AAV25" s="48"/>
      <c r="AAW25" s="48"/>
      <c r="AAX25" s="48"/>
      <c r="AAY25" s="48"/>
      <c r="AAZ25" s="48"/>
      <c r="ABA25" s="48"/>
      <c r="ABB25" s="48"/>
      <c r="ABC25" s="48"/>
      <c r="ABD25" s="48"/>
      <c r="ABE25" s="48"/>
      <c r="ABF25" s="48"/>
      <c r="ABG25" s="48"/>
      <c r="ABH25" s="48"/>
      <c r="ABI25" s="48"/>
      <c r="ABJ25" s="48"/>
      <c r="ABK25" s="48"/>
      <c r="ABL25" s="48"/>
      <c r="ABM25" s="48"/>
      <c r="ABN25" s="48"/>
      <c r="ABO25" s="48"/>
      <c r="ABP25" s="48"/>
      <c r="ABQ25" s="48"/>
      <c r="ABR25" s="48"/>
      <c r="ABS25" s="48"/>
      <c r="ABT25" s="48"/>
      <c r="ABU25" s="48"/>
      <c r="ABV25" s="48"/>
      <c r="ABW25" s="48"/>
      <c r="ABX25" s="48"/>
      <c r="ABY25" s="48"/>
      <c r="ABZ25" s="48"/>
      <c r="ACA25" s="48"/>
      <c r="ACB25" s="48"/>
      <c r="ACC25" s="48"/>
      <c r="ACD25" s="48"/>
      <c r="ACE25" s="48"/>
      <c r="ACF25" s="48"/>
      <c r="ACG25" s="48"/>
      <c r="ACH25" s="48"/>
      <c r="ACI25" s="48"/>
      <c r="ACJ25" s="48"/>
      <c r="ACK25" s="48"/>
      <c r="ACL25" s="48"/>
      <c r="ACM25" s="48"/>
      <c r="ACN25" s="48"/>
      <c r="ACO25" s="48"/>
      <c r="ACP25" s="48"/>
      <c r="ACQ25" s="48"/>
      <c r="ACR25" s="48"/>
      <c r="ACS25" s="48"/>
      <c r="ACT25" s="48"/>
      <c r="ACU25" s="48"/>
      <c r="ACV25" s="48"/>
      <c r="ACW25" s="48"/>
      <c r="ACX25" s="48"/>
      <c r="ACY25" s="48"/>
      <c r="ACZ25" s="48"/>
      <c r="ADA25" s="48"/>
      <c r="ADB25" s="48"/>
      <c r="ADC25" s="48"/>
      <c r="ADD25" s="48"/>
      <c r="ADE25" s="48"/>
      <c r="ADF25" s="48"/>
      <c r="ADG25" s="48"/>
      <c r="ADH25" s="48"/>
      <c r="ADI25" s="48"/>
      <c r="ADJ25" s="48"/>
      <c r="ADK25" s="48"/>
      <c r="ADL25" s="48"/>
      <c r="ADM25" s="48"/>
      <c r="ADN25" s="48"/>
      <c r="ADO25" s="48"/>
      <c r="ADP25" s="48"/>
      <c r="ADQ25" s="48"/>
      <c r="ADR25" s="48"/>
      <c r="ADS25" s="48"/>
      <c r="ADT25" s="48"/>
      <c r="ADU25" s="48"/>
      <c r="ADV25" s="48"/>
      <c r="ADW25" s="48"/>
      <c r="ADX25" s="48"/>
      <c r="ADY25" s="48"/>
      <c r="ADZ25" s="48"/>
      <c r="AEA25" s="48"/>
      <c r="AEB25" s="48"/>
      <c r="AEC25" s="48"/>
      <c r="AED25" s="48"/>
      <c r="AEE25" s="48"/>
      <c r="AEF25" s="48"/>
      <c r="AEG25" s="48"/>
      <c r="AEH25" s="48"/>
      <c r="AEI25" s="48"/>
      <c r="AEJ25" s="48"/>
      <c r="AEK25" s="48"/>
      <c r="AEL25" s="48"/>
      <c r="AEM25" s="48"/>
      <c r="AEN25" s="48"/>
      <c r="AEO25" s="48"/>
      <c r="AEP25" s="48"/>
      <c r="AEQ25" s="48"/>
      <c r="AER25" s="48"/>
      <c r="AES25" s="48"/>
      <c r="AET25" s="48"/>
      <c r="AEU25" s="48"/>
      <c r="AEV25" s="48"/>
      <c r="AEW25" s="48"/>
      <c r="AEX25" s="48"/>
      <c r="AEY25" s="48"/>
      <c r="AEZ25" s="48"/>
      <c r="AFA25" s="48"/>
      <c r="AFB25" s="48"/>
      <c r="AFC25" s="48"/>
      <c r="AFD25" s="48"/>
      <c r="AFE25" s="48"/>
      <c r="AFF25" s="48"/>
      <c r="AFG25" s="48"/>
      <c r="AFH25" s="48"/>
      <c r="AFI25" s="48"/>
      <c r="AFJ25" s="48"/>
      <c r="AFK25" s="48"/>
      <c r="AFL25" s="48"/>
      <c r="AFM25" s="48"/>
      <c r="AFN25" s="48"/>
      <c r="AFO25" s="48"/>
      <c r="AFP25" s="48"/>
      <c r="AFQ25" s="48"/>
      <c r="AFR25" s="48"/>
      <c r="AFS25" s="48"/>
      <c r="AFT25" s="48"/>
      <c r="AFU25" s="48"/>
      <c r="AFV25" s="48"/>
      <c r="AFW25" s="48"/>
      <c r="AFX25" s="48"/>
      <c r="AFY25" s="48"/>
      <c r="AFZ25" s="48"/>
      <c r="AGA25" s="48"/>
      <c r="AGB25" s="48"/>
      <c r="AGC25" s="48"/>
      <c r="AGD25" s="48"/>
      <c r="AGE25" s="48"/>
      <c r="AGF25" s="48"/>
      <c r="AGG25" s="48"/>
      <c r="AGH25" s="48"/>
      <c r="AGI25" s="48"/>
      <c r="AGJ25" s="48"/>
      <c r="AGK25" s="48"/>
      <c r="AGL25" s="48"/>
      <c r="AGM25" s="48"/>
      <c r="AGN25" s="48"/>
      <c r="AGO25" s="48"/>
      <c r="AGP25" s="48"/>
      <c r="AGQ25" s="48"/>
      <c r="AGR25" s="48"/>
      <c r="AGS25" s="48"/>
      <c r="AGT25" s="48"/>
      <c r="AGU25" s="48"/>
      <c r="AGV25" s="48"/>
      <c r="AGW25" s="48"/>
      <c r="AGX25" s="48"/>
      <c r="AGY25" s="48"/>
      <c r="AGZ25" s="48"/>
      <c r="AHA25" s="48"/>
      <c r="AHB25" s="48"/>
      <c r="AHC25" s="48"/>
      <c r="AHD25" s="48"/>
      <c r="AHE25" s="48"/>
      <c r="AHF25" s="48"/>
      <c r="AHG25" s="48"/>
      <c r="AHH25" s="48"/>
      <c r="AHI25" s="48"/>
      <c r="AHJ25" s="48"/>
      <c r="AHK25" s="48"/>
      <c r="AHL25" s="48"/>
      <c r="AHM25" s="48"/>
      <c r="AHN25" s="48"/>
      <c r="AHO25" s="48"/>
      <c r="AHP25" s="48"/>
      <c r="AHQ25" s="48"/>
      <c r="AHR25" s="48"/>
      <c r="AHS25" s="48"/>
      <c r="AHT25" s="48"/>
      <c r="AHU25" s="48"/>
      <c r="AHV25" s="48"/>
      <c r="AHW25" s="48"/>
      <c r="AHX25" s="48"/>
      <c r="AHY25" s="48"/>
      <c r="AHZ25" s="48"/>
      <c r="AIA25" s="48"/>
      <c r="AIB25" s="48"/>
      <c r="AIC25" s="48"/>
      <c r="AID25" s="48"/>
      <c r="AIE25" s="48"/>
      <c r="AIF25" s="48"/>
      <c r="AIG25" s="48"/>
      <c r="AIH25" s="48"/>
      <c r="AII25" s="48"/>
      <c r="AIJ25" s="48"/>
      <c r="AIK25" s="48"/>
      <c r="AIL25" s="48"/>
      <c r="AIM25" s="48"/>
      <c r="AIN25" s="48"/>
      <c r="AIO25" s="48"/>
      <c r="AIP25" s="48"/>
      <c r="AIQ25" s="48"/>
      <c r="AIR25" s="48"/>
      <c r="AIS25" s="48"/>
      <c r="AIT25" s="48"/>
      <c r="AIU25" s="48"/>
      <c r="AIV25" s="48"/>
      <c r="AIW25" s="48"/>
      <c r="AIX25" s="48"/>
      <c r="AIY25" s="48"/>
      <c r="AIZ25" s="48"/>
      <c r="AJA25" s="48"/>
      <c r="AJB25" s="48"/>
      <c r="AJC25" s="48"/>
      <c r="AJD25" s="48"/>
      <c r="AJE25" s="48"/>
      <c r="AJF25" s="48"/>
      <c r="AJG25" s="48"/>
      <c r="AJH25" s="48"/>
      <c r="AJI25" s="48"/>
      <c r="AJJ25" s="48"/>
      <c r="AJK25" s="48"/>
      <c r="AJL25" s="48"/>
      <c r="AJM25" s="48"/>
      <c r="AJN25" s="48"/>
      <c r="AJO25" s="48"/>
      <c r="AJP25" s="48"/>
      <c r="AJQ25" s="48"/>
      <c r="AJR25" s="48"/>
      <c r="AJS25" s="48"/>
      <c r="AJT25" s="48"/>
      <c r="AJU25" s="48"/>
      <c r="AJV25" s="48"/>
      <c r="AJW25" s="48"/>
      <c r="AJX25" s="48"/>
      <c r="AJY25" s="48"/>
      <c r="AJZ25" s="48"/>
      <c r="AKA25" s="48"/>
      <c r="AKB25" s="48"/>
      <c r="AKC25" s="48"/>
      <c r="AKD25" s="48"/>
      <c r="AKE25" s="48"/>
      <c r="AKF25" s="48"/>
      <c r="AKG25" s="48"/>
      <c r="AKH25" s="48"/>
      <c r="AKI25" s="48"/>
      <c r="AKJ25" s="48"/>
      <c r="AKK25" s="48"/>
      <c r="AKL25" s="48"/>
      <c r="AKM25" s="48"/>
      <c r="AKN25" s="48"/>
      <c r="AKO25" s="48"/>
      <c r="AKP25" s="48"/>
      <c r="AKQ25" s="48"/>
      <c r="AKR25" s="48"/>
      <c r="AKS25" s="48"/>
      <c r="AKT25" s="48"/>
      <c r="AKU25" s="48"/>
      <c r="AKV25" s="48"/>
      <c r="AKW25" s="48"/>
      <c r="AKX25" s="48"/>
      <c r="AKY25" s="48"/>
      <c r="AKZ25" s="48"/>
      <c r="ALA25" s="48"/>
      <c r="ALB25" s="48"/>
      <c r="ALC25" s="48"/>
      <c r="ALD25" s="48"/>
      <c r="ALE25" s="48"/>
      <c r="ALF25" s="48"/>
      <c r="ALG25" s="48"/>
      <c r="ALH25" s="48"/>
      <c r="ALI25" s="48"/>
      <c r="ALJ25" s="48"/>
      <c r="ALK25" s="48"/>
      <c r="ALL25" s="48"/>
      <c r="ALM25" s="48"/>
      <c r="ALN25" s="48"/>
      <c r="ALO25" s="48"/>
      <c r="ALP25" s="48"/>
      <c r="ALQ25" s="48"/>
      <c r="ALR25" s="48"/>
      <c r="ALS25" s="48"/>
      <c r="ALT25" s="48"/>
      <c r="ALU25" s="48"/>
      <c r="ALV25" s="48"/>
      <c r="ALW25" s="48"/>
      <c r="ALX25" s="48"/>
      <c r="ALY25" s="48"/>
      <c r="ALZ25" s="48"/>
      <c r="AMA25" s="48"/>
      <c r="AMB25" s="48"/>
      <c r="AMC25" s="48"/>
      <c r="AMD25" s="48"/>
      <c r="AME25" s="48"/>
      <c r="AMF25" s="48"/>
      <c r="AMG25" s="48"/>
      <c r="AMH25" s="48"/>
      <c r="AMI25" s="48"/>
      <c r="AMJ25" s="48"/>
      <c r="AMK25" s="48"/>
      <c r="AML25" s="48"/>
      <c r="AMM25" s="48"/>
      <c r="AMN25" s="48"/>
    </row>
    <row r="26" spans="1:1028" ht="13.5" thickTop="1" x14ac:dyDescent="0.2">
      <c r="H26" s="50"/>
      <c r="I26" s="51"/>
      <c r="J26" s="52"/>
      <c r="K26" s="51"/>
      <c r="L26" s="52"/>
      <c r="M26" s="52"/>
    </row>
    <row r="27" spans="1:1028" s="26" customFormat="1" ht="12.75" customHeight="1" x14ac:dyDescent="0.2">
      <c r="A27" s="152"/>
      <c r="B27" s="154" t="s">
        <v>64</v>
      </c>
      <c r="C27" s="154" t="s">
        <v>7</v>
      </c>
      <c r="D27" s="155" t="s">
        <v>8</v>
      </c>
      <c r="E27" s="157" t="s">
        <v>9</v>
      </c>
      <c r="F27" s="172" t="s">
        <v>10</v>
      </c>
      <c r="G27" s="157" t="s">
        <v>11</v>
      </c>
      <c r="H27" s="173" t="s">
        <v>12</v>
      </c>
      <c r="I27" s="174" t="s">
        <v>13</v>
      </c>
      <c r="J27" s="23" t="s">
        <v>14</v>
      </c>
      <c r="K27" s="174" t="s">
        <v>15</v>
      </c>
      <c r="L27" s="23" t="s">
        <v>16</v>
      </c>
      <c r="M27" s="23" t="s">
        <v>17</v>
      </c>
      <c r="N27" s="162" t="s">
        <v>18</v>
      </c>
      <c r="O27" s="162" t="s">
        <v>19</v>
      </c>
      <c r="P27" s="178" t="s">
        <v>20</v>
      </c>
      <c r="Q27" s="53" t="s">
        <v>65</v>
      </c>
      <c r="R27" s="179" t="s">
        <v>22</v>
      </c>
      <c r="S27" s="162" t="s">
        <v>23</v>
      </c>
      <c r="T27" s="162" t="s">
        <v>24</v>
      </c>
      <c r="U27" s="162" t="s">
        <v>25</v>
      </c>
      <c r="V27" s="169" t="s">
        <v>26</v>
      </c>
      <c r="W27" s="170" t="s">
        <v>27</v>
      </c>
      <c r="X27" s="170"/>
      <c r="Y27" s="170"/>
      <c r="Z27" s="170"/>
      <c r="AA27" s="170"/>
      <c r="AB27" s="171" t="s">
        <v>28</v>
      </c>
      <c r="AC27" s="175" t="s">
        <v>29</v>
      </c>
      <c r="AD27" s="24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G27" s="25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S27" s="25"/>
      <c r="JT27" s="25"/>
      <c r="JU27" s="25"/>
      <c r="JV27" s="25"/>
      <c r="JW27" s="25"/>
      <c r="JX27" s="25"/>
      <c r="JY27" s="25"/>
      <c r="JZ27" s="25"/>
      <c r="KA27" s="25"/>
      <c r="KB27" s="25"/>
      <c r="KC27" s="25"/>
      <c r="KD27" s="25"/>
      <c r="KE27" s="25"/>
      <c r="KF27" s="25"/>
      <c r="KG27" s="25"/>
      <c r="KH27" s="25"/>
      <c r="KI27" s="25"/>
      <c r="KJ27" s="25"/>
      <c r="KK27" s="25"/>
      <c r="KL27" s="25"/>
      <c r="KM27" s="25"/>
      <c r="KN27" s="25"/>
      <c r="KO27" s="25"/>
      <c r="KP27" s="25"/>
      <c r="KQ27" s="25"/>
      <c r="KR27" s="25"/>
      <c r="KS27" s="25"/>
      <c r="KT27" s="25"/>
      <c r="KU27" s="25"/>
      <c r="KV27" s="25"/>
      <c r="KW27" s="25"/>
      <c r="KX27" s="25"/>
      <c r="KY27" s="25"/>
      <c r="KZ27" s="25"/>
      <c r="LA27" s="25"/>
      <c r="LB27" s="25"/>
      <c r="LC27" s="25"/>
      <c r="LD27" s="25"/>
      <c r="LE27" s="25"/>
      <c r="LF27" s="25"/>
      <c r="LG27" s="25"/>
      <c r="LH27" s="25"/>
      <c r="LI27" s="25"/>
      <c r="LJ27" s="25"/>
      <c r="LK27" s="25"/>
      <c r="LL27" s="25"/>
      <c r="LM27" s="25"/>
      <c r="LN27" s="25"/>
      <c r="LO27" s="25"/>
      <c r="LP27" s="25"/>
      <c r="LQ27" s="25"/>
      <c r="LR27" s="25"/>
      <c r="LS27" s="25"/>
      <c r="LT27" s="25"/>
      <c r="LU27" s="25"/>
      <c r="LV27" s="25"/>
      <c r="LW27" s="25"/>
      <c r="LX27" s="25"/>
      <c r="LY27" s="25"/>
      <c r="LZ27" s="25"/>
      <c r="MA27" s="25"/>
      <c r="MB27" s="25"/>
      <c r="MC27" s="25"/>
      <c r="MD27" s="25"/>
      <c r="ME27" s="25"/>
      <c r="MF27" s="25"/>
      <c r="MG27" s="25"/>
      <c r="MH27" s="25"/>
      <c r="MI27" s="25"/>
      <c r="MJ27" s="25"/>
      <c r="MK27" s="25"/>
      <c r="ML27" s="25"/>
      <c r="MM27" s="25"/>
      <c r="MN27" s="25"/>
      <c r="MO27" s="25"/>
      <c r="MP27" s="25"/>
      <c r="MQ27" s="25"/>
      <c r="MR27" s="25"/>
      <c r="MS27" s="25"/>
      <c r="MT27" s="25"/>
      <c r="MU27" s="25"/>
      <c r="MV27" s="25"/>
      <c r="MW27" s="25"/>
      <c r="MX27" s="25"/>
      <c r="MY27" s="25"/>
      <c r="MZ27" s="25"/>
      <c r="NA27" s="25"/>
      <c r="NB27" s="25"/>
      <c r="NC27" s="25"/>
      <c r="ND27" s="25"/>
      <c r="NE27" s="25"/>
      <c r="NF27" s="25"/>
      <c r="NG27" s="25"/>
      <c r="NH27" s="25"/>
      <c r="NI27" s="25"/>
      <c r="NJ27" s="25"/>
      <c r="NK27" s="25"/>
      <c r="NL27" s="25"/>
      <c r="NM27" s="25"/>
      <c r="NN27" s="25"/>
      <c r="NO27" s="25"/>
      <c r="NP27" s="25"/>
      <c r="NQ27" s="25"/>
      <c r="NR27" s="25"/>
      <c r="NS27" s="25"/>
      <c r="NT27" s="25"/>
      <c r="NU27" s="25"/>
      <c r="NV27" s="25"/>
      <c r="NW27" s="25"/>
      <c r="NX27" s="25"/>
      <c r="NY27" s="25"/>
      <c r="NZ27" s="25"/>
      <c r="OA27" s="25"/>
      <c r="OB27" s="25"/>
      <c r="OC27" s="25"/>
      <c r="OD27" s="25"/>
      <c r="OE27" s="25"/>
      <c r="OF27" s="25"/>
      <c r="OG27" s="25"/>
      <c r="OH27" s="25"/>
      <c r="OI27" s="25"/>
      <c r="OJ27" s="25"/>
      <c r="OK27" s="25"/>
      <c r="OL27" s="25"/>
      <c r="OM27" s="25"/>
      <c r="ON27" s="25"/>
      <c r="OO27" s="25"/>
      <c r="OP27" s="25"/>
      <c r="OQ27" s="25"/>
      <c r="OR27" s="25"/>
      <c r="OS27" s="25"/>
      <c r="OT27" s="25"/>
      <c r="OU27" s="25"/>
      <c r="OV27" s="25"/>
      <c r="OW27" s="25"/>
      <c r="OX27" s="25"/>
      <c r="OY27" s="25"/>
      <c r="OZ27" s="25"/>
      <c r="PA27" s="25"/>
      <c r="PB27" s="25"/>
      <c r="PC27" s="25"/>
      <c r="PD27" s="25"/>
      <c r="PE27" s="25"/>
      <c r="PF27" s="25"/>
      <c r="PG27" s="25"/>
      <c r="PH27" s="25"/>
      <c r="PI27" s="25"/>
      <c r="PJ27" s="25"/>
      <c r="PK27" s="25"/>
      <c r="PL27" s="25"/>
      <c r="PM27" s="25"/>
      <c r="PN27" s="25"/>
      <c r="PO27" s="25"/>
      <c r="PP27" s="25"/>
      <c r="PQ27" s="25"/>
      <c r="PR27" s="25"/>
      <c r="PS27" s="25"/>
      <c r="PT27" s="25"/>
      <c r="PU27" s="25"/>
      <c r="PV27" s="25"/>
      <c r="PW27" s="25"/>
      <c r="PX27" s="25"/>
      <c r="PY27" s="25"/>
      <c r="PZ27" s="25"/>
      <c r="QA27" s="25"/>
      <c r="QB27" s="25"/>
      <c r="QC27" s="25"/>
      <c r="QD27" s="25"/>
      <c r="QE27" s="25"/>
      <c r="QF27" s="25"/>
      <c r="QG27" s="25"/>
      <c r="QH27" s="25"/>
      <c r="QI27" s="25"/>
      <c r="QJ27" s="25"/>
      <c r="QK27" s="25"/>
      <c r="QL27" s="25"/>
      <c r="QM27" s="25"/>
      <c r="QN27" s="25"/>
      <c r="QO27" s="25"/>
      <c r="QP27" s="25"/>
      <c r="QQ27" s="25"/>
      <c r="QR27" s="25"/>
      <c r="QS27" s="25"/>
      <c r="QT27" s="25"/>
      <c r="QU27" s="25"/>
      <c r="QV27" s="25"/>
      <c r="QW27" s="25"/>
      <c r="QX27" s="25"/>
      <c r="QY27" s="25"/>
      <c r="QZ27" s="25"/>
      <c r="RA27" s="25"/>
      <c r="RB27" s="25"/>
      <c r="RC27" s="25"/>
      <c r="RD27" s="25"/>
      <c r="RE27" s="25"/>
      <c r="RF27" s="25"/>
      <c r="RG27" s="25"/>
      <c r="RH27" s="25"/>
      <c r="RI27" s="25"/>
      <c r="RJ27" s="25"/>
      <c r="RK27" s="25"/>
      <c r="RL27" s="25"/>
      <c r="RM27" s="25"/>
      <c r="RN27" s="25"/>
      <c r="RO27" s="25"/>
      <c r="RP27" s="25"/>
      <c r="RQ27" s="25"/>
      <c r="RR27" s="25"/>
      <c r="RS27" s="25"/>
      <c r="RT27" s="25"/>
      <c r="RU27" s="25"/>
      <c r="RV27" s="25"/>
      <c r="RW27" s="25"/>
      <c r="RX27" s="25"/>
      <c r="RY27" s="25"/>
      <c r="RZ27" s="25"/>
      <c r="SA27" s="25"/>
      <c r="SB27" s="25"/>
      <c r="SC27" s="25"/>
      <c r="SD27" s="25"/>
      <c r="SE27" s="25"/>
      <c r="SF27" s="25"/>
      <c r="SG27" s="25"/>
      <c r="SH27" s="25"/>
      <c r="SI27" s="25"/>
      <c r="SJ27" s="25"/>
      <c r="SK27" s="25"/>
      <c r="SL27" s="25"/>
      <c r="SM27" s="25"/>
      <c r="SN27" s="25"/>
      <c r="SO27" s="25"/>
      <c r="SP27" s="25"/>
      <c r="SQ27" s="25"/>
      <c r="SR27" s="25"/>
      <c r="SS27" s="25"/>
      <c r="ST27" s="25"/>
      <c r="SU27" s="25"/>
      <c r="SV27" s="25"/>
      <c r="SW27" s="25"/>
      <c r="SX27" s="25"/>
      <c r="SY27" s="25"/>
      <c r="SZ27" s="25"/>
      <c r="TA27" s="25"/>
      <c r="TB27" s="25"/>
      <c r="TC27" s="25"/>
      <c r="TD27" s="25"/>
      <c r="TE27" s="25"/>
      <c r="TF27" s="25"/>
      <c r="TG27" s="25"/>
      <c r="TH27" s="25"/>
      <c r="TI27" s="25"/>
      <c r="TJ27" s="25"/>
      <c r="TK27" s="25"/>
      <c r="TL27" s="25"/>
      <c r="TM27" s="25"/>
      <c r="TN27" s="25"/>
      <c r="TO27" s="25"/>
      <c r="TP27" s="25"/>
      <c r="TQ27" s="25"/>
      <c r="TR27" s="25"/>
      <c r="TS27" s="25"/>
      <c r="TT27" s="25"/>
      <c r="TU27" s="25"/>
      <c r="TV27" s="25"/>
      <c r="TW27" s="25"/>
      <c r="TX27" s="25"/>
      <c r="TY27" s="25"/>
      <c r="TZ27" s="25"/>
      <c r="UA27" s="25"/>
      <c r="UB27" s="25"/>
      <c r="UC27" s="25"/>
      <c r="UD27" s="25"/>
      <c r="UE27" s="25"/>
      <c r="UF27" s="25"/>
      <c r="UG27" s="25"/>
      <c r="UH27" s="25"/>
      <c r="UI27" s="25"/>
      <c r="UJ27" s="25"/>
      <c r="UK27" s="25"/>
      <c r="UL27" s="25"/>
      <c r="UM27" s="25"/>
      <c r="UN27" s="25"/>
      <c r="UO27" s="25"/>
      <c r="UP27" s="25"/>
      <c r="UQ27" s="25"/>
      <c r="UR27" s="25"/>
      <c r="US27" s="25"/>
      <c r="UT27" s="25"/>
      <c r="UU27" s="25"/>
      <c r="UV27" s="25"/>
      <c r="UW27" s="25"/>
      <c r="UX27" s="25"/>
      <c r="UY27" s="25"/>
      <c r="UZ27" s="25"/>
      <c r="VA27" s="25"/>
      <c r="VB27" s="25"/>
      <c r="VC27" s="25"/>
      <c r="VD27" s="25"/>
      <c r="VE27" s="25"/>
      <c r="VF27" s="25"/>
      <c r="VG27" s="25"/>
      <c r="VH27" s="25"/>
      <c r="VI27" s="25"/>
      <c r="VJ27" s="25"/>
      <c r="VK27" s="25"/>
      <c r="VL27" s="25"/>
      <c r="VM27" s="25"/>
      <c r="VN27" s="25"/>
      <c r="VO27" s="25"/>
      <c r="VP27" s="25"/>
      <c r="VQ27" s="25"/>
      <c r="VR27" s="25"/>
      <c r="VS27" s="25"/>
      <c r="VT27" s="25"/>
      <c r="VU27" s="25"/>
      <c r="VV27" s="25"/>
      <c r="VW27" s="25"/>
      <c r="VX27" s="25"/>
      <c r="VY27" s="25"/>
      <c r="VZ27" s="25"/>
      <c r="WA27" s="25"/>
      <c r="WB27" s="25"/>
      <c r="WC27" s="25"/>
      <c r="WD27" s="25"/>
      <c r="WE27" s="25"/>
      <c r="WF27" s="25"/>
      <c r="WG27" s="25"/>
      <c r="WH27" s="25"/>
      <c r="WI27" s="25"/>
      <c r="WJ27" s="25"/>
      <c r="WK27" s="25"/>
      <c r="WL27" s="25"/>
      <c r="WM27" s="25"/>
      <c r="WN27" s="25"/>
      <c r="WO27" s="25"/>
      <c r="WP27" s="25"/>
      <c r="WQ27" s="25"/>
      <c r="WR27" s="25"/>
      <c r="WS27" s="25"/>
      <c r="WT27" s="25"/>
      <c r="WU27" s="25"/>
      <c r="WV27" s="25"/>
      <c r="WW27" s="25"/>
      <c r="WX27" s="25"/>
      <c r="WY27" s="25"/>
      <c r="WZ27" s="25"/>
      <c r="XA27" s="25"/>
      <c r="XB27" s="25"/>
      <c r="XC27" s="25"/>
      <c r="XD27" s="25"/>
      <c r="XE27" s="25"/>
      <c r="XF27" s="25"/>
      <c r="XG27" s="25"/>
      <c r="XH27" s="25"/>
      <c r="XI27" s="25"/>
      <c r="XJ27" s="25"/>
      <c r="XK27" s="25"/>
      <c r="XL27" s="25"/>
      <c r="XM27" s="25"/>
      <c r="XN27" s="25"/>
      <c r="XO27" s="25"/>
      <c r="XP27" s="25"/>
      <c r="XQ27" s="25"/>
      <c r="XR27" s="25"/>
      <c r="XS27" s="25"/>
      <c r="XT27" s="25"/>
      <c r="XU27" s="25"/>
      <c r="XV27" s="25"/>
      <c r="XW27" s="25"/>
      <c r="XX27" s="25"/>
      <c r="XY27" s="25"/>
      <c r="XZ27" s="25"/>
      <c r="YA27" s="25"/>
      <c r="YB27" s="25"/>
      <c r="YC27" s="25"/>
      <c r="YD27" s="25"/>
      <c r="YE27" s="25"/>
      <c r="YF27" s="25"/>
      <c r="YG27" s="25"/>
      <c r="YH27" s="25"/>
      <c r="YI27" s="25"/>
      <c r="YJ27" s="25"/>
      <c r="YK27" s="25"/>
      <c r="YL27" s="25"/>
      <c r="YM27" s="25"/>
      <c r="YN27" s="25"/>
      <c r="YO27" s="25"/>
      <c r="YP27" s="25"/>
      <c r="YQ27" s="25"/>
      <c r="YR27" s="25"/>
      <c r="YS27" s="25"/>
      <c r="YT27" s="25"/>
      <c r="YU27" s="25"/>
      <c r="YV27" s="25"/>
      <c r="YW27" s="25"/>
      <c r="YX27" s="25"/>
      <c r="YY27" s="25"/>
      <c r="YZ27" s="25"/>
      <c r="ZA27" s="25"/>
      <c r="ZB27" s="25"/>
      <c r="ZC27" s="25"/>
      <c r="ZD27" s="25"/>
      <c r="ZE27" s="25"/>
      <c r="ZF27" s="25"/>
      <c r="ZG27" s="25"/>
      <c r="ZH27" s="25"/>
      <c r="ZI27" s="25"/>
      <c r="ZJ27" s="25"/>
      <c r="ZK27" s="25"/>
      <c r="ZL27" s="25"/>
      <c r="ZM27" s="25"/>
      <c r="ZN27" s="25"/>
      <c r="ZO27" s="25"/>
      <c r="ZP27" s="25"/>
      <c r="ZQ27" s="25"/>
      <c r="ZR27" s="25"/>
      <c r="ZS27" s="25"/>
      <c r="ZT27" s="25"/>
      <c r="ZU27" s="25"/>
      <c r="ZV27" s="25"/>
      <c r="ZW27" s="25"/>
      <c r="ZX27" s="25"/>
      <c r="ZY27" s="25"/>
      <c r="ZZ27" s="25"/>
      <c r="AAA27" s="25"/>
      <c r="AAB27" s="25"/>
      <c r="AAC27" s="25"/>
      <c r="AAD27" s="25"/>
      <c r="AAE27" s="25"/>
      <c r="AAF27" s="25"/>
      <c r="AAG27" s="25"/>
      <c r="AAH27" s="25"/>
      <c r="AAI27" s="25"/>
      <c r="AAJ27" s="25"/>
      <c r="AAK27" s="25"/>
      <c r="AAL27" s="25"/>
      <c r="AAM27" s="25"/>
      <c r="AAN27" s="25"/>
      <c r="AAO27" s="25"/>
      <c r="AAP27" s="25"/>
      <c r="AAQ27" s="25"/>
      <c r="AAR27" s="25"/>
      <c r="AAS27" s="25"/>
      <c r="AAT27" s="25"/>
      <c r="AAU27" s="25"/>
      <c r="AAV27" s="25"/>
      <c r="AAW27" s="25"/>
      <c r="AAX27" s="25"/>
      <c r="AAY27" s="25"/>
      <c r="AAZ27" s="25"/>
      <c r="ABA27" s="25"/>
      <c r="ABB27" s="25"/>
      <c r="ABC27" s="25"/>
      <c r="ABD27" s="25"/>
      <c r="ABE27" s="25"/>
      <c r="ABF27" s="25"/>
      <c r="ABG27" s="25"/>
      <c r="ABH27" s="25"/>
      <c r="ABI27" s="25"/>
      <c r="ABJ27" s="25"/>
      <c r="ABK27" s="25"/>
      <c r="ABL27" s="25"/>
      <c r="ABM27" s="25"/>
      <c r="ABN27" s="25"/>
      <c r="ABO27" s="25"/>
      <c r="ABP27" s="25"/>
      <c r="ABQ27" s="25"/>
      <c r="ABR27" s="25"/>
      <c r="ABS27" s="25"/>
      <c r="ABT27" s="25"/>
      <c r="ABU27" s="25"/>
      <c r="ABV27" s="25"/>
      <c r="ABW27" s="25"/>
      <c r="ABX27" s="25"/>
      <c r="ABY27" s="25"/>
      <c r="ABZ27" s="25"/>
      <c r="ACA27" s="25"/>
      <c r="ACB27" s="25"/>
      <c r="ACC27" s="25"/>
      <c r="ACD27" s="25"/>
      <c r="ACE27" s="25"/>
      <c r="ACF27" s="25"/>
      <c r="ACG27" s="25"/>
      <c r="ACH27" s="25"/>
      <c r="ACI27" s="25"/>
      <c r="ACJ27" s="25"/>
      <c r="ACK27" s="25"/>
      <c r="ACL27" s="25"/>
      <c r="ACM27" s="25"/>
      <c r="ACN27" s="25"/>
      <c r="ACO27" s="25"/>
      <c r="ACP27" s="25"/>
      <c r="ACQ27" s="25"/>
      <c r="ACR27" s="25"/>
      <c r="ACS27" s="25"/>
      <c r="ACT27" s="25"/>
      <c r="ACU27" s="25"/>
      <c r="ACV27" s="25"/>
      <c r="ACW27" s="25"/>
      <c r="ACX27" s="25"/>
      <c r="ACY27" s="25"/>
      <c r="ACZ27" s="25"/>
      <c r="ADA27" s="25"/>
      <c r="ADB27" s="25"/>
      <c r="ADC27" s="25"/>
      <c r="ADD27" s="25"/>
      <c r="ADE27" s="25"/>
      <c r="ADF27" s="25"/>
      <c r="ADG27" s="25"/>
      <c r="ADH27" s="25"/>
      <c r="ADI27" s="25"/>
      <c r="ADJ27" s="25"/>
      <c r="ADK27" s="25"/>
      <c r="ADL27" s="25"/>
      <c r="ADM27" s="25"/>
      <c r="ADN27" s="25"/>
      <c r="ADO27" s="25"/>
      <c r="ADP27" s="25"/>
      <c r="ADQ27" s="25"/>
      <c r="ADR27" s="25"/>
      <c r="ADS27" s="25"/>
      <c r="ADT27" s="25"/>
      <c r="ADU27" s="25"/>
      <c r="ADV27" s="25"/>
      <c r="ADW27" s="25"/>
      <c r="ADX27" s="25"/>
      <c r="ADY27" s="25"/>
      <c r="ADZ27" s="25"/>
      <c r="AEA27" s="25"/>
      <c r="AEB27" s="25"/>
      <c r="AEC27" s="25"/>
      <c r="AED27" s="25"/>
      <c r="AEE27" s="25"/>
      <c r="AEF27" s="25"/>
      <c r="AEG27" s="25"/>
      <c r="AEH27" s="25"/>
      <c r="AEI27" s="25"/>
      <c r="AEJ27" s="25"/>
      <c r="AEK27" s="25"/>
      <c r="AEL27" s="25"/>
      <c r="AEM27" s="25"/>
      <c r="AEN27" s="25"/>
      <c r="AEO27" s="25"/>
      <c r="AEP27" s="25"/>
      <c r="AEQ27" s="25"/>
      <c r="AER27" s="25"/>
      <c r="AES27" s="25"/>
      <c r="AET27" s="25"/>
      <c r="AEU27" s="25"/>
      <c r="AEV27" s="25"/>
      <c r="AEW27" s="25"/>
      <c r="AEX27" s="25"/>
      <c r="AEY27" s="25"/>
      <c r="AEZ27" s="25"/>
      <c r="AFA27" s="25"/>
      <c r="AFB27" s="25"/>
      <c r="AFC27" s="25"/>
      <c r="AFD27" s="25"/>
      <c r="AFE27" s="25"/>
      <c r="AFF27" s="25"/>
      <c r="AFG27" s="25"/>
      <c r="AFH27" s="25"/>
      <c r="AFI27" s="25"/>
      <c r="AFJ27" s="25"/>
      <c r="AFK27" s="25"/>
      <c r="AFL27" s="25"/>
      <c r="AFM27" s="25"/>
      <c r="AFN27" s="25"/>
      <c r="AFO27" s="25"/>
      <c r="AFP27" s="25"/>
      <c r="AFQ27" s="25"/>
      <c r="AFR27" s="25"/>
      <c r="AFS27" s="25"/>
      <c r="AFT27" s="25"/>
      <c r="AFU27" s="25"/>
      <c r="AFV27" s="25"/>
      <c r="AFW27" s="25"/>
      <c r="AFX27" s="25"/>
      <c r="AFY27" s="25"/>
      <c r="AFZ27" s="25"/>
      <c r="AGA27" s="25"/>
      <c r="AGB27" s="25"/>
      <c r="AGC27" s="25"/>
      <c r="AGD27" s="25"/>
      <c r="AGE27" s="25"/>
      <c r="AGF27" s="25"/>
      <c r="AGG27" s="25"/>
      <c r="AGH27" s="25"/>
      <c r="AGI27" s="25"/>
      <c r="AGJ27" s="25"/>
      <c r="AGK27" s="25"/>
      <c r="AGL27" s="25"/>
      <c r="AGM27" s="25"/>
      <c r="AGN27" s="25"/>
      <c r="AGO27" s="25"/>
      <c r="AGP27" s="25"/>
      <c r="AGQ27" s="25"/>
      <c r="AGR27" s="25"/>
      <c r="AGS27" s="25"/>
      <c r="AGT27" s="25"/>
      <c r="AGU27" s="25"/>
      <c r="AGV27" s="25"/>
      <c r="AGW27" s="25"/>
      <c r="AGX27" s="25"/>
      <c r="AGY27" s="25"/>
      <c r="AGZ27" s="25"/>
      <c r="AHA27" s="25"/>
      <c r="AHB27" s="25"/>
      <c r="AHC27" s="25"/>
      <c r="AHD27" s="25"/>
      <c r="AHE27" s="25"/>
      <c r="AHF27" s="25"/>
      <c r="AHG27" s="25"/>
      <c r="AHH27" s="25"/>
      <c r="AHI27" s="25"/>
      <c r="AHJ27" s="25"/>
      <c r="AHK27" s="25"/>
      <c r="AHL27" s="25"/>
      <c r="AHM27" s="25"/>
      <c r="AHN27" s="25"/>
      <c r="AHO27" s="25"/>
      <c r="AHP27" s="25"/>
      <c r="AHQ27" s="25"/>
      <c r="AHR27" s="25"/>
      <c r="AHS27" s="25"/>
      <c r="AHT27" s="25"/>
      <c r="AHU27" s="25"/>
      <c r="AHV27" s="25"/>
      <c r="AHW27" s="25"/>
      <c r="AHX27" s="25"/>
      <c r="AHY27" s="25"/>
      <c r="AHZ27" s="25"/>
      <c r="AIA27" s="25"/>
      <c r="AIB27" s="25"/>
      <c r="AIC27" s="25"/>
      <c r="AID27" s="25"/>
      <c r="AIE27" s="25"/>
      <c r="AIF27" s="25"/>
      <c r="AIG27" s="25"/>
      <c r="AIH27" s="25"/>
      <c r="AII27" s="25"/>
      <c r="AIJ27" s="25"/>
      <c r="AIK27" s="25"/>
      <c r="AIL27" s="25"/>
      <c r="AIM27" s="25"/>
      <c r="AIN27" s="25"/>
      <c r="AIO27" s="25"/>
      <c r="AIP27" s="25"/>
      <c r="AIQ27" s="25"/>
      <c r="AIR27" s="25"/>
      <c r="AIS27" s="25"/>
      <c r="AIT27" s="25"/>
      <c r="AIU27" s="25"/>
      <c r="AIV27" s="25"/>
      <c r="AIW27" s="25"/>
      <c r="AIX27" s="25"/>
      <c r="AIY27" s="25"/>
      <c r="AIZ27" s="25"/>
      <c r="AJA27" s="25"/>
      <c r="AJB27" s="25"/>
      <c r="AJC27" s="25"/>
      <c r="AJD27" s="25"/>
      <c r="AJE27" s="25"/>
      <c r="AJF27" s="25"/>
      <c r="AJG27" s="25"/>
      <c r="AJH27" s="25"/>
      <c r="AJI27" s="25"/>
      <c r="AJJ27" s="25"/>
      <c r="AJK27" s="25"/>
      <c r="AJL27" s="25"/>
      <c r="AJM27" s="25"/>
      <c r="AJN27" s="25"/>
      <c r="AJO27" s="25"/>
      <c r="AJP27" s="25"/>
      <c r="AJQ27" s="25"/>
      <c r="AJR27" s="25"/>
      <c r="AJS27" s="25"/>
      <c r="AJT27" s="25"/>
      <c r="AJU27" s="25"/>
      <c r="AJV27" s="25"/>
      <c r="AJW27" s="25"/>
      <c r="AJX27" s="25"/>
      <c r="AJY27" s="25"/>
      <c r="AJZ27" s="25"/>
      <c r="AKA27" s="25"/>
      <c r="AKB27" s="25"/>
      <c r="AKC27" s="25"/>
      <c r="AKD27" s="25"/>
      <c r="AKE27" s="25"/>
      <c r="AKF27" s="25"/>
      <c r="AKG27" s="25"/>
      <c r="AKH27" s="25"/>
      <c r="AKI27" s="25"/>
      <c r="AKJ27" s="25"/>
      <c r="AKK27" s="25"/>
      <c r="AKL27" s="25"/>
      <c r="AKM27" s="25"/>
      <c r="AKN27" s="25"/>
      <c r="AKO27" s="25"/>
      <c r="AKP27" s="25"/>
      <c r="AKQ27" s="25"/>
      <c r="AKR27" s="25"/>
      <c r="AKS27" s="25"/>
      <c r="AKT27" s="25"/>
      <c r="AKU27" s="25"/>
      <c r="AKV27" s="25"/>
      <c r="AKW27" s="25"/>
      <c r="AKX27" s="25"/>
      <c r="AKY27" s="25"/>
      <c r="AKZ27" s="25"/>
      <c r="ALA27" s="25"/>
      <c r="ALB27" s="25"/>
      <c r="ALC27" s="25"/>
      <c r="ALD27" s="25"/>
      <c r="ALE27" s="25"/>
      <c r="ALF27" s="25"/>
      <c r="ALG27" s="25"/>
      <c r="ALH27" s="25"/>
      <c r="ALI27" s="25"/>
      <c r="ALJ27" s="25"/>
      <c r="ALK27" s="25"/>
      <c r="ALL27" s="25"/>
      <c r="ALM27" s="25"/>
      <c r="ALN27" s="25"/>
      <c r="ALO27" s="25"/>
      <c r="ALP27" s="25"/>
      <c r="ALQ27" s="25"/>
      <c r="ALR27" s="25"/>
      <c r="ALS27" s="25"/>
      <c r="ALT27" s="25"/>
      <c r="ALU27" s="25"/>
      <c r="ALV27" s="25"/>
      <c r="ALW27" s="25"/>
      <c r="ALX27" s="25"/>
      <c r="ALY27" s="25"/>
      <c r="ALZ27" s="25"/>
      <c r="AMA27" s="25"/>
      <c r="AMB27" s="25"/>
      <c r="AMC27" s="25"/>
      <c r="AMD27" s="25"/>
      <c r="AME27" s="25"/>
      <c r="AMF27" s="25"/>
      <c r="AMG27" s="25"/>
      <c r="AMH27" s="25"/>
      <c r="AMI27" s="25"/>
      <c r="AMJ27" s="25"/>
      <c r="AMK27" s="25"/>
      <c r="AML27" s="25"/>
      <c r="AMM27" s="25"/>
      <c r="AMN27" s="25"/>
    </row>
    <row r="28" spans="1:1028" s="26" customFormat="1" ht="12.75" customHeight="1" x14ac:dyDescent="0.2">
      <c r="A28" s="153"/>
      <c r="B28" s="154"/>
      <c r="C28" s="154"/>
      <c r="D28" s="156"/>
      <c r="E28" s="157"/>
      <c r="F28" s="172"/>
      <c r="G28" s="157"/>
      <c r="H28" s="173"/>
      <c r="I28" s="174"/>
      <c r="J28" s="27" t="s">
        <v>30</v>
      </c>
      <c r="K28" s="174"/>
      <c r="L28" s="27" t="s">
        <v>30</v>
      </c>
      <c r="M28" s="28" t="s">
        <v>30</v>
      </c>
      <c r="N28" s="163"/>
      <c r="O28" s="162"/>
      <c r="P28" s="178"/>
      <c r="Q28" s="54" t="s">
        <v>66</v>
      </c>
      <c r="R28" s="179"/>
      <c r="S28" s="162"/>
      <c r="T28" s="162"/>
      <c r="U28" s="162"/>
      <c r="V28" s="169"/>
      <c r="W28" s="55" t="s">
        <v>31</v>
      </c>
      <c r="X28" s="55" t="s">
        <v>32</v>
      </c>
      <c r="Y28" s="29" t="s">
        <v>33</v>
      </c>
      <c r="Z28" s="55" t="s">
        <v>34</v>
      </c>
      <c r="AA28" s="56" t="s">
        <v>35</v>
      </c>
      <c r="AB28" s="171"/>
      <c r="AC28" s="175"/>
      <c r="AD28" s="24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/>
      <c r="HH28" s="25"/>
      <c r="HI28" s="25"/>
      <c r="HJ28" s="25"/>
      <c r="HK28" s="25"/>
      <c r="HL28" s="25"/>
      <c r="HM28" s="25"/>
      <c r="HN28" s="25"/>
      <c r="HO28" s="25"/>
      <c r="HP28" s="25"/>
      <c r="HQ28" s="25"/>
      <c r="HR28" s="25"/>
      <c r="HS28" s="25"/>
      <c r="HT28" s="25"/>
      <c r="HU28" s="25"/>
      <c r="HV28" s="25"/>
      <c r="HW28" s="25"/>
      <c r="HX28" s="25"/>
      <c r="HY28" s="25"/>
      <c r="HZ28" s="25"/>
      <c r="IA28" s="25"/>
      <c r="IB28" s="25"/>
      <c r="IC28" s="25"/>
      <c r="ID28" s="25"/>
      <c r="IE28" s="25"/>
      <c r="IF28" s="25"/>
      <c r="IG28" s="25"/>
      <c r="IH28" s="25"/>
      <c r="II28" s="25"/>
      <c r="IJ28" s="25"/>
      <c r="IK28" s="25"/>
      <c r="IL28" s="25"/>
      <c r="IM28" s="25"/>
      <c r="IN28" s="25"/>
      <c r="IO28" s="25"/>
      <c r="IP28" s="25"/>
      <c r="IQ28" s="25"/>
      <c r="IR28" s="25"/>
      <c r="IS28" s="25"/>
      <c r="IT28" s="25"/>
      <c r="IU28" s="25"/>
      <c r="IV28" s="25"/>
      <c r="IW28" s="25"/>
      <c r="IX28" s="25"/>
      <c r="IY28" s="25"/>
      <c r="IZ28" s="25"/>
      <c r="JA28" s="25"/>
      <c r="JB28" s="25"/>
      <c r="JC28" s="25"/>
      <c r="JD28" s="25"/>
      <c r="JE28" s="25"/>
      <c r="JF28" s="25"/>
      <c r="JG28" s="25"/>
      <c r="JH28" s="25"/>
      <c r="JI28" s="25"/>
      <c r="JJ28" s="25"/>
      <c r="JK28" s="25"/>
      <c r="JL28" s="25"/>
      <c r="JM28" s="25"/>
      <c r="JN28" s="25"/>
      <c r="JO28" s="25"/>
      <c r="JP28" s="25"/>
      <c r="JQ28" s="25"/>
      <c r="JR28" s="25"/>
      <c r="JS28" s="25"/>
      <c r="JT28" s="25"/>
      <c r="JU28" s="25"/>
      <c r="JV28" s="25"/>
      <c r="JW28" s="25"/>
      <c r="JX28" s="25"/>
      <c r="JY28" s="25"/>
      <c r="JZ28" s="25"/>
      <c r="KA28" s="25"/>
      <c r="KB28" s="25"/>
      <c r="KC28" s="25"/>
      <c r="KD28" s="25"/>
      <c r="KE28" s="25"/>
      <c r="KF28" s="25"/>
      <c r="KG28" s="25"/>
      <c r="KH28" s="25"/>
      <c r="KI28" s="25"/>
      <c r="KJ28" s="25"/>
      <c r="KK28" s="25"/>
      <c r="KL28" s="25"/>
      <c r="KM28" s="25"/>
      <c r="KN28" s="25"/>
      <c r="KO28" s="25"/>
      <c r="KP28" s="25"/>
      <c r="KQ28" s="25"/>
      <c r="KR28" s="25"/>
      <c r="KS28" s="25"/>
      <c r="KT28" s="25"/>
      <c r="KU28" s="25"/>
      <c r="KV28" s="25"/>
      <c r="KW28" s="25"/>
      <c r="KX28" s="25"/>
      <c r="KY28" s="25"/>
      <c r="KZ28" s="25"/>
      <c r="LA28" s="25"/>
      <c r="LB28" s="25"/>
      <c r="LC28" s="25"/>
      <c r="LD28" s="25"/>
      <c r="LE28" s="25"/>
      <c r="LF28" s="25"/>
      <c r="LG28" s="25"/>
      <c r="LH28" s="25"/>
      <c r="LI28" s="25"/>
      <c r="LJ28" s="25"/>
      <c r="LK28" s="25"/>
      <c r="LL28" s="25"/>
      <c r="LM28" s="25"/>
      <c r="LN28" s="25"/>
      <c r="LO28" s="25"/>
      <c r="LP28" s="25"/>
      <c r="LQ28" s="25"/>
      <c r="LR28" s="25"/>
      <c r="LS28" s="25"/>
      <c r="LT28" s="25"/>
      <c r="LU28" s="25"/>
      <c r="LV28" s="25"/>
      <c r="LW28" s="25"/>
      <c r="LX28" s="25"/>
      <c r="LY28" s="25"/>
      <c r="LZ28" s="25"/>
      <c r="MA28" s="25"/>
      <c r="MB28" s="25"/>
      <c r="MC28" s="25"/>
      <c r="MD28" s="25"/>
      <c r="ME28" s="25"/>
      <c r="MF28" s="25"/>
      <c r="MG28" s="25"/>
      <c r="MH28" s="25"/>
      <c r="MI28" s="25"/>
      <c r="MJ28" s="25"/>
      <c r="MK28" s="25"/>
      <c r="ML28" s="25"/>
      <c r="MM28" s="25"/>
      <c r="MN28" s="25"/>
      <c r="MO28" s="25"/>
      <c r="MP28" s="25"/>
      <c r="MQ28" s="25"/>
      <c r="MR28" s="25"/>
      <c r="MS28" s="25"/>
      <c r="MT28" s="25"/>
      <c r="MU28" s="25"/>
      <c r="MV28" s="25"/>
      <c r="MW28" s="25"/>
      <c r="MX28" s="25"/>
      <c r="MY28" s="25"/>
      <c r="MZ28" s="25"/>
      <c r="NA28" s="25"/>
      <c r="NB28" s="25"/>
      <c r="NC28" s="25"/>
      <c r="ND28" s="25"/>
      <c r="NE28" s="25"/>
      <c r="NF28" s="25"/>
      <c r="NG28" s="25"/>
      <c r="NH28" s="25"/>
      <c r="NI28" s="25"/>
      <c r="NJ28" s="25"/>
      <c r="NK28" s="25"/>
      <c r="NL28" s="25"/>
      <c r="NM28" s="25"/>
      <c r="NN28" s="25"/>
      <c r="NO28" s="25"/>
      <c r="NP28" s="25"/>
      <c r="NQ28" s="25"/>
      <c r="NR28" s="25"/>
      <c r="NS28" s="25"/>
      <c r="NT28" s="25"/>
      <c r="NU28" s="25"/>
      <c r="NV28" s="25"/>
      <c r="NW28" s="25"/>
      <c r="NX28" s="25"/>
      <c r="NY28" s="25"/>
      <c r="NZ28" s="25"/>
      <c r="OA28" s="25"/>
      <c r="OB28" s="25"/>
      <c r="OC28" s="25"/>
      <c r="OD28" s="25"/>
      <c r="OE28" s="25"/>
      <c r="OF28" s="25"/>
      <c r="OG28" s="25"/>
      <c r="OH28" s="25"/>
      <c r="OI28" s="25"/>
      <c r="OJ28" s="25"/>
      <c r="OK28" s="25"/>
      <c r="OL28" s="25"/>
      <c r="OM28" s="25"/>
      <c r="ON28" s="25"/>
      <c r="OO28" s="25"/>
      <c r="OP28" s="25"/>
      <c r="OQ28" s="25"/>
      <c r="OR28" s="25"/>
      <c r="OS28" s="25"/>
      <c r="OT28" s="25"/>
      <c r="OU28" s="25"/>
      <c r="OV28" s="25"/>
      <c r="OW28" s="25"/>
      <c r="OX28" s="25"/>
      <c r="OY28" s="25"/>
      <c r="OZ28" s="25"/>
      <c r="PA28" s="25"/>
      <c r="PB28" s="25"/>
      <c r="PC28" s="25"/>
      <c r="PD28" s="25"/>
      <c r="PE28" s="25"/>
      <c r="PF28" s="25"/>
      <c r="PG28" s="25"/>
      <c r="PH28" s="25"/>
      <c r="PI28" s="25"/>
      <c r="PJ28" s="25"/>
      <c r="PK28" s="25"/>
      <c r="PL28" s="25"/>
      <c r="PM28" s="25"/>
      <c r="PN28" s="25"/>
      <c r="PO28" s="25"/>
      <c r="PP28" s="25"/>
      <c r="PQ28" s="25"/>
      <c r="PR28" s="25"/>
      <c r="PS28" s="25"/>
      <c r="PT28" s="25"/>
      <c r="PU28" s="25"/>
      <c r="PV28" s="25"/>
      <c r="PW28" s="25"/>
      <c r="PX28" s="25"/>
      <c r="PY28" s="25"/>
      <c r="PZ28" s="25"/>
      <c r="QA28" s="25"/>
      <c r="QB28" s="25"/>
      <c r="QC28" s="25"/>
      <c r="QD28" s="25"/>
      <c r="QE28" s="25"/>
      <c r="QF28" s="25"/>
      <c r="QG28" s="25"/>
      <c r="QH28" s="25"/>
      <c r="QI28" s="25"/>
      <c r="QJ28" s="25"/>
      <c r="QK28" s="25"/>
      <c r="QL28" s="25"/>
      <c r="QM28" s="25"/>
      <c r="QN28" s="25"/>
      <c r="QO28" s="25"/>
      <c r="QP28" s="25"/>
      <c r="QQ28" s="25"/>
      <c r="QR28" s="25"/>
      <c r="QS28" s="25"/>
      <c r="QT28" s="25"/>
      <c r="QU28" s="25"/>
      <c r="QV28" s="25"/>
      <c r="QW28" s="25"/>
      <c r="QX28" s="25"/>
      <c r="QY28" s="25"/>
      <c r="QZ28" s="25"/>
      <c r="RA28" s="25"/>
      <c r="RB28" s="25"/>
      <c r="RC28" s="25"/>
      <c r="RD28" s="25"/>
      <c r="RE28" s="25"/>
      <c r="RF28" s="25"/>
      <c r="RG28" s="25"/>
      <c r="RH28" s="25"/>
      <c r="RI28" s="25"/>
      <c r="RJ28" s="25"/>
      <c r="RK28" s="25"/>
      <c r="RL28" s="25"/>
      <c r="RM28" s="25"/>
      <c r="RN28" s="25"/>
      <c r="RO28" s="25"/>
      <c r="RP28" s="25"/>
      <c r="RQ28" s="25"/>
      <c r="RR28" s="25"/>
      <c r="RS28" s="25"/>
      <c r="RT28" s="25"/>
      <c r="RU28" s="25"/>
      <c r="RV28" s="25"/>
      <c r="RW28" s="25"/>
      <c r="RX28" s="25"/>
      <c r="RY28" s="25"/>
      <c r="RZ28" s="25"/>
      <c r="SA28" s="25"/>
      <c r="SB28" s="25"/>
      <c r="SC28" s="25"/>
      <c r="SD28" s="25"/>
      <c r="SE28" s="25"/>
      <c r="SF28" s="25"/>
      <c r="SG28" s="25"/>
      <c r="SH28" s="25"/>
      <c r="SI28" s="25"/>
      <c r="SJ28" s="25"/>
      <c r="SK28" s="25"/>
      <c r="SL28" s="25"/>
      <c r="SM28" s="25"/>
      <c r="SN28" s="25"/>
      <c r="SO28" s="25"/>
      <c r="SP28" s="25"/>
      <c r="SQ28" s="25"/>
      <c r="SR28" s="25"/>
      <c r="SS28" s="25"/>
      <c r="ST28" s="25"/>
      <c r="SU28" s="25"/>
      <c r="SV28" s="25"/>
      <c r="SW28" s="25"/>
      <c r="SX28" s="25"/>
      <c r="SY28" s="25"/>
      <c r="SZ28" s="25"/>
      <c r="TA28" s="25"/>
      <c r="TB28" s="25"/>
      <c r="TC28" s="25"/>
      <c r="TD28" s="25"/>
      <c r="TE28" s="25"/>
      <c r="TF28" s="25"/>
      <c r="TG28" s="25"/>
      <c r="TH28" s="25"/>
      <c r="TI28" s="25"/>
      <c r="TJ28" s="25"/>
      <c r="TK28" s="25"/>
      <c r="TL28" s="25"/>
      <c r="TM28" s="25"/>
      <c r="TN28" s="25"/>
      <c r="TO28" s="25"/>
      <c r="TP28" s="25"/>
      <c r="TQ28" s="25"/>
      <c r="TR28" s="25"/>
      <c r="TS28" s="25"/>
      <c r="TT28" s="25"/>
      <c r="TU28" s="25"/>
      <c r="TV28" s="25"/>
      <c r="TW28" s="25"/>
      <c r="TX28" s="25"/>
      <c r="TY28" s="25"/>
      <c r="TZ28" s="25"/>
      <c r="UA28" s="25"/>
      <c r="UB28" s="25"/>
      <c r="UC28" s="25"/>
      <c r="UD28" s="25"/>
      <c r="UE28" s="25"/>
      <c r="UF28" s="25"/>
      <c r="UG28" s="25"/>
      <c r="UH28" s="25"/>
      <c r="UI28" s="25"/>
      <c r="UJ28" s="25"/>
      <c r="UK28" s="25"/>
      <c r="UL28" s="25"/>
      <c r="UM28" s="25"/>
      <c r="UN28" s="25"/>
      <c r="UO28" s="25"/>
      <c r="UP28" s="25"/>
      <c r="UQ28" s="25"/>
      <c r="UR28" s="25"/>
      <c r="US28" s="25"/>
      <c r="UT28" s="25"/>
      <c r="UU28" s="25"/>
      <c r="UV28" s="25"/>
      <c r="UW28" s="25"/>
      <c r="UX28" s="25"/>
      <c r="UY28" s="25"/>
      <c r="UZ28" s="25"/>
      <c r="VA28" s="25"/>
      <c r="VB28" s="25"/>
      <c r="VC28" s="25"/>
      <c r="VD28" s="25"/>
      <c r="VE28" s="25"/>
      <c r="VF28" s="25"/>
      <c r="VG28" s="25"/>
      <c r="VH28" s="25"/>
      <c r="VI28" s="25"/>
      <c r="VJ28" s="25"/>
      <c r="VK28" s="25"/>
      <c r="VL28" s="25"/>
      <c r="VM28" s="25"/>
      <c r="VN28" s="25"/>
      <c r="VO28" s="25"/>
      <c r="VP28" s="25"/>
      <c r="VQ28" s="25"/>
      <c r="VR28" s="25"/>
      <c r="VS28" s="25"/>
      <c r="VT28" s="25"/>
      <c r="VU28" s="25"/>
      <c r="VV28" s="25"/>
      <c r="VW28" s="25"/>
      <c r="VX28" s="25"/>
      <c r="VY28" s="25"/>
      <c r="VZ28" s="25"/>
      <c r="WA28" s="25"/>
      <c r="WB28" s="25"/>
      <c r="WC28" s="25"/>
      <c r="WD28" s="25"/>
      <c r="WE28" s="25"/>
      <c r="WF28" s="25"/>
      <c r="WG28" s="25"/>
      <c r="WH28" s="25"/>
      <c r="WI28" s="25"/>
      <c r="WJ28" s="25"/>
      <c r="WK28" s="25"/>
      <c r="WL28" s="25"/>
      <c r="WM28" s="25"/>
      <c r="WN28" s="25"/>
      <c r="WO28" s="25"/>
      <c r="WP28" s="25"/>
      <c r="WQ28" s="25"/>
      <c r="WR28" s="25"/>
      <c r="WS28" s="25"/>
      <c r="WT28" s="25"/>
      <c r="WU28" s="25"/>
      <c r="WV28" s="25"/>
      <c r="WW28" s="25"/>
      <c r="WX28" s="25"/>
      <c r="WY28" s="25"/>
      <c r="WZ28" s="25"/>
      <c r="XA28" s="25"/>
      <c r="XB28" s="25"/>
      <c r="XC28" s="25"/>
      <c r="XD28" s="25"/>
      <c r="XE28" s="25"/>
      <c r="XF28" s="25"/>
      <c r="XG28" s="25"/>
      <c r="XH28" s="25"/>
      <c r="XI28" s="25"/>
      <c r="XJ28" s="25"/>
      <c r="XK28" s="25"/>
      <c r="XL28" s="25"/>
      <c r="XM28" s="25"/>
      <c r="XN28" s="25"/>
      <c r="XO28" s="25"/>
      <c r="XP28" s="25"/>
      <c r="XQ28" s="25"/>
      <c r="XR28" s="25"/>
      <c r="XS28" s="25"/>
      <c r="XT28" s="25"/>
      <c r="XU28" s="25"/>
      <c r="XV28" s="25"/>
      <c r="XW28" s="25"/>
      <c r="XX28" s="25"/>
      <c r="XY28" s="25"/>
      <c r="XZ28" s="25"/>
      <c r="YA28" s="25"/>
      <c r="YB28" s="25"/>
      <c r="YC28" s="25"/>
      <c r="YD28" s="25"/>
      <c r="YE28" s="25"/>
      <c r="YF28" s="25"/>
      <c r="YG28" s="25"/>
      <c r="YH28" s="25"/>
      <c r="YI28" s="25"/>
      <c r="YJ28" s="25"/>
      <c r="YK28" s="25"/>
      <c r="YL28" s="25"/>
      <c r="YM28" s="25"/>
      <c r="YN28" s="25"/>
      <c r="YO28" s="25"/>
      <c r="YP28" s="25"/>
      <c r="YQ28" s="25"/>
      <c r="YR28" s="25"/>
      <c r="YS28" s="25"/>
      <c r="YT28" s="25"/>
      <c r="YU28" s="25"/>
      <c r="YV28" s="25"/>
      <c r="YW28" s="25"/>
      <c r="YX28" s="25"/>
      <c r="YY28" s="25"/>
      <c r="YZ28" s="25"/>
      <c r="ZA28" s="25"/>
      <c r="ZB28" s="25"/>
      <c r="ZC28" s="25"/>
      <c r="ZD28" s="25"/>
      <c r="ZE28" s="25"/>
      <c r="ZF28" s="25"/>
      <c r="ZG28" s="25"/>
      <c r="ZH28" s="25"/>
      <c r="ZI28" s="25"/>
      <c r="ZJ28" s="25"/>
      <c r="ZK28" s="25"/>
      <c r="ZL28" s="25"/>
      <c r="ZM28" s="25"/>
      <c r="ZN28" s="25"/>
      <c r="ZO28" s="25"/>
      <c r="ZP28" s="25"/>
      <c r="ZQ28" s="25"/>
      <c r="ZR28" s="25"/>
      <c r="ZS28" s="25"/>
      <c r="ZT28" s="25"/>
      <c r="ZU28" s="25"/>
      <c r="ZV28" s="25"/>
      <c r="ZW28" s="25"/>
      <c r="ZX28" s="25"/>
      <c r="ZY28" s="25"/>
      <c r="ZZ28" s="25"/>
      <c r="AAA28" s="25"/>
      <c r="AAB28" s="25"/>
      <c r="AAC28" s="25"/>
      <c r="AAD28" s="25"/>
      <c r="AAE28" s="25"/>
      <c r="AAF28" s="25"/>
      <c r="AAG28" s="25"/>
      <c r="AAH28" s="25"/>
      <c r="AAI28" s="25"/>
      <c r="AAJ28" s="25"/>
      <c r="AAK28" s="25"/>
      <c r="AAL28" s="25"/>
      <c r="AAM28" s="25"/>
      <c r="AAN28" s="25"/>
      <c r="AAO28" s="25"/>
      <c r="AAP28" s="25"/>
      <c r="AAQ28" s="25"/>
      <c r="AAR28" s="25"/>
      <c r="AAS28" s="25"/>
      <c r="AAT28" s="25"/>
      <c r="AAU28" s="25"/>
      <c r="AAV28" s="25"/>
      <c r="AAW28" s="25"/>
      <c r="AAX28" s="25"/>
      <c r="AAY28" s="25"/>
      <c r="AAZ28" s="25"/>
      <c r="ABA28" s="25"/>
      <c r="ABB28" s="25"/>
      <c r="ABC28" s="25"/>
      <c r="ABD28" s="25"/>
      <c r="ABE28" s="25"/>
      <c r="ABF28" s="25"/>
      <c r="ABG28" s="25"/>
      <c r="ABH28" s="25"/>
      <c r="ABI28" s="25"/>
      <c r="ABJ28" s="25"/>
      <c r="ABK28" s="25"/>
      <c r="ABL28" s="25"/>
      <c r="ABM28" s="25"/>
      <c r="ABN28" s="25"/>
      <c r="ABO28" s="25"/>
      <c r="ABP28" s="25"/>
      <c r="ABQ28" s="25"/>
      <c r="ABR28" s="25"/>
      <c r="ABS28" s="25"/>
      <c r="ABT28" s="25"/>
      <c r="ABU28" s="25"/>
      <c r="ABV28" s="25"/>
      <c r="ABW28" s="25"/>
      <c r="ABX28" s="25"/>
      <c r="ABY28" s="25"/>
      <c r="ABZ28" s="25"/>
      <c r="ACA28" s="25"/>
      <c r="ACB28" s="25"/>
      <c r="ACC28" s="25"/>
      <c r="ACD28" s="25"/>
      <c r="ACE28" s="25"/>
      <c r="ACF28" s="25"/>
      <c r="ACG28" s="25"/>
      <c r="ACH28" s="25"/>
      <c r="ACI28" s="25"/>
      <c r="ACJ28" s="25"/>
      <c r="ACK28" s="25"/>
      <c r="ACL28" s="25"/>
      <c r="ACM28" s="25"/>
      <c r="ACN28" s="25"/>
      <c r="ACO28" s="25"/>
      <c r="ACP28" s="25"/>
      <c r="ACQ28" s="25"/>
      <c r="ACR28" s="25"/>
      <c r="ACS28" s="25"/>
      <c r="ACT28" s="25"/>
      <c r="ACU28" s="25"/>
      <c r="ACV28" s="25"/>
      <c r="ACW28" s="25"/>
      <c r="ACX28" s="25"/>
      <c r="ACY28" s="25"/>
      <c r="ACZ28" s="25"/>
      <c r="ADA28" s="25"/>
      <c r="ADB28" s="25"/>
      <c r="ADC28" s="25"/>
      <c r="ADD28" s="25"/>
      <c r="ADE28" s="25"/>
      <c r="ADF28" s="25"/>
      <c r="ADG28" s="25"/>
      <c r="ADH28" s="25"/>
      <c r="ADI28" s="25"/>
      <c r="ADJ28" s="25"/>
      <c r="ADK28" s="25"/>
      <c r="ADL28" s="25"/>
      <c r="ADM28" s="25"/>
      <c r="ADN28" s="25"/>
      <c r="ADO28" s="25"/>
      <c r="ADP28" s="25"/>
      <c r="ADQ28" s="25"/>
      <c r="ADR28" s="25"/>
      <c r="ADS28" s="25"/>
      <c r="ADT28" s="25"/>
      <c r="ADU28" s="25"/>
      <c r="ADV28" s="25"/>
      <c r="ADW28" s="25"/>
      <c r="ADX28" s="25"/>
      <c r="ADY28" s="25"/>
      <c r="ADZ28" s="25"/>
      <c r="AEA28" s="25"/>
      <c r="AEB28" s="25"/>
      <c r="AEC28" s="25"/>
      <c r="AED28" s="25"/>
      <c r="AEE28" s="25"/>
      <c r="AEF28" s="25"/>
      <c r="AEG28" s="25"/>
      <c r="AEH28" s="25"/>
      <c r="AEI28" s="25"/>
      <c r="AEJ28" s="25"/>
      <c r="AEK28" s="25"/>
      <c r="AEL28" s="25"/>
      <c r="AEM28" s="25"/>
      <c r="AEN28" s="25"/>
      <c r="AEO28" s="25"/>
      <c r="AEP28" s="25"/>
      <c r="AEQ28" s="25"/>
      <c r="AER28" s="25"/>
      <c r="AES28" s="25"/>
      <c r="AET28" s="25"/>
      <c r="AEU28" s="25"/>
      <c r="AEV28" s="25"/>
      <c r="AEW28" s="25"/>
      <c r="AEX28" s="25"/>
      <c r="AEY28" s="25"/>
      <c r="AEZ28" s="25"/>
      <c r="AFA28" s="25"/>
      <c r="AFB28" s="25"/>
      <c r="AFC28" s="25"/>
      <c r="AFD28" s="25"/>
      <c r="AFE28" s="25"/>
      <c r="AFF28" s="25"/>
      <c r="AFG28" s="25"/>
      <c r="AFH28" s="25"/>
      <c r="AFI28" s="25"/>
      <c r="AFJ28" s="25"/>
      <c r="AFK28" s="25"/>
      <c r="AFL28" s="25"/>
      <c r="AFM28" s="25"/>
      <c r="AFN28" s="25"/>
      <c r="AFO28" s="25"/>
      <c r="AFP28" s="25"/>
      <c r="AFQ28" s="25"/>
      <c r="AFR28" s="25"/>
      <c r="AFS28" s="25"/>
      <c r="AFT28" s="25"/>
      <c r="AFU28" s="25"/>
      <c r="AFV28" s="25"/>
      <c r="AFW28" s="25"/>
      <c r="AFX28" s="25"/>
      <c r="AFY28" s="25"/>
      <c r="AFZ28" s="25"/>
      <c r="AGA28" s="25"/>
      <c r="AGB28" s="25"/>
      <c r="AGC28" s="25"/>
      <c r="AGD28" s="25"/>
      <c r="AGE28" s="25"/>
      <c r="AGF28" s="25"/>
      <c r="AGG28" s="25"/>
      <c r="AGH28" s="25"/>
      <c r="AGI28" s="25"/>
      <c r="AGJ28" s="25"/>
      <c r="AGK28" s="25"/>
      <c r="AGL28" s="25"/>
      <c r="AGM28" s="25"/>
      <c r="AGN28" s="25"/>
      <c r="AGO28" s="25"/>
      <c r="AGP28" s="25"/>
      <c r="AGQ28" s="25"/>
      <c r="AGR28" s="25"/>
      <c r="AGS28" s="25"/>
      <c r="AGT28" s="25"/>
      <c r="AGU28" s="25"/>
      <c r="AGV28" s="25"/>
      <c r="AGW28" s="25"/>
      <c r="AGX28" s="25"/>
      <c r="AGY28" s="25"/>
      <c r="AGZ28" s="25"/>
      <c r="AHA28" s="25"/>
      <c r="AHB28" s="25"/>
      <c r="AHC28" s="25"/>
      <c r="AHD28" s="25"/>
      <c r="AHE28" s="25"/>
      <c r="AHF28" s="25"/>
      <c r="AHG28" s="25"/>
      <c r="AHH28" s="25"/>
      <c r="AHI28" s="25"/>
      <c r="AHJ28" s="25"/>
      <c r="AHK28" s="25"/>
      <c r="AHL28" s="25"/>
      <c r="AHM28" s="25"/>
      <c r="AHN28" s="25"/>
      <c r="AHO28" s="25"/>
      <c r="AHP28" s="25"/>
      <c r="AHQ28" s="25"/>
      <c r="AHR28" s="25"/>
      <c r="AHS28" s="25"/>
      <c r="AHT28" s="25"/>
      <c r="AHU28" s="25"/>
      <c r="AHV28" s="25"/>
      <c r="AHW28" s="25"/>
      <c r="AHX28" s="25"/>
      <c r="AHY28" s="25"/>
      <c r="AHZ28" s="25"/>
      <c r="AIA28" s="25"/>
      <c r="AIB28" s="25"/>
      <c r="AIC28" s="25"/>
      <c r="AID28" s="25"/>
      <c r="AIE28" s="25"/>
      <c r="AIF28" s="25"/>
      <c r="AIG28" s="25"/>
      <c r="AIH28" s="25"/>
      <c r="AII28" s="25"/>
      <c r="AIJ28" s="25"/>
      <c r="AIK28" s="25"/>
      <c r="AIL28" s="25"/>
      <c r="AIM28" s="25"/>
      <c r="AIN28" s="25"/>
      <c r="AIO28" s="25"/>
      <c r="AIP28" s="25"/>
      <c r="AIQ28" s="25"/>
      <c r="AIR28" s="25"/>
      <c r="AIS28" s="25"/>
      <c r="AIT28" s="25"/>
      <c r="AIU28" s="25"/>
      <c r="AIV28" s="25"/>
      <c r="AIW28" s="25"/>
      <c r="AIX28" s="25"/>
      <c r="AIY28" s="25"/>
      <c r="AIZ28" s="25"/>
      <c r="AJA28" s="25"/>
      <c r="AJB28" s="25"/>
      <c r="AJC28" s="25"/>
      <c r="AJD28" s="25"/>
      <c r="AJE28" s="25"/>
      <c r="AJF28" s="25"/>
      <c r="AJG28" s="25"/>
      <c r="AJH28" s="25"/>
      <c r="AJI28" s="25"/>
      <c r="AJJ28" s="25"/>
      <c r="AJK28" s="25"/>
      <c r="AJL28" s="25"/>
      <c r="AJM28" s="25"/>
      <c r="AJN28" s="25"/>
      <c r="AJO28" s="25"/>
      <c r="AJP28" s="25"/>
      <c r="AJQ28" s="25"/>
      <c r="AJR28" s="25"/>
      <c r="AJS28" s="25"/>
      <c r="AJT28" s="25"/>
      <c r="AJU28" s="25"/>
      <c r="AJV28" s="25"/>
      <c r="AJW28" s="25"/>
      <c r="AJX28" s="25"/>
      <c r="AJY28" s="25"/>
      <c r="AJZ28" s="25"/>
      <c r="AKA28" s="25"/>
      <c r="AKB28" s="25"/>
      <c r="AKC28" s="25"/>
      <c r="AKD28" s="25"/>
      <c r="AKE28" s="25"/>
      <c r="AKF28" s="25"/>
      <c r="AKG28" s="25"/>
      <c r="AKH28" s="25"/>
      <c r="AKI28" s="25"/>
      <c r="AKJ28" s="25"/>
      <c r="AKK28" s="25"/>
      <c r="AKL28" s="25"/>
      <c r="AKM28" s="25"/>
      <c r="AKN28" s="25"/>
      <c r="AKO28" s="25"/>
      <c r="AKP28" s="25"/>
      <c r="AKQ28" s="25"/>
      <c r="AKR28" s="25"/>
      <c r="AKS28" s="25"/>
      <c r="AKT28" s="25"/>
      <c r="AKU28" s="25"/>
      <c r="AKV28" s="25"/>
      <c r="AKW28" s="25"/>
      <c r="AKX28" s="25"/>
      <c r="AKY28" s="25"/>
      <c r="AKZ28" s="25"/>
      <c r="ALA28" s="25"/>
      <c r="ALB28" s="25"/>
      <c r="ALC28" s="25"/>
      <c r="ALD28" s="25"/>
      <c r="ALE28" s="25"/>
      <c r="ALF28" s="25"/>
      <c r="ALG28" s="25"/>
      <c r="ALH28" s="25"/>
      <c r="ALI28" s="25"/>
      <c r="ALJ28" s="25"/>
      <c r="ALK28" s="25"/>
      <c r="ALL28" s="25"/>
      <c r="ALM28" s="25"/>
      <c r="ALN28" s="25"/>
      <c r="ALO28" s="25"/>
      <c r="ALP28" s="25"/>
      <c r="ALQ28" s="25"/>
      <c r="ALR28" s="25"/>
      <c r="ALS28" s="25"/>
      <c r="ALT28" s="25"/>
      <c r="ALU28" s="25"/>
      <c r="ALV28" s="25"/>
      <c r="ALW28" s="25"/>
      <c r="ALX28" s="25"/>
      <c r="ALY28" s="25"/>
      <c r="ALZ28" s="25"/>
      <c r="AMA28" s="25"/>
      <c r="AMB28" s="25"/>
      <c r="AMC28" s="25"/>
      <c r="AMD28" s="25"/>
      <c r="AME28" s="25"/>
      <c r="AMF28" s="25"/>
      <c r="AMG28" s="25"/>
      <c r="AMH28" s="25"/>
      <c r="AMI28" s="25"/>
      <c r="AMJ28" s="25"/>
      <c r="AMK28" s="25"/>
      <c r="AML28" s="25"/>
      <c r="AMM28" s="25"/>
      <c r="AMN28" s="25"/>
    </row>
    <row r="29" spans="1:1028" s="40" customFormat="1" x14ac:dyDescent="0.2">
      <c r="A29" s="57">
        <v>1</v>
      </c>
      <c r="B29" s="114" t="s">
        <v>67</v>
      </c>
      <c r="C29" s="58" t="s">
        <v>68</v>
      </c>
      <c r="D29" s="110">
        <f>E29*8</f>
        <v>680</v>
      </c>
      <c r="E29" s="115">
        <v>85</v>
      </c>
      <c r="F29" s="37">
        <v>0</v>
      </c>
      <c r="G29" s="59">
        <v>5</v>
      </c>
      <c r="H29" s="60">
        <v>80</v>
      </c>
      <c r="I29" s="61"/>
      <c r="J29" s="35">
        <v>2</v>
      </c>
      <c r="K29" s="111">
        <v>2</v>
      </c>
      <c r="L29" s="111">
        <v>0</v>
      </c>
      <c r="M29" s="111">
        <v>0</v>
      </c>
      <c r="N29" s="36">
        <f>680*10</f>
        <v>6800</v>
      </c>
      <c r="O29" s="32">
        <v>300</v>
      </c>
      <c r="P29" s="63">
        <v>0</v>
      </c>
      <c r="Q29" s="64">
        <v>0</v>
      </c>
      <c r="R29" s="116">
        <v>280</v>
      </c>
      <c r="S29" s="63">
        <v>150</v>
      </c>
      <c r="T29" s="92">
        <v>120</v>
      </c>
      <c r="U29" s="63">
        <v>120</v>
      </c>
      <c r="V29" s="63">
        <f>SUM(N29:U29)</f>
        <v>7770</v>
      </c>
      <c r="W29" s="37">
        <v>120</v>
      </c>
      <c r="X29" s="37">
        <v>100</v>
      </c>
      <c r="Y29" s="37">
        <v>80</v>
      </c>
      <c r="Z29" s="37">
        <v>0</v>
      </c>
      <c r="AA29" s="39">
        <v>2000</v>
      </c>
      <c r="AB29" s="37">
        <f t="shared" ref="AB29:AB61" si="6">SUM(W29:AA29)</f>
        <v>2300</v>
      </c>
      <c r="AC29" s="39">
        <f t="shared" ref="AC29:AC61" si="7">V29-AB29</f>
        <v>5470</v>
      </c>
      <c r="AD29" s="5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  <c r="AMK29" s="6"/>
      <c r="AML29" s="6"/>
      <c r="AMM29" s="6"/>
      <c r="AMN29" s="6"/>
    </row>
    <row r="30" spans="1:1028" s="40" customFormat="1" x14ac:dyDescent="0.2">
      <c r="A30" s="57">
        <v>2</v>
      </c>
      <c r="B30" s="114" t="s">
        <v>69</v>
      </c>
      <c r="C30" s="58" t="s">
        <v>68</v>
      </c>
      <c r="D30" s="110">
        <f t="shared" ref="D30:D61" si="8">E30*8</f>
        <v>680</v>
      </c>
      <c r="E30" s="115">
        <v>85</v>
      </c>
      <c r="F30" s="37">
        <v>0</v>
      </c>
      <c r="G30" s="59">
        <v>5</v>
      </c>
      <c r="H30" s="60">
        <v>80</v>
      </c>
      <c r="I30" s="111">
        <v>60</v>
      </c>
      <c r="J30" s="35">
        <v>2</v>
      </c>
      <c r="K30" s="111">
        <v>2</v>
      </c>
      <c r="L30" s="111">
        <v>0</v>
      </c>
      <c r="M30" s="111">
        <v>0</v>
      </c>
      <c r="N30" s="36">
        <f t="shared" ref="N30:N61" si="9">680*10</f>
        <v>6800</v>
      </c>
      <c r="O30" s="32">
        <f t="shared" ref="O30:O61" si="10">I30*G30</f>
        <v>300</v>
      </c>
      <c r="P30" s="63">
        <v>0</v>
      </c>
      <c r="Q30" s="64">
        <v>0</v>
      </c>
      <c r="R30" s="116">
        <v>280</v>
      </c>
      <c r="S30" s="63">
        <v>150</v>
      </c>
      <c r="T30" s="92">
        <v>120</v>
      </c>
      <c r="U30" s="63">
        <v>120</v>
      </c>
      <c r="V30" s="63">
        <f t="shared" ref="V30:V61" si="11">SUM(N30:U30)</f>
        <v>7770</v>
      </c>
      <c r="W30" s="37">
        <v>120</v>
      </c>
      <c r="X30" s="37">
        <v>100</v>
      </c>
      <c r="Y30" s="37">
        <v>80</v>
      </c>
      <c r="Z30" s="37">
        <v>0</v>
      </c>
      <c r="AA30" s="39">
        <v>2000</v>
      </c>
      <c r="AB30" s="37">
        <f t="shared" si="6"/>
        <v>2300</v>
      </c>
      <c r="AC30" s="39">
        <f t="shared" si="7"/>
        <v>5470</v>
      </c>
      <c r="AD30" s="5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  <c r="AMK30" s="6"/>
      <c r="AML30" s="6"/>
      <c r="AMM30" s="6"/>
      <c r="AMN30" s="6"/>
    </row>
    <row r="31" spans="1:1028" s="40" customFormat="1" x14ac:dyDescent="0.2">
      <c r="A31" s="57">
        <v>3</v>
      </c>
      <c r="B31" s="90" t="s">
        <v>70</v>
      </c>
      <c r="C31" s="34" t="s">
        <v>68</v>
      </c>
      <c r="D31" s="110">
        <f t="shared" si="8"/>
        <v>680</v>
      </c>
      <c r="E31" s="115">
        <v>85</v>
      </c>
      <c r="F31" s="37">
        <v>0</v>
      </c>
      <c r="G31" s="59">
        <v>5</v>
      </c>
      <c r="H31" s="60">
        <v>80</v>
      </c>
      <c r="I31" s="111">
        <v>60</v>
      </c>
      <c r="J31" s="35">
        <v>2</v>
      </c>
      <c r="K31" s="111">
        <v>2</v>
      </c>
      <c r="L31" s="111">
        <v>0</v>
      </c>
      <c r="M31" s="111">
        <v>0</v>
      </c>
      <c r="N31" s="36">
        <f t="shared" si="9"/>
        <v>6800</v>
      </c>
      <c r="O31" s="32">
        <f t="shared" si="10"/>
        <v>300</v>
      </c>
      <c r="P31" s="63">
        <v>0</v>
      </c>
      <c r="Q31" s="64">
        <v>0</v>
      </c>
      <c r="R31" s="116">
        <v>280</v>
      </c>
      <c r="S31" s="63">
        <v>150</v>
      </c>
      <c r="T31" s="92">
        <v>120</v>
      </c>
      <c r="U31" s="63">
        <v>120</v>
      </c>
      <c r="V31" s="63">
        <f t="shared" si="11"/>
        <v>7770</v>
      </c>
      <c r="W31" s="37">
        <v>120</v>
      </c>
      <c r="X31" s="37">
        <v>100</v>
      </c>
      <c r="Y31" s="37">
        <v>80</v>
      </c>
      <c r="Z31" s="37">
        <v>0</v>
      </c>
      <c r="AA31" s="39">
        <v>2000</v>
      </c>
      <c r="AB31" s="37">
        <f t="shared" si="6"/>
        <v>2300</v>
      </c>
      <c r="AC31" s="39">
        <f t="shared" si="7"/>
        <v>5470</v>
      </c>
      <c r="AD31" s="41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  <c r="AMK31" s="6"/>
      <c r="AML31" s="6"/>
      <c r="AMM31" s="6"/>
      <c r="AMN31" s="6"/>
    </row>
    <row r="32" spans="1:1028" s="69" customFormat="1" x14ac:dyDescent="0.2">
      <c r="A32" s="57">
        <v>4</v>
      </c>
      <c r="B32" s="90" t="s">
        <v>71</v>
      </c>
      <c r="C32" s="66" t="s">
        <v>68</v>
      </c>
      <c r="D32" s="110">
        <f t="shared" si="8"/>
        <v>680</v>
      </c>
      <c r="E32" s="115">
        <v>85</v>
      </c>
      <c r="F32" s="37">
        <v>0</v>
      </c>
      <c r="G32" s="59">
        <v>5</v>
      </c>
      <c r="H32" s="60">
        <v>80</v>
      </c>
      <c r="I32" s="111">
        <v>60</v>
      </c>
      <c r="J32" s="35">
        <v>2</v>
      </c>
      <c r="K32" s="111">
        <v>2</v>
      </c>
      <c r="L32" s="111">
        <v>0</v>
      </c>
      <c r="M32" s="111">
        <v>0</v>
      </c>
      <c r="N32" s="36">
        <f t="shared" si="9"/>
        <v>6800</v>
      </c>
      <c r="O32" s="32">
        <f t="shared" si="10"/>
        <v>300</v>
      </c>
      <c r="P32" s="63">
        <v>0</v>
      </c>
      <c r="Q32" s="64">
        <v>0</v>
      </c>
      <c r="R32" s="116">
        <v>280</v>
      </c>
      <c r="S32" s="63">
        <v>150</v>
      </c>
      <c r="T32" s="92">
        <v>120</v>
      </c>
      <c r="U32" s="63">
        <v>120</v>
      </c>
      <c r="V32" s="63">
        <f t="shared" si="11"/>
        <v>7770</v>
      </c>
      <c r="W32" s="37">
        <v>120</v>
      </c>
      <c r="X32" s="37">
        <v>100</v>
      </c>
      <c r="Y32" s="37">
        <v>80</v>
      </c>
      <c r="Z32" s="37">
        <v>0</v>
      </c>
      <c r="AA32" s="39">
        <v>2000</v>
      </c>
      <c r="AB32" s="37">
        <f t="shared" si="6"/>
        <v>2300</v>
      </c>
      <c r="AC32" s="39">
        <f t="shared" si="7"/>
        <v>5470</v>
      </c>
      <c r="AD32" s="67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68"/>
      <c r="EC32" s="68"/>
      <c r="ED32" s="68"/>
      <c r="EE32" s="68"/>
      <c r="EF32" s="68"/>
      <c r="EG32" s="68"/>
      <c r="EH32" s="68"/>
      <c r="EI32" s="68"/>
      <c r="EJ32" s="68"/>
      <c r="EK32" s="68"/>
      <c r="EL32" s="68"/>
      <c r="EM32" s="68"/>
      <c r="EN32" s="68"/>
      <c r="EO32" s="68"/>
      <c r="EP32" s="68"/>
      <c r="EQ32" s="68"/>
      <c r="ER32" s="68"/>
      <c r="ES32" s="68"/>
      <c r="ET32" s="68"/>
      <c r="EU32" s="68"/>
      <c r="EV32" s="68"/>
      <c r="EW32" s="68"/>
      <c r="EX32" s="68"/>
      <c r="EY32" s="68"/>
      <c r="EZ32" s="68"/>
      <c r="FA32" s="68"/>
      <c r="FB32" s="68"/>
      <c r="FC32" s="68"/>
      <c r="FD32" s="68"/>
      <c r="FE32" s="68"/>
      <c r="FF32" s="68"/>
      <c r="FG32" s="68"/>
      <c r="FH32" s="68"/>
      <c r="FI32" s="68"/>
      <c r="FJ32" s="68"/>
      <c r="FK32" s="68"/>
      <c r="FL32" s="68"/>
      <c r="FM32" s="68"/>
      <c r="FN32" s="68"/>
      <c r="FO32" s="68"/>
      <c r="FP32" s="68"/>
      <c r="FQ32" s="68"/>
      <c r="FR32" s="68"/>
      <c r="FS32" s="68"/>
      <c r="FT32" s="68"/>
      <c r="FU32" s="68"/>
      <c r="FV32" s="68"/>
      <c r="FW32" s="68"/>
      <c r="FX32" s="68"/>
      <c r="FY32" s="68"/>
      <c r="FZ32" s="68"/>
      <c r="GA32" s="68"/>
      <c r="GB32" s="68"/>
      <c r="GC32" s="68"/>
      <c r="GD32" s="68"/>
      <c r="GE32" s="68"/>
      <c r="GF32" s="68"/>
      <c r="GG32" s="68"/>
      <c r="GH32" s="68"/>
      <c r="GI32" s="68"/>
      <c r="GJ32" s="68"/>
      <c r="GK32" s="68"/>
      <c r="GL32" s="68"/>
      <c r="GM32" s="68"/>
      <c r="GN32" s="68"/>
      <c r="GO32" s="68"/>
      <c r="GP32" s="68"/>
      <c r="GQ32" s="68"/>
      <c r="GR32" s="68"/>
      <c r="GS32" s="68"/>
      <c r="GT32" s="68"/>
      <c r="GU32" s="68"/>
      <c r="GV32" s="68"/>
      <c r="GW32" s="68"/>
      <c r="GX32" s="68"/>
      <c r="GY32" s="68"/>
      <c r="GZ32" s="68"/>
      <c r="HA32" s="68"/>
      <c r="HB32" s="68"/>
      <c r="HC32" s="68"/>
      <c r="HD32" s="68"/>
      <c r="HE32" s="68"/>
      <c r="HF32" s="68"/>
      <c r="HG32" s="68"/>
      <c r="HH32" s="68"/>
      <c r="HI32" s="68"/>
      <c r="HJ32" s="68"/>
      <c r="HK32" s="68"/>
      <c r="HL32" s="68"/>
      <c r="HM32" s="68"/>
      <c r="HN32" s="68"/>
      <c r="HO32" s="68"/>
      <c r="HP32" s="68"/>
      <c r="HQ32" s="68"/>
      <c r="HR32" s="68"/>
      <c r="HS32" s="68"/>
      <c r="HT32" s="68"/>
      <c r="HU32" s="68"/>
      <c r="HV32" s="68"/>
      <c r="HW32" s="68"/>
      <c r="HX32" s="68"/>
      <c r="HY32" s="68"/>
      <c r="HZ32" s="68"/>
      <c r="IA32" s="68"/>
      <c r="IB32" s="68"/>
      <c r="IC32" s="68"/>
      <c r="ID32" s="68"/>
      <c r="IE32" s="68"/>
      <c r="IF32" s="68"/>
      <c r="IG32" s="68"/>
      <c r="IH32" s="68"/>
      <c r="II32" s="68"/>
      <c r="IJ32" s="68"/>
      <c r="IK32" s="68"/>
      <c r="IL32" s="68"/>
      <c r="IM32" s="68"/>
      <c r="IN32" s="68"/>
      <c r="IO32" s="68"/>
      <c r="IP32" s="68"/>
      <c r="IQ32" s="68"/>
      <c r="IR32" s="68"/>
      <c r="IS32" s="68"/>
      <c r="IT32" s="68"/>
      <c r="IU32" s="68"/>
      <c r="IV32" s="68"/>
      <c r="IW32" s="68"/>
      <c r="IX32" s="68"/>
      <c r="IY32" s="68"/>
      <c r="IZ32" s="68"/>
      <c r="JA32" s="68"/>
      <c r="JB32" s="68"/>
      <c r="JC32" s="68"/>
      <c r="JD32" s="68"/>
      <c r="JE32" s="68"/>
      <c r="JF32" s="68"/>
      <c r="JG32" s="68"/>
      <c r="JH32" s="68"/>
      <c r="JI32" s="68"/>
      <c r="JJ32" s="68"/>
      <c r="JK32" s="68"/>
      <c r="JL32" s="68"/>
      <c r="JM32" s="68"/>
      <c r="JN32" s="68"/>
      <c r="JO32" s="68"/>
      <c r="JP32" s="68"/>
      <c r="JQ32" s="68"/>
      <c r="JR32" s="68"/>
      <c r="JS32" s="68"/>
      <c r="JT32" s="68"/>
      <c r="JU32" s="68"/>
      <c r="JV32" s="68"/>
      <c r="JW32" s="68"/>
      <c r="JX32" s="68"/>
      <c r="JY32" s="68"/>
      <c r="JZ32" s="68"/>
      <c r="KA32" s="68"/>
      <c r="KB32" s="68"/>
      <c r="KC32" s="68"/>
      <c r="KD32" s="68"/>
      <c r="KE32" s="68"/>
      <c r="KF32" s="68"/>
      <c r="KG32" s="68"/>
      <c r="KH32" s="68"/>
      <c r="KI32" s="68"/>
      <c r="KJ32" s="68"/>
      <c r="KK32" s="68"/>
      <c r="KL32" s="68"/>
      <c r="KM32" s="68"/>
      <c r="KN32" s="68"/>
      <c r="KO32" s="68"/>
      <c r="KP32" s="68"/>
      <c r="KQ32" s="68"/>
      <c r="KR32" s="68"/>
      <c r="KS32" s="68"/>
      <c r="KT32" s="68"/>
      <c r="KU32" s="68"/>
      <c r="KV32" s="68"/>
      <c r="KW32" s="68"/>
      <c r="KX32" s="68"/>
      <c r="KY32" s="68"/>
      <c r="KZ32" s="68"/>
      <c r="LA32" s="68"/>
      <c r="LB32" s="68"/>
      <c r="LC32" s="68"/>
      <c r="LD32" s="68"/>
      <c r="LE32" s="68"/>
      <c r="LF32" s="68"/>
      <c r="LG32" s="68"/>
      <c r="LH32" s="68"/>
      <c r="LI32" s="68"/>
      <c r="LJ32" s="68"/>
      <c r="LK32" s="68"/>
      <c r="LL32" s="68"/>
      <c r="LM32" s="68"/>
      <c r="LN32" s="68"/>
      <c r="LO32" s="68"/>
      <c r="LP32" s="68"/>
      <c r="LQ32" s="68"/>
      <c r="LR32" s="68"/>
      <c r="LS32" s="68"/>
      <c r="LT32" s="68"/>
      <c r="LU32" s="68"/>
      <c r="LV32" s="68"/>
      <c r="LW32" s="68"/>
      <c r="LX32" s="68"/>
      <c r="LY32" s="68"/>
      <c r="LZ32" s="68"/>
      <c r="MA32" s="68"/>
      <c r="MB32" s="68"/>
      <c r="MC32" s="68"/>
      <c r="MD32" s="68"/>
      <c r="ME32" s="68"/>
      <c r="MF32" s="68"/>
      <c r="MG32" s="68"/>
      <c r="MH32" s="68"/>
      <c r="MI32" s="68"/>
      <c r="MJ32" s="68"/>
      <c r="MK32" s="68"/>
      <c r="ML32" s="68"/>
      <c r="MM32" s="68"/>
      <c r="MN32" s="68"/>
      <c r="MO32" s="68"/>
      <c r="MP32" s="68"/>
      <c r="MQ32" s="68"/>
      <c r="MR32" s="68"/>
      <c r="MS32" s="68"/>
      <c r="MT32" s="68"/>
      <c r="MU32" s="68"/>
      <c r="MV32" s="68"/>
      <c r="MW32" s="68"/>
      <c r="MX32" s="68"/>
      <c r="MY32" s="68"/>
      <c r="MZ32" s="68"/>
      <c r="NA32" s="68"/>
      <c r="NB32" s="68"/>
      <c r="NC32" s="68"/>
      <c r="ND32" s="68"/>
      <c r="NE32" s="68"/>
      <c r="NF32" s="68"/>
      <c r="NG32" s="68"/>
      <c r="NH32" s="68"/>
      <c r="NI32" s="68"/>
      <c r="NJ32" s="68"/>
      <c r="NK32" s="68"/>
      <c r="NL32" s="68"/>
      <c r="NM32" s="68"/>
      <c r="NN32" s="68"/>
      <c r="NO32" s="68"/>
      <c r="NP32" s="68"/>
      <c r="NQ32" s="68"/>
      <c r="NR32" s="68"/>
      <c r="NS32" s="68"/>
      <c r="NT32" s="68"/>
      <c r="NU32" s="68"/>
      <c r="NV32" s="68"/>
      <c r="NW32" s="68"/>
      <c r="NX32" s="68"/>
      <c r="NY32" s="68"/>
      <c r="NZ32" s="68"/>
      <c r="OA32" s="68"/>
      <c r="OB32" s="68"/>
      <c r="OC32" s="68"/>
      <c r="OD32" s="68"/>
      <c r="OE32" s="68"/>
      <c r="OF32" s="68"/>
      <c r="OG32" s="68"/>
      <c r="OH32" s="68"/>
      <c r="OI32" s="68"/>
      <c r="OJ32" s="68"/>
      <c r="OK32" s="68"/>
      <c r="OL32" s="68"/>
      <c r="OM32" s="68"/>
      <c r="ON32" s="68"/>
      <c r="OO32" s="68"/>
      <c r="OP32" s="68"/>
      <c r="OQ32" s="68"/>
      <c r="OR32" s="68"/>
      <c r="OS32" s="68"/>
      <c r="OT32" s="68"/>
      <c r="OU32" s="68"/>
      <c r="OV32" s="68"/>
      <c r="OW32" s="68"/>
      <c r="OX32" s="68"/>
      <c r="OY32" s="68"/>
      <c r="OZ32" s="68"/>
      <c r="PA32" s="68"/>
      <c r="PB32" s="68"/>
      <c r="PC32" s="68"/>
      <c r="PD32" s="68"/>
      <c r="PE32" s="68"/>
      <c r="PF32" s="68"/>
      <c r="PG32" s="68"/>
      <c r="PH32" s="68"/>
      <c r="PI32" s="68"/>
      <c r="PJ32" s="68"/>
      <c r="PK32" s="68"/>
      <c r="PL32" s="68"/>
      <c r="PM32" s="68"/>
      <c r="PN32" s="68"/>
      <c r="PO32" s="68"/>
      <c r="PP32" s="68"/>
      <c r="PQ32" s="68"/>
      <c r="PR32" s="68"/>
      <c r="PS32" s="68"/>
      <c r="PT32" s="68"/>
      <c r="PU32" s="68"/>
      <c r="PV32" s="68"/>
      <c r="PW32" s="68"/>
      <c r="PX32" s="68"/>
      <c r="PY32" s="68"/>
      <c r="PZ32" s="68"/>
      <c r="QA32" s="68"/>
      <c r="QB32" s="68"/>
      <c r="QC32" s="68"/>
      <c r="QD32" s="68"/>
      <c r="QE32" s="68"/>
      <c r="QF32" s="68"/>
      <c r="QG32" s="68"/>
      <c r="QH32" s="68"/>
      <c r="QI32" s="68"/>
      <c r="QJ32" s="68"/>
      <c r="QK32" s="68"/>
      <c r="QL32" s="68"/>
      <c r="QM32" s="68"/>
      <c r="QN32" s="68"/>
      <c r="QO32" s="68"/>
      <c r="QP32" s="68"/>
      <c r="QQ32" s="68"/>
      <c r="QR32" s="68"/>
      <c r="QS32" s="68"/>
      <c r="QT32" s="68"/>
      <c r="QU32" s="68"/>
      <c r="QV32" s="68"/>
      <c r="QW32" s="68"/>
      <c r="QX32" s="68"/>
      <c r="QY32" s="68"/>
      <c r="QZ32" s="68"/>
      <c r="RA32" s="68"/>
      <c r="RB32" s="68"/>
      <c r="RC32" s="68"/>
      <c r="RD32" s="68"/>
      <c r="RE32" s="68"/>
      <c r="RF32" s="68"/>
      <c r="RG32" s="68"/>
      <c r="RH32" s="68"/>
      <c r="RI32" s="68"/>
      <c r="RJ32" s="68"/>
      <c r="RK32" s="68"/>
      <c r="RL32" s="68"/>
      <c r="RM32" s="68"/>
      <c r="RN32" s="68"/>
      <c r="RO32" s="68"/>
      <c r="RP32" s="68"/>
      <c r="RQ32" s="68"/>
      <c r="RR32" s="68"/>
      <c r="RS32" s="68"/>
      <c r="RT32" s="68"/>
      <c r="RU32" s="68"/>
      <c r="RV32" s="68"/>
      <c r="RW32" s="68"/>
      <c r="RX32" s="68"/>
      <c r="RY32" s="68"/>
      <c r="RZ32" s="68"/>
      <c r="SA32" s="68"/>
      <c r="SB32" s="68"/>
      <c r="SC32" s="68"/>
      <c r="SD32" s="68"/>
      <c r="SE32" s="68"/>
      <c r="SF32" s="68"/>
      <c r="SG32" s="68"/>
      <c r="SH32" s="68"/>
      <c r="SI32" s="68"/>
      <c r="SJ32" s="68"/>
      <c r="SK32" s="68"/>
      <c r="SL32" s="68"/>
      <c r="SM32" s="68"/>
      <c r="SN32" s="68"/>
      <c r="SO32" s="68"/>
      <c r="SP32" s="68"/>
      <c r="SQ32" s="68"/>
      <c r="SR32" s="68"/>
      <c r="SS32" s="68"/>
      <c r="ST32" s="68"/>
      <c r="SU32" s="68"/>
      <c r="SV32" s="68"/>
      <c r="SW32" s="68"/>
      <c r="SX32" s="68"/>
      <c r="SY32" s="68"/>
      <c r="SZ32" s="68"/>
      <c r="TA32" s="68"/>
      <c r="TB32" s="68"/>
      <c r="TC32" s="68"/>
      <c r="TD32" s="68"/>
      <c r="TE32" s="68"/>
      <c r="TF32" s="68"/>
      <c r="TG32" s="68"/>
      <c r="TH32" s="68"/>
      <c r="TI32" s="68"/>
      <c r="TJ32" s="68"/>
      <c r="TK32" s="68"/>
      <c r="TL32" s="68"/>
      <c r="TM32" s="68"/>
      <c r="TN32" s="68"/>
      <c r="TO32" s="68"/>
      <c r="TP32" s="68"/>
      <c r="TQ32" s="68"/>
      <c r="TR32" s="68"/>
      <c r="TS32" s="68"/>
      <c r="TT32" s="68"/>
      <c r="TU32" s="68"/>
      <c r="TV32" s="68"/>
      <c r="TW32" s="68"/>
      <c r="TX32" s="68"/>
      <c r="TY32" s="68"/>
      <c r="TZ32" s="68"/>
      <c r="UA32" s="68"/>
      <c r="UB32" s="68"/>
      <c r="UC32" s="68"/>
      <c r="UD32" s="68"/>
      <c r="UE32" s="68"/>
      <c r="UF32" s="68"/>
      <c r="UG32" s="68"/>
      <c r="UH32" s="68"/>
      <c r="UI32" s="68"/>
      <c r="UJ32" s="68"/>
      <c r="UK32" s="68"/>
      <c r="UL32" s="68"/>
      <c r="UM32" s="68"/>
      <c r="UN32" s="68"/>
      <c r="UO32" s="68"/>
      <c r="UP32" s="68"/>
      <c r="UQ32" s="68"/>
      <c r="UR32" s="68"/>
      <c r="US32" s="68"/>
      <c r="UT32" s="68"/>
      <c r="UU32" s="68"/>
      <c r="UV32" s="68"/>
      <c r="UW32" s="68"/>
      <c r="UX32" s="68"/>
      <c r="UY32" s="68"/>
      <c r="UZ32" s="68"/>
      <c r="VA32" s="68"/>
      <c r="VB32" s="68"/>
      <c r="VC32" s="68"/>
      <c r="VD32" s="68"/>
      <c r="VE32" s="68"/>
      <c r="VF32" s="68"/>
      <c r="VG32" s="68"/>
      <c r="VH32" s="68"/>
      <c r="VI32" s="68"/>
      <c r="VJ32" s="68"/>
      <c r="VK32" s="68"/>
      <c r="VL32" s="68"/>
      <c r="VM32" s="68"/>
      <c r="VN32" s="68"/>
      <c r="VO32" s="68"/>
      <c r="VP32" s="68"/>
      <c r="VQ32" s="68"/>
      <c r="VR32" s="68"/>
      <c r="VS32" s="68"/>
      <c r="VT32" s="68"/>
      <c r="VU32" s="68"/>
      <c r="VV32" s="68"/>
      <c r="VW32" s="68"/>
      <c r="VX32" s="68"/>
      <c r="VY32" s="68"/>
      <c r="VZ32" s="68"/>
      <c r="WA32" s="68"/>
      <c r="WB32" s="68"/>
      <c r="WC32" s="68"/>
      <c r="WD32" s="68"/>
      <c r="WE32" s="68"/>
      <c r="WF32" s="68"/>
      <c r="WG32" s="68"/>
      <c r="WH32" s="68"/>
      <c r="WI32" s="68"/>
      <c r="WJ32" s="68"/>
      <c r="WK32" s="68"/>
      <c r="WL32" s="68"/>
      <c r="WM32" s="68"/>
      <c r="WN32" s="68"/>
      <c r="WO32" s="68"/>
      <c r="WP32" s="68"/>
      <c r="WQ32" s="68"/>
      <c r="WR32" s="68"/>
      <c r="WS32" s="68"/>
      <c r="WT32" s="68"/>
      <c r="WU32" s="68"/>
      <c r="WV32" s="68"/>
      <c r="WW32" s="68"/>
      <c r="WX32" s="68"/>
      <c r="WY32" s="68"/>
      <c r="WZ32" s="68"/>
      <c r="XA32" s="68"/>
      <c r="XB32" s="68"/>
      <c r="XC32" s="68"/>
      <c r="XD32" s="68"/>
      <c r="XE32" s="68"/>
      <c r="XF32" s="68"/>
      <c r="XG32" s="68"/>
      <c r="XH32" s="68"/>
      <c r="XI32" s="68"/>
      <c r="XJ32" s="68"/>
      <c r="XK32" s="68"/>
      <c r="XL32" s="68"/>
      <c r="XM32" s="68"/>
      <c r="XN32" s="68"/>
      <c r="XO32" s="68"/>
      <c r="XP32" s="68"/>
      <c r="XQ32" s="68"/>
      <c r="XR32" s="68"/>
      <c r="XS32" s="68"/>
      <c r="XT32" s="68"/>
      <c r="XU32" s="68"/>
      <c r="XV32" s="68"/>
      <c r="XW32" s="68"/>
      <c r="XX32" s="68"/>
      <c r="XY32" s="68"/>
      <c r="XZ32" s="68"/>
      <c r="YA32" s="68"/>
      <c r="YB32" s="68"/>
      <c r="YC32" s="68"/>
      <c r="YD32" s="68"/>
      <c r="YE32" s="68"/>
      <c r="YF32" s="68"/>
      <c r="YG32" s="68"/>
      <c r="YH32" s="68"/>
      <c r="YI32" s="68"/>
      <c r="YJ32" s="68"/>
      <c r="YK32" s="68"/>
      <c r="YL32" s="68"/>
      <c r="YM32" s="68"/>
      <c r="YN32" s="68"/>
      <c r="YO32" s="68"/>
      <c r="YP32" s="68"/>
      <c r="YQ32" s="68"/>
      <c r="YR32" s="68"/>
      <c r="YS32" s="68"/>
      <c r="YT32" s="68"/>
      <c r="YU32" s="68"/>
      <c r="YV32" s="68"/>
      <c r="YW32" s="68"/>
      <c r="YX32" s="68"/>
      <c r="YY32" s="68"/>
      <c r="YZ32" s="68"/>
      <c r="ZA32" s="68"/>
      <c r="ZB32" s="68"/>
      <c r="ZC32" s="68"/>
      <c r="ZD32" s="68"/>
      <c r="ZE32" s="68"/>
      <c r="ZF32" s="68"/>
      <c r="ZG32" s="68"/>
      <c r="ZH32" s="68"/>
      <c r="ZI32" s="68"/>
      <c r="ZJ32" s="68"/>
      <c r="ZK32" s="68"/>
      <c r="ZL32" s="68"/>
      <c r="ZM32" s="68"/>
      <c r="ZN32" s="68"/>
      <c r="ZO32" s="68"/>
      <c r="ZP32" s="68"/>
      <c r="ZQ32" s="68"/>
      <c r="ZR32" s="68"/>
      <c r="ZS32" s="68"/>
      <c r="ZT32" s="68"/>
      <c r="ZU32" s="68"/>
      <c r="ZV32" s="68"/>
      <c r="ZW32" s="68"/>
      <c r="ZX32" s="68"/>
      <c r="ZY32" s="68"/>
      <c r="ZZ32" s="68"/>
      <c r="AAA32" s="68"/>
      <c r="AAB32" s="68"/>
      <c r="AAC32" s="68"/>
      <c r="AAD32" s="68"/>
      <c r="AAE32" s="68"/>
      <c r="AAF32" s="68"/>
      <c r="AAG32" s="68"/>
      <c r="AAH32" s="68"/>
      <c r="AAI32" s="68"/>
      <c r="AAJ32" s="68"/>
      <c r="AAK32" s="68"/>
      <c r="AAL32" s="68"/>
      <c r="AAM32" s="68"/>
      <c r="AAN32" s="68"/>
      <c r="AAO32" s="68"/>
      <c r="AAP32" s="68"/>
      <c r="AAQ32" s="68"/>
      <c r="AAR32" s="68"/>
      <c r="AAS32" s="68"/>
      <c r="AAT32" s="68"/>
      <c r="AAU32" s="68"/>
      <c r="AAV32" s="68"/>
      <c r="AAW32" s="68"/>
      <c r="AAX32" s="68"/>
      <c r="AAY32" s="68"/>
      <c r="AAZ32" s="68"/>
      <c r="ABA32" s="68"/>
      <c r="ABB32" s="68"/>
      <c r="ABC32" s="68"/>
      <c r="ABD32" s="68"/>
      <c r="ABE32" s="68"/>
      <c r="ABF32" s="68"/>
      <c r="ABG32" s="68"/>
      <c r="ABH32" s="68"/>
      <c r="ABI32" s="68"/>
      <c r="ABJ32" s="68"/>
      <c r="ABK32" s="68"/>
      <c r="ABL32" s="68"/>
      <c r="ABM32" s="68"/>
      <c r="ABN32" s="68"/>
      <c r="ABO32" s="68"/>
      <c r="ABP32" s="68"/>
      <c r="ABQ32" s="68"/>
      <c r="ABR32" s="68"/>
      <c r="ABS32" s="68"/>
      <c r="ABT32" s="68"/>
      <c r="ABU32" s="68"/>
      <c r="ABV32" s="68"/>
      <c r="ABW32" s="68"/>
      <c r="ABX32" s="68"/>
      <c r="ABY32" s="68"/>
      <c r="ABZ32" s="68"/>
      <c r="ACA32" s="68"/>
      <c r="ACB32" s="68"/>
      <c r="ACC32" s="68"/>
      <c r="ACD32" s="68"/>
      <c r="ACE32" s="68"/>
      <c r="ACF32" s="68"/>
      <c r="ACG32" s="68"/>
      <c r="ACH32" s="68"/>
      <c r="ACI32" s="68"/>
      <c r="ACJ32" s="68"/>
      <c r="ACK32" s="68"/>
      <c r="ACL32" s="68"/>
      <c r="ACM32" s="68"/>
      <c r="ACN32" s="68"/>
      <c r="ACO32" s="68"/>
      <c r="ACP32" s="68"/>
      <c r="ACQ32" s="68"/>
      <c r="ACR32" s="68"/>
      <c r="ACS32" s="68"/>
      <c r="ACT32" s="68"/>
      <c r="ACU32" s="68"/>
      <c r="ACV32" s="68"/>
      <c r="ACW32" s="68"/>
      <c r="ACX32" s="68"/>
      <c r="ACY32" s="68"/>
      <c r="ACZ32" s="68"/>
      <c r="ADA32" s="68"/>
      <c r="ADB32" s="68"/>
      <c r="ADC32" s="68"/>
      <c r="ADD32" s="68"/>
      <c r="ADE32" s="68"/>
      <c r="ADF32" s="68"/>
      <c r="ADG32" s="68"/>
      <c r="ADH32" s="68"/>
      <c r="ADI32" s="68"/>
      <c r="ADJ32" s="68"/>
      <c r="ADK32" s="68"/>
      <c r="ADL32" s="68"/>
      <c r="ADM32" s="68"/>
      <c r="ADN32" s="68"/>
      <c r="ADO32" s="68"/>
      <c r="ADP32" s="68"/>
      <c r="ADQ32" s="68"/>
      <c r="ADR32" s="68"/>
      <c r="ADS32" s="68"/>
      <c r="ADT32" s="68"/>
      <c r="ADU32" s="68"/>
      <c r="ADV32" s="68"/>
      <c r="ADW32" s="68"/>
      <c r="ADX32" s="68"/>
      <c r="ADY32" s="68"/>
      <c r="ADZ32" s="68"/>
      <c r="AEA32" s="68"/>
      <c r="AEB32" s="68"/>
      <c r="AEC32" s="68"/>
      <c r="AED32" s="68"/>
      <c r="AEE32" s="68"/>
      <c r="AEF32" s="68"/>
      <c r="AEG32" s="68"/>
      <c r="AEH32" s="68"/>
      <c r="AEI32" s="68"/>
      <c r="AEJ32" s="68"/>
      <c r="AEK32" s="68"/>
      <c r="AEL32" s="68"/>
      <c r="AEM32" s="68"/>
      <c r="AEN32" s="68"/>
      <c r="AEO32" s="68"/>
      <c r="AEP32" s="68"/>
      <c r="AEQ32" s="68"/>
      <c r="AER32" s="68"/>
      <c r="AES32" s="68"/>
      <c r="AET32" s="68"/>
      <c r="AEU32" s="68"/>
      <c r="AEV32" s="68"/>
      <c r="AEW32" s="68"/>
      <c r="AEX32" s="68"/>
      <c r="AEY32" s="68"/>
      <c r="AEZ32" s="68"/>
      <c r="AFA32" s="68"/>
      <c r="AFB32" s="68"/>
      <c r="AFC32" s="68"/>
      <c r="AFD32" s="68"/>
      <c r="AFE32" s="68"/>
      <c r="AFF32" s="68"/>
      <c r="AFG32" s="68"/>
      <c r="AFH32" s="68"/>
      <c r="AFI32" s="68"/>
      <c r="AFJ32" s="68"/>
      <c r="AFK32" s="68"/>
      <c r="AFL32" s="68"/>
      <c r="AFM32" s="68"/>
      <c r="AFN32" s="68"/>
      <c r="AFO32" s="68"/>
      <c r="AFP32" s="68"/>
      <c r="AFQ32" s="68"/>
      <c r="AFR32" s="68"/>
      <c r="AFS32" s="68"/>
      <c r="AFT32" s="68"/>
      <c r="AFU32" s="68"/>
      <c r="AFV32" s="68"/>
      <c r="AFW32" s="68"/>
      <c r="AFX32" s="68"/>
      <c r="AFY32" s="68"/>
      <c r="AFZ32" s="68"/>
      <c r="AGA32" s="68"/>
      <c r="AGB32" s="68"/>
      <c r="AGC32" s="68"/>
      <c r="AGD32" s="68"/>
      <c r="AGE32" s="68"/>
      <c r="AGF32" s="68"/>
      <c r="AGG32" s="68"/>
      <c r="AGH32" s="68"/>
      <c r="AGI32" s="68"/>
      <c r="AGJ32" s="68"/>
      <c r="AGK32" s="68"/>
      <c r="AGL32" s="68"/>
      <c r="AGM32" s="68"/>
      <c r="AGN32" s="68"/>
      <c r="AGO32" s="68"/>
      <c r="AGP32" s="68"/>
      <c r="AGQ32" s="68"/>
      <c r="AGR32" s="68"/>
      <c r="AGS32" s="68"/>
      <c r="AGT32" s="68"/>
      <c r="AGU32" s="68"/>
      <c r="AGV32" s="68"/>
      <c r="AGW32" s="68"/>
      <c r="AGX32" s="68"/>
      <c r="AGY32" s="68"/>
      <c r="AGZ32" s="68"/>
      <c r="AHA32" s="68"/>
      <c r="AHB32" s="68"/>
      <c r="AHC32" s="68"/>
      <c r="AHD32" s="68"/>
      <c r="AHE32" s="68"/>
      <c r="AHF32" s="68"/>
      <c r="AHG32" s="68"/>
      <c r="AHH32" s="68"/>
      <c r="AHI32" s="68"/>
      <c r="AHJ32" s="68"/>
      <c r="AHK32" s="68"/>
      <c r="AHL32" s="68"/>
      <c r="AHM32" s="68"/>
      <c r="AHN32" s="68"/>
      <c r="AHO32" s="68"/>
      <c r="AHP32" s="68"/>
      <c r="AHQ32" s="68"/>
      <c r="AHR32" s="68"/>
      <c r="AHS32" s="68"/>
      <c r="AHT32" s="68"/>
      <c r="AHU32" s="68"/>
      <c r="AHV32" s="68"/>
      <c r="AHW32" s="68"/>
      <c r="AHX32" s="68"/>
      <c r="AHY32" s="68"/>
      <c r="AHZ32" s="68"/>
      <c r="AIA32" s="68"/>
      <c r="AIB32" s="68"/>
      <c r="AIC32" s="68"/>
      <c r="AID32" s="68"/>
      <c r="AIE32" s="68"/>
      <c r="AIF32" s="68"/>
      <c r="AIG32" s="68"/>
      <c r="AIH32" s="68"/>
      <c r="AII32" s="68"/>
      <c r="AIJ32" s="68"/>
      <c r="AIK32" s="68"/>
      <c r="AIL32" s="68"/>
      <c r="AIM32" s="68"/>
      <c r="AIN32" s="68"/>
      <c r="AIO32" s="68"/>
      <c r="AIP32" s="68"/>
      <c r="AIQ32" s="68"/>
      <c r="AIR32" s="68"/>
      <c r="AIS32" s="68"/>
      <c r="AIT32" s="68"/>
      <c r="AIU32" s="68"/>
      <c r="AIV32" s="68"/>
      <c r="AIW32" s="68"/>
      <c r="AIX32" s="68"/>
      <c r="AIY32" s="68"/>
      <c r="AIZ32" s="68"/>
      <c r="AJA32" s="68"/>
      <c r="AJB32" s="68"/>
      <c r="AJC32" s="68"/>
      <c r="AJD32" s="68"/>
      <c r="AJE32" s="68"/>
      <c r="AJF32" s="68"/>
      <c r="AJG32" s="68"/>
      <c r="AJH32" s="68"/>
      <c r="AJI32" s="68"/>
      <c r="AJJ32" s="68"/>
      <c r="AJK32" s="68"/>
      <c r="AJL32" s="68"/>
      <c r="AJM32" s="68"/>
      <c r="AJN32" s="68"/>
      <c r="AJO32" s="68"/>
      <c r="AJP32" s="68"/>
      <c r="AJQ32" s="68"/>
      <c r="AJR32" s="68"/>
      <c r="AJS32" s="68"/>
      <c r="AJT32" s="68"/>
      <c r="AJU32" s="68"/>
      <c r="AJV32" s="68"/>
      <c r="AJW32" s="68"/>
      <c r="AJX32" s="68"/>
      <c r="AJY32" s="68"/>
      <c r="AJZ32" s="68"/>
      <c r="AKA32" s="68"/>
      <c r="AKB32" s="68"/>
      <c r="AKC32" s="68"/>
      <c r="AKD32" s="68"/>
      <c r="AKE32" s="68"/>
      <c r="AKF32" s="68"/>
      <c r="AKG32" s="68"/>
      <c r="AKH32" s="68"/>
      <c r="AKI32" s="68"/>
      <c r="AKJ32" s="68"/>
      <c r="AKK32" s="68"/>
      <c r="AKL32" s="68"/>
      <c r="AKM32" s="68"/>
      <c r="AKN32" s="68"/>
      <c r="AKO32" s="68"/>
      <c r="AKP32" s="68"/>
      <c r="AKQ32" s="68"/>
      <c r="AKR32" s="68"/>
      <c r="AKS32" s="68"/>
      <c r="AKT32" s="68"/>
      <c r="AKU32" s="68"/>
      <c r="AKV32" s="68"/>
      <c r="AKW32" s="68"/>
      <c r="AKX32" s="68"/>
      <c r="AKY32" s="68"/>
      <c r="AKZ32" s="68"/>
      <c r="ALA32" s="68"/>
      <c r="ALB32" s="68"/>
      <c r="ALC32" s="68"/>
      <c r="ALD32" s="68"/>
      <c r="ALE32" s="68"/>
      <c r="ALF32" s="68"/>
      <c r="ALG32" s="68"/>
      <c r="ALH32" s="68"/>
      <c r="ALI32" s="68"/>
      <c r="ALJ32" s="68"/>
      <c r="ALK32" s="68"/>
      <c r="ALL32" s="68"/>
      <c r="ALM32" s="68"/>
      <c r="ALN32" s="68"/>
      <c r="ALO32" s="68"/>
      <c r="ALP32" s="68"/>
      <c r="ALQ32" s="68"/>
      <c r="ALR32" s="68"/>
      <c r="ALS32" s="68"/>
      <c r="ALT32" s="68"/>
      <c r="ALU32" s="68"/>
      <c r="ALV32" s="68"/>
      <c r="ALW32" s="68"/>
      <c r="ALX32" s="68"/>
      <c r="ALY32" s="68"/>
      <c r="ALZ32" s="68"/>
      <c r="AMA32" s="68"/>
      <c r="AMB32" s="68"/>
      <c r="AMC32" s="68"/>
      <c r="AMD32" s="68"/>
      <c r="AME32" s="68"/>
      <c r="AMF32" s="68"/>
      <c r="AMG32" s="68"/>
      <c r="AMH32" s="68"/>
      <c r="AMI32" s="68"/>
      <c r="AMJ32" s="68"/>
      <c r="AMK32" s="68"/>
      <c r="AML32" s="68"/>
      <c r="AMM32" s="68"/>
      <c r="AMN32" s="68"/>
    </row>
    <row r="33" spans="1:1028" s="40" customFormat="1" x14ac:dyDescent="0.2">
      <c r="A33" s="57">
        <v>5</v>
      </c>
      <c r="B33" s="114" t="s">
        <v>72</v>
      </c>
      <c r="C33" s="58" t="s">
        <v>68</v>
      </c>
      <c r="D33" s="110">
        <f t="shared" si="8"/>
        <v>680</v>
      </c>
      <c r="E33" s="115">
        <v>85</v>
      </c>
      <c r="F33" s="37">
        <v>0</v>
      </c>
      <c r="G33" s="59">
        <v>5</v>
      </c>
      <c r="H33" s="60">
        <v>80</v>
      </c>
      <c r="I33" s="111">
        <v>60</v>
      </c>
      <c r="J33" s="35">
        <v>2</v>
      </c>
      <c r="K33" s="111">
        <v>2</v>
      </c>
      <c r="L33" s="111">
        <v>0</v>
      </c>
      <c r="M33" s="111">
        <v>0</v>
      </c>
      <c r="N33" s="36">
        <f t="shared" si="9"/>
        <v>6800</v>
      </c>
      <c r="O33" s="32">
        <f t="shared" si="10"/>
        <v>300</v>
      </c>
      <c r="P33" s="63">
        <v>0</v>
      </c>
      <c r="Q33" s="64">
        <v>0</v>
      </c>
      <c r="R33" s="116">
        <v>280</v>
      </c>
      <c r="S33" s="63">
        <v>150</v>
      </c>
      <c r="T33" s="92">
        <v>120</v>
      </c>
      <c r="U33" s="63">
        <v>120</v>
      </c>
      <c r="V33" s="63">
        <f t="shared" si="11"/>
        <v>7770</v>
      </c>
      <c r="W33" s="37">
        <v>120</v>
      </c>
      <c r="X33" s="37">
        <v>100</v>
      </c>
      <c r="Y33" s="37">
        <v>80</v>
      </c>
      <c r="Z33" s="37">
        <v>0</v>
      </c>
      <c r="AA33" s="39">
        <v>2000</v>
      </c>
      <c r="AB33" s="37">
        <f t="shared" si="6"/>
        <v>2300</v>
      </c>
      <c r="AC33" s="39">
        <f t="shared" si="7"/>
        <v>5470</v>
      </c>
      <c r="AD33" s="5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  <c r="AAK33" s="6"/>
      <c r="AAL33" s="6"/>
      <c r="AAM33" s="6"/>
      <c r="AAN33" s="6"/>
      <c r="AAO33" s="6"/>
      <c r="AAP33" s="6"/>
      <c r="AAQ33" s="6"/>
      <c r="AAR33" s="6"/>
      <c r="AAS33" s="6"/>
      <c r="AAT33" s="6"/>
      <c r="AAU33" s="6"/>
      <c r="AAV33" s="6"/>
      <c r="AAW33" s="6"/>
      <c r="AAX33" s="6"/>
      <c r="AAY33" s="6"/>
      <c r="AAZ33" s="6"/>
      <c r="ABA33" s="6"/>
      <c r="ABB33" s="6"/>
      <c r="ABC33" s="6"/>
      <c r="ABD33" s="6"/>
      <c r="ABE33" s="6"/>
      <c r="ABF33" s="6"/>
      <c r="ABG33" s="6"/>
      <c r="ABH33" s="6"/>
      <c r="ABI33" s="6"/>
      <c r="ABJ33" s="6"/>
      <c r="ABK33" s="6"/>
      <c r="ABL33" s="6"/>
      <c r="ABM33" s="6"/>
      <c r="ABN33" s="6"/>
      <c r="ABO33" s="6"/>
      <c r="ABP33" s="6"/>
      <c r="ABQ33" s="6"/>
      <c r="ABR33" s="6"/>
      <c r="ABS33" s="6"/>
      <c r="ABT33" s="6"/>
      <c r="ABU33" s="6"/>
      <c r="ABV33" s="6"/>
      <c r="ABW33" s="6"/>
      <c r="ABX33" s="6"/>
      <c r="ABY33" s="6"/>
      <c r="ABZ33" s="6"/>
      <c r="ACA33" s="6"/>
      <c r="ACB33" s="6"/>
      <c r="ACC33" s="6"/>
      <c r="ACD33" s="6"/>
      <c r="ACE33" s="6"/>
      <c r="ACF33" s="6"/>
      <c r="ACG33" s="6"/>
      <c r="ACH33" s="6"/>
      <c r="ACI33" s="6"/>
      <c r="ACJ33" s="6"/>
      <c r="ACK33" s="6"/>
      <c r="ACL33" s="6"/>
      <c r="ACM33" s="6"/>
      <c r="ACN33" s="6"/>
      <c r="ACO33" s="6"/>
      <c r="ACP33" s="6"/>
      <c r="ACQ33" s="6"/>
      <c r="ACR33" s="6"/>
      <c r="ACS33" s="6"/>
      <c r="ACT33" s="6"/>
      <c r="ACU33" s="6"/>
      <c r="ACV33" s="6"/>
      <c r="ACW33" s="6"/>
      <c r="ACX33" s="6"/>
      <c r="ACY33" s="6"/>
      <c r="ACZ33" s="6"/>
      <c r="ADA33" s="6"/>
      <c r="ADB33" s="6"/>
      <c r="ADC33" s="6"/>
      <c r="ADD33" s="6"/>
      <c r="ADE33" s="6"/>
      <c r="ADF33" s="6"/>
      <c r="ADG33" s="6"/>
      <c r="ADH33" s="6"/>
      <c r="ADI33" s="6"/>
      <c r="ADJ33" s="6"/>
      <c r="ADK33" s="6"/>
      <c r="ADL33" s="6"/>
      <c r="ADM33" s="6"/>
      <c r="ADN33" s="6"/>
      <c r="ADO33" s="6"/>
      <c r="ADP33" s="6"/>
      <c r="ADQ33" s="6"/>
      <c r="ADR33" s="6"/>
      <c r="ADS33" s="6"/>
      <c r="ADT33" s="6"/>
      <c r="ADU33" s="6"/>
      <c r="ADV33" s="6"/>
      <c r="ADW33" s="6"/>
      <c r="ADX33" s="6"/>
      <c r="ADY33" s="6"/>
      <c r="ADZ33" s="6"/>
      <c r="AEA33" s="6"/>
      <c r="AEB33" s="6"/>
      <c r="AEC33" s="6"/>
      <c r="AED33" s="6"/>
      <c r="AEE33" s="6"/>
      <c r="AEF33" s="6"/>
      <c r="AEG33" s="6"/>
      <c r="AEH33" s="6"/>
      <c r="AEI33" s="6"/>
      <c r="AEJ33" s="6"/>
      <c r="AEK33" s="6"/>
      <c r="AEL33" s="6"/>
      <c r="AEM33" s="6"/>
      <c r="AEN33" s="6"/>
      <c r="AEO33" s="6"/>
      <c r="AEP33" s="6"/>
      <c r="AEQ33" s="6"/>
      <c r="AER33" s="6"/>
      <c r="AES33" s="6"/>
      <c r="AET33" s="6"/>
      <c r="AEU33" s="6"/>
      <c r="AEV33" s="6"/>
      <c r="AEW33" s="6"/>
      <c r="AEX33" s="6"/>
      <c r="AEY33" s="6"/>
      <c r="AEZ33" s="6"/>
      <c r="AFA33" s="6"/>
      <c r="AFB33" s="6"/>
      <c r="AFC33" s="6"/>
      <c r="AFD33" s="6"/>
      <c r="AFE33" s="6"/>
      <c r="AFF33" s="6"/>
      <c r="AFG33" s="6"/>
      <c r="AFH33" s="6"/>
      <c r="AFI33" s="6"/>
      <c r="AFJ33" s="6"/>
      <c r="AFK33" s="6"/>
      <c r="AFL33" s="6"/>
      <c r="AFM33" s="6"/>
      <c r="AFN33" s="6"/>
      <c r="AFO33" s="6"/>
      <c r="AFP33" s="6"/>
      <c r="AFQ33" s="6"/>
      <c r="AFR33" s="6"/>
      <c r="AFS33" s="6"/>
      <c r="AFT33" s="6"/>
      <c r="AFU33" s="6"/>
      <c r="AFV33" s="6"/>
      <c r="AFW33" s="6"/>
      <c r="AFX33" s="6"/>
      <c r="AFY33" s="6"/>
      <c r="AFZ33" s="6"/>
      <c r="AGA33" s="6"/>
      <c r="AGB33" s="6"/>
      <c r="AGC33" s="6"/>
      <c r="AGD33" s="6"/>
      <c r="AGE33" s="6"/>
      <c r="AGF33" s="6"/>
      <c r="AGG33" s="6"/>
      <c r="AGH33" s="6"/>
      <c r="AGI33" s="6"/>
      <c r="AGJ33" s="6"/>
      <c r="AGK33" s="6"/>
      <c r="AGL33" s="6"/>
      <c r="AGM33" s="6"/>
      <c r="AGN33" s="6"/>
      <c r="AGO33" s="6"/>
      <c r="AGP33" s="6"/>
      <c r="AGQ33" s="6"/>
      <c r="AGR33" s="6"/>
      <c r="AGS33" s="6"/>
      <c r="AGT33" s="6"/>
      <c r="AGU33" s="6"/>
      <c r="AGV33" s="6"/>
      <c r="AGW33" s="6"/>
      <c r="AGX33" s="6"/>
      <c r="AGY33" s="6"/>
      <c r="AGZ33" s="6"/>
      <c r="AHA33" s="6"/>
      <c r="AHB33" s="6"/>
      <c r="AHC33" s="6"/>
      <c r="AHD33" s="6"/>
      <c r="AHE33" s="6"/>
      <c r="AHF33" s="6"/>
      <c r="AHG33" s="6"/>
      <c r="AHH33" s="6"/>
      <c r="AHI33" s="6"/>
      <c r="AHJ33" s="6"/>
      <c r="AHK33" s="6"/>
      <c r="AHL33" s="6"/>
      <c r="AHM33" s="6"/>
      <c r="AHN33" s="6"/>
      <c r="AHO33" s="6"/>
      <c r="AHP33" s="6"/>
      <c r="AHQ33" s="6"/>
      <c r="AHR33" s="6"/>
      <c r="AHS33" s="6"/>
      <c r="AHT33" s="6"/>
      <c r="AHU33" s="6"/>
      <c r="AHV33" s="6"/>
      <c r="AHW33" s="6"/>
      <c r="AHX33" s="6"/>
      <c r="AHY33" s="6"/>
      <c r="AHZ33" s="6"/>
      <c r="AIA33" s="6"/>
      <c r="AIB33" s="6"/>
      <c r="AIC33" s="6"/>
      <c r="AID33" s="6"/>
      <c r="AIE33" s="6"/>
      <c r="AIF33" s="6"/>
      <c r="AIG33" s="6"/>
      <c r="AIH33" s="6"/>
      <c r="AII33" s="6"/>
      <c r="AIJ33" s="6"/>
      <c r="AIK33" s="6"/>
      <c r="AIL33" s="6"/>
      <c r="AIM33" s="6"/>
      <c r="AIN33" s="6"/>
      <c r="AIO33" s="6"/>
      <c r="AIP33" s="6"/>
      <c r="AIQ33" s="6"/>
      <c r="AIR33" s="6"/>
      <c r="AIS33" s="6"/>
      <c r="AIT33" s="6"/>
      <c r="AIU33" s="6"/>
      <c r="AIV33" s="6"/>
      <c r="AIW33" s="6"/>
      <c r="AIX33" s="6"/>
      <c r="AIY33" s="6"/>
      <c r="AIZ33" s="6"/>
      <c r="AJA33" s="6"/>
      <c r="AJB33" s="6"/>
      <c r="AJC33" s="6"/>
      <c r="AJD33" s="6"/>
      <c r="AJE33" s="6"/>
      <c r="AJF33" s="6"/>
      <c r="AJG33" s="6"/>
      <c r="AJH33" s="6"/>
      <c r="AJI33" s="6"/>
      <c r="AJJ33" s="6"/>
      <c r="AJK33" s="6"/>
      <c r="AJL33" s="6"/>
      <c r="AJM33" s="6"/>
      <c r="AJN33" s="6"/>
      <c r="AJO33" s="6"/>
      <c r="AJP33" s="6"/>
      <c r="AJQ33" s="6"/>
      <c r="AJR33" s="6"/>
      <c r="AJS33" s="6"/>
      <c r="AJT33" s="6"/>
      <c r="AJU33" s="6"/>
      <c r="AJV33" s="6"/>
      <c r="AJW33" s="6"/>
      <c r="AJX33" s="6"/>
      <c r="AJY33" s="6"/>
      <c r="AJZ33" s="6"/>
      <c r="AKA33" s="6"/>
      <c r="AKB33" s="6"/>
      <c r="AKC33" s="6"/>
      <c r="AKD33" s="6"/>
      <c r="AKE33" s="6"/>
      <c r="AKF33" s="6"/>
      <c r="AKG33" s="6"/>
      <c r="AKH33" s="6"/>
      <c r="AKI33" s="6"/>
      <c r="AKJ33" s="6"/>
      <c r="AKK33" s="6"/>
      <c r="AKL33" s="6"/>
      <c r="AKM33" s="6"/>
      <c r="AKN33" s="6"/>
      <c r="AKO33" s="6"/>
      <c r="AKP33" s="6"/>
      <c r="AKQ33" s="6"/>
      <c r="AKR33" s="6"/>
      <c r="AKS33" s="6"/>
      <c r="AKT33" s="6"/>
      <c r="AKU33" s="6"/>
      <c r="AKV33" s="6"/>
      <c r="AKW33" s="6"/>
      <c r="AKX33" s="6"/>
      <c r="AKY33" s="6"/>
      <c r="AKZ33" s="6"/>
      <c r="ALA33" s="6"/>
      <c r="ALB33" s="6"/>
      <c r="ALC33" s="6"/>
      <c r="ALD33" s="6"/>
      <c r="ALE33" s="6"/>
      <c r="ALF33" s="6"/>
      <c r="ALG33" s="6"/>
      <c r="ALH33" s="6"/>
      <c r="ALI33" s="6"/>
      <c r="ALJ33" s="6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  <c r="AME33" s="6"/>
      <c r="AMF33" s="6"/>
      <c r="AMG33" s="6"/>
      <c r="AMH33" s="6"/>
      <c r="AMI33" s="6"/>
      <c r="AMJ33" s="6"/>
      <c r="AMK33" s="6"/>
      <c r="AML33" s="6"/>
      <c r="AMM33" s="6"/>
      <c r="AMN33" s="6"/>
    </row>
    <row r="34" spans="1:1028" s="40" customFormat="1" x14ac:dyDescent="0.2">
      <c r="A34" s="57">
        <v>6</v>
      </c>
      <c r="B34" s="114" t="s">
        <v>73</v>
      </c>
      <c r="C34" s="58" t="s">
        <v>68</v>
      </c>
      <c r="D34" s="110">
        <f t="shared" si="8"/>
        <v>680</v>
      </c>
      <c r="E34" s="115">
        <v>85</v>
      </c>
      <c r="F34" s="37">
        <v>0</v>
      </c>
      <c r="G34" s="59">
        <v>5</v>
      </c>
      <c r="H34" s="60">
        <v>80</v>
      </c>
      <c r="I34" s="111">
        <v>60</v>
      </c>
      <c r="J34" s="35">
        <v>2</v>
      </c>
      <c r="K34" s="111">
        <v>2</v>
      </c>
      <c r="L34" s="111">
        <v>0</v>
      </c>
      <c r="M34" s="111">
        <v>0</v>
      </c>
      <c r="N34" s="36">
        <f t="shared" si="9"/>
        <v>6800</v>
      </c>
      <c r="O34" s="32">
        <f t="shared" si="10"/>
        <v>300</v>
      </c>
      <c r="P34" s="63">
        <v>0</v>
      </c>
      <c r="Q34" s="64">
        <v>0</v>
      </c>
      <c r="R34" s="116">
        <v>280</v>
      </c>
      <c r="S34" s="63">
        <v>150</v>
      </c>
      <c r="T34" s="92">
        <v>120</v>
      </c>
      <c r="U34" s="63">
        <v>120</v>
      </c>
      <c r="V34" s="63">
        <f t="shared" si="11"/>
        <v>7770</v>
      </c>
      <c r="W34" s="37">
        <v>120</v>
      </c>
      <c r="X34" s="37">
        <v>100</v>
      </c>
      <c r="Y34" s="37">
        <v>80</v>
      </c>
      <c r="Z34" s="37">
        <v>0</v>
      </c>
      <c r="AA34" s="39">
        <v>2000</v>
      </c>
      <c r="AB34" s="37">
        <f t="shared" si="6"/>
        <v>2300</v>
      </c>
      <c r="AC34" s="39">
        <f t="shared" si="7"/>
        <v>5470</v>
      </c>
      <c r="AD34" s="5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  <c r="AMH34" s="6"/>
      <c r="AMI34" s="6"/>
      <c r="AMJ34" s="6"/>
      <c r="AMK34" s="6"/>
      <c r="AML34" s="6"/>
      <c r="AMM34" s="6"/>
      <c r="AMN34" s="6"/>
    </row>
    <row r="35" spans="1:1028" s="40" customFormat="1" ht="12.75" customHeight="1" x14ac:dyDescent="0.2">
      <c r="A35" s="57">
        <v>7</v>
      </c>
      <c r="B35" s="90" t="s">
        <v>74</v>
      </c>
      <c r="C35" s="34" t="s">
        <v>68</v>
      </c>
      <c r="D35" s="110">
        <f t="shared" si="8"/>
        <v>680</v>
      </c>
      <c r="E35" s="115">
        <v>85</v>
      </c>
      <c r="F35" s="37">
        <v>0</v>
      </c>
      <c r="G35" s="59">
        <v>5</v>
      </c>
      <c r="H35" s="60">
        <v>80</v>
      </c>
      <c r="I35" s="111">
        <v>60</v>
      </c>
      <c r="J35" s="35">
        <v>2</v>
      </c>
      <c r="K35" s="111">
        <v>2</v>
      </c>
      <c r="L35" s="111">
        <v>0</v>
      </c>
      <c r="M35" s="111">
        <v>0</v>
      </c>
      <c r="N35" s="36">
        <f t="shared" si="9"/>
        <v>6800</v>
      </c>
      <c r="O35" s="32">
        <f t="shared" si="10"/>
        <v>300</v>
      </c>
      <c r="P35" s="63">
        <v>0</v>
      </c>
      <c r="Q35" s="64">
        <v>0</v>
      </c>
      <c r="R35" s="116">
        <v>280</v>
      </c>
      <c r="S35" s="63">
        <v>150</v>
      </c>
      <c r="T35" s="92">
        <v>120</v>
      </c>
      <c r="U35" s="63">
        <v>120</v>
      </c>
      <c r="V35" s="63">
        <f t="shared" si="11"/>
        <v>7770</v>
      </c>
      <c r="W35" s="37">
        <v>120</v>
      </c>
      <c r="X35" s="37">
        <v>100</v>
      </c>
      <c r="Y35" s="37">
        <v>80</v>
      </c>
      <c r="Z35" s="37">
        <v>0</v>
      </c>
      <c r="AA35" s="39">
        <v>2000</v>
      </c>
      <c r="AB35" s="37">
        <f t="shared" si="6"/>
        <v>2300</v>
      </c>
      <c r="AC35" s="39">
        <f t="shared" si="7"/>
        <v>5470</v>
      </c>
      <c r="AD35" s="5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  <c r="AML35" s="6"/>
      <c r="AMM35" s="6"/>
      <c r="AMN35" s="6"/>
    </row>
    <row r="36" spans="1:1028" s="40" customFormat="1" x14ac:dyDescent="0.2">
      <c r="A36" s="57">
        <v>8</v>
      </c>
      <c r="B36" s="114" t="s">
        <v>75</v>
      </c>
      <c r="C36" s="58" t="s">
        <v>68</v>
      </c>
      <c r="D36" s="110">
        <f t="shared" si="8"/>
        <v>680</v>
      </c>
      <c r="E36" s="115">
        <v>85</v>
      </c>
      <c r="F36" s="37">
        <v>0</v>
      </c>
      <c r="G36" s="59">
        <v>5</v>
      </c>
      <c r="H36" s="60">
        <v>80</v>
      </c>
      <c r="I36" s="111">
        <v>60</v>
      </c>
      <c r="J36" s="35">
        <v>2</v>
      </c>
      <c r="K36" s="111">
        <v>2</v>
      </c>
      <c r="L36" s="111">
        <v>0</v>
      </c>
      <c r="M36" s="111">
        <v>0</v>
      </c>
      <c r="N36" s="36">
        <f t="shared" si="9"/>
        <v>6800</v>
      </c>
      <c r="O36" s="32">
        <f t="shared" si="10"/>
        <v>300</v>
      </c>
      <c r="P36" s="63">
        <v>0</v>
      </c>
      <c r="Q36" s="64">
        <v>0</v>
      </c>
      <c r="R36" s="116">
        <v>280</v>
      </c>
      <c r="S36" s="63">
        <v>150</v>
      </c>
      <c r="T36" s="92">
        <v>120</v>
      </c>
      <c r="U36" s="63">
        <v>120</v>
      </c>
      <c r="V36" s="63">
        <f t="shared" si="11"/>
        <v>7770</v>
      </c>
      <c r="W36" s="37">
        <v>120</v>
      </c>
      <c r="X36" s="37">
        <v>100</v>
      </c>
      <c r="Y36" s="37">
        <v>80</v>
      </c>
      <c r="Z36" s="37">
        <v>0</v>
      </c>
      <c r="AA36" s="39">
        <v>2000</v>
      </c>
      <c r="AB36" s="37">
        <f t="shared" si="6"/>
        <v>2300</v>
      </c>
      <c r="AC36" s="39">
        <f t="shared" si="7"/>
        <v>5470</v>
      </c>
      <c r="AD36" s="5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  <c r="AML36" s="6"/>
      <c r="AMM36" s="6"/>
      <c r="AMN36" s="6"/>
    </row>
    <row r="37" spans="1:1028" s="40" customFormat="1" x14ac:dyDescent="0.2">
      <c r="A37" s="57">
        <v>9</v>
      </c>
      <c r="B37" s="114" t="s">
        <v>76</v>
      </c>
      <c r="C37" s="70" t="s">
        <v>68</v>
      </c>
      <c r="D37" s="110">
        <f t="shared" si="8"/>
        <v>680</v>
      </c>
      <c r="E37" s="115">
        <v>85</v>
      </c>
      <c r="F37" s="37">
        <v>0</v>
      </c>
      <c r="G37" s="59">
        <v>5</v>
      </c>
      <c r="H37" s="60">
        <v>80</v>
      </c>
      <c r="I37" s="111">
        <v>60</v>
      </c>
      <c r="J37" s="35">
        <v>2</v>
      </c>
      <c r="K37" s="111">
        <v>2</v>
      </c>
      <c r="L37" s="111">
        <v>0</v>
      </c>
      <c r="M37" s="111">
        <v>0</v>
      </c>
      <c r="N37" s="36">
        <f t="shared" si="9"/>
        <v>6800</v>
      </c>
      <c r="O37" s="32">
        <f t="shared" si="10"/>
        <v>300</v>
      </c>
      <c r="P37" s="63">
        <v>0</v>
      </c>
      <c r="Q37" s="64">
        <v>0</v>
      </c>
      <c r="R37" s="116">
        <v>280</v>
      </c>
      <c r="S37" s="63">
        <v>150</v>
      </c>
      <c r="T37" s="92">
        <v>120</v>
      </c>
      <c r="U37" s="63">
        <v>120</v>
      </c>
      <c r="V37" s="63">
        <f t="shared" si="11"/>
        <v>7770</v>
      </c>
      <c r="W37" s="37">
        <v>120</v>
      </c>
      <c r="X37" s="37">
        <v>100</v>
      </c>
      <c r="Y37" s="37">
        <v>80</v>
      </c>
      <c r="Z37" s="37">
        <v>0</v>
      </c>
      <c r="AA37" s="39">
        <v>2000</v>
      </c>
      <c r="AB37" s="37">
        <f t="shared" si="6"/>
        <v>2300</v>
      </c>
      <c r="AC37" s="39">
        <f t="shared" si="7"/>
        <v>5470</v>
      </c>
      <c r="AD37" s="5"/>
      <c r="AE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  <c r="AMK37" s="6"/>
      <c r="AML37" s="6"/>
      <c r="AMM37" s="6"/>
      <c r="AMN37" s="6"/>
    </row>
    <row r="38" spans="1:1028" s="40" customFormat="1" x14ac:dyDescent="0.2">
      <c r="A38" s="57">
        <v>10</v>
      </c>
      <c r="B38" s="90" t="s">
        <v>77</v>
      </c>
      <c r="C38" s="70" t="s">
        <v>68</v>
      </c>
      <c r="D38" s="110">
        <f t="shared" si="8"/>
        <v>680</v>
      </c>
      <c r="E38" s="115">
        <v>85</v>
      </c>
      <c r="F38" s="37">
        <v>0</v>
      </c>
      <c r="G38" s="59">
        <v>5</v>
      </c>
      <c r="H38" s="60">
        <v>80</v>
      </c>
      <c r="I38" s="111">
        <v>60</v>
      </c>
      <c r="J38" s="35">
        <v>2</v>
      </c>
      <c r="K38" s="111">
        <v>2</v>
      </c>
      <c r="L38" s="111">
        <v>0</v>
      </c>
      <c r="M38" s="111">
        <v>0</v>
      </c>
      <c r="N38" s="36">
        <f t="shared" si="9"/>
        <v>6800</v>
      </c>
      <c r="O38" s="32">
        <f t="shared" si="10"/>
        <v>300</v>
      </c>
      <c r="P38" s="63">
        <v>0</v>
      </c>
      <c r="Q38" s="64">
        <v>0</v>
      </c>
      <c r="R38" s="116">
        <v>280</v>
      </c>
      <c r="S38" s="63">
        <v>150</v>
      </c>
      <c r="T38" s="92">
        <v>120</v>
      </c>
      <c r="U38" s="63">
        <v>120</v>
      </c>
      <c r="V38" s="63">
        <f t="shared" si="11"/>
        <v>7770</v>
      </c>
      <c r="W38" s="37">
        <v>120</v>
      </c>
      <c r="X38" s="37">
        <v>100</v>
      </c>
      <c r="Y38" s="37">
        <v>80</v>
      </c>
      <c r="Z38" s="37">
        <v>0</v>
      </c>
      <c r="AA38" s="39">
        <v>2000</v>
      </c>
      <c r="AB38" s="37">
        <f t="shared" si="6"/>
        <v>2300</v>
      </c>
      <c r="AC38" s="39">
        <f t="shared" si="7"/>
        <v>5470</v>
      </c>
      <c r="AD38" s="5"/>
      <c r="AE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  <c r="AMK38" s="6"/>
      <c r="AML38" s="6"/>
      <c r="AMM38" s="6"/>
      <c r="AMN38" s="6"/>
    </row>
    <row r="39" spans="1:1028" s="40" customFormat="1" x14ac:dyDescent="0.2">
      <c r="A39" s="57">
        <v>11</v>
      </c>
      <c r="B39" s="90" t="s">
        <v>78</v>
      </c>
      <c r="C39" s="70" t="s">
        <v>68</v>
      </c>
      <c r="D39" s="110">
        <f t="shared" si="8"/>
        <v>680</v>
      </c>
      <c r="E39" s="115">
        <v>85</v>
      </c>
      <c r="F39" s="37">
        <v>0</v>
      </c>
      <c r="G39" s="59">
        <v>5</v>
      </c>
      <c r="H39" s="60">
        <v>80</v>
      </c>
      <c r="I39" s="111">
        <v>60</v>
      </c>
      <c r="J39" s="35">
        <v>2</v>
      </c>
      <c r="K39" s="111">
        <v>2</v>
      </c>
      <c r="L39" s="111">
        <v>0</v>
      </c>
      <c r="M39" s="111">
        <v>0</v>
      </c>
      <c r="N39" s="36">
        <f t="shared" si="9"/>
        <v>6800</v>
      </c>
      <c r="O39" s="32">
        <f t="shared" si="10"/>
        <v>300</v>
      </c>
      <c r="P39" s="63">
        <v>0</v>
      </c>
      <c r="Q39" s="64">
        <v>0</v>
      </c>
      <c r="R39" s="116">
        <v>280</v>
      </c>
      <c r="S39" s="63">
        <v>150</v>
      </c>
      <c r="T39" s="92">
        <v>120</v>
      </c>
      <c r="U39" s="63">
        <v>120</v>
      </c>
      <c r="V39" s="63">
        <f t="shared" si="11"/>
        <v>7770</v>
      </c>
      <c r="W39" s="37">
        <v>120</v>
      </c>
      <c r="X39" s="37">
        <v>100</v>
      </c>
      <c r="Y39" s="37">
        <v>80</v>
      </c>
      <c r="Z39" s="37">
        <v>0</v>
      </c>
      <c r="AA39" s="39">
        <v>2000</v>
      </c>
      <c r="AB39" s="37">
        <f t="shared" si="6"/>
        <v>2300</v>
      </c>
      <c r="AC39" s="39">
        <f t="shared" si="7"/>
        <v>5470</v>
      </c>
      <c r="AD39" s="5"/>
      <c r="AE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  <c r="AMH39" s="6"/>
      <c r="AMI39" s="6"/>
      <c r="AMJ39" s="6"/>
      <c r="AMK39" s="6"/>
      <c r="AML39" s="6"/>
      <c r="AMM39" s="6"/>
      <c r="AMN39" s="6"/>
    </row>
    <row r="40" spans="1:1028" s="40" customFormat="1" x14ac:dyDescent="0.2">
      <c r="A40" s="57">
        <v>12</v>
      </c>
      <c r="B40" s="90" t="s">
        <v>79</v>
      </c>
      <c r="C40" s="34" t="s">
        <v>68</v>
      </c>
      <c r="D40" s="110">
        <f t="shared" si="8"/>
        <v>680</v>
      </c>
      <c r="E40" s="115">
        <v>85</v>
      </c>
      <c r="F40" s="37">
        <v>0</v>
      </c>
      <c r="G40" s="59">
        <v>5</v>
      </c>
      <c r="H40" s="60">
        <v>80</v>
      </c>
      <c r="I40" s="111">
        <v>60</v>
      </c>
      <c r="J40" s="35">
        <v>2</v>
      </c>
      <c r="K40" s="111">
        <v>2</v>
      </c>
      <c r="L40" s="111">
        <v>0</v>
      </c>
      <c r="M40" s="111">
        <v>0</v>
      </c>
      <c r="N40" s="36">
        <f t="shared" si="9"/>
        <v>6800</v>
      </c>
      <c r="O40" s="32">
        <f t="shared" si="10"/>
        <v>300</v>
      </c>
      <c r="P40" s="63">
        <v>0</v>
      </c>
      <c r="Q40" s="64">
        <v>0</v>
      </c>
      <c r="R40" s="116">
        <v>280</v>
      </c>
      <c r="S40" s="63">
        <v>150</v>
      </c>
      <c r="T40" s="92">
        <v>120</v>
      </c>
      <c r="U40" s="63">
        <v>120</v>
      </c>
      <c r="V40" s="63">
        <f t="shared" si="11"/>
        <v>7770</v>
      </c>
      <c r="W40" s="37">
        <v>120</v>
      </c>
      <c r="X40" s="37">
        <v>100</v>
      </c>
      <c r="Y40" s="37">
        <v>80</v>
      </c>
      <c r="Z40" s="37">
        <v>0</v>
      </c>
      <c r="AA40" s="39">
        <v>2000</v>
      </c>
      <c r="AB40" s="37">
        <f t="shared" si="6"/>
        <v>2300</v>
      </c>
      <c r="AC40" s="39">
        <f t="shared" si="7"/>
        <v>5470</v>
      </c>
      <c r="AD40" s="5"/>
      <c r="AE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  <c r="AMH40" s="6"/>
      <c r="AMI40" s="6"/>
      <c r="AMJ40" s="6"/>
      <c r="AMK40" s="6"/>
      <c r="AML40" s="6"/>
      <c r="AMM40" s="6"/>
      <c r="AMN40" s="6"/>
    </row>
    <row r="41" spans="1:1028" s="40" customFormat="1" x14ac:dyDescent="0.2">
      <c r="A41" s="57">
        <v>13</v>
      </c>
      <c r="B41" s="90" t="s">
        <v>80</v>
      </c>
      <c r="C41" s="34" t="s">
        <v>68</v>
      </c>
      <c r="D41" s="110">
        <f t="shared" si="8"/>
        <v>680</v>
      </c>
      <c r="E41" s="115">
        <v>85</v>
      </c>
      <c r="F41" s="37">
        <v>0</v>
      </c>
      <c r="G41" s="59">
        <v>5</v>
      </c>
      <c r="H41" s="60">
        <v>80</v>
      </c>
      <c r="I41" s="111">
        <v>60</v>
      </c>
      <c r="J41" s="35">
        <v>2</v>
      </c>
      <c r="K41" s="111">
        <v>2</v>
      </c>
      <c r="L41" s="111">
        <v>0</v>
      </c>
      <c r="M41" s="111">
        <v>0</v>
      </c>
      <c r="N41" s="36">
        <f t="shared" si="9"/>
        <v>6800</v>
      </c>
      <c r="O41" s="32">
        <f t="shared" si="10"/>
        <v>300</v>
      </c>
      <c r="P41" s="63">
        <v>0</v>
      </c>
      <c r="Q41" s="64">
        <v>0</v>
      </c>
      <c r="R41" s="116">
        <v>280</v>
      </c>
      <c r="S41" s="63">
        <v>150</v>
      </c>
      <c r="T41" s="92">
        <v>120</v>
      </c>
      <c r="U41" s="63">
        <v>120</v>
      </c>
      <c r="V41" s="63">
        <f t="shared" si="11"/>
        <v>7770</v>
      </c>
      <c r="W41" s="37">
        <v>120</v>
      </c>
      <c r="X41" s="37">
        <v>100</v>
      </c>
      <c r="Y41" s="37">
        <v>80</v>
      </c>
      <c r="Z41" s="37">
        <v>0</v>
      </c>
      <c r="AA41" s="39">
        <v>2000</v>
      </c>
      <c r="AB41" s="37">
        <f t="shared" si="6"/>
        <v>2300</v>
      </c>
      <c r="AC41" s="39">
        <f t="shared" si="7"/>
        <v>5470</v>
      </c>
      <c r="AD41" s="5"/>
      <c r="AE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  <c r="AMK41" s="6"/>
      <c r="AML41" s="6"/>
      <c r="AMM41" s="6"/>
      <c r="AMN41" s="6"/>
    </row>
    <row r="42" spans="1:1028" s="40" customFormat="1" ht="12.75" customHeight="1" x14ac:dyDescent="0.2">
      <c r="A42" s="57">
        <v>14</v>
      </c>
      <c r="B42" s="94" t="s">
        <v>81</v>
      </c>
      <c r="C42" s="34" t="s">
        <v>68</v>
      </c>
      <c r="D42" s="110">
        <f t="shared" si="8"/>
        <v>680</v>
      </c>
      <c r="E42" s="115">
        <v>85</v>
      </c>
      <c r="F42" s="37">
        <v>0</v>
      </c>
      <c r="G42" s="59">
        <v>5</v>
      </c>
      <c r="H42" s="60">
        <v>80</v>
      </c>
      <c r="I42" s="111">
        <v>60</v>
      </c>
      <c r="J42" s="35">
        <v>2</v>
      </c>
      <c r="K42" s="111">
        <v>2</v>
      </c>
      <c r="L42" s="111">
        <v>0</v>
      </c>
      <c r="M42" s="111">
        <v>0</v>
      </c>
      <c r="N42" s="36">
        <f t="shared" si="9"/>
        <v>6800</v>
      </c>
      <c r="O42" s="32">
        <f t="shared" si="10"/>
        <v>300</v>
      </c>
      <c r="P42" s="63">
        <v>0</v>
      </c>
      <c r="Q42" s="64">
        <v>0</v>
      </c>
      <c r="R42" s="116">
        <v>280</v>
      </c>
      <c r="S42" s="63">
        <v>150</v>
      </c>
      <c r="T42" s="92">
        <v>120</v>
      </c>
      <c r="U42" s="63">
        <v>120</v>
      </c>
      <c r="V42" s="63">
        <f t="shared" si="11"/>
        <v>7770</v>
      </c>
      <c r="W42" s="37">
        <v>120</v>
      </c>
      <c r="X42" s="37">
        <v>100</v>
      </c>
      <c r="Y42" s="37">
        <v>80</v>
      </c>
      <c r="Z42" s="37">
        <v>0</v>
      </c>
      <c r="AA42" s="39">
        <v>2000</v>
      </c>
      <c r="AB42" s="37">
        <f t="shared" si="6"/>
        <v>2300</v>
      </c>
      <c r="AC42" s="39">
        <f t="shared" si="7"/>
        <v>5470</v>
      </c>
      <c r="AD42" s="5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  <c r="AML42" s="6"/>
      <c r="AMM42" s="6"/>
      <c r="AMN42" s="6"/>
    </row>
    <row r="43" spans="1:1028" s="40" customFormat="1" ht="12.75" customHeight="1" x14ac:dyDescent="0.2">
      <c r="A43" s="57">
        <v>15</v>
      </c>
      <c r="B43" s="94" t="s">
        <v>82</v>
      </c>
      <c r="C43" s="34" t="s">
        <v>68</v>
      </c>
      <c r="D43" s="110">
        <f t="shared" si="8"/>
        <v>680</v>
      </c>
      <c r="E43" s="115">
        <v>85</v>
      </c>
      <c r="F43" s="37">
        <v>0</v>
      </c>
      <c r="G43" s="59">
        <v>5</v>
      </c>
      <c r="H43" s="60">
        <v>80</v>
      </c>
      <c r="I43" s="111">
        <v>60</v>
      </c>
      <c r="J43" s="35">
        <v>2</v>
      </c>
      <c r="K43" s="111">
        <v>2</v>
      </c>
      <c r="L43" s="111">
        <v>0</v>
      </c>
      <c r="M43" s="111">
        <v>0</v>
      </c>
      <c r="N43" s="36">
        <f t="shared" si="9"/>
        <v>6800</v>
      </c>
      <c r="O43" s="32">
        <f t="shared" si="10"/>
        <v>300</v>
      </c>
      <c r="P43" s="63">
        <v>0</v>
      </c>
      <c r="Q43" s="64">
        <v>0</v>
      </c>
      <c r="R43" s="116">
        <v>280</v>
      </c>
      <c r="S43" s="63">
        <v>150</v>
      </c>
      <c r="T43" s="92">
        <v>120</v>
      </c>
      <c r="U43" s="63">
        <v>120</v>
      </c>
      <c r="V43" s="63">
        <f t="shared" si="11"/>
        <v>7770</v>
      </c>
      <c r="W43" s="37">
        <v>120</v>
      </c>
      <c r="X43" s="37">
        <v>100</v>
      </c>
      <c r="Y43" s="37">
        <v>80</v>
      </c>
      <c r="Z43" s="37">
        <v>0</v>
      </c>
      <c r="AA43" s="39">
        <v>2000</v>
      </c>
      <c r="AB43" s="37">
        <f t="shared" si="6"/>
        <v>2300</v>
      </c>
      <c r="AC43" s="39">
        <f t="shared" si="7"/>
        <v>5470</v>
      </c>
      <c r="AD43" s="5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  <c r="AMK43" s="6"/>
      <c r="AML43" s="6"/>
      <c r="AMM43" s="6"/>
      <c r="AMN43" s="6"/>
    </row>
    <row r="44" spans="1:1028" s="40" customFormat="1" x14ac:dyDescent="0.2">
      <c r="A44" s="57">
        <v>16</v>
      </c>
      <c r="B44" s="90" t="s">
        <v>83</v>
      </c>
      <c r="C44" s="58" t="s">
        <v>68</v>
      </c>
      <c r="D44" s="110">
        <f t="shared" si="8"/>
        <v>680</v>
      </c>
      <c r="E44" s="115">
        <v>85</v>
      </c>
      <c r="F44" s="37">
        <v>0</v>
      </c>
      <c r="G44" s="59">
        <v>5</v>
      </c>
      <c r="H44" s="60">
        <v>80</v>
      </c>
      <c r="I44" s="111">
        <v>60</v>
      </c>
      <c r="J44" s="35">
        <v>2</v>
      </c>
      <c r="K44" s="111">
        <v>2</v>
      </c>
      <c r="L44" s="111">
        <v>0</v>
      </c>
      <c r="M44" s="111">
        <v>0</v>
      </c>
      <c r="N44" s="36">
        <f t="shared" si="9"/>
        <v>6800</v>
      </c>
      <c r="O44" s="32">
        <f t="shared" si="10"/>
        <v>300</v>
      </c>
      <c r="P44" s="63">
        <v>0</v>
      </c>
      <c r="Q44" s="64">
        <v>0</v>
      </c>
      <c r="R44" s="116">
        <v>280</v>
      </c>
      <c r="S44" s="63">
        <v>150</v>
      </c>
      <c r="T44" s="92">
        <v>120</v>
      </c>
      <c r="U44" s="63">
        <v>120</v>
      </c>
      <c r="V44" s="63">
        <f t="shared" si="11"/>
        <v>7770</v>
      </c>
      <c r="W44" s="37">
        <v>120</v>
      </c>
      <c r="X44" s="37">
        <v>100</v>
      </c>
      <c r="Y44" s="37">
        <v>80</v>
      </c>
      <c r="Z44" s="37">
        <v>0</v>
      </c>
      <c r="AA44" s="39">
        <v>2000</v>
      </c>
      <c r="AB44" s="37">
        <f t="shared" si="6"/>
        <v>2300</v>
      </c>
      <c r="AC44" s="39">
        <f t="shared" si="7"/>
        <v>5470</v>
      </c>
      <c r="AD44" s="5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  <c r="AML44" s="6"/>
      <c r="AMM44" s="6"/>
      <c r="AMN44" s="6"/>
    </row>
    <row r="45" spans="1:1028" s="40" customFormat="1" ht="12.75" customHeight="1" x14ac:dyDescent="0.2">
      <c r="A45" s="57">
        <v>17</v>
      </c>
      <c r="B45" s="94" t="s">
        <v>84</v>
      </c>
      <c r="C45" s="34" t="s">
        <v>68</v>
      </c>
      <c r="D45" s="110">
        <f t="shared" si="8"/>
        <v>680</v>
      </c>
      <c r="E45" s="115">
        <v>85</v>
      </c>
      <c r="F45" s="37">
        <v>0</v>
      </c>
      <c r="G45" s="59">
        <v>5</v>
      </c>
      <c r="H45" s="60">
        <v>80</v>
      </c>
      <c r="I45" s="111">
        <v>60</v>
      </c>
      <c r="J45" s="35">
        <v>2</v>
      </c>
      <c r="K45" s="111">
        <v>2</v>
      </c>
      <c r="L45" s="111">
        <v>0</v>
      </c>
      <c r="M45" s="111">
        <v>0</v>
      </c>
      <c r="N45" s="36">
        <f t="shared" si="9"/>
        <v>6800</v>
      </c>
      <c r="O45" s="32">
        <f t="shared" si="10"/>
        <v>300</v>
      </c>
      <c r="P45" s="63">
        <v>0</v>
      </c>
      <c r="Q45" s="64">
        <v>0</v>
      </c>
      <c r="R45" s="116">
        <v>280</v>
      </c>
      <c r="S45" s="63">
        <v>150</v>
      </c>
      <c r="T45" s="92">
        <v>120</v>
      </c>
      <c r="U45" s="63">
        <v>120</v>
      </c>
      <c r="V45" s="63">
        <f t="shared" si="11"/>
        <v>7770</v>
      </c>
      <c r="W45" s="37">
        <v>120</v>
      </c>
      <c r="X45" s="37">
        <v>100</v>
      </c>
      <c r="Y45" s="37">
        <v>80</v>
      </c>
      <c r="Z45" s="37">
        <v>0</v>
      </c>
      <c r="AA45" s="39">
        <v>2000</v>
      </c>
      <c r="AB45" s="37">
        <f t="shared" si="6"/>
        <v>2300</v>
      </c>
      <c r="AC45" s="39">
        <f t="shared" si="7"/>
        <v>5470</v>
      </c>
      <c r="AD45" s="5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  <c r="AML45" s="6"/>
      <c r="AMM45" s="6"/>
      <c r="AMN45" s="6"/>
    </row>
    <row r="46" spans="1:1028" s="40" customFormat="1" x14ac:dyDescent="0.2">
      <c r="A46" s="57">
        <v>18</v>
      </c>
      <c r="B46" s="90" t="s">
        <v>85</v>
      </c>
      <c r="C46" s="58" t="s">
        <v>68</v>
      </c>
      <c r="D46" s="110">
        <f t="shared" si="8"/>
        <v>680</v>
      </c>
      <c r="E46" s="115">
        <v>85</v>
      </c>
      <c r="F46" s="37">
        <v>0</v>
      </c>
      <c r="G46" s="59">
        <v>5</v>
      </c>
      <c r="H46" s="60">
        <v>80</v>
      </c>
      <c r="I46" s="111">
        <v>60</v>
      </c>
      <c r="J46" s="35">
        <v>2</v>
      </c>
      <c r="K46" s="111">
        <v>2</v>
      </c>
      <c r="L46" s="111">
        <v>0</v>
      </c>
      <c r="M46" s="111">
        <v>0</v>
      </c>
      <c r="N46" s="36">
        <f t="shared" si="9"/>
        <v>6800</v>
      </c>
      <c r="O46" s="32">
        <f t="shared" si="10"/>
        <v>300</v>
      </c>
      <c r="P46" s="63">
        <v>0</v>
      </c>
      <c r="Q46" s="64">
        <v>0</v>
      </c>
      <c r="R46" s="116">
        <v>280</v>
      </c>
      <c r="S46" s="63">
        <v>150</v>
      </c>
      <c r="T46" s="92">
        <v>120</v>
      </c>
      <c r="U46" s="63">
        <v>120</v>
      </c>
      <c r="V46" s="63">
        <f t="shared" si="11"/>
        <v>7770</v>
      </c>
      <c r="W46" s="37">
        <v>120</v>
      </c>
      <c r="X46" s="37">
        <v>100</v>
      </c>
      <c r="Y46" s="37">
        <v>80</v>
      </c>
      <c r="Z46" s="37">
        <v>0</v>
      </c>
      <c r="AA46" s="39">
        <v>2000</v>
      </c>
      <c r="AB46" s="37">
        <f t="shared" si="6"/>
        <v>2300</v>
      </c>
      <c r="AC46" s="39">
        <f t="shared" si="7"/>
        <v>5470</v>
      </c>
      <c r="AD46" s="41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  <c r="AML46" s="6"/>
      <c r="AMM46" s="6"/>
      <c r="AMN46" s="6"/>
    </row>
    <row r="47" spans="1:1028" s="40" customFormat="1" x14ac:dyDescent="0.2">
      <c r="A47" s="57">
        <v>19</v>
      </c>
      <c r="B47" s="90" t="s">
        <v>86</v>
      </c>
      <c r="C47" s="34" t="s">
        <v>68</v>
      </c>
      <c r="D47" s="110">
        <f t="shared" si="8"/>
        <v>680</v>
      </c>
      <c r="E47" s="115">
        <v>85</v>
      </c>
      <c r="F47" s="37">
        <v>0</v>
      </c>
      <c r="G47" s="59">
        <v>5</v>
      </c>
      <c r="H47" s="60">
        <v>80</v>
      </c>
      <c r="I47" s="111">
        <v>60</v>
      </c>
      <c r="J47" s="35">
        <v>2</v>
      </c>
      <c r="K47" s="111">
        <v>2</v>
      </c>
      <c r="L47" s="111">
        <v>0</v>
      </c>
      <c r="M47" s="111">
        <v>0</v>
      </c>
      <c r="N47" s="36">
        <f t="shared" si="9"/>
        <v>6800</v>
      </c>
      <c r="O47" s="32">
        <f t="shared" si="10"/>
        <v>300</v>
      </c>
      <c r="P47" s="63">
        <v>0</v>
      </c>
      <c r="Q47" s="64">
        <v>0</v>
      </c>
      <c r="R47" s="116">
        <v>280</v>
      </c>
      <c r="S47" s="63">
        <v>150</v>
      </c>
      <c r="T47" s="92">
        <v>120</v>
      </c>
      <c r="U47" s="63">
        <v>120</v>
      </c>
      <c r="V47" s="63">
        <f t="shared" si="11"/>
        <v>7770</v>
      </c>
      <c r="W47" s="37">
        <v>120</v>
      </c>
      <c r="X47" s="37">
        <v>100</v>
      </c>
      <c r="Y47" s="37">
        <v>80</v>
      </c>
      <c r="Z47" s="37">
        <v>0</v>
      </c>
      <c r="AA47" s="39">
        <v>2000</v>
      </c>
      <c r="AB47" s="37">
        <f t="shared" si="6"/>
        <v>2300</v>
      </c>
      <c r="AC47" s="39">
        <f t="shared" si="7"/>
        <v>5470</v>
      </c>
      <c r="AD47" s="5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  <c r="AMK47" s="6"/>
      <c r="AML47" s="6"/>
      <c r="AMM47" s="6"/>
      <c r="AMN47" s="6"/>
    </row>
    <row r="48" spans="1:1028" s="40" customFormat="1" x14ac:dyDescent="0.2">
      <c r="A48" s="57">
        <v>20</v>
      </c>
      <c r="B48" s="90" t="s">
        <v>87</v>
      </c>
      <c r="C48" s="34" t="s">
        <v>68</v>
      </c>
      <c r="D48" s="110">
        <f t="shared" si="8"/>
        <v>680</v>
      </c>
      <c r="E48" s="115">
        <v>85</v>
      </c>
      <c r="F48" s="37">
        <v>0</v>
      </c>
      <c r="G48" s="59">
        <v>5</v>
      </c>
      <c r="H48" s="60">
        <v>80</v>
      </c>
      <c r="I48" s="111">
        <v>60</v>
      </c>
      <c r="J48" s="35">
        <v>2</v>
      </c>
      <c r="K48" s="111">
        <v>2</v>
      </c>
      <c r="L48" s="111">
        <v>0</v>
      </c>
      <c r="M48" s="111">
        <v>0</v>
      </c>
      <c r="N48" s="36">
        <f t="shared" si="9"/>
        <v>6800</v>
      </c>
      <c r="O48" s="32">
        <f t="shared" si="10"/>
        <v>300</v>
      </c>
      <c r="P48" s="63">
        <v>0</v>
      </c>
      <c r="Q48" s="64">
        <v>0</v>
      </c>
      <c r="R48" s="116">
        <v>280</v>
      </c>
      <c r="S48" s="63">
        <v>150</v>
      </c>
      <c r="T48" s="92">
        <v>120</v>
      </c>
      <c r="U48" s="63">
        <v>120</v>
      </c>
      <c r="V48" s="63">
        <f t="shared" si="11"/>
        <v>7770</v>
      </c>
      <c r="W48" s="37">
        <v>120</v>
      </c>
      <c r="X48" s="37">
        <v>100</v>
      </c>
      <c r="Y48" s="37">
        <v>80</v>
      </c>
      <c r="Z48" s="37">
        <v>0</v>
      </c>
      <c r="AA48" s="39">
        <v>2000</v>
      </c>
      <c r="AB48" s="37">
        <f t="shared" si="6"/>
        <v>2300</v>
      </c>
      <c r="AC48" s="39">
        <f t="shared" si="7"/>
        <v>5470</v>
      </c>
      <c r="AD48" s="5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  <c r="ABR48" s="6"/>
      <c r="ABS48" s="6"/>
      <c r="ABT48" s="6"/>
      <c r="ABU48" s="6"/>
      <c r="ABV48" s="6"/>
      <c r="ABW48" s="6"/>
      <c r="ABX48" s="6"/>
      <c r="ABY48" s="6"/>
      <c r="ABZ48" s="6"/>
      <c r="ACA48" s="6"/>
      <c r="ACB48" s="6"/>
      <c r="ACC48" s="6"/>
      <c r="ACD48" s="6"/>
      <c r="ACE48" s="6"/>
      <c r="ACF48" s="6"/>
      <c r="ACG48" s="6"/>
      <c r="ACH48" s="6"/>
      <c r="ACI48" s="6"/>
      <c r="ACJ48" s="6"/>
      <c r="ACK48" s="6"/>
      <c r="ACL48" s="6"/>
      <c r="ACM48" s="6"/>
      <c r="ACN48" s="6"/>
      <c r="ACO48" s="6"/>
      <c r="ACP48" s="6"/>
      <c r="ACQ48" s="6"/>
      <c r="ACR48" s="6"/>
      <c r="ACS48" s="6"/>
      <c r="ACT48" s="6"/>
      <c r="ACU48" s="6"/>
      <c r="ACV48" s="6"/>
      <c r="ACW48" s="6"/>
      <c r="ACX48" s="6"/>
      <c r="ACY48" s="6"/>
      <c r="ACZ48" s="6"/>
      <c r="ADA48" s="6"/>
      <c r="ADB48" s="6"/>
      <c r="ADC48" s="6"/>
      <c r="ADD48" s="6"/>
      <c r="ADE48" s="6"/>
      <c r="ADF48" s="6"/>
      <c r="ADG48" s="6"/>
      <c r="ADH48" s="6"/>
      <c r="ADI48" s="6"/>
      <c r="ADJ48" s="6"/>
      <c r="ADK48" s="6"/>
      <c r="ADL48" s="6"/>
      <c r="ADM48" s="6"/>
      <c r="ADN48" s="6"/>
      <c r="ADO48" s="6"/>
      <c r="ADP48" s="6"/>
      <c r="ADQ48" s="6"/>
      <c r="ADR48" s="6"/>
      <c r="ADS48" s="6"/>
      <c r="ADT48" s="6"/>
      <c r="ADU48" s="6"/>
      <c r="ADV48" s="6"/>
      <c r="ADW48" s="6"/>
      <c r="ADX48" s="6"/>
      <c r="ADY48" s="6"/>
      <c r="ADZ48" s="6"/>
      <c r="AEA48" s="6"/>
      <c r="AEB48" s="6"/>
      <c r="AEC48" s="6"/>
      <c r="AED48" s="6"/>
      <c r="AEE48" s="6"/>
      <c r="AEF48" s="6"/>
      <c r="AEG48" s="6"/>
      <c r="AEH48" s="6"/>
      <c r="AEI48" s="6"/>
      <c r="AEJ48" s="6"/>
      <c r="AEK48" s="6"/>
      <c r="AEL48" s="6"/>
      <c r="AEM48" s="6"/>
      <c r="AEN48" s="6"/>
      <c r="AEO48" s="6"/>
      <c r="AEP48" s="6"/>
      <c r="AEQ48" s="6"/>
      <c r="AER48" s="6"/>
      <c r="AES48" s="6"/>
      <c r="AET48" s="6"/>
      <c r="AEU48" s="6"/>
      <c r="AEV48" s="6"/>
      <c r="AEW48" s="6"/>
      <c r="AEX48" s="6"/>
      <c r="AEY48" s="6"/>
      <c r="AEZ48" s="6"/>
      <c r="AFA48" s="6"/>
      <c r="AFB48" s="6"/>
      <c r="AFC48" s="6"/>
      <c r="AFD48" s="6"/>
      <c r="AFE48" s="6"/>
      <c r="AFF48" s="6"/>
      <c r="AFG48" s="6"/>
      <c r="AFH48" s="6"/>
      <c r="AFI48" s="6"/>
      <c r="AFJ48" s="6"/>
      <c r="AFK48" s="6"/>
      <c r="AFL48" s="6"/>
      <c r="AFM48" s="6"/>
      <c r="AFN48" s="6"/>
      <c r="AFO48" s="6"/>
      <c r="AFP48" s="6"/>
      <c r="AFQ48" s="6"/>
      <c r="AFR48" s="6"/>
      <c r="AFS48" s="6"/>
      <c r="AFT48" s="6"/>
      <c r="AFU48" s="6"/>
      <c r="AFV48" s="6"/>
      <c r="AFW48" s="6"/>
      <c r="AFX48" s="6"/>
      <c r="AFY48" s="6"/>
      <c r="AFZ48" s="6"/>
      <c r="AGA48" s="6"/>
      <c r="AGB48" s="6"/>
      <c r="AGC48" s="6"/>
      <c r="AGD48" s="6"/>
      <c r="AGE48" s="6"/>
      <c r="AGF48" s="6"/>
      <c r="AGG48" s="6"/>
      <c r="AGH48" s="6"/>
      <c r="AGI48" s="6"/>
      <c r="AGJ48" s="6"/>
      <c r="AGK48" s="6"/>
      <c r="AGL48" s="6"/>
      <c r="AGM48" s="6"/>
      <c r="AGN48" s="6"/>
      <c r="AGO48" s="6"/>
      <c r="AGP48" s="6"/>
      <c r="AGQ48" s="6"/>
      <c r="AGR48" s="6"/>
      <c r="AGS48" s="6"/>
      <c r="AGT48" s="6"/>
      <c r="AGU48" s="6"/>
      <c r="AGV48" s="6"/>
      <c r="AGW48" s="6"/>
      <c r="AGX48" s="6"/>
      <c r="AGY48" s="6"/>
      <c r="AGZ48" s="6"/>
      <c r="AHA48" s="6"/>
      <c r="AHB48" s="6"/>
      <c r="AHC48" s="6"/>
      <c r="AHD48" s="6"/>
      <c r="AHE48" s="6"/>
      <c r="AHF48" s="6"/>
      <c r="AHG48" s="6"/>
      <c r="AHH48" s="6"/>
      <c r="AHI48" s="6"/>
      <c r="AHJ48" s="6"/>
      <c r="AHK48" s="6"/>
      <c r="AHL48" s="6"/>
      <c r="AHM48" s="6"/>
      <c r="AHN48" s="6"/>
      <c r="AHO48" s="6"/>
      <c r="AHP48" s="6"/>
      <c r="AHQ48" s="6"/>
      <c r="AHR48" s="6"/>
      <c r="AHS48" s="6"/>
      <c r="AHT48" s="6"/>
      <c r="AHU48" s="6"/>
      <c r="AHV48" s="6"/>
      <c r="AHW48" s="6"/>
      <c r="AHX48" s="6"/>
      <c r="AHY48" s="6"/>
      <c r="AHZ48" s="6"/>
      <c r="AIA48" s="6"/>
      <c r="AIB48" s="6"/>
      <c r="AIC48" s="6"/>
      <c r="AID48" s="6"/>
      <c r="AIE48" s="6"/>
      <c r="AIF48" s="6"/>
      <c r="AIG48" s="6"/>
      <c r="AIH48" s="6"/>
      <c r="AII48" s="6"/>
      <c r="AIJ48" s="6"/>
      <c r="AIK48" s="6"/>
      <c r="AIL48" s="6"/>
      <c r="AIM48" s="6"/>
      <c r="AIN48" s="6"/>
      <c r="AIO48" s="6"/>
      <c r="AIP48" s="6"/>
      <c r="AIQ48" s="6"/>
      <c r="AIR48" s="6"/>
      <c r="AIS48" s="6"/>
      <c r="AIT48" s="6"/>
      <c r="AIU48" s="6"/>
      <c r="AIV48" s="6"/>
      <c r="AIW48" s="6"/>
      <c r="AIX48" s="6"/>
      <c r="AIY48" s="6"/>
      <c r="AIZ48" s="6"/>
      <c r="AJA48" s="6"/>
      <c r="AJB48" s="6"/>
      <c r="AJC48" s="6"/>
      <c r="AJD48" s="6"/>
      <c r="AJE48" s="6"/>
      <c r="AJF48" s="6"/>
      <c r="AJG48" s="6"/>
      <c r="AJH48" s="6"/>
      <c r="AJI48" s="6"/>
      <c r="AJJ48" s="6"/>
      <c r="AJK48" s="6"/>
      <c r="AJL48" s="6"/>
      <c r="AJM48" s="6"/>
      <c r="AJN48" s="6"/>
      <c r="AJO48" s="6"/>
      <c r="AJP48" s="6"/>
      <c r="AJQ48" s="6"/>
      <c r="AJR48" s="6"/>
      <c r="AJS48" s="6"/>
      <c r="AJT48" s="6"/>
      <c r="AJU48" s="6"/>
      <c r="AJV48" s="6"/>
      <c r="AJW48" s="6"/>
      <c r="AJX48" s="6"/>
      <c r="AJY48" s="6"/>
      <c r="AJZ48" s="6"/>
      <c r="AKA48" s="6"/>
      <c r="AKB48" s="6"/>
      <c r="AKC48" s="6"/>
      <c r="AKD48" s="6"/>
      <c r="AKE48" s="6"/>
      <c r="AKF48" s="6"/>
      <c r="AKG48" s="6"/>
      <c r="AKH48" s="6"/>
      <c r="AKI48" s="6"/>
      <c r="AKJ48" s="6"/>
      <c r="AKK48" s="6"/>
      <c r="AKL48" s="6"/>
      <c r="AKM48" s="6"/>
      <c r="AKN48" s="6"/>
      <c r="AKO48" s="6"/>
      <c r="AKP48" s="6"/>
      <c r="AKQ48" s="6"/>
      <c r="AKR48" s="6"/>
      <c r="AKS48" s="6"/>
      <c r="AKT48" s="6"/>
      <c r="AKU48" s="6"/>
      <c r="AKV48" s="6"/>
      <c r="AKW48" s="6"/>
      <c r="AKX48" s="6"/>
      <c r="AKY48" s="6"/>
      <c r="AKZ48" s="6"/>
      <c r="ALA48" s="6"/>
      <c r="ALB48" s="6"/>
      <c r="ALC48" s="6"/>
      <c r="ALD48" s="6"/>
      <c r="ALE48" s="6"/>
      <c r="ALF48" s="6"/>
      <c r="ALG48" s="6"/>
      <c r="ALH48" s="6"/>
      <c r="ALI48" s="6"/>
      <c r="ALJ48" s="6"/>
      <c r="ALK48" s="6"/>
      <c r="ALL48" s="6"/>
      <c r="ALM48" s="6"/>
      <c r="ALN48" s="6"/>
      <c r="ALO48" s="6"/>
      <c r="ALP48" s="6"/>
      <c r="ALQ48" s="6"/>
      <c r="ALR48" s="6"/>
      <c r="ALS48" s="6"/>
      <c r="ALT48" s="6"/>
      <c r="ALU48" s="6"/>
      <c r="ALV48" s="6"/>
      <c r="ALW48" s="6"/>
      <c r="ALX48" s="6"/>
      <c r="ALY48" s="6"/>
      <c r="ALZ48" s="6"/>
      <c r="AMA48" s="6"/>
      <c r="AMB48" s="6"/>
      <c r="AMC48" s="6"/>
      <c r="AMD48" s="6"/>
      <c r="AME48" s="6"/>
      <c r="AMF48" s="6"/>
      <c r="AMG48" s="6"/>
      <c r="AMH48" s="6"/>
      <c r="AMI48" s="6"/>
      <c r="AMJ48" s="6"/>
      <c r="AMK48" s="6"/>
      <c r="AML48" s="6"/>
      <c r="AMM48" s="6"/>
      <c r="AMN48" s="6"/>
    </row>
    <row r="49" spans="1:1028" s="40" customFormat="1" ht="12" customHeight="1" x14ac:dyDescent="0.2">
      <c r="A49" s="57">
        <v>21</v>
      </c>
      <c r="B49" s="90" t="s">
        <v>88</v>
      </c>
      <c r="C49" s="34" t="s">
        <v>68</v>
      </c>
      <c r="D49" s="110">
        <f t="shared" si="8"/>
        <v>680</v>
      </c>
      <c r="E49" s="115">
        <v>85</v>
      </c>
      <c r="F49" s="37">
        <v>0</v>
      </c>
      <c r="G49" s="59">
        <v>5</v>
      </c>
      <c r="H49" s="60">
        <v>80</v>
      </c>
      <c r="I49" s="111">
        <v>60</v>
      </c>
      <c r="J49" s="35">
        <v>2</v>
      </c>
      <c r="K49" s="111">
        <v>2</v>
      </c>
      <c r="L49" s="111">
        <v>0</v>
      </c>
      <c r="M49" s="111">
        <v>0</v>
      </c>
      <c r="N49" s="36">
        <f t="shared" si="9"/>
        <v>6800</v>
      </c>
      <c r="O49" s="32">
        <f t="shared" si="10"/>
        <v>300</v>
      </c>
      <c r="P49" s="63">
        <v>0</v>
      </c>
      <c r="Q49" s="64">
        <v>0</v>
      </c>
      <c r="R49" s="116">
        <v>280</v>
      </c>
      <c r="S49" s="63">
        <v>150</v>
      </c>
      <c r="T49" s="92">
        <v>120</v>
      </c>
      <c r="U49" s="63">
        <v>120</v>
      </c>
      <c r="V49" s="63">
        <f t="shared" si="11"/>
        <v>7770</v>
      </c>
      <c r="W49" s="37">
        <v>120</v>
      </c>
      <c r="X49" s="37">
        <v>100</v>
      </c>
      <c r="Y49" s="37">
        <v>80</v>
      </c>
      <c r="Z49" s="37">
        <v>0</v>
      </c>
      <c r="AA49" s="39">
        <v>2000</v>
      </c>
      <c r="AB49" s="37">
        <f t="shared" si="6"/>
        <v>2300</v>
      </c>
      <c r="AC49" s="39">
        <f t="shared" si="7"/>
        <v>5470</v>
      </c>
      <c r="AD49" s="41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  <c r="AIR49" s="6"/>
      <c r="AIS49" s="6"/>
      <c r="AIT49" s="6"/>
      <c r="AIU49" s="6"/>
      <c r="AIV49" s="6"/>
      <c r="AIW49" s="6"/>
      <c r="AIX49" s="6"/>
      <c r="AIY49" s="6"/>
      <c r="AIZ49" s="6"/>
      <c r="AJA49" s="6"/>
      <c r="AJB49" s="6"/>
      <c r="AJC49" s="6"/>
      <c r="AJD49" s="6"/>
      <c r="AJE49" s="6"/>
      <c r="AJF49" s="6"/>
      <c r="AJG49" s="6"/>
      <c r="AJH49" s="6"/>
      <c r="AJI49" s="6"/>
      <c r="AJJ49" s="6"/>
      <c r="AJK49" s="6"/>
      <c r="AJL49" s="6"/>
      <c r="AJM49" s="6"/>
      <c r="AJN49" s="6"/>
      <c r="AJO49" s="6"/>
      <c r="AJP49" s="6"/>
      <c r="AJQ49" s="6"/>
      <c r="AJR49" s="6"/>
      <c r="AJS49" s="6"/>
      <c r="AJT49" s="6"/>
      <c r="AJU49" s="6"/>
      <c r="AJV49" s="6"/>
      <c r="AJW49" s="6"/>
      <c r="AJX49" s="6"/>
      <c r="AJY49" s="6"/>
      <c r="AJZ49" s="6"/>
      <c r="AKA49" s="6"/>
      <c r="AKB49" s="6"/>
      <c r="AKC49" s="6"/>
      <c r="AKD49" s="6"/>
      <c r="AKE49" s="6"/>
      <c r="AKF49" s="6"/>
      <c r="AKG49" s="6"/>
      <c r="AKH49" s="6"/>
      <c r="AKI49" s="6"/>
      <c r="AKJ49" s="6"/>
      <c r="AKK49" s="6"/>
      <c r="AKL49" s="6"/>
      <c r="AKM49" s="6"/>
      <c r="AKN49" s="6"/>
      <c r="AKO49" s="6"/>
      <c r="AKP49" s="6"/>
      <c r="AKQ49" s="6"/>
      <c r="AKR49" s="6"/>
      <c r="AKS49" s="6"/>
      <c r="AKT49" s="6"/>
      <c r="AKU49" s="6"/>
      <c r="AKV49" s="6"/>
      <c r="AKW49" s="6"/>
      <c r="AKX49" s="6"/>
      <c r="AKY49" s="6"/>
      <c r="AKZ49" s="6"/>
      <c r="ALA49" s="6"/>
      <c r="ALB49" s="6"/>
      <c r="ALC49" s="6"/>
      <c r="ALD49" s="6"/>
      <c r="ALE49" s="6"/>
      <c r="ALF49" s="6"/>
      <c r="ALG49" s="6"/>
      <c r="ALH49" s="6"/>
      <c r="ALI49" s="6"/>
      <c r="ALJ49" s="6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  <c r="AMI49" s="6"/>
      <c r="AMJ49" s="6"/>
      <c r="AMK49" s="6"/>
      <c r="AML49" s="6"/>
      <c r="AMM49" s="6"/>
      <c r="AMN49" s="6"/>
    </row>
    <row r="50" spans="1:1028" s="40" customFormat="1" ht="12.75" customHeight="1" x14ac:dyDescent="0.2">
      <c r="A50" s="57">
        <v>22</v>
      </c>
      <c r="B50" s="94" t="s">
        <v>89</v>
      </c>
      <c r="C50" s="34" t="s">
        <v>68</v>
      </c>
      <c r="D50" s="110">
        <f t="shared" si="8"/>
        <v>680</v>
      </c>
      <c r="E50" s="115">
        <v>85</v>
      </c>
      <c r="F50" s="37">
        <v>0</v>
      </c>
      <c r="G50" s="59">
        <v>5</v>
      </c>
      <c r="H50" s="60">
        <v>80</v>
      </c>
      <c r="I50" s="111">
        <v>60</v>
      </c>
      <c r="J50" s="35">
        <v>2</v>
      </c>
      <c r="K50" s="111">
        <v>2</v>
      </c>
      <c r="L50" s="111">
        <v>0</v>
      </c>
      <c r="M50" s="111">
        <v>0</v>
      </c>
      <c r="N50" s="36">
        <f t="shared" si="9"/>
        <v>6800</v>
      </c>
      <c r="O50" s="32">
        <f t="shared" si="10"/>
        <v>300</v>
      </c>
      <c r="P50" s="63">
        <v>0</v>
      </c>
      <c r="Q50" s="64">
        <v>0</v>
      </c>
      <c r="R50" s="116">
        <v>280</v>
      </c>
      <c r="S50" s="63">
        <v>150</v>
      </c>
      <c r="T50" s="92">
        <v>120</v>
      </c>
      <c r="U50" s="63">
        <v>120</v>
      </c>
      <c r="V50" s="63">
        <f t="shared" si="11"/>
        <v>7770</v>
      </c>
      <c r="W50" s="37">
        <v>120</v>
      </c>
      <c r="X50" s="37">
        <v>100</v>
      </c>
      <c r="Y50" s="37">
        <v>80</v>
      </c>
      <c r="Z50" s="37">
        <v>0</v>
      </c>
      <c r="AA50" s="39">
        <v>2000</v>
      </c>
      <c r="AB50" s="37">
        <f t="shared" si="6"/>
        <v>2300</v>
      </c>
      <c r="AC50" s="39">
        <f t="shared" si="7"/>
        <v>5470</v>
      </c>
      <c r="AD50" s="5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  <c r="AML50" s="6"/>
      <c r="AMM50" s="6"/>
      <c r="AMN50" s="6"/>
    </row>
    <row r="51" spans="1:1028" s="40" customFormat="1" x14ac:dyDescent="0.2">
      <c r="A51" s="57">
        <v>23</v>
      </c>
      <c r="B51" s="114" t="s">
        <v>90</v>
      </c>
      <c r="C51" s="34" t="s">
        <v>68</v>
      </c>
      <c r="D51" s="110">
        <f t="shared" si="8"/>
        <v>680</v>
      </c>
      <c r="E51" s="115">
        <v>85</v>
      </c>
      <c r="F51" s="37">
        <v>0</v>
      </c>
      <c r="G51" s="59">
        <v>5</v>
      </c>
      <c r="H51" s="60">
        <v>80</v>
      </c>
      <c r="I51" s="111">
        <v>60</v>
      </c>
      <c r="J51" s="35">
        <v>2</v>
      </c>
      <c r="K51" s="111">
        <v>2</v>
      </c>
      <c r="L51" s="111">
        <v>0</v>
      </c>
      <c r="M51" s="111">
        <v>0</v>
      </c>
      <c r="N51" s="36">
        <f t="shared" si="9"/>
        <v>6800</v>
      </c>
      <c r="O51" s="32">
        <f t="shared" si="10"/>
        <v>300</v>
      </c>
      <c r="P51" s="63">
        <v>0</v>
      </c>
      <c r="Q51" s="64">
        <v>0</v>
      </c>
      <c r="R51" s="116">
        <v>280</v>
      </c>
      <c r="S51" s="63">
        <v>150</v>
      </c>
      <c r="T51" s="92">
        <v>120</v>
      </c>
      <c r="U51" s="63">
        <v>120</v>
      </c>
      <c r="V51" s="63">
        <f t="shared" si="11"/>
        <v>7770</v>
      </c>
      <c r="W51" s="37">
        <v>120</v>
      </c>
      <c r="X51" s="37">
        <v>100</v>
      </c>
      <c r="Y51" s="37">
        <v>80</v>
      </c>
      <c r="Z51" s="37">
        <v>0</v>
      </c>
      <c r="AA51" s="39">
        <v>2000</v>
      </c>
      <c r="AB51" s="37">
        <f t="shared" si="6"/>
        <v>2300</v>
      </c>
      <c r="AC51" s="39">
        <f t="shared" si="7"/>
        <v>5470</v>
      </c>
      <c r="AD51" s="5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  <c r="ABR51" s="6"/>
      <c r="ABS51" s="6"/>
      <c r="ABT51" s="6"/>
      <c r="ABU51" s="6"/>
      <c r="ABV51" s="6"/>
      <c r="ABW51" s="6"/>
      <c r="ABX51" s="6"/>
      <c r="ABY51" s="6"/>
      <c r="ABZ51" s="6"/>
      <c r="ACA51" s="6"/>
      <c r="ACB51" s="6"/>
      <c r="ACC51" s="6"/>
      <c r="ACD51" s="6"/>
      <c r="ACE51" s="6"/>
      <c r="ACF51" s="6"/>
      <c r="ACG51" s="6"/>
      <c r="ACH51" s="6"/>
      <c r="ACI51" s="6"/>
      <c r="ACJ51" s="6"/>
      <c r="ACK51" s="6"/>
      <c r="ACL51" s="6"/>
      <c r="ACM51" s="6"/>
      <c r="ACN51" s="6"/>
      <c r="ACO51" s="6"/>
      <c r="ACP51" s="6"/>
      <c r="ACQ51" s="6"/>
      <c r="ACR51" s="6"/>
      <c r="ACS51" s="6"/>
      <c r="ACT51" s="6"/>
      <c r="ACU51" s="6"/>
      <c r="ACV51" s="6"/>
      <c r="ACW51" s="6"/>
      <c r="ACX51" s="6"/>
      <c r="ACY51" s="6"/>
      <c r="ACZ51" s="6"/>
      <c r="ADA51" s="6"/>
      <c r="ADB51" s="6"/>
      <c r="ADC51" s="6"/>
      <c r="ADD51" s="6"/>
      <c r="ADE51" s="6"/>
      <c r="ADF51" s="6"/>
      <c r="ADG51" s="6"/>
      <c r="ADH51" s="6"/>
      <c r="ADI51" s="6"/>
      <c r="ADJ51" s="6"/>
      <c r="ADK51" s="6"/>
      <c r="ADL51" s="6"/>
      <c r="ADM51" s="6"/>
      <c r="ADN51" s="6"/>
      <c r="ADO51" s="6"/>
      <c r="ADP51" s="6"/>
      <c r="ADQ51" s="6"/>
      <c r="ADR51" s="6"/>
      <c r="ADS51" s="6"/>
      <c r="ADT51" s="6"/>
      <c r="ADU51" s="6"/>
      <c r="ADV51" s="6"/>
      <c r="ADW51" s="6"/>
      <c r="ADX51" s="6"/>
      <c r="ADY51" s="6"/>
      <c r="ADZ51" s="6"/>
      <c r="AEA51" s="6"/>
      <c r="AEB51" s="6"/>
      <c r="AEC51" s="6"/>
      <c r="AED51" s="6"/>
      <c r="AEE51" s="6"/>
      <c r="AEF51" s="6"/>
      <c r="AEG51" s="6"/>
      <c r="AEH51" s="6"/>
      <c r="AEI51" s="6"/>
      <c r="AEJ51" s="6"/>
      <c r="AEK51" s="6"/>
      <c r="AEL51" s="6"/>
      <c r="AEM51" s="6"/>
      <c r="AEN51" s="6"/>
      <c r="AEO51" s="6"/>
      <c r="AEP51" s="6"/>
      <c r="AEQ51" s="6"/>
      <c r="AER51" s="6"/>
      <c r="AES51" s="6"/>
      <c r="AET51" s="6"/>
      <c r="AEU51" s="6"/>
      <c r="AEV51" s="6"/>
      <c r="AEW51" s="6"/>
      <c r="AEX51" s="6"/>
      <c r="AEY51" s="6"/>
      <c r="AEZ51" s="6"/>
      <c r="AFA51" s="6"/>
      <c r="AFB51" s="6"/>
      <c r="AFC51" s="6"/>
      <c r="AFD51" s="6"/>
      <c r="AFE51" s="6"/>
      <c r="AFF51" s="6"/>
      <c r="AFG51" s="6"/>
      <c r="AFH51" s="6"/>
      <c r="AFI51" s="6"/>
      <c r="AFJ51" s="6"/>
      <c r="AFK51" s="6"/>
      <c r="AFL51" s="6"/>
      <c r="AFM51" s="6"/>
      <c r="AFN51" s="6"/>
      <c r="AFO51" s="6"/>
      <c r="AFP51" s="6"/>
      <c r="AFQ51" s="6"/>
      <c r="AFR51" s="6"/>
      <c r="AFS51" s="6"/>
      <c r="AFT51" s="6"/>
      <c r="AFU51" s="6"/>
      <c r="AFV51" s="6"/>
      <c r="AFW51" s="6"/>
      <c r="AFX51" s="6"/>
      <c r="AFY51" s="6"/>
      <c r="AFZ51" s="6"/>
      <c r="AGA51" s="6"/>
      <c r="AGB51" s="6"/>
      <c r="AGC51" s="6"/>
      <c r="AGD51" s="6"/>
      <c r="AGE51" s="6"/>
      <c r="AGF51" s="6"/>
      <c r="AGG51" s="6"/>
      <c r="AGH51" s="6"/>
      <c r="AGI51" s="6"/>
      <c r="AGJ51" s="6"/>
      <c r="AGK51" s="6"/>
      <c r="AGL51" s="6"/>
      <c r="AGM51" s="6"/>
      <c r="AGN51" s="6"/>
      <c r="AGO51" s="6"/>
      <c r="AGP51" s="6"/>
      <c r="AGQ51" s="6"/>
      <c r="AGR51" s="6"/>
      <c r="AGS51" s="6"/>
      <c r="AGT51" s="6"/>
      <c r="AGU51" s="6"/>
      <c r="AGV51" s="6"/>
      <c r="AGW51" s="6"/>
      <c r="AGX51" s="6"/>
      <c r="AGY51" s="6"/>
      <c r="AGZ51" s="6"/>
      <c r="AHA51" s="6"/>
      <c r="AHB51" s="6"/>
      <c r="AHC51" s="6"/>
      <c r="AHD51" s="6"/>
      <c r="AHE51" s="6"/>
      <c r="AHF51" s="6"/>
      <c r="AHG51" s="6"/>
      <c r="AHH51" s="6"/>
      <c r="AHI51" s="6"/>
      <c r="AHJ51" s="6"/>
      <c r="AHK51" s="6"/>
      <c r="AHL51" s="6"/>
      <c r="AHM51" s="6"/>
      <c r="AHN51" s="6"/>
      <c r="AHO51" s="6"/>
      <c r="AHP51" s="6"/>
      <c r="AHQ51" s="6"/>
      <c r="AHR51" s="6"/>
      <c r="AHS51" s="6"/>
      <c r="AHT51" s="6"/>
      <c r="AHU51" s="6"/>
      <c r="AHV51" s="6"/>
      <c r="AHW51" s="6"/>
      <c r="AHX51" s="6"/>
      <c r="AHY51" s="6"/>
      <c r="AHZ51" s="6"/>
      <c r="AIA51" s="6"/>
      <c r="AIB51" s="6"/>
      <c r="AIC51" s="6"/>
      <c r="AID51" s="6"/>
      <c r="AIE51" s="6"/>
      <c r="AIF51" s="6"/>
      <c r="AIG51" s="6"/>
      <c r="AIH51" s="6"/>
      <c r="AII51" s="6"/>
      <c r="AIJ51" s="6"/>
      <c r="AIK51" s="6"/>
      <c r="AIL51" s="6"/>
      <c r="AIM51" s="6"/>
      <c r="AIN51" s="6"/>
      <c r="AIO51" s="6"/>
      <c r="AIP51" s="6"/>
      <c r="AIQ51" s="6"/>
      <c r="AIR51" s="6"/>
      <c r="AIS51" s="6"/>
      <c r="AIT51" s="6"/>
      <c r="AIU51" s="6"/>
      <c r="AIV51" s="6"/>
      <c r="AIW51" s="6"/>
      <c r="AIX51" s="6"/>
      <c r="AIY51" s="6"/>
      <c r="AIZ51" s="6"/>
      <c r="AJA51" s="6"/>
      <c r="AJB51" s="6"/>
      <c r="AJC51" s="6"/>
      <c r="AJD51" s="6"/>
      <c r="AJE51" s="6"/>
      <c r="AJF51" s="6"/>
      <c r="AJG51" s="6"/>
      <c r="AJH51" s="6"/>
      <c r="AJI51" s="6"/>
      <c r="AJJ51" s="6"/>
      <c r="AJK51" s="6"/>
      <c r="AJL51" s="6"/>
      <c r="AJM51" s="6"/>
      <c r="AJN51" s="6"/>
      <c r="AJO51" s="6"/>
      <c r="AJP51" s="6"/>
      <c r="AJQ51" s="6"/>
      <c r="AJR51" s="6"/>
      <c r="AJS51" s="6"/>
      <c r="AJT51" s="6"/>
      <c r="AJU51" s="6"/>
      <c r="AJV51" s="6"/>
      <c r="AJW51" s="6"/>
      <c r="AJX51" s="6"/>
      <c r="AJY51" s="6"/>
      <c r="AJZ51" s="6"/>
      <c r="AKA51" s="6"/>
      <c r="AKB51" s="6"/>
      <c r="AKC51" s="6"/>
      <c r="AKD51" s="6"/>
      <c r="AKE51" s="6"/>
      <c r="AKF51" s="6"/>
      <c r="AKG51" s="6"/>
      <c r="AKH51" s="6"/>
      <c r="AKI51" s="6"/>
      <c r="AKJ51" s="6"/>
      <c r="AKK51" s="6"/>
      <c r="AKL51" s="6"/>
      <c r="AKM51" s="6"/>
      <c r="AKN51" s="6"/>
      <c r="AKO51" s="6"/>
      <c r="AKP51" s="6"/>
      <c r="AKQ51" s="6"/>
      <c r="AKR51" s="6"/>
      <c r="AKS51" s="6"/>
      <c r="AKT51" s="6"/>
      <c r="AKU51" s="6"/>
      <c r="AKV51" s="6"/>
      <c r="AKW51" s="6"/>
      <c r="AKX51" s="6"/>
      <c r="AKY51" s="6"/>
      <c r="AKZ51" s="6"/>
      <c r="ALA51" s="6"/>
      <c r="ALB51" s="6"/>
      <c r="ALC51" s="6"/>
      <c r="ALD51" s="6"/>
      <c r="ALE51" s="6"/>
      <c r="ALF51" s="6"/>
      <c r="ALG51" s="6"/>
      <c r="ALH51" s="6"/>
      <c r="ALI51" s="6"/>
      <c r="ALJ51" s="6"/>
      <c r="ALK51" s="6"/>
      <c r="ALL51" s="6"/>
      <c r="ALM51" s="6"/>
      <c r="ALN51" s="6"/>
      <c r="ALO51" s="6"/>
      <c r="ALP51" s="6"/>
      <c r="ALQ51" s="6"/>
      <c r="ALR51" s="6"/>
      <c r="ALS51" s="6"/>
      <c r="ALT51" s="6"/>
      <c r="ALU51" s="6"/>
      <c r="ALV51" s="6"/>
      <c r="ALW51" s="6"/>
      <c r="ALX51" s="6"/>
      <c r="ALY51" s="6"/>
      <c r="ALZ51" s="6"/>
      <c r="AMA51" s="6"/>
      <c r="AMB51" s="6"/>
      <c r="AMC51" s="6"/>
      <c r="AMD51" s="6"/>
      <c r="AME51" s="6"/>
      <c r="AMF51" s="6"/>
      <c r="AMG51" s="6"/>
      <c r="AMH51" s="6"/>
      <c r="AMI51" s="6"/>
      <c r="AMJ51" s="6"/>
      <c r="AMK51" s="6"/>
      <c r="AML51" s="6"/>
      <c r="AMM51" s="6"/>
      <c r="AMN51" s="6"/>
    </row>
    <row r="52" spans="1:1028" s="40" customFormat="1" x14ac:dyDescent="0.2">
      <c r="A52" s="57">
        <v>24</v>
      </c>
      <c r="B52" s="114" t="s">
        <v>91</v>
      </c>
      <c r="C52" s="34" t="s">
        <v>68</v>
      </c>
      <c r="D52" s="110">
        <f t="shared" si="8"/>
        <v>680</v>
      </c>
      <c r="E52" s="115">
        <v>85</v>
      </c>
      <c r="F52" s="37">
        <v>0</v>
      </c>
      <c r="G52" s="59">
        <v>5</v>
      </c>
      <c r="H52" s="60">
        <v>80</v>
      </c>
      <c r="I52" s="111">
        <v>60</v>
      </c>
      <c r="J52" s="35">
        <v>2</v>
      </c>
      <c r="K52" s="111">
        <v>2</v>
      </c>
      <c r="L52" s="111">
        <v>0</v>
      </c>
      <c r="M52" s="111">
        <v>0</v>
      </c>
      <c r="N52" s="36">
        <f t="shared" si="9"/>
        <v>6800</v>
      </c>
      <c r="O52" s="32">
        <f t="shared" si="10"/>
        <v>300</v>
      </c>
      <c r="P52" s="63">
        <v>0</v>
      </c>
      <c r="Q52" s="64">
        <v>0</v>
      </c>
      <c r="R52" s="116">
        <v>280</v>
      </c>
      <c r="S52" s="63">
        <v>150</v>
      </c>
      <c r="T52" s="92">
        <v>120</v>
      </c>
      <c r="U52" s="63">
        <v>120</v>
      </c>
      <c r="V52" s="63">
        <f t="shared" si="11"/>
        <v>7770</v>
      </c>
      <c r="W52" s="37">
        <v>120</v>
      </c>
      <c r="X52" s="37">
        <v>100</v>
      </c>
      <c r="Y52" s="37">
        <v>80</v>
      </c>
      <c r="Z52" s="37">
        <v>0</v>
      </c>
      <c r="AA52" s="39">
        <v>2000</v>
      </c>
      <c r="AB52" s="37">
        <f t="shared" si="6"/>
        <v>2300</v>
      </c>
      <c r="AC52" s="39">
        <f t="shared" si="7"/>
        <v>5470</v>
      </c>
      <c r="AD52" s="5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  <c r="ABR52" s="6"/>
      <c r="ABS52" s="6"/>
      <c r="ABT52" s="6"/>
      <c r="ABU52" s="6"/>
      <c r="ABV52" s="6"/>
      <c r="ABW52" s="6"/>
      <c r="ABX52" s="6"/>
      <c r="ABY52" s="6"/>
      <c r="ABZ52" s="6"/>
      <c r="ACA52" s="6"/>
      <c r="ACB52" s="6"/>
      <c r="ACC52" s="6"/>
      <c r="ACD52" s="6"/>
      <c r="ACE52" s="6"/>
      <c r="ACF52" s="6"/>
      <c r="ACG52" s="6"/>
      <c r="ACH52" s="6"/>
      <c r="ACI52" s="6"/>
      <c r="ACJ52" s="6"/>
      <c r="ACK52" s="6"/>
      <c r="ACL52" s="6"/>
      <c r="ACM52" s="6"/>
      <c r="ACN52" s="6"/>
      <c r="ACO52" s="6"/>
      <c r="ACP52" s="6"/>
      <c r="ACQ52" s="6"/>
      <c r="ACR52" s="6"/>
      <c r="ACS52" s="6"/>
      <c r="ACT52" s="6"/>
      <c r="ACU52" s="6"/>
      <c r="ACV52" s="6"/>
      <c r="ACW52" s="6"/>
      <c r="ACX52" s="6"/>
      <c r="ACY52" s="6"/>
      <c r="ACZ52" s="6"/>
      <c r="ADA52" s="6"/>
      <c r="ADB52" s="6"/>
      <c r="ADC52" s="6"/>
      <c r="ADD52" s="6"/>
      <c r="ADE52" s="6"/>
      <c r="ADF52" s="6"/>
      <c r="ADG52" s="6"/>
      <c r="ADH52" s="6"/>
      <c r="ADI52" s="6"/>
      <c r="ADJ52" s="6"/>
      <c r="ADK52" s="6"/>
      <c r="ADL52" s="6"/>
      <c r="ADM52" s="6"/>
      <c r="ADN52" s="6"/>
      <c r="ADO52" s="6"/>
      <c r="ADP52" s="6"/>
      <c r="ADQ52" s="6"/>
      <c r="ADR52" s="6"/>
      <c r="ADS52" s="6"/>
      <c r="ADT52" s="6"/>
      <c r="ADU52" s="6"/>
      <c r="ADV52" s="6"/>
      <c r="ADW52" s="6"/>
      <c r="ADX52" s="6"/>
      <c r="ADY52" s="6"/>
      <c r="ADZ52" s="6"/>
      <c r="AEA52" s="6"/>
      <c r="AEB52" s="6"/>
      <c r="AEC52" s="6"/>
      <c r="AED52" s="6"/>
      <c r="AEE52" s="6"/>
      <c r="AEF52" s="6"/>
      <c r="AEG52" s="6"/>
      <c r="AEH52" s="6"/>
      <c r="AEI52" s="6"/>
      <c r="AEJ52" s="6"/>
      <c r="AEK52" s="6"/>
      <c r="AEL52" s="6"/>
      <c r="AEM52" s="6"/>
      <c r="AEN52" s="6"/>
      <c r="AEO52" s="6"/>
      <c r="AEP52" s="6"/>
      <c r="AEQ52" s="6"/>
      <c r="AER52" s="6"/>
      <c r="AES52" s="6"/>
      <c r="AET52" s="6"/>
      <c r="AEU52" s="6"/>
      <c r="AEV52" s="6"/>
      <c r="AEW52" s="6"/>
      <c r="AEX52" s="6"/>
      <c r="AEY52" s="6"/>
      <c r="AEZ52" s="6"/>
      <c r="AFA52" s="6"/>
      <c r="AFB52" s="6"/>
      <c r="AFC52" s="6"/>
      <c r="AFD52" s="6"/>
      <c r="AFE52" s="6"/>
      <c r="AFF52" s="6"/>
      <c r="AFG52" s="6"/>
      <c r="AFH52" s="6"/>
      <c r="AFI52" s="6"/>
      <c r="AFJ52" s="6"/>
      <c r="AFK52" s="6"/>
      <c r="AFL52" s="6"/>
      <c r="AFM52" s="6"/>
      <c r="AFN52" s="6"/>
      <c r="AFO52" s="6"/>
      <c r="AFP52" s="6"/>
      <c r="AFQ52" s="6"/>
      <c r="AFR52" s="6"/>
      <c r="AFS52" s="6"/>
      <c r="AFT52" s="6"/>
      <c r="AFU52" s="6"/>
      <c r="AFV52" s="6"/>
      <c r="AFW52" s="6"/>
      <c r="AFX52" s="6"/>
      <c r="AFY52" s="6"/>
      <c r="AFZ52" s="6"/>
      <c r="AGA52" s="6"/>
      <c r="AGB52" s="6"/>
      <c r="AGC52" s="6"/>
      <c r="AGD52" s="6"/>
      <c r="AGE52" s="6"/>
      <c r="AGF52" s="6"/>
      <c r="AGG52" s="6"/>
      <c r="AGH52" s="6"/>
      <c r="AGI52" s="6"/>
      <c r="AGJ52" s="6"/>
      <c r="AGK52" s="6"/>
      <c r="AGL52" s="6"/>
      <c r="AGM52" s="6"/>
      <c r="AGN52" s="6"/>
      <c r="AGO52" s="6"/>
      <c r="AGP52" s="6"/>
      <c r="AGQ52" s="6"/>
      <c r="AGR52" s="6"/>
      <c r="AGS52" s="6"/>
      <c r="AGT52" s="6"/>
      <c r="AGU52" s="6"/>
      <c r="AGV52" s="6"/>
      <c r="AGW52" s="6"/>
      <c r="AGX52" s="6"/>
      <c r="AGY52" s="6"/>
      <c r="AGZ52" s="6"/>
      <c r="AHA52" s="6"/>
      <c r="AHB52" s="6"/>
      <c r="AHC52" s="6"/>
      <c r="AHD52" s="6"/>
      <c r="AHE52" s="6"/>
      <c r="AHF52" s="6"/>
      <c r="AHG52" s="6"/>
      <c r="AHH52" s="6"/>
      <c r="AHI52" s="6"/>
      <c r="AHJ52" s="6"/>
      <c r="AHK52" s="6"/>
      <c r="AHL52" s="6"/>
      <c r="AHM52" s="6"/>
      <c r="AHN52" s="6"/>
      <c r="AHO52" s="6"/>
      <c r="AHP52" s="6"/>
      <c r="AHQ52" s="6"/>
      <c r="AHR52" s="6"/>
      <c r="AHS52" s="6"/>
      <c r="AHT52" s="6"/>
      <c r="AHU52" s="6"/>
      <c r="AHV52" s="6"/>
      <c r="AHW52" s="6"/>
      <c r="AHX52" s="6"/>
      <c r="AHY52" s="6"/>
      <c r="AHZ52" s="6"/>
      <c r="AIA52" s="6"/>
      <c r="AIB52" s="6"/>
      <c r="AIC52" s="6"/>
      <c r="AID52" s="6"/>
      <c r="AIE52" s="6"/>
      <c r="AIF52" s="6"/>
      <c r="AIG52" s="6"/>
      <c r="AIH52" s="6"/>
      <c r="AII52" s="6"/>
      <c r="AIJ52" s="6"/>
      <c r="AIK52" s="6"/>
      <c r="AIL52" s="6"/>
      <c r="AIM52" s="6"/>
      <c r="AIN52" s="6"/>
      <c r="AIO52" s="6"/>
      <c r="AIP52" s="6"/>
      <c r="AIQ52" s="6"/>
      <c r="AIR52" s="6"/>
      <c r="AIS52" s="6"/>
      <c r="AIT52" s="6"/>
      <c r="AIU52" s="6"/>
      <c r="AIV52" s="6"/>
      <c r="AIW52" s="6"/>
      <c r="AIX52" s="6"/>
      <c r="AIY52" s="6"/>
      <c r="AIZ52" s="6"/>
      <c r="AJA52" s="6"/>
      <c r="AJB52" s="6"/>
      <c r="AJC52" s="6"/>
      <c r="AJD52" s="6"/>
      <c r="AJE52" s="6"/>
      <c r="AJF52" s="6"/>
      <c r="AJG52" s="6"/>
      <c r="AJH52" s="6"/>
      <c r="AJI52" s="6"/>
      <c r="AJJ52" s="6"/>
      <c r="AJK52" s="6"/>
      <c r="AJL52" s="6"/>
      <c r="AJM52" s="6"/>
      <c r="AJN52" s="6"/>
      <c r="AJO52" s="6"/>
      <c r="AJP52" s="6"/>
      <c r="AJQ52" s="6"/>
      <c r="AJR52" s="6"/>
      <c r="AJS52" s="6"/>
      <c r="AJT52" s="6"/>
      <c r="AJU52" s="6"/>
      <c r="AJV52" s="6"/>
      <c r="AJW52" s="6"/>
      <c r="AJX52" s="6"/>
      <c r="AJY52" s="6"/>
      <c r="AJZ52" s="6"/>
      <c r="AKA52" s="6"/>
      <c r="AKB52" s="6"/>
      <c r="AKC52" s="6"/>
      <c r="AKD52" s="6"/>
      <c r="AKE52" s="6"/>
      <c r="AKF52" s="6"/>
      <c r="AKG52" s="6"/>
      <c r="AKH52" s="6"/>
      <c r="AKI52" s="6"/>
      <c r="AKJ52" s="6"/>
      <c r="AKK52" s="6"/>
      <c r="AKL52" s="6"/>
      <c r="AKM52" s="6"/>
      <c r="AKN52" s="6"/>
      <c r="AKO52" s="6"/>
      <c r="AKP52" s="6"/>
      <c r="AKQ52" s="6"/>
      <c r="AKR52" s="6"/>
      <c r="AKS52" s="6"/>
      <c r="AKT52" s="6"/>
      <c r="AKU52" s="6"/>
      <c r="AKV52" s="6"/>
      <c r="AKW52" s="6"/>
      <c r="AKX52" s="6"/>
      <c r="AKY52" s="6"/>
      <c r="AKZ52" s="6"/>
      <c r="ALA52" s="6"/>
      <c r="ALB52" s="6"/>
      <c r="ALC52" s="6"/>
      <c r="ALD52" s="6"/>
      <c r="ALE52" s="6"/>
      <c r="ALF52" s="6"/>
      <c r="ALG52" s="6"/>
      <c r="ALH52" s="6"/>
      <c r="ALI52" s="6"/>
      <c r="ALJ52" s="6"/>
      <c r="ALK52" s="6"/>
      <c r="ALL52" s="6"/>
      <c r="ALM52" s="6"/>
      <c r="ALN52" s="6"/>
      <c r="ALO52" s="6"/>
      <c r="ALP52" s="6"/>
      <c r="ALQ52" s="6"/>
      <c r="ALR52" s="6"/>
      <c r="ALS52" s="6"/>
      <c r="ALT52" s="6"/>
      <c r="ALU52" s="6"/>
      <c r="ALV52" s="6"/>
      <c r="ALW52" s="6"/>
      <c r="ALX52" s="6"/>
      <c r="ALY52" s="6"/>
      <c r="ALZ52" s="6"/>
      <c r="AMA52" s="6"/>
      <c r="AMB52" s="6"/>
      <c r="AMC52" s="6"/>
      <c r="AMD52" s="6"/>
      <c r="AME52" s="6"/>
      <c r="AMF52" s="6"/>
      <c r="AMG52" s="6"/>
      <c r="AMH52" s="6"/>
      <c r="AMI52" s="6"/>
      <c r="AMJ52" s="6"/>
      <c r="AMK52" s="6"/>
      <c r="AML52" s="6"/>
      <c r="AMM52" s="6"/>
      <c r="AMN52" s="6"/>
    </row>
    <row r="53" spans="1:1028" s="40" customFormat="1" ht="13.5" customHeight="1" x14ac:dyDescent="0.2">
      <c r="A53" s="57">
        <v>25</v>
      </c>
      <c r="B53" s="90" t="s">
        <v>92</v>
      </c>
      <c r="C53" s="58" t="s">
        <v>68</v>
      </c>
      <c r="D53" s="110">
        <f t="shared" si="8"/>
        <v>680</v>
      </c>
      <c r="E53" s="115">
        <v>85</v>
      </c>
      <c r="F53" s="37">
        <v>0</v>
      </c>
      <c r="G53" s="59">
        <v>5</v>
      </c>
      <c r="H53" s="60">
        <v>80</v>
      </c>
      <c r="I53" s="111">
        <v>60</v>
      </c>
      <c r="J53" s="35">
        <v>2</v>
      </c>
      <c r="K53" s="111">
        <v>2</v>
      </c>
      <c r="L53" s="111">
        <v>0</v>
      </c>
      <c r="M53" s="111">
        <v>0</v>
      </c>
      <c r="N53" s="36">
        <f t="shared" si="9"/>
        <v>6800</v>
      </c>
      <c r="O53" s="32">
        <f t="shared" si="10"/>
        <v>300</v>
      </c>
      <c r="P53" s="63">
        <v>0</v>
      </c>
      <c r="Q53" s="64">
        <v>0</v>
      </c>
      <c r="R53" s="116">
        <v>280</v>
      </c>
      <c r="S53" s="63">
        <v>150</v>
      </c>
      <c r="T53" s="92">
        <v>120</v>
      </c>
      <c r="U53" s="63">
        <v>120</v>
      </c>
      <c r="V53" s="63">
        <f t="shared" si="11"/>
        <v>7770</v>
      </c>
      <c r="W53" s="37">
        <v>120</v>
      </c>
      <c r="X53" s="37">
        <v>100</v>
      </c>
      <c r="Y53" s="37">
        <v>80</v>
      </c>
      <c r="Z53" s="37">
        <v>0</v>
      </c>
      <c r="AA53" s="39">
        <v>2000</v>
      </c>
      <c r="AB53" s="37">
        <f t="shared" si="6"/>
        <v>2300</v>
      </c>
      <c r="AC53" s="39">
        <f t="shared" si="7"/>
        <v>5470</v>
      </c>
      <c r="AD53" s="5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  <c r="ZY53" s="6"/>
      <c r="ZZ53" s="6"/>
      <c r="AAA53" s="6"/>
      <c r="AAB53" s="6"/>
      <c r="AAC53" s="6"/>
      <c r="AAD53" s="6"/>
      <c r="AAE53" s="6"/>
      <c r="AAF53" s="6"/>
      <c r="AAG53" s="6"/>
      <c r="AAH53" s="6"/>
      <c r="AAI53" s="6"/>
      <c r="AAJ53" s="6"/>
      <c r="AAK53" s="6"/>
      <c r="AAL53" s="6"/>
      <c r="AAM53" s="6"/>
      <c r="AAN53" s="6"/>
      <c r="AAO53" s="6"/>
      <c r="AAP53" s="6"/>
      <c r="AAQ53" s="6"/>
      <c r="AAR53" s="6"/>
      <c r="AAS53" s="6"/>
      <c r="AAT53" s="6"/>
      <c r="AAU53" s="6"/>
      <c r="AAV53" s="6"/>
      <c r="AAW53" s="6"/>
      <c r="AAX53" s="6"/>
      <c r="AAY53" s="6"/>
      <c r="AAZ53" s="6"/>
      <c r="ABA53" s="6"/>
      <c r="ABB53" s="6"/>
      <c r="ABC53" s="6"/>
      <c r="ABD53" s="6"/>
      <c r="ABE53" s="6"/>
      <c r="ABF53" s="6"/>
      <c r="ABG53" s="6"/>
      <c r="ABH53" s="6"/>
      <c r="ABI53" s="6"/>
      <c r="ABJ53" s="6"/>
      <c r="ABK53" s="6"/>
      <c r="ABL53" s="6"/>
      <c r="ABM53" s="6"/>
      <c r="ABN53" s="6"/>
      <c r="ABO53" s="6"/>
      <c r="ABP53" s="6"/>
      <c r="ABQ53" s="6"/>
      <c r="ABR53" s="6"/>
      <c r="ABS53" s="6"/>
      <c r="ABT53" s="6"/>
      <c r="ABU53" s="6"/>
      <c r="ABV53" s="6"/>
      <c r="ABW53" s="6"/>
      <c r="ABX53" s="6"/>
      <c r="ABY53" s="6"/>
      <c r="ABZ53" s="6"/>
      <c r="ACA53" s="6"/>
      <c r="ACB53" s="6"/>
      <c r="ACC53" s="6"/>
      <c r="ACD53" s="6"/>
      <c r="ACE53" s="6"/>
      <c r="ACF53" s="6"/>
      <c r="ACG53" s="6"/>
      <c r="ACH53" s="6"/>
      <c r="ACI53" s="6"/>
      <c r="ACJ53" s="6"/>
      <c r="ACK53" s="6"/>
      <c r="ACL53" s="6"/>
      <c r="ACM53" s="6"/>
      <c r="ACN53" s="6"/>
      <c r="ACO53" s="6"/>
      <c r="ACP53" s="6"/>
      <c r="ACQ53" s="6"/>
      <c r="ACR53" s="6"/>
      <c r="ACS53" s="6"/>
      <c r="ACT53" s="6"/>
      <c r="ACU53" s="6"/>
      <c r="ACV53" s="6"/>
      <c r="ACW53" s="6"/>
      <c r="ACX53" s="6"/>
      <c r="ACY53" s="6"/>
      <c r="ACZ53" s="6"/>
      <c r="ADA53" s="6"/>
      <c r="ADB53" s="6"/>
      <c r="ADC53" s="6"/>
      <c r="ADD53" s="6"/>
      <c r="ADE53" s="6"/>
      <c r="ADF53" s="6"/>
      <c r="ADG53" s="6"/>
      <c r="ADH53" s="6"/>
      <c r="ADI53" s="6"/>
      <c r="ADJ53" s="6"/>
      <c r="ADK53" s="6"/>
      <c r="ADL53" s="6"/>
      <c r="ADM53" s="6"/>
      <c r="ADN53" s="6"/>
      <c r="ADO53" s="6"/>
      <c r="ADP53" s="6"/>
      <c r="ADQ53" s="6"/>
      <c r="ADR53" s="6"/>
      <c r="ADS53" s="6"/>
      <c r="ADT53" s="6"/>
      <c r="ADU53" s="6"/>
      <c r="ADV53" s="6"/>
      <c r="ADW53" s="6"/>
      <c r="ADX53" s="6"/>
      <c r="ADY53" s="6"/>
      <c r="ADZ53" s="6"/>
      <c r="AEA53" s="6"/>
      <c r="AEB53" s="6"/>
      <c r="AEC53" s="6"/>
      <c r="AED53" s="6"/>
      <c r="AEE53" s="6"/>
      <c r="AEF53" s="6"/>
      <c r="AEG53" s="6"/>
      <c r="AEH53" s="6"/>
      <c r="AEI53" s="6"/>
      <c r="AEJ53" s="6"/>
      <c r="AEK53" s="6"/>
      <c r="AEL53" s="6"/>
      <c r="AEM53" s="6"/>
      <c r="AEN53" s="6"/>
      <c r="AEO53" s="6"/>
      <c r="AEP53" s="6"/>
      <c r="AEQ53" s="6"/>
      <c r="AER53" s="6"/>
      <c r="AES53" s="6"/>
      <c r="AET53" s="6"/>
      <c r="AEU53" s="6"/>
      <c r="AEV53" s="6"/>
      <c r="AEW53" s="6"/>
      <c r="AEX53" s="6"/>
      <c r="AEY53" s="6"/>
      <c r="AEZ53" s="6"/>
      <c r="AFA53" s="6"/>
      <c r="AFB53" s="6"/>
      <c r="AFC53" s="6"/>
      <c r="AFD53" s="6"/>
      <c r="AFE53" s="6"/>
      <c r="AFF53" s="6"/>
      <c r="AFG53" s="6"/>
      <c r="AFH53" s="6"/>
      <c r="AFI53" s="6"/>
      <c r="AFJ53" s="6"/>
      <c r="AFK53" s="6"/>
      <c r="AFL53" s="6"/>
      <c r="AFM53" s="6"/>
      <c r="AFN53" s="6"/>
      <c r="AFO53" s="6"/>
      <c r="AFP53" s="6"/>
      <c r="AFQ53" s="6"/>
      <c r="AFR53" s="6"/>
      <c r="AFS53" s="6"/>
      <c r="AFT53" s="6"/>
      <c r="AFU53" s="6"/>
      <c r="AFV53" s="6"/>
      <c r="AFW53" s="6"/>
      <c r="AFX53" s="6"/>
      <c r="AFY53" s="6"/>
      <c r="AFZ53" s="6"/>
      <c r="AGA53" s="6"/>
      <c r="AGB53" s="6"/>
      <c r="AGC53" s="6"/>
      <c r="AGD53" s="6"/>
      <c r="AGE53" s="6"/>
      <c r="AGF53" s="6"/>
      <c r="AGG53" s="6"/>
      <c r="AGH53" s="6"/>
      <c r="AGI53" s="6"/>
      <c r="AGJ53" s="6"/>
      <c r="AGK53" s="6"/>
      <c r="AGL53" s="6"/>
      <c r="AGM53" s="6"/>
      <c r="AGN53" s="6"/>
      <c r="AGO53" s="6"/>
      <c r="AGP53" s="6"/>
      <c r="AGQ53" s="6"/>
      <c r="AGR53" s="6"/>
      <c r="AGS53" s="6"/>
      <c r="AGT53" s="6"/>
      <c r="AGU53" s="6"/>
      <c r="AGV53" s="6"/>
      <c r="AGW53" s="6"/>
      <c r="AGX53" s="6"/>
      <c r="AGY53" s="6"/>
      <c r="AGZ53" s="6"/>
      <c r="AHA53" s="6"/>
      <c r="AHB53" s="6"/>
      <c r="AHC53" s="6"/>
      <c r="AHD53" s="6"/>
      <c r="AHE53" s="6"/>
      <c r="AHF53" s="6"/>
      <c r="AHG53" s="6"/>
      <c r="AHH53" s="6"/>
      <c r="AHI53" s="6"/>
      <c r="AHJ53" s="6"/>
      <c r="AHK53" s="6"/>
      <c r="AHL53" s="6"/>
      <c r="AHM53" s="6"/>
      <c r="AHN53" s="6"/>
      <c r="AHO53" s="6"/>
      <c r="AHP53" s="6"/>
      <c r="AHQ53" s="6"/>
      <c r="AHR53" s="6"/>
      <c r="AHS53" s="6"/>
      <c r="AHT53" s="6"/>
      <c r="AHU53" s="6"/>
      <c r="AHV53" s="6"/>
      <c r="AHW53" s="6"/>
      <c r="AHX53" s="6"/>
      <c r="AHY53" s="6"/>
      <c r="AHZ53" s="6"/>
      <c r="AIA53" s="6"/>
      <c r="AIB53" s="6"/>
      <c r="AIC53" s="6"/>
      <c r="AID53" s="6"/>
      <c r="AIE53" s="6"/>
      <c r="AIF53" s="6"/>
      <c r="AIG53" s="6"/>
      <c r="AIH53" s="6"/>
      <c r="AII53" s="6"/>
      <c r="AIJ53" s="6"/>
      <c r="AIK53" s="6"/>
      <c r="AIL53" s="6"/>
      <c r="AIM53" s="6"/>
      <c r="AIN53" s="6"/>
      <c r="AIO53" s="6"/>
      <c r="AIP53" s="6"/>
      <c r="AIQ53" s="6"/>
      <c r="AIR53" s="6"/>
      <c r="AIS53" s="6"/>
      <c r="AIT53" s="6"/>
      <c r="AIU53" s="6"/>
      <c r="AIV53" s="6"/>
      <c r="AIW53" s="6"/>
      <c r="AIX53" s="6"/>
      <c r="AIY53" s="6"/>
      <c r="AIZ53" s="6"/>
      <c r="AJA53" s="6"/>
      <c r="AJB53" s="6"/>
      <c r="AJC53" s="6"/>
      <c r="AJD53" s="6"/>
      <c r="AJE53" s="6"/>
      <c r="AJF53" s="6"/>
      <c r="AJG53" s="6"/>
      <c r="AJH53" s="6"/>
      <c r="AJI53" s="6"/>
      <c r="AJJ53" s="6"/>
      <c r="AJK53" s="6"/>
      <c r="AJL53" s="6"/>
      <c r="AJM53" s="6"/>
      <c r="AJN53" s="6"/>
      <c r="AJO53" s="6"/>
      <c r="AJP53" s="6"/>
      <c r="AJQ53" s="6"/>
      <c r="AJR53" s="6"/>
      <c r="AJS53" s="6"/>
      <c r="AJT53" s="6"/>
      <c r="AJU53" s="6"/>
      <c r="AJV53" s="6"/>
      <c r="AJW53" s="6"/>
      <c r="AJX53" s="6"/>
      <c r="AJY53" s="6"/>
      <c r="AJZ53" s="6"/>
      <c r="AKA53" s="6"/>
      <c r="AKB53" s="6"/>
      <c r="AKC53" s="6"/>
      <c r="AKD53" s="6"/>
      <c r="AKE53" s="6"/>
      <c r="AKF53" s="6"/>
      <c r="AKG53" s="6"/>
      <c r="AKH53" s="6"/>
      <c r="AKI53" s="6"/>
      <c r="AKJ53" s="6"/>
      <c r="AKK53" s="6"/>
      <c r="AKL53" s="6"/>
      <c r="AKM53" s="6"/>
      <c r="AKN53" s="6"/>
      <c r="AKO53" s="6"/>
      <c r="AKP53" s="6"/>
      <c r="AKQ53" s="6"/>
      <c r="AKR53" s="6"/>
      <c r="AKS53" s="6"/>
      <c r="AKT53" s="6"/>
      <c r="AKU53" s="6"/>
      <c r="AKV53" s="6"/>
      <c r="AKW53" s="6"/>
      <c r="AKX53" s="6"/>
      <c r="AKY53" s="6"/>
      <c r="AKZ53" s="6"/>
      <c r="ALA53" s="6"/>
      <c r="ALB53" s="6"/>
      <c r="ALC53" s="6"/>
      <c r="ALD53" s="6"/>
      <c r="ALE53" s="6"/>
      <c r="ALF53" s="6"/>
      <c r="ALG53" s="6"/>
      <c r="ALH53" s="6"/>
      <c r="ALI53" s="6"/>
      <c r="ALJ53" s="6"/>
      <c r="ALK53" s="6"/>
      <c r="ALL53" s="6"/>
      <c r="ALM53" s="6"/>
      <c r="ALN53" s="6"/>
      <c r="ALO53" s="6"/>
      <c r="ALP53" s="6"/>
      <c r="ALQ53" s="6"/>
      <c r="ALR53" s="6"/>
      <c r="ALS53" s="6"/>
      <c r="ALT53" s="6"/>
      <c r="ALU53" s="6"/>
      <c r="ALV53" s="6"/>
      <c r="ALW53" s="6"/>
      <c r="ALX53" s="6"/>
      <c r="ALY53" s="6"/>
      <c r="ALZ53" s="6"/>
      <c r="AMA53" s="6"/>
      <c r="AMB53" s="6"/>
      <c r="AMC53" s="6"/>
      <c r="AMD53" s="6"/>
      <c r="AME53" s="6"/>
      <c r="AMF53" s="6"/>
      <c r="AMG53" s="6"/>
      <c r="AMH53" s="6"/>
      <c r="AMI53" s="6"/>
      <c r="AMJ53" s="6"/>
      <c r="AMK53" s="6"/>
      <c r="AML53" s="6"/>
      <c r="AMM53" s="6"/>
      <c r="AMN53" s="6"/>
    </row>
    <row r="54" spans="1:1028" s="40" customFormat="1" ht="13.5" customHeight="1" x14ac:dyDescent="0.2">
      <c r="A54" s="57">
        <v>26</v>
      </c>
      <c r="B54" s="90" t="s">
        <v>93</v>
      </c>
      <c r="C54" s="58" t="s">
        <v>68</v>
      </c>
      <c r="D54" s="110">
        <f t="shared" si="8"/>
        <v>680</v>
      </c>
      <c r="E54" s="115">
        <v>85</v>
      </c>
      <c r="F54" s="37">
        <v>0</v>
      </c>
      <c r="G54" s="59">
        <v>5</v>
      </c>
      <c r="H54" s="60">
        <v>80</v>
      </c>
      <c r="I54" s="111">
        <v>60</v>
      </c>
      <c r="J54" s="35">
        <v>2</v>
      </c>
      <c r="K54" s="111">
        <v>2</v>
      </c>
      <c r="L54" s="111">
        <v>0</v>
      </c>
      <c r="M54" s="111">
        <v>0</v>
      </c>
      <c r="N54" s="36">
        <f t="shared" si="9"/>
        <v>6800</v>
      </c>
      <c r="O54" s="32">
        <f t="shared" si="10"/>
        <v>300</v>
      </c>
      <c r="P54" s="63">
        <v>0</v>
      </c>
      <c r="Q54" s="64">
        <v>0</v>
      </c>
      <c r="R54" s="116">
        <v>280</v>
      </c>
      <c r="S54" s="63">
        <v>150</v>
      </c>
      <c r="T54" s="92">
        <v>120</v>
      </c>
      <c r="U54" s="63">
        <v>120</v>
      </c>
      <c r="V54" s="63">
        <f t="shared" si="11"/>
        <v>7770</v>
      </c>
      <c r="W54" s="37">
        <v>120</v>
      </c>
      <c r="X54" s="37">
        <v>100</v>
      </c>
      <c r="Y54" s="37">
        <v>80</v>
      </c>
      <c r="Z54" s="37">
        <v>0</v>
      </c>
      <c r="AA54" s="39">
        <v>2000</v>
      </c>
      <c r="AB54" s="37">
        <f t="shared" si="6"/>
        <v>2300</v>
      </c>
      <c r="AC54" s="39">
        <f t="shared" si="7"/>
        <v>5470</v>
      </c>
      <c r="AD54" s="5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  <c r="ABR54" s="6"/>
      <c r="ABS54" s="6"/>
      <c r="ABT54" s="6"/>
      <c r="ABU54" s="6"/>
      <c r="ABV54" s="6"/>
      <c r="ABW54" s="6"/>
      <c r="ABX54" s="6"/>
      <c r="ABY54" s="6"/>
      <c r="ABZ54" s="6"/>
      <c r="ACA54" s="6"/>
      <c r="ACB54" s="6"/>
      <c r="ACC54" s="6"/>
      <c r="ACD54" s="6"/>
      <c r="ACE54" s="6"/>
      <c r="ACF54" s="6"/>
      <c r="ACG54" s="6"/>
      <c r="ACH54" s="6"/>
      <c r="ACI54" s="6"/>
      <c r="ACJ54" s="6"/>
      <c r="ACK54" s="6"/>
      <c r="ACL54" s="6"/>
      <c r="ACM54" s="6"/>
      <c r="ACN54" s="6"/>
      <c r="ACO54" s="6"/>
      <c r="ACP54" s="6"/>
      <c r="ACQ54" s="6"/>
      <c r="ACR54" s="6"/>
      <c r="ACS54" s="6"/>
      <c r="ACT54" s="6"/>
      <c r="ACU54" s="6"/>
      <c r="ACV54" s="6"/>
      <c r="ACW54" s="6"/>
      <c r="ACX54" s="6"/>
      <c r="ACY54" s="6"/>
      <c r="ACZ54" s="6"/>
      <c r="ADA54" s="6"/>
      <c r="ADB54" s="6"/>
      <c r="ADC54" s="6"/>
      <c r="ADD54" s="6"/>
      <c r="ADE54" s="6"/>
      <c r="ADF54" s="6"/>
      <c r="ADG54" s="6"/>
      <c r="ADH54" s="6"/>
      <c r="ADI54" s="6"/>
      <c r="ADJ54" s="6"/>
      <c r="ADK54" s="6"/>
      <c r="ADL54" s="6"/>
      <c r="ADM54" s="6"/>
      <c r="ADN54" s="6"/>
      <c r="ADO54" s="6"/>
      <c r="ADP54" s="6"/>
      <c r="ADQ54" s="6"/>
      <c r="ADR54" s="6"/>
      <c r="ADS54" s="6"/>
      <c r="ADT54" s="6"/>
      <c r="ADU54" s="6"/>
      <c r="ADV54" s="6"/>
      <c r="ADW54" s="6"/>
      <c r="ADX54" s="6"/>
      <c r="ADY54" s="6"/>
      <c r="ADZ54" s="6"/>
      <c r="AEA54" s="6"/>
      <c r="AEB54" s="6"/>
      <c r="AEC54" s="6"/>
      <c r="AED54" s="6"/>
      <c r="AEE54" s="6"/>
      <c r="AEF54" s="6"/>
      <c r="AEG54" s="6"/>
      <c r="AEH54" s="6"/>
      <c r="AEI54" s="6"/>
      <c r="AEJ54" s="6"/>
      <c r="AEK54" s="6"/>
      <c r="AEL54" s="6"/>
      <c r="AEM54" s="6"/>
      <c r="AEN54" s="6"/>
      <c r="AEO54" s="6"/>
      <c r="AEP54" s="6"/>
      <c r="AEQ54" s="6"/>
      <c r="AER54" s="6"/>
      <c r="AES54" s="6"/>
      <c r="AET54" s="6"/>
      <c r="AEU54" s="6"/>
      <c r="AEV54" s="6"/>
      <c r="AEW54" s="6"/>
      <c r="AEX54" s="6"/>
      <c r="AEY54" s="6"/>
      <c r="AEZ54" s="6"/>
      <c r="AFA54" s="6"/>
      <c r="AFB54" s="6"/>
      <c r="AFC54" s="6"/>
      <c r="AFD54" s="6"/>
      <c r="AFE54" s="6"/>
      <c r="AFF54" s="6"/>
      <c r="AFG54" s="6"/>
      <c r="AFH54" s="6"/>
      <c r="AFI54" s="6"/>
      <c r="AFJ54" s="6"/>
      <c r="AFK54" s="6"/>
      <c r="AFL54" s="6"/>
      <c r="AFM54" s="6"/>
      <c r="AFN54" s="6"/>
      <c r="AFO54" s="6"/>
      <c r="AFP54" s="6"/>
      <c r="AFQ54" s="6"/>
      <c r="AFR54" s="6"/>
      <c r="AFS54" s="6"/>
      <c r="AFT54" s="6"/>
      <c r="AFU54" s="6"/>
      <c r="AFV54" s="6"/>
      <c r="AFW54" s="6"/>
      <c r="AFX54" s="6"/>
      <c r="AFY54" s="6"/>
      <c r="AFZ54" s="6"/>
      <c r="AGA54" s="6"/>
      <c r="AGB54" s="6"/>
      <c r="AGC54" s="6"/>
      <c r="AGD54" s="6"/>
      <c r="AGE54" s="6"/>
      <c r="AGF54" s="6"/>
      <c r="AGG54" s="6"/>
      <c r="AGH54" s="6"/>
      <c r="AGI54" s="6"/>
      <c r="AGJ54" s="6"/>
      <c r="AGK54" s="6"/>
      <c r="AGL54" s="6"/>
      <c r="AGM54" s="6"/>
      <c r="AGN54" s="6"/>
      <c r="AGO54" s="6"/>
      <c r="AGP54" s="6"/>
      <c r="AGQ54" s="6"/>
      <c r="AGR54" s="6"/>
      <c r="AGS54" s="6"/>
      <c r="AGT54" s="6"/>
      <c r="AGU54" s="6"/>
      <c r="AGV54" s="6"/>
      <c r="AGW54" s="6"/>
      <c r="AGX54" s="6"/>
      <c r="AGY54" s="6"/>
      <c r="AGZ54" s="6"/>
      <c r="AHA54" s="6"/>
      <c r="AHB54" s="6"/>
      <c r="AHC54" s="6"/>
      <c r="AHD54" s="6"/>
      <c r="AHE54" s="6"/>
      <c r="AHF54" s="6"/>
      <c r="AHG54" s="6"/>
      <c r="AHH54" s="6"/>
      <c r="AHI54" s="6"/>
      <c r="AHJ54" s="6"/>
      <c r="AHK54" s="6"/>
      <c r="AHL54" s="6"/>
      <c r="AHM54" s="6"/>
      <c r="AHN54" s="6"/>
      <c r="AHO54" s="6"/>
      <c r="AHP54" s="6"/>
      <c r="AHQ54" s="6"/>
      <c r="AHR54" s="6"/>
      <c r="AHS54" s="6"/>
      <c r="AHT54" s="6"/>
      <c r="AHU54" s="6"/>
      <c r="AHV54" s="6"/>
      <c r="AHW54" s="6"/>
      <c r="AHX54" s="6"/>
      <c r="AHY54" s="6"/>
      <c r="AHZ54" s="6"/>
      <c r="AIA54" s="6"/>
      <c r="AIB54" s="6"/>
      <c r="AIC54" s="6"/>
      <c r="AID54" s="6"/>
      <c r="AIE54" s="6"/>
      <c r="AIF54" s="6"/>
      <c r="AIG54" s="6"/>
      <c r="AIH54" s="6"/>
      <c r="AII54" s="6"/>
      <c r="AIJ54" s="6"/>
      <c r="AIK54" s="6"/>
      <c r="AIL54" s="6"/>
      <c r="AIM54" s="6"/>
      <c r="AIN54" s="6"/>
      <c r="AIO54" s="6"/>
      <c r="AIP54" s="6"/>
      <c r="AIQ54" s="6"/>
      <c r="AIR54" s="6"/>
      <c r="AIS54" s="6"/>
      <c r="AIT54" s="6"/>
      <c r="AIU54" s="6"/>
      <c r="AIV54" s="6"/>
      <c r="AIW54" s="6"/>
      <c r="AIX54" s="6"/>
      <c r="AIY54" s="6"/>
      <c r="AIZ54" s="6"/>
      <c r="AJA54" s="6"/>
      <c r="AJB54" s="6"/>
      <c r="AJC54" s="6"/>
      <c r="AJD54" s="6"/>
      <c r="AJE54" s="6"/>
      <c r="AJF54" s="6"/>
      <c r="AJG54" s="6"/>
      <c r="AJH54" s="6"/>
      <c r="AJI54" s="6"/>
      <c r="AJJ54" s="6"/>
      <c r="AJK54" s="6"/>
      <c r="AJL54" s="6"/>
      <c r="AJM54" s="6"/>
      <c r="AJN54" s="6"/>
      <c r="AJO54" s="6"/>
      <c r="AJP54" s="6"/>
      <c r="AJQ54" s="6"/>
      <c r="AJR54" s="6"/>
      <c r="AJS54" s="6"/>
      <c r="AJT54" s="6"/>
      <c r="AJU54" s="6"/>
      <c r="AJV54" s="6"/>
      <c r="AJW54" s="6"/>
      <c r="AJX54" s="6"/>
      <c r="AJY54" s="6"/>
      <c r="AJZ54" s="6"/>
      <c r="AKA54" s="6"/>
      <c r="AKB54" s="6"/>
      <c r="AKC54" s="6"/>
      <c r="AKD54" s="6"/>
      <c r="AKE54" s="6"/>
      <c r="AKF54" s="6"/>
      <c r="AKG54" s="6"/>
      <c r="AKH54" s="6"/>
      <c r="AKI54" s="6"/>
      <c r="AKJ54" s="6"/>
      <c r="AKK54" s="6"/>
      <c r="AKL54" s="6"/>
      <c r="AKM54" s="6"/>
      <c r="AKN54" s="6"/>
      <c r="AKO54" s="6"/>
      <c r="AKP54" s="6"/>
      <c r="AKQ54" s="6"/>
      <c r="AKR54" s="6"/>
      <c r="AKS54" s="6"/>
      <c r="AKT54" s="6"/>
      <c r="AKU54" s="6"/>
      <c r="AKV54" s="6"/>
      <c r="AKW54" s="6"/>
      <c r="AKX54" s="6"/>
      <c r="AKY54" s="6"/>
      <c r="AKZ54" s="6"/>
      <c r="ALA54" s="6"/>
      <c r="ALB54" s="6"/>
      <c r="ALC54" s="6"/>
      <c r="ALD54" s="6"/>
      <c r="ALE54" s="6"/>
      <c r="ALF54" s="6"/>
      <c r="ALG54" s="6"/>
      <c r="ALH54" s="6"/>
      <c r="ALI54" s="6"/>
      <c r="ALJ54" s="6"/>
      <c r="ALK54" s="6"/>
      <c r="ALL54" s="6"/>
      <c r="ALM54" s="6"/>
      <c r="ALN54" s="6"/>
      <c r="ALO54" s="6"/>
      <c r="ALP54" s="6"/>
      <c r="ALQ54" s="6"/>
      <c r="ALR54" s="6"/>
      <c r="ALS54" s="6"/>
      <c r="ALT54" s="6"/>
      <c r="ALU54" s="6"/>
      <c r="ALV54" s="6"/>
      <c r="ALW54" s="6"/>
      <c r="ALX54" s="6"/>
      <c r="ALY54" s="6"/>
      <c r="ALZ54" s="6"/>
      <c r="AMA54" s="6"/>
      <c r="AMB54" s="6"/>
      <c r="AMC54" s="6"/>
      <c r="AMD54" s="6"/>
      <c r="AME54" s="6"/>
      <c r="AMF54" s="6"/>
      <c r="AMG54" s="6"/>
      <c r="AMH54" s="6"/>
      <c r="AMI54" s="6"/>
      <c r="AMJ54" s="6"/>
      <c r="AMK54" s="6"/>
      <c r="AML54" s="6"/>
      <c r="AMM54" s="6"/>
      <c r="AMN54" s="6"/>
    </row>
    <row r="55" spans="1:1028" s="40" customFormat="1" ht="12.75" customHeight="1" x14ac:dyDescent="0.2">
      <c r="A55" s="57">
        <v>27</v>
      </c>
      <c r="B55" s="94" t="s">
        <v>94</v>
      </c>
      <c r="C55" s="34" t="s">
        <v>68</v>
      </c>
      <c r="D55" s="110">
        <f t="shared" si="8"/>
        <v>680</v>
      </c>
      <c r="E55" s="115">
        <v>85</v>
      </c>
      <c r="F55" s="37">
        <v>0</v>
      </c>
      <c r="G55" s="59">
        <v>5</v>
      </c>
      <c r="H55" s="60">
        <v>80</v>
      </c>
      <c r="I55" s="111">
        <v>60</v>
      </c>
      <c r="J55" s="35">
        <v>2</v>
      </c>
      <c r="K55" s="111">
        <v>2</v>
      </c>
      <c r="L55" s="111">
        <v>0</v>
      </c>
      <c r="M55" s="111">
        <v>0</v>
      </c>
      <c r="N55" s="36">
        <f t="shared" si="9"/>
        <v>6800</v>
      </c>
      <c r="O55" s="32">
        <f t="shared" si="10"/>
        <v>300</v>
      </c>
      <c r="P55" s="63">
        <v>0</v>
      </c>
      <c r="Q55" s="64">
        <v>0</v>
      </c>
      <c r="R55" s="116">
        <v>280</v>
      </c>
      <c r="S55" s="63">
        <v>150</v>
      </c>
      <c r="T55" s="92">
        <v>120</v>
      </c>
      <c r="U55" s="63">
        <v>120</v>
      </c>
      <c r="V55" s="63">
        <f t="shared" si="11"/>
        <v>7770</v>
      </c>
      <c r="W55" s="37">
        <v>120</v>
      </c>
      <c r="X55" s="37">
        <v>100</v>
      </c>
      <c r="Y55" s="37">
        <v>80</v>
      </c>
      <c r="Z55" s="37">
        <v>0</v>
      </c>
      <c r="AA55" s="39">
        <v>2000</v>
      </c>
      <c r="AB55" s="37">
        <f t="shared" si="6"/>
        <v>2300</v>
      </c>
      <c r="AC55" s="39">
        <f t="shared" si="7"/>
        <v>5470</v>
      </c>
      <c r="AD55" s="5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  <c r="ABR55" s="6"/>
      <c r="ABS55" s="6"/>
      <c r="ABT55" s="6"/>
      <c r="ABU55" s="6"/>
      <c r="ABV55" s="6"/>
      <c r="ABW55" s="6"/>
      <c r="ABX55" s="6"/>
      <c r="ABY55" s="6"/>
      <c r="ABZ55" s="6"/>
      <c r="ACA55" s="6"/>
      <c r="ACB55" s="6"/>
      <c r="ACC55" s="6"/>
      <c r="ACD55" s="6"/>
      <c r="ACE55" s="6"/>
      <c r="ACF55" s="6"/>
      <c r="ACG55" s="6"/>
      <c r="ACH55" s="6"/>
      <c r="ACI55" s="6"/>
      <c r="ACJ55" s="6"/>
      <c r="ACK55" s="6"/>
      <c r="ACL55" s="6"/>
      <c r="ACM55" s="6"/>
      <c r="ACN55" s="6"/>
      <c r="ACO55" s="6"/>
      <c r="ACP55" s="6"/>
      <c r="ACQ55" s="6"/>
      <c r="ACR55" s="6"/>
      <c r="ACS55" s="6"/>
      <c r="ACT55" s="6"/>
      <c r="ACU55" s="6"/>
      <c r="ACV55" s="6"/>
      <c r="ACW55" s="6"/>
      <c r="ACX55" s="6"/>
      <c r="ACY55" s="6"/>
      <c r="ACZ55" s="6"/>
      <c r="ADA55" s="6"/>
      <c r="ADB55" s="6"/>
      <c r="ADC55" s="6"/>
      <c r="ADD55" s="6"/>
      <c r="ADE55" s="6"/>
      <c r="ADF55" s="6"/>
      <c r="ADG55" s="6"/>
      <c r="ADH55" s="6"/>
      <c r="ADI55" s="6"/>
      <c r="ADJ55" s="6"/>
      <c r="ADK55" s="6"/>
      <c r="ADL55" s="6"/>
      <c r="ADM55" s="6"/>
      <c r="ADN55" s="6"/>
      <c r="ADO55" s="6"/>
      <c r="ADP55" s="6"/>
      <c r="ADQ55" s="6"/>
      <c r="ADR55" s="6"/>
      <c r="ADS55" s="6"/>
      <c r="ADT55" s="6"/>
      <c r="ADU55" s="6"/>
      <c r="ADV55" s="6"/>
      <c r="ADW55" s="6"/>
      <c r="ADX55" s="6"/>
      <c r="ADY55" s="6"/>
      <c r="ADZ55" s="6"/>
      <c r="AEA55" s="6"/>
      <c r="AEB55" s="6"/>
      <c r="AEC55" s="6"/>
      <c r="AED55" s="6"/>
      <c r="AEE55" s="6"/>
      <c r="AEF55" s="6"/>
      <c r="AEG55" s="6"/>
      <c r="AEH55" s="6"/>
      <c r="AEI55" s="6"/>
      <c r="AEJ55" s="6"/>
      <c r="AEK55" s="6"/>
      <c r="AEL55" s="6"/>
      <c r="AEM55" s="6"/>
      <c r="AEN55" s="6"/>
      <c r="AEO55" s="6"/>
      <c r="AEP55" s="6"/>
      <c r="AEQ55" s="6"/>
      <c r="AER55" s="6"/>
      <c r="AES55" s="6"/>
      <c r="AET55" s="6"/>
      <c r="AEU55" s="6"/>
      <c r="AEV55" s="6"/>
      <c r="AEW55" s="6"/>
      <c r="AEX55" s="6"/>
      <c r="AEY55" s="6"/>
      <c r="AEZ55" s="6"/>
      <c r="AFA55" s="6"/>
      <c r="AFB55" s="6"/>
      <c r="AFC55" s="6"/>
      <c r="AFD55" s="6"/>
      <c r="AFE55" s="6"/>
      <c r="AFF55" s="6"/>
      <c r="AFG55" s="6"/>
      <c r="AFH55" s="6"/>
      <c r="AFI55" s="6"/>
      <c r="AFJ55" s="6"/>
      <c r="AFK55" s="6"/>
      <c r="AFL55" s="6"/>
      <c r="AFM55" s="6"/>
      <c r="AFN55" s="6"/>
      <c r="AFO55" s="6"/>
      <c r="AFP55" s="6"/>
      <c r="AFQ55" s="6"/>
      <c r="AFR55" s="6"/>
      <c r="AFS55" s="6"/>
      <c r="AFT55" s="6"/>
      <c r="AFU55" s="6"/>
      <c r="AFV55" s="6"/>
      <c r="AFW55" s="6"/>
      <c r="AFX55" s="6"/>
      <c r="AFY55" s="6"/>
      <c r="AFZ55" s="6"/>
      <c r="AGA55" s="6"/>
      <c r="AGB55" s="6"/>
      <c r="AGC55" s="6"/>
      <c r="AGD55" s="6"/>
      <c r="AGE55" s="6"/>
      <c r="AGF55" s="6"/>
      <c r="AGG55" s="6"/>
      <c r="AGH55" s="6"/>
      <c r="AGI55" s="6"/>
      <c r="AGJ55" s="6"/>
      <c r="AGK55" s="6"/>
      <c r="AGL55" s="6"/>
      <c r="AGM55" s="6"/>
      <c r="AGN55" s="6"/>
      <c r="AGO55" s="6"/>
      <c r="AGP55" s="6"/>
      <c r="AGQ55" s="6"/>
      <c r="AGR55" s="6"/>
      <c r="AGS55" s="6"/>
      <c r="AGT55" s="6"/>
      <c r="AGU55" s="6"/>
      <c r="AGV55" s="6"/>
      <c r="AGW55" s="6"/>
      <c r="AGX55" s="6"/>
      <c r="AGY55" s="6"/>
      <c r="AGZ55" s="6"/>
      <c r="AHA55" s="6"/>
      <c r="AHB55" s="6"/>
      <c r="AHC55" s="6"/>
      <c r="AHD55" s="6"/>
      <c r="AHE55" s="6"/>
      <c r="AHF55" s="6"/>
      <c r="AHG55" s="6"/>
      <c r="AHH55" s="6"/>
      <c r="AHI55" s="6"/>
      <c r="AHJ55" s="6"/>
      <c r="AHK55" s="6"/>
      <c r="AHL55" s="6"/>
      <c r="AHM55" s="6"/>
      <c r="AHN55" s="6"/>
      <c r="AHO55" s="6"/>
      <c r="AHP55" s="6"/>
      <c r="AHQ55" s="6"/>
      <c r="AHR55" s="6"/>
      <c r="AHS55" s="6"/>
      <c r="AHT55" s="6"/>
      <c r="AHU55" s="6"/>
      <c r="AHV55" s="6"/>
      <c r="AHW55" s="6"/>
      <c r="AHX55" s="6"/>
      <c r="AHY55" s="6"/>
      <c r="AHZ55" s="6"/>
      <c r="AIA55" s="6"/>
      <c r="AIB55" s="6"/>
      <c r="AIC55" s="6"/>
      <c r="AID55" s="6"/>
      <c r="AIE55" s="6"/>
      <c r="AIF55" s="6"/>
      <c r="AIG55" s="6"/>
      <c r="AIH55" s="6"/>
      <c r="AII55" s="6"/>
      <c r="AIJ55" s="6"/>
      <c r="AIK55" s="6"/>
      <c r="AIL55" s="6"/>
      <c r="AIM55" s="6"/>
      <c r="AIN55" s="6"/>
      <c r="AIO55" s="6"/>
      <c r="AIP55" s="6"/>
      <c r="AIQ55" s="6"/>
      <c r="AIR55" s="6"/>
      <c r="AIS55" s="6"/>
      <c r="AIT55" s="6"/>
      <c r="AIU55" s="6"/>
      <c r="AIV55" s="6"/>
      <c r="AIW55" s="6"/>
      <c r="AIX55" s="6"/>
      <c r="AIY55" s="6"/>
      <c r="AIZ55" s="6"/>
      <c r="AJA55" s="6"/>
      <c r="AJB55" s="6"/>
      <c r="AJC55" s="6"/>
      <c r="AJD55" s="6"/>
      <c r="AJE55" s="6"/>
      <c r="AJF55" s="6"/>
      <c r="AJG55" s="6"/>
      <c r="AJH55" s="6"/>
      <c r="AJI55" s="6"/>
      <c r="AJJ55" s="6"/>
      <c r="AJK55" s="6"/>
      <c r="AJL55" s="6"/>
      <c r="AJM55" s="6"/>
      <c r="AJN55" s="6"/>
      <c r="AJO55" s="6"/>
      <c r="AJP55" s="6"/>
      <c r="AJQ55" s="6"/>
      <c r="AJR55" s="6"/>
      <c r="AJS55" s="6"/>
      <c r="AJT55" s="6"/>
      <c r="AJU55" s="6"/>
      <c r="AJV55" s="6"/>
      <c r="AJW55" s="6"/>
      <c r="AJX55" s="6"/>
      <c r="AJY55" s="6"/>
      <c r="AJZ55" s="6"/>
      <c r="AKA55" s="6"/>
      <c r="AKB55" s="6"/>
      <c r="AKC55" s="6"/>
      <c r="AKD55" s="6"/>
      <c r="AKE55" s="6"/>
      <c r="AKF55" s="6"/>
      <c r="AKG55" s="6"/>
      <c r="AKH55" s="6"/>
      <c r="AKI55" s="6"/>
      <c r="AKJ55" s="6"/>
      <c r="AKK55" s="6"/>
      <c r="AKL55" s="6"/>
      <c r="AKM55" s="6"/>
      <c r="AKN55" s="6"/>
      <c r="AKO55" s="6"/>
      <c r="AKP55" s="6"/>
      <c r="AKQ55" s="6"/>
      <c r="AKR55" s="6"/>
      <c r="AKS55" s="6"/>
      <c r="AKT55" s="6"/>
      <c r="AKU55" s="6"/>
      <c r="AKV55" s="6"/>
      <c r="AKW55" s="6"/>
      <c r="AKX55" s="6"/>
      <c r="AKY55" s="6"/>
      <c r="AKZ55" s="6"/>
      <c r="ALA55" s="6"/>
      <c r="ALB55" s="6"/>
      <c r="ALC55" s="6"/>
      <c r="ALD55" s="6"/>
      <c r="ALE55" s="6"/>
      <c r="ALF55" s="6"/>
      <c r="ALG55" s="6"/>
      <c r="ALH55" s="6"/>
      <c r="ALI55" s="6"/>
      <c r="ALJ55" s="6"/>
      <c r="ALK55" s="6"/>
      <c r="ALL55" s="6"/>
      <c r="ALM55" s="6"/>
      <c r="ALN55" s="6"/>
      <c r="ALO55" s="6"/>
      <c r="ALP55" s="6"/>
      <c r="ALQ55" s="6"/>
      <c r="ALR55" s="6"/>
      <c r="ALS55" s="6"/>
      <c r="ALT55" s="6"/>
      <c r="ALU55" s="6"/>
      <c r="ALV55" s="6"/>
      <c r="ALW55" s="6"/>
      <c r="ALX55" s="6"/>
      <c r="ALY55" s="6"/>
      <c r="ALZ55" s="6"/>
      <c r="AMA55" s="6"/>
      <c r="AMB55" s="6"/>
      <c r="AMC55" s="6"/>
      <c r="AMD55" s="6"/>
      <c r="AME55" s="6"/>
      <c r="AMF55" s="6"/>
      <c r="AMG55" s="6"/>
      <c r="AMH55" s="6"/>
      <c r="AMI55" s="6"/>
      <c r="AMJ55" s="6"/>
      <c r="AMK55" s="6"/>
      <c r="AML55" s="6"/>
      <c r="AMM55" s="6"/>
      <c r="AMN55" s="6"/>
    </row>
    <row r="56" spans="1:1028" s="40" customFormat="1" x14ac:dyDescent="0.2">
      <c r="A56" s="57">
        <v>28</v>
      </c>
      <c r="B56" s="114" t="s">
        <v>95</v>
      </c>
      <c r="C56" s="34" t="s">
        <v>68</v>
      </c>
      <c r="D56" s="110">
        <f t="shared" si="8"/>
        <v>680</v>
      </c>
      <c r="E56" s="115">
        <v>85</v>
      </c>
      <c r="F56" s="37">
        <v>0</v>
      </c>
      <c r="G56" s="59">
        <v>5</v>
      </c>
      <c r="H56" s="60">
        <v>80</v>
      </c>
      <c r="I56" s="111">
        <v>60</v>
      </c>
      <c r="J56" s="35">
        <v>2</v>
      </c>
      <c r="K56" s="111">
        <v>2</v>
      </c>
      <c r="L56" s="111">
        <v>0</v>
      </c>
      <c r="M56" s="111">
        <v>0</v>
      </c>
      <c r="N56" s="36">
        <f t="shared" si="9"/>
        <v>6800</v>
      </c>
      <c r="O56" s="32">
        <f t="shared" si="10"/>
        <v>300</v>
      </c>
      <c r="P56" s="63">
        <v>0</v>
      </c>
      <c r="Q56" s="64">
        <v>0</v>
      </c>
      <c r="R56" s="116">
        <v>280</v>
      </c>
      <c r="S56" s="63">
        <v>150</v>
      </c>
      <c r="T56" s="92">
        <v>120</v>
      </c>
      <c r="U56" s="63">
        <v>120</v>
      </c>
      <c r="V56" s="63">
        <f t="shared" si="11"/>
        <v>7770</v>
      </c>
      <c r="W56" s="37">
        <v>120</v>
      </c>
      <c r="X56" s="37">
        <v>100</v>
      </c>
      <c r="Y56" s="37">
        <v>80</v>
      </c>
      <c r="Z56" s="37">
        <v>0</v>
      </c>
      <c r="AA56" s="39">
        <v>2000</v>
      </c>
      <c r="AB56" s="37">
        <f t="shared" si="6"/>
        <v>2300</v>
      </c>
      <c r="AC56" s="39">
        <f t="shared" si="7"/>
        <v>5470</v>
      </c>
      <c r="AD56" s="5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  <c r="ABR56" s="6"/>
      <c r="ABS56" s="6"/>
      <c r="ABT56" s="6"/>
      <c r="ABU56" s="6"/>
      <c r="ABV56" s="6"/>
      <c r="ABW56" s="6"/>
      <c r="ABX56" s="6"/>
      <c r="ABY56" s="6"/>
      <c r="ABZ56" s="6"/>
      <c r="ACA56" s="6"/>
      <c r="ACB56" s="6"/>
      <c r="ACC56" s="6"/>
      <c r="ACD56" s="6"/>
      <c r="ACE56" s="6"/>
      <c r="ACF56" s="6"/>
      <c r="ACG56" s="6"/>
      <c r="ACH56" s="6"/>
      <c r="ACI56" s="6"/>
      <c r="ACJ56" s="6"/>
      <c r="ACK56" s="6"/>
      <c r="ACL56" s="6"/>
      <c r="ACM56" s="6"/>
      <c r="ACN56" s="6"/>
      <c r="ACO56" s="6"/>
      <c r="ACP56" s="6"/>
      <c r="ACQ56" s="6"/>
      <c r="ACR56" s="6"/>
      <c r="ACS56" s="6"/>
      <c r="ACT56" s="6"/>
      <c r="ACU56" s="6"/>
      <c r="ACV56" s="6"/>
      <c r="ACW56" s="6"/>
      <c r="ACX56" s="6"/>
      <c r="ACY56" s="6"/>
      <c r="ACZ56" s="6"/>
      <c r="ADA56" s="6"/>
      <c r="ADB56" s="6"/>
      <c r="ADC56" s="6"/>
      <c r="ADD56" s="6"/>
      <c r="ADE56" s="6"/>
      <c r="ADF56" s="6"/>
      <c r="ADG56" s="6"/>
      <c r="ADH56" s="6"/>
      <c r="ADI56" s="6"/>
      <c r="ADJ56" s="6"/>
      <c r="ADK56" s="6"/>
      <c r="ADL56" s="6"/>
      <c r="ADM56" s="6"/>
      <c r="ADN56" s="6"/>
      <c r="ADO56" s="6"/>
      <c r="ADP56" s="6"/>
      <c r="ADQ56" s="6"/>
      <c r="ADR56" s="6"/>
      <c r="ADS56" s="6"/>
      <c r="ADT56" s="6"/>
      <c r="ADU56" s="6"/>
      <c r="ADV56" s="6"/>
      <c r="ADW56" s="6"/>
      <c r="ADX56" s="6"/>
      <c r="ADY56" s="6"/>
      <c r="ADZ56" s="6"/>
      <c r="AEA56" s="6"/>
      <c r="AEB56" s="6"/>
      <c r="AEC56" s="6"/>
      <c r="AED56" s="6"/>
      <c r="AEE56" s="6"/>
      <c r="AEF56" s="6"/>
      <c r="AEG56" s="6"/>
      <c r="AEH56" s="6"/>
      <c r="AEI56" s="6"/>
      <c r="AEJ56" s="6"/>
      <c r="AEK56" s="6"/>
      <c r="AEL56" s="6"/>
      <c r="AEM56" s="6"/>
      <c r="AEN56" s="6"/>
      <c r="AEO56" s="6"/>
      <c r="AEP56" s="6"/>
      <c r="AEQ56" s="6"/>
      <c r="AER56" s="6"/>
      <c r="AES56" s="6"/>
      <c r="AET56" s="6"/>
      <c r="AEU56" s="6"/>
      <c r="AEV56" s="6"/>
      <c r="AEW56" s="6"/>
      <c r="AEX56" s="6"/>
      <c r="AEY56" s="6"/>
      <c r="AEZ56" s="6"/>
      <c r="AFA56" s="6"/>
      <c r="AFB56" s="6"/>
      <c r="AFC56" s="6"/>
      <c r="AFD56" s="6"/>
      <c r="AFE56" s="6"/>
      <c r="AFF56" s="6"/>
      <c r="AFG56" s="6"/>
      <c r="AFH56" s="6"/>
      <c r="AFI56" s="6"/>
      <c r="AFJ56" s="6"/>
      <c r="AFK56" s="6"/>
      <c r="AFL56" s="6"/>
      <c r="AFM56" s="6"/>
      <c r="AFN56" s="6"/>
      <c r="AFO56" s="6"/>
      <c r="AFP56" s="6"/>
      <c r="AFQ56" s="6"/>
      <c r="AFR56" s="6"/>
      <c r="AFS56" s="6"/>
      <c r="AFT56" s="6"/>
      <c r="AFU56" s="6"/>
      <c r="AFV56" s="6"/>
      <c r="AFW56" s="6"/>
      <c r="AFX56" s="6"/>
      <c r="AFY56" s="6"/>
      <c r="AFZ56" s="6"/>
      <c r="AGA56" s="6"/>
      <c r="AGB56" s="6"/>
      <c r="AGC56" s="6"/>
      <c r="AGD56" s="6"/>
      <c r="AGE56" s="6"/>
      <c r="AGF56" s="6"/>
      <c r="AGG56" s="6"/>
      <c r="AGH56" s="6"/>
      <c r="AGI56" s="6"/>
      <c r="AGJ56" s="6"/>
      <c r="AGK56" s="6"/>
      <c r="AGL56" s="6"/>
      <c r="AGM56" s="6"/>
      <c r="AGN56" s="6"/>
      <c r="AGO56" s="6"/>
      <c r="AGP56" s="6"/>
      <c r="AGQ56" s="6"/>
      <c r="AGR56" s="6"/>
      <c r="AGS56" s="6"/>
      <c r="AGT56" s="6"/>
      <c r="AGU56" s="6"/>
      <c r="AGV56" s="6"/>
      <c r="AGW56" s="6"/>
      <c r="AGX56" s="6"/>
      <c r="AGY56" s="6"/>
      <c r="AGZ56" s="6"/>
      <c r="AHA56" s="6"/>
      <c r="AHB56" s="6"/>
      <c r="AHC56" s="6"/>
      <c r="AHD56" s="6"/>
      <c r="AHE56" s="6"/>
      <c r="AHF56" s="6"/>
      <c r="AHG56" s="6"/>
      <c r="AHH56" s="6"/>
      <c r="AHI56" s="6"/>
      <c r="AHJ56" s="6"/>
      <c r="AHK56" s="6"/>
      <c r="AHL56" s="6"/>
      <c r="AHM56" s="6"/>
      <c r="AHN56" s="6"/>
      <c r="AHO56" s="6"/>
      <c r="AHP56" s="6"/>
      <c r="AHQ56" s="6"/>
      <c r="AHR56" s="6"/>
      <c r="AHS56" s="6"/>
      <c r="AHT56" s="6"/>
      <c r="AHU56" s="6"/>
      <c r="AHV56" s="6"/>
      <c r="AHW56" s="6"/>
      <c r="AHX56" s="6"/>
      <c r="AHY56" s="6"/>
      <c r="AHZ56" s="6"/>
      <c r="AIA56" s="6"/>
      <c r="AIB56" s="6"/>
      <c r="AIC56" s="6"/>
      <c r="AID56" s="6"/>
      <c r="AIE56" s="6"/>
      <c r="AIF56" s="6"/>
      <c r="AIG56" s="6"/>
      <c r="AIH56" s="6"/>
      <c r="AII56" s="6"/>
      <c r="AIJ56" s="6"/>
      <c r="AIK56" s="6"/>
      <c r="AIL56" s="6"/>
      <c r="AIM56" s="6"/>
      <c r="AIN56" s="6"/>
      <c r="AIO56" s="6"/>
      <c r="AIP56" s="6"/>
      <c r="AIQ56" s="6"/>
      <c r="AIR56" s="6"/>
      <c r="AIS56" s="6"/>
      <c r="AIT56" s="6"/>
      <c r="AIU56" s="6"/>
      <c r="AIV56" s="6"/>
      <c r="AIW56" s="6"/>
      <c r="AIX56" s="6"/>
      <c r="AIY56" s="6"/>
      <c r="AIZ56" s="6"/>
      <c r="AJA56" s="6"/>
      <c r="AJB56" s="6"/>
      <c r="AJC56" s="6"/>
      <c r="AJD56" s="6"/>
      <c r="AJE56" s="6"/>
      <c r="AJF56" s="6"/>
      <c r="AJG56" s="6"/>
      <c r="AJH56" s="6"/>
      <c r="AJI56" s="6"/>
      <c r="AJJ56" s="6"/>
      <c r="AJK56" s="6"/>
      <c r="AJL56" s="6"/>
      <c r="AJM56" s="6"/>
      <c r="AJN56" s="6"/>
      <c r="AJO56" s="6"/>
      <c r="AJP56" s="6"/>
      <c r="AJQ56" s="6"/>
      <c r="AJR56" s="6"/>
      <c r="AJS56" s="6"/>
      <c r="AJT56" s="6"/>
      <c r="AJU56" s="6"/>
      <c r="AJV56" s="6"/>
      <c r="AJW56" s="6"/>
      <c r="AJX56" s="6"/>
      <c r="AJY56" s="6"/>
      <c r="AJZ56" s="6"/>
      <c r="AKA56" s="6"/>
      <c r="AKB56" s="6"/>
      <c r="AKC56" s="6"/>
      <c r="AKD56" s="6"/>
      <c r="AKE56" s="6"/>
      <c r="AKF56" s="6"/>
      <c r="AKG56" s="6"/>
      <c r="AKH56" s="6"/>
      <c r="AKI56" s="6"/>
      <c r="AKJ56" s="6"/>
      <c r="AKK56" s="6"/>
      <c r="AKL56" s="6"/>
      <c r="AKM56" s="6"/>
      <c r="AKN56" s="6"/>
      <c r="AKO56" s="6"/>
      <c r="AKP56" s="6"/>
      <c r="AKQ56" s="6"/>
      <c r="AKR56" s="6"/>
      <c r="AKS56" s="6"/>
      <c r="AKT56" s="6"/>
      <c r="AKU56" s="6"/>
      <c r="AKV56" s="6"/>
      <c r="AKW56" s="6"/>
      <c r="AKX56" s="6"/>
      <c r="AKY56" s="6"/>
      <c r="AKZ56" s="6"/>
      <c r="ALA56" s="6"/>
      <c r="ALB56" s="6"/>
      <c r="ALC56" s="6"/>
      <c r="ALD56" s="6"/>
      <c r="ALE56" s="6"/>
      <c r="ALF56" s="6"/>
      <c r="ALG56" s="6"/>
      <c r="ALH56" s="6"/>
      <c r="ALI56" s="6"/>
      <c r="ALJ56" s="6"/>
      <c r="ALK56" s="6"/>
      <c r="ALL56" s="6"/>
      <c r="ALM56" s="6"/>
      <c r="ALN56" s="6"/>
      <c r="ALO56" s="6"/>
      <c r="ALP56" s="6"/>
      <c r="ALQ56" s="6"/>
      <c r="ALR56" s="6"/>
      <c r="ALS56" s="6"/>
      <c r="ALT56" s="6"/>
      <c r="ALU56" s="6"/>
      <c r="ALV56" s="6"/>
      <c r="ALW56" s="6"/>
      <c r="ALX56" s="6"/>
      <c r="ALY56" s="6"/>
      <c r="ALZ56" s="6"/>
      <c r="AMA56" s="6"/>
      <c r="AMB56" s="6"/>
      <c r="AMC56" s="6"/>
      <c r="AMD56" s="6"/>
      <c r="AME56" s="6"/>
      <c r="AMF56" s="6"/>
      <c r="AMG56" s="6"/>
      <c r="AMH56" s="6"/>
      <c r="AMI56" s="6"/>
      <c r="AMJ56" s="6"/>
      <c r="AMK56" s="6"/>
      <c r="AML56" s="6"/>
      <c r="AMM56" s="6"/>
      <c r="AMN56" s="6"/>
    </row>
    <row r="57" spans="1:1028" s="40" customFormat="1" ht="12.75" customHeight="1" x14ac:dyDescent="0.2">
      <c r="A57" s="57">
        <v>29</v>
      </c>
      <c r="B57" s="90" t="s">
        <v>96</v>
      </c>
      <c r="C57" s="34" t="s">
        <v>68</v>
      </c>
      <c r="D57" s="110">
        <f t="shared" si="8"/>
        <v>680</v>
      </c>
      <c r="E57" s="115">
        <v>85</v>
      </c>
      <c r="F57" s="37">
        <v>0</v>
      </c>
      <c r="G57" s="59">
        <v>5</v>
      </c>
      <c r="H57" s="60">
        <v>80</v>
      </c>
      <c r="I57" s="111">
        <v>60</v>
      </c>
      <c r="J57" s="35">
        <v>2</v>
      </c>
      <c r="K57" s="111">
        <v>2</v>
      </c>
      <c r="L57" s="111">
        <v>0</v>
      </c>
      <c r="M57" s="111">
        <v>0</v>
      </c>
      <c r="N57" s="36">
        <f t="shared" si="9"/>
        <v>6800</v>
      </c>
      <c r="O57" s="32">
        <f t="shared" si="10"/>
        <v>300</v>
      </c>
      <c r="P57" s="63">
        <v>0</v>
      </c>
      <c r="Q57" s="64">
        <v>0</v>
      </c>
      <c r="R57" s="116">
        <v>280</v>
      </c>
      <c r="S57" s="63">
        <v>150</v>
      </c>
      <c r="T57" s="92">
        <v>120</v>
      </c>
      <c r="U57" s="63">
        <v>120</v>
      </c>
      <c r="V57" s="63">
        <f t="shared" si="11"/>
        <v>7770</v>
      </c>
      <c r="W57" s="37">
        <v>120</v>
      </c>
      <c r="X57" s="37">
        <v>100</v>
      </c>
      <c r="Y57" s="37">
        <v>80</v>
      </c>
      <c r="Z57" s="37">
        <v>0</v>
      </c>
      <c r="AA57" s="39">
        <v>2000</v>
      </c>
      <c r="AB57" s="37">
        <f t="shared" si="6"/>
        <v>2300</v>
      </c>
      <c r="AC57" s="39">
        <f t="shared" si="7"/>
        <v>5470</v>
      </c>
      <c r="AD57" s="5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  <c r="QK57" s="6"/>
      <c r="QL57" s="6"/>
      <c r="QM57" s="6"/>
      <c r="QN57" s="6"/>
      <c r="QO57" s="6"/>
      <c r="QP57" s="6"/>
      <c r="QQ57" s="6"/>
      <c r="QR57" s="6"/>
      <c r="QS57" s="6"/>
      <c r="QT57" s="6"/>
      <c r="QU57" s="6"/>
      <c r="QV57" s="6"/>
      <c r="QW57" s="6"/>
      <c r="QX57" s="6"/>
      <c r="QY57" s="6"/>
      <c r="QZ57" s="6"/>
      <c r="RA57" s="6"/>
      <c r="RB57" s="6"/>
      <c r="RC57" s="6"/>
      <c r="RD57" s="6"/>
      <c r="RE57" s="6"/>
      <c r="RF57" s="6"/>
      <c r="RG57" s="6"/>
      <c r="RH57" s="6"/>
      <c r="RI57" s="6"/>
      <c r="RJ57" s="6"/>
      <c r="RK57" s="6"/>
      <c r="RL57" s="6"/>
      <c r="RM57" s="6"/>
      <c r="RN57" s="6"/>
      <c r="RO57" s="6"/>
      <c r="RP57" s="6"/>
      <c r="RQ57" s="6"/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6"/>
      <c r="SL57" s="6"/>
      <c r="SM57" s="6"/>
      <c r="SN57" s="6"/>
      <c r="SO57" s="6"/>
      <c r="SP57" s="6"/>
      <c r="SQ57" s="6"/>
      <c r="SR57" s="6"/>
      <c r="SS57" s="6"/>
      <c r="ST57" s="6"/>
      <c r="SU57" s="6"/>
      <c r="SV57" s="6"/>
      <c r="SW57" s="6"/>
      <c r="SX57" s="6"/>
      <c r="SY57" s="6"/>
      <c r="SZ57" s="6"/>
      <c r="TA57" s="6"/>
      <c r="TB57" s="6"/>
      <c r="TC57" s="6"/>
      <c r="TD57" s="6"/>
      <c r="TE57" s="6"/>
      <c r="TF57" s="6"/>
      <c r="TG57" s="6"/>
      <c r="TH57" s="6"/>
      <c r="TI57" s="6"/>
      <c r="TJ57" s="6"/>
      <c r="TK57" s="6"/>
      <c r="TL57" s="6"/>
      <c r="TM57" s="6"/>
      <c r="TN57" s="6"/>
      <c r="TO57" s="6"/>
      <c r="TP57" s="6"/>
      <c r="TQ57" s="6"/>
      <c r="TR57" s="6"/>
      <c r="TS57" s="6"/>
      <c r="TT57" s="6"/>
      <c r="TU57" s="6"/>
      <c r="TV57" s="6"/>
      <c r="TW57" s="6"/>
      <c r="TX57" s="6"/>
      <c r="TY57" s="6"/>
      <c r="TZ57" s="6"/>
      <c r="UA57" s="6"/>
      <c r="UB57" s="6"/>
      <c r="UC57" s="6"/>
      <c r="UD57" s="6"/>
      <c r="UE57" s="6"/>
      <c r="UF57" s="6"/>
      <c r="UG57" s="6"/>
      <c r="UH57" s="6"/>
      <c r="UI57" s="6"/>
      <c r="UJ57" s="6"/>
      <c r="UK57" s="6"/>
      <c r="UL57" s="6"/>
      <c r="UM57" s="6"/>
      <c r="UN57" s="6"/>
      <c r="UO57" s="6"/>
      <c r="UP57" s="6"/>
      <c r="UQ57" s="6"/>
      <c r="UR57" s="6"/>
      <c r="US57" s="6"/>
      <c r="UT57" s="6"/>
      <c r="UU57" s="6"/>
      <c r="UV57" s="6"/>
      <c r="UW57" s="6"/>
      <c r="UX57" s="6"/>
      <c r="UY57" s="6"/>
      <c r="UZ57" s="6"/>
      <c r="VA57" s="6"/>
      <c r="VB57" s="6"/>
      <c r="VC57" s="6"/>
      <c r="VD57" s="6"/>
      <c r="VE57" s="6"/>
      <c r="VF57" s="6"/>
      <c r="VG57" s="6"/>
      <c r="VH57" s="6"/>
      <c r="VI57" s="6"/>
      <c r="VJ57" s="6"/>
      <c r="VK57" s="6"/>
      <c r="VL57" s="6"/>
      <c r="VM57" s="6"/>
      <c r="VN57" s="6"/>
      <c r="VO57" s="6"/>
      <c r="VP57" s="6"/>
      <c r="VQ57" s="6"/>
      <c r="VR57" s="6"/>
      <c r="VS57" s="6"/>
      <c r="VT57" s="6"/>
      <c r="VU57" s="6"/>
      <c r="VV57" s="6"/>
      <c r="VW57" s="6"/>
      <c r="VX57" s="6"/>
      <c r="VY57" s="6"/>
      <c r="VZ57" s="6"/>
      <c r="WA57" s="6"/>
      <c r="WB57" s="6"/>
      <c r="WC57" s="6"/>
      <c r="WD57" s="6"/>
      <c r="WE57" s="6"/>
      <c r="WF57" s="6"/>
      <c r="WG57" s="6"/>
      <c r="WH57" s="6"/>
      <c r="WI57" s="6"/>
      <c r="WJ57" s="6"/>
      <c r="WK57" s="6"/>
      <c r="WL57" s="6"/>
      <c r="WM57" s="6"/>
      <c r="WN57" s="6"/>
      <c r="WO57" s="6"/>
      <c r="WP57" s="6"/>
      <c r="WQ57" s="6"/>
      <c r="WR57" s="6"/>
      <c r="WS57" s="6"/>
      <c r="WT57" s="6"/>
      <c r="WU57" s="6"/>
      <c r="WV57" s="6"/>
      <c r="WW57" s="6"/>
      <c r="WX57" s="6"/>
      <c r="WY57" s="6"/>
      <c r="WZ57" s="6"/>
      <c r="XA57" s="6"/>
      <c r="XB57" s="6"/>
      <c r="XC57" s="6"/>
      <c r="XD57" s="6"/>
      <c r="XE57" s="6"/>
      <c r="XF57" s="6"/>
      <c r="XG57" s="6"/>
      <c r="XH57" s="6"/>
      <c r="XI57" s="6"/>
      <c r="XJ57" s="6"/>
      <c r="XK57" s="6"/>
      <c r="XL57" s="6"/>
      <c r="XM57" s="6"/>
      <c r="XN57" s="6"/>
      <c r="XO57" s="6"/>
      <c r="XP57" s="6"/>
      <c r="XQ57" s="6"/>
      <c r="XR57" s="6"/>
      <c r="XS57" s="6"/>
      <c r="XT57" s="6"/>
      <c r="XU57" s="6"/>
      <c r="XV57" s="6"/>
      <c r="XW57" s="6"/>
      <c r="XX57" s="6"/>
      <c r="XY57" s="6"/>
      <c r="XZ57" s="6"/>
      <c r="YA57" s="6"/>
      <c r="YB57" s="6"/>
      <c r="YC57" s="6"/>
      <c r="YD57" s="6"/>
      <c r="YE57" s="6"/>
      <c r="YF57" s="6"/>
      <c r="YG57" s="6"/>
      <c r="YH57" s="6"/>
      <c r="YI57" s="6"/>
      <c r="YJ57" s="6"/>
      <c r="YK57" s="6"/>
      <c r="YL57" s="6"/>
      <c r="YM57" s="6"/>
      <c r="YN57" s="6"/>
      <c r="YO57" s="6"/>
      <c r="YP57" s="6"/>
      <c r="YQ57" s="6"/>
      <c r="YR57" s="6"/>
      <c r="YS57" s="6"/>
      <c r="YT57" s="6"/>
      <c r="YU57" s="6"/>
      <c r="YV57" s="6"/>
      <c r="YW57" s="6"/>
      <c r="YX57" s="6"/>
      <c r="YY57" s="6"/>
      <c r="YZ57" s="6"/>
      <c r="ZA57" s="6"/>
      <c r="ZB57" s="6"/>
      <c r="ZC57" s="6"/>
      <c r="ZD57" s="6"/>
      <c r="ZE57" s="6"/>
      <c r="ZF57" s="6"/>
      <c r="ZG57" s="6"/>
      <c r="ZH57" s="6"/>
      <c r="ZI57" s="6"/>
      <c r="ZJ57" s="6"/>
      <c r="ZK57" s="6"/>
      <c r="ZL57" s="6"/>
      <c r="ZM57" s="6"/>
      <c r="ZN57" s="6"/>
      <c r="ZO57" s="6"/>
      <c r="ZP57" s="6"/>
      <c r="ZQ57" s="6"/>
      <c r="ZR57" s="6"/>
      <c r="ZS57" s="6"/>
      <c r="ZT57" s="6"/>
      <c r="ZU57" s="6"/>
      <c r="ZV57" s="6"/>
      <c r="ZW57" s="6"/>
      <c r="ZX57" s="6"/>
      <c r="ZY57" s="6"/>
      <c r="ZZ57" s="6"/>
      <c r="AAA57" s="6"/>
      <c r="AAB57" s="6"/>
      <c r="AAC57" s="6"/>
      <c r="AAD57" s="6"/>
      <c r="AAE57" s="6"/>
      <c r="AAF57" s="6"/>
      <c r="AAG57" s="6"/>
      <c r="AAH57" s="6"/>
      <c r="AAI57" s="6"/>
      <c r="AAJ57" s="6"/>
      <c r="AAK57" s="6"/>
      <c r="AAL57" s="6"/>
      <c r="AAM57" s="6"/>
      <c r="AAN57" s="6"/>
      <c r="AAO57" s="6"/>
      <c r="AAP57" s="6"/>
      <c r="AAQ57" s="6"/>
      <c r="AAR57" s="6"/>
      <c r="AAS57" s="6"/>
      <c r="AAT57" s="6"/>
      <c r="AAU57" s="6"/>
      <c r="AAV57" s="6"/>
      <c r="AAW57" s="6"/>
      <c r="AAX57" s="6"/>
      <c r="AAY57" s="6"/>
      <c r="AAZ57" s="6"/>
      <c r="ABA57" s="6"/>
      <c r="ABB57" s="6"/>
      <c r="ABC57" s="6"/>
      <c r="ABD57" s="6"/>
      <c r="ABE57" s="6"/>
      <c r="ABF57" s="6"/>
      <c r="ABG57" s="6"/>
      <c r="ABH57" s="6"/>
      <c r="ABI57" s="6"/>
      <c r="ABJ57" s="6"/>
      <c r="ABK57" s="6"/>
      <c r="ABL57" s="6"/>
      <c r="ABM57" s="6"/>
      <c r="ABN57" s="6"/>
      <c r="ABO57" s="6"/>
      <c r="ABP57" s="6"/>
      <c r="ABQ57" s="6"/>
      <c r="ABR57" s="6"/>
      <c r="ABS57" s="6"/>
      <c r="ABT57" s="6"/>
      <c r="ABU57" s="6"/>
      <c r="ABV57" s="6"/>
      <c r="ABW57" s="6"/>
      <c r="ABX57" s="6"/>
      <c r="ABY57" s="6"/>
      <c r="ABZ57" s="6"/>
      <c r="ACA57" s="6"/>
      <c r="ACB57" s="6"/>
      <c r="ACC57" s="6"/>
      <c r="ACD57" s="6"/>
      <c r="ACE57" s="6"/>
      <c r="ACF57" s="6"/>
      <c r="ACG57" s="6"/>
      <c r="ACH57" s="6"/>
      <c r="ACI57" s="6"/>
      <c r="ACJ57" s="6"/>
      <c r="ACK57" s="6"/>
      <c r="ACL57" s="6"/>
      <c r="ACM57" s="6"/>
      <c r="ACN57" s="6"/>
      <c r="ACO57" s="6"/>
      <c r="ACP57" s="6"/>
      <c r="ACQ57" s="6"/>
      <c r="ACR57" s="6"/>
      <c r="ACS57" s="6"/>
      <c r="ACT57" s="6"/>
      <c r="ACU57" s="6"/>
      <c r="ACV57" s="6"/>
      <c r="ACW57" s="6"/>
      <c r="ACX57" s="6"/>
      <c r="ACY57" s="6"/>
      <c r="ACZ57" s="6"/>
      <c r="ADA57" s="6"/>
      <c r="ADB57" s="6"/>
      <c r="ADC57" s="6"/>
      <c r="ADD57" s="6"/>
      <c r="ADE57" s="6"/>
      <c r="ADF57" s="6"/>
      <c r="ADG57" s="6"/>
      <c r="ADH57" s="6"/>
      <c r="ADI57" s="6"/>
      <c r="ADJ57" s="6"/>
      <c r="ADK57" s="6"/>
      <c r="ADL57" s="6"/>
      <c r="ADM57" s="6"/>
      <c r="ADN57" s="6"/>
      <c r="ADO57" s="6"/>
      <c r="ADP57" s="6"/>
      <c r="ADQ57" s="6"/>
      <c r="ADR57" s="6"/>
      <c r="ADS57" s="6"/>
      <c r="ADT57" s="6"/>
      <c r="ADU57" s="6"/>
      <c r="ADV57" s="6"/>
      <c r="ADW57" s="6"/>
      <c r="ADX57" s="6"/>
      <c r="ADY57" s="6"/>
      <c r="ADZ57" s="6"/>
      <c r="AEA57" s="6"/>
      <c r="AEB57" s="6"/>
      <c r="AEC57" s="6"/>
      <c r="AED57" s="6"/>
      <c r="AEE57" s="6"/>
      <c r="AEF57" s="6"/>
      <c r="AEG57" s="6"/>
      <c r="AEH57" s="6"/>
      <c r="AEI57" s="6"/>
      <c r="AEJ57" s="6"/>
      <c r="AEK57" s="6"/>
      <c r="AEL57" s="6"/>
      <c r="AEM57" s="6"/>
      <c r="AEN57" s="6"/>
      <c r="AEO57" s="6"/>
      <c r="AEP57" s="6"/>
      <c r="AEQ57" s="6"/>
      <c r="AER57" s="6"/>
      <c r="AES57" s="6"/>
      <c r="AET57" s="6"/>
      <c r="AEU57" s="6"/>
      <c r="AEV57" s="6"/>
      <c r="AEW57" s="6"/>
      <c r="AEX57" s="6"/>
      <c r="AEY57" s="6"/>
      <c r="AEZ57" s="6"/>
      <c r="AFA57" s="6"/>
      <c r="AFB57" s="6"/>
      <c r="AFC57" s="6"/>
      <c r="AFD57" s="6"/>
      <c r="AFE57" s="6"/>
      <c r="AFF57" s="6"/>
      <c r="AFG57" s="6"/>
      <c r="AFH57" s="6"/>
      <c r="AFI57" s="6"/>
      <c r="AFJ57" s="6"/>
      <c r="AFK57" s="6"/>
      <c r="AFL57" s="6"/>
      <c r="AFM57" s="6"/>
      <c r="AFN57" s="6"/>
      <c r="AFO57" s="6"/>
      <c r="AFP57" s="6"/>
      <c r="AFQ57" s="6"/>
      <c r="AFR57" s="6"/>
      <c r="AFS57" s="6"/>
      <c r="AFT57" s="6"/>
      <c r="AFU57" s="6"/>
      <c r="AFV57" s="6"/>
      <c r="AFW57" s="6"/>
      <c r="AFX57" s="6"/>
      <c r="AFY57" s="6"/>
      <c r="AFZ57" s="6"/>
      <c r="AGA57" s="6"/>
      <c r="AGB57" s="6"/>
      <c r="AGC57" s="6"/>
      <c r="AGD57" s="6"/>
      <c r="AGE57" s="6"/>
      <c r="AGF57" s="6"/>
      <c r="AGG57" s="6"/>
      <c r="AGH57" s="6"/>
      <c r="AGI57" s="6"/>
      <c r="AGJ57" s="6"/>
      <c r="AGK57" s="6"/>
      <c r="AGL57" s="6"/>
      <c r="AGM57" s="6"/>
      <c r="AGN57" s="6"/>
      <c r="AGO57" s="6"/>
      <c r="AGP57" s="6"/>
      <c r="AGQ57" s="6"/>
      <c r="AGR57" s="6"/>
      <c r="AGS57" s="6"/>
      <c r="AGT57" s="6"/>
      <c r="AGU57" s="6"/>
      <c r="AGV57" s="6"/>
      <c r="AGW57" s="6"/>
      <c r="AGX57" s="6"/>
      <c r="AGY57" s="6"/>
      <c r="AGZ57" s="6"/>
      <c r="AHA57" s="6"/>
      <c r="AHB57" s="6"/>
      <c r="AHC57" s="6"/>
      <c r="AHD57" s="6"/>
      <c r="AHE57" s="6"/>
      <c r="AHF57" s="6"/>
      <c r="AHG57" s="6"/>
      <c r="AHH57" s="6"/>
      <c r="AHI57" s="6"/>
      <c r="AHJ57" s="6"/>
      <c r="AHK57" s="6"/>
      <c r="AHL57" s="6"/>
      <c r="AHM57" s="6"/>
      <c r="AHN57" s="6"/>
      <c r="AHO57" s="6"/>
      <c r="AHP57" s="6"/>
      <c r="AHQ57" s="6"/>
      <c r="AHR57" s="6"/>
      <c r="AHS57" s="6"/>
      <c r="AHT57" s="6"/>
      <c r="AHU57" s="6"/>
      <c r="AHV57" s="6"/>
      <c r="AHW57" s="6"/>
      <c r="AHX57" s="6"/>
      <c r="AHY57" s="6"/>
      <c r="AHZ57" s="6"/>
      <c r="AIA57" s="6"/>
      <c r="AIB57" s="6"/>
      <c r="AIC57" s="6"/>
      <c r="AID57" s="6"/>
      <c r="AIE57" s="6"/>
      <c r="AIF57" s="6"/>
      <c r="AIG57" s="6"/>
      <c r="AIH57" s="6"/>
      <c r="AII57" s="6"/>
      <c r="AIJ57" s="6"/>
      <c r="AIK57" s="6"/>
      <c r="AIL57" s="6"/>
      <c r="AIM57" s="6"/>
      <c r="AIN57" s="6"/>
      <c r="AIO57" s="6"/>
      <c r="AIP57" s="6"/>
      <c r="AIQ57" s="6"/>
      <c r="AIR57" s="6"/>
      <c r="AIS57" s="6"/>
      <c r="AIT57" s="6"/>
      <c r="AIU57" s="6"/>
      <c r="AIV57" s="6"/>
      <c r="AIW57" s="6"/>
      <c r="AIX57" s="6"/>
      <c r="AIY57" s="6"/>
      <c r="AIZ57" s="6"/>
      <c r="AJA57" s="6"/>
      <c r="AJB57" s="6"/>
      <c r="AJC57" s="6"/>
      <c r="AJD57" s="6"/>
      <c r="AJE57" s="6"/>
      <c r="AJF57" s="6"/>
      <c r="AJG57" s="6"/>
      <c r="AJH57" s="6"/>
      <c r="AJI57" s="6"/>
      <c r="AJJ57" s="6"/>
      <c r="AJK57" s="6"/>
      <c r="AJL57" s="6"/>
      <c r="AJM57" s="6"/>
      <c r="AJN57" s="6"/>
      <c r="AJO57" s="6"/>
      <c r="AJP57" s="6"/>
      <c r="AJQ57" s="6"/>
      <c r="AJR57" s="6"/>
      <c r="AJS57" s="6"/>
      <c r="AJT57" s="6"/>
      <c r="AJU57" s="6"/>
      <c r="AJV57" s="6"/>
      <c r="AJW57" s="6"/>
      <c r="AJX57" s="6"/>
      <c r="AJY57" s="6"/>
      <c r="AJZ57" s="6"/>
      <c r="AKA57" s="6"/>
      <c r="AKB57" s="6"/>
      <c r="AKC57" s="6"/>
      <c r="AKD57" s="6"/>
      <c r="AKE57" s="6"/>
      <c r="AKF57" s="6"/>
      <c r="AKG57" s="6"/>
      <c r="AKH57" s="6"/>
      <c r="AKI57" s="6"/>
      <c r="AKJ57" s="6"/>
      <c r="AKK57" s="6"/>
      <c r="AKL57" s="6"/>
      <c r="AKM57" s="6"/>
      <c r="AKN57" s="6"/>
      <c r="AKO57" s="6"/>
      <c r="AKP57" s="6"/>
      <c r="AKQ57" s="6"/>
      <c r="AKR57" s="6"/>
      <c r="AKS57" s="6"/>
      <c r="AKT57" s="6"/>
      <c r="AKU57" s="6"/>
      <c r="AKV57" s="6"/>
      <c r="AKW57" s="6"/>
      <c r="AKX57" s="6"/>
      <c r="AKY57" s="6"/>
      <c r="AKZ57" s="6"/>
      <c r="ALA57" s="6"/>
      <c r="ALB57" s="6"/>
      <c r="ALC57" s="6"/>
      <c r="ALD57" s="6"/>
      <c r="ALE57" s="6"/>
      <c r="ALF57" s="6"/>
      <c r="ALG57" s="6"/>
      <c r="ALH57" s="6"/>
      <c r="ALI57" s="6"/>
      <c r="ALJ57" s="6"/>
      <c r="ALK57" s="6"/>
      <c r="ALL57" s="6"/>
      <c r="ALM57" s="6"/>
      <c r="ALN57" s="6"/>
      <c r="ALO57" s="6"/>
      <c r="ALP57" s="6"/>
      <c r="ALQ57" s="6"/>
      <c r="ALR57" s="6"/>
      <c r="ALS57" s="6"/>
      <c r="ALT57" s="6"/>
      <c r="ALU57" s="6"/>
      <c r="ALV57" s="6"/>
      <c r="ALW57" s="6"/>
      <c r="ALX57" s="6"/>
      <c r="ALY57" s="6"/>
      <c r="ALZ57" s="6"/>
      <c r="AMA57" s="6"/>
      <c r="AMB57" s="6"/>
      <c r="AMC57" s="6"/>
      <c r="AMD57" s="6"/>
      <c r="AME57" s="6"/>
      <c r="AMF57" s="6"/>
      <c r="AMG57" s="6"/>
      <c r="AMH57" s="6"/>
      <c r="AMI57" s="6"/>
      <c r="AMJ57" s="6"/>
      <c r="AMK57" s="6"/>
      <c r="AML57" s="6"/>
      <c r="AMM57" s="6"/>
      <c r="AMN57" s="6"/>
    </row>
    <row r="58" spans="1:1028" s="40" customFormat="1" ht="12.75" customHeight="1" x14ac:dyDescent="0.2">
      <c r="A58" s="57">
        <v>30</v>
      </c>
      <c r="B58" s="94" t="s">
        <v>97</v>
      </c>
      <c r="C58" s="34" t="s">
        <v>68</v>
      </c>
      <c r="D58" s="110">
        <f t="shared" si="8"/>
        <v>680</v>
      </c>
      <c r="E58" s="115">
        <v>85</v>
      </c>
      <c r="F58" s="37">
        <v>0</v>
      </c>
      <c r="G58" s="59">
        <v>5</v>
      </c>
      <c r="H58" s="60">
        <v>80</v>
      </c>
      <c r="I58" s="111">
        <v>60</v>
      </c>
      <c r="J58" s="35">
        <v>2</v>
      </c>
      <c r="K58" s="111">
        <v>2</v>
      </c>
      <c r="L58" s="111">
        <v>0</v>
      </c>
      <c r="M58" s="111">
        <v>0</v>
      </c>
      <c r="N58" s="36">
        <f t="shared" si="9"/>
        <v>6800</v>
      </c>
      <c r="O58" s="32">
        <f t="shared" si="10"/>
        <v>300</v>
      </c>
      <c r="P58" s="63">
        <v>0</v>
      </c>
      <c r="Q58" s="64">
        <v>0</v>
      </c>
      <c r="R58" s="116">
        <v>280</v>
      </c>
      <c r="S58" s="63">
        <v>150</v>
      </c>
      <c r="T58" s="92">
        <v>120</v>
      </c>
      <c r="U58" s="63">
        <v>120</v>
      </c>
      <c r="V58" s="63">
        <f t="shared" si="11"/>
        <v>7770</v>
      </c>
      <c r="W58" s="37">
        <v>120</v>
      </c>
      <c r="X58" s="37">
        <v>100</v>
      </c>
      <c r="Y58" s="37">
        <v>80</v>
      </c>
      <c r="Z58" s="37">
        <v>0</v>
      </c>
      <c r="AA58" s="39">
        <v>2000</v>
      </c>
      <c r="AB58" s="37">
        <f t="shared" si="6"/>
        <v>2300</v>
      </c>
      <c r="AC58" s="39">
        <f t="shared" si="7"/>
        <v>5470</v>
      </c>
      <c r="AD58" s="5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  <c r="NK58" s="6"/>
      <c r="NL58" s="6"/>
      <c r="NM58" s="6"/>
      <c r="NN58" s="6"/>
      <c r="NO58" s="6"/>
      <c r="NP58" s="6"/>
      <c r="NQ58" s="6"/>
      <c r="NR58" s="6"/>
      <c r="NS58" s="6"/>
      <c r="NT58" s="6"/>
      <c r="NU58" s="6"/>
      <c r="NV58" s="6"/>
      <c r="NW58" s="6"/>
      <c r="NX58" s="6"/>
      <c r="NY58" s="6"/>
      <c r="NZ58" s="6"/>
      <c r="OA58" s="6"/>
      <c r="OB58" s="6"/>
      <c r="OC58" s="6"/>
      <c r="OD58" s="6"/>
      <c r="OE58" s="6"/>
      <c r="OF58" s="6"/>
      <c r="OG58" s="6"/>
      <c r="OH58" s="6"/>
      <c r="OI58" s="6"/>
      <c r="OJ58" s="6"/>
      <c r="OK58" s="6"/>
      <c r="OL58" s="6"/>
      <c r="OM58" s="6"/>
      <c r="ON58" s="6"/>
      <c r="OO58" s="6"/>
      <c r="OP58" s="6"/>
      <c r="OQ58" s="6"/>
      <c r="OR58" s="6"/>
      <c r="OS58" s="6"/>
      <c r="OT58" s="6"/>
      <c r="OU58" s="6"/>
      <c r="OV58" s="6"/>
      <c r="OW58" s="6"/>
      <c r="OX58" s="6"/>
      <c r="OY58" s="6"/>
      <c r="OZ58" s="6"/>
      <c r="PA58" s="6"/>
      <c r="PB58" s="6"/>
      <c r="PC58" s="6"/>
      <c r="PD58" s="6"/>
      <c r="PE58" s="6"/>
      <c r="PF58" s="6"/>
      <c r="PG58" s="6"/>
      <c r="PH58" s="6"/>
      <c r="PI58" s="6"/>
      <c r="PJ58" s="6"/>
      <c r="PK58" s="6"/>
      <c r="PL58" s="6"/>
      <c r="PM58" s="6"/>
      <c r="PN58" s="6"/>
      <c r="PO58" s="6"/>
      <c r="PP58" s="6"/>
      <c r="PQ58" s="6"/>
      <c r="PR58" s="6"/>
      <c r="PS58" s="6"/>
      <c r="PT58" s="6"/>
      <c r="PU58" s="6"/>
      <c r="PV58" s="6"/>
      <c r="PW58" s="6"/>
      <c r="PX58" s="6"/>
      <c r="PY58" s="6"/>
      <c r="PZ58" s="6"/>
      <c r="QA58" s="6"/>
      <c r="QB58" s="6"/>
      <c r="QC58" s="6"/>
      <c r="QD58" s="6"/>
      <c r="QE58" s="6"/>
      <c r="QF58" s="6"/>
      <c r="QG58" s="6"/>
      <c r="QH58" s="6"/>
      <c r="QI58" s="6"/>
      <c r="QJ58" s="6"/>
      <c r="QK58" s="6"/>
      <c r="QL58" s="6"/>
      <c r="QM58" s="6"/>
      <c r="QN58" s="6"/>
      <c r="QO58" s="6"/>
      <c r="QP58" s="6"/>
      <c r="QQ58" s="6"/>
      <c r="QR58" s="6"/>
      <c r="QS58" s="6"/>
      <c r="QT58" s="6"/>
      <c r="QU58" s="6"/>
      <c r="QV58" s="6"/>
      <c r="QW58" s="6"/>
      <c r="QX58" s="6"/>
      <c r="QY58" s="6"/>
      <c r="QZ58" s="6"/>
      <c r="RA58" s="6"/>
      <c r="RB58" s="6"/>
      <c r="RC58" s="6"/>
      <c r="RD58" s="6"/>
      <c r="RE58" s="6"/>
      <c r="RF58" s="6"/>
      <c r="RG58" s="6"/>
      <c r="RH58" s="6"/>
      <c r="RI58" s="6"/>
      <c r="RJ58" s="6"/>
      <c r="RK58" s="6"/>
      <c r="RL58" s="6"/>
      <c r="RM58" s="6"/>
      <c r="RN58" s="6"/>
      <c r="RO58" s="6"/>
      <c r="RP58" s="6"/>
      <c r="RQ58" s="6"/>
      <c r="RR58" s="6"/>
      <c r="RS58" s="6"/>
      <c r="RT58" s="6"/>
      <c r="RU58" s="6"/>
      <c r="RV58" s="6"/>
      <c r="RW58" s="6"/>
      <c r="RX58" s="6"/>
      <c r="RY58" s="6"/>
      <c r="RZ58" s="6"/>
      <c r="SA58" s="6"/>
      <c r="SB58" s="6"/>
      <c r="SC58" s="6"/>
      <c r="SD58" s="6"/>
      <c r="SE58" s="6"/>
      <c r="SF58" s="6"/>
      <c r="SG58" s="6"/>
      <c r="SH58" s="6"/>
      <c r="SI58" s="6"/>
      <c r="SJ58" s="6"/>
      <c r="SK58" s="6"/>
      <c r="SL58" s="6"/>
      <c r="SM58" s="6"/>
      <c r="SN58" s="6"/>
      <c r="SO58" s="6"/>
      <c r="SP58" s="6"/>
      <c r="SQ58" s="6"/>
      <c r="SR58" s="6"/>
      <c r="SS58" s="6"/>
      <c r="ST58" s="6"/>
      <c r="SU58" s="6"/>
      <c r="SV58" s="6"/>
      <c r="SW58" s="6"/>
      <c r="SX58" s="6"/>
      <c r="SY58" s="6"/>
      <c r="SZ58" s="6"/>
      <c r="TA58" s="6"/>
      <c r="TB58" s="6"/>
      <c r="TC58" s="6"/>
      <c r="TD58" s="6"/>
      <c r="TE58" s="6"/>
      <c r="TF58" s="6"/>
      <c r="TG58" s="6"/>
      <c r="TH58" s="6"/>
      <c r="TI58" s="6"/>
      <c r="TJ58" s="6"/>
      <c r="TK58" s="6"/>
      <c r="TL58" s="6"/>
      <c r="TM58" s="6"/>
      <c r="TN58" s="6"/>
      <c r="TO58" s="6"/>
      <c r="TP58" s="6"/>
      <c r="TQ58" s="6"/>
      <c r="TR58" s="6"/>
      <c r="TS58" s="6"/>
      <c r="TT58" s="6"/>
      <c r="TU58" s="6"/>
      <c r="TV58" s="6"/>
      <c r="TW58" s="6"/>
      <c r="TX58" s="6"/>
      <c r="TY58" s="6"/>
      <c r="TZ58" s="6"/>
      <c r="UA58" s="6"/>
      <c r="UB58" s="6"/>
      <c r="UC58" s="6"/>
      <c r="UD58" s="6"/>
      <c r="UE58" s="6"/>
      <c r="UF58" s="6"/>
      <c r="UG58" s="6"/>
      <c r="UH58" s="6"/>
      <c r="UI58" s="6"/>
      <c r="UJ58" s="6"/>
      <c r="UK58" s="6"/>
      <c r="UL58" s="6"/>
      <c r="UM58" s="6"/>
      <c r="UN58" s="6"/>
      <c r="UO58" s="6"/>
      <c r="UP58" s="6"/>
      <c r="UQ58" s="6"/>
      <c r="UR58" s="6"/>
      <c r="US58" s="6"/>
      <c r="UT58" s="6"/>
      <c r="UU58" s="6"/>
      <c r="UV58" s="6"/>
      <c r="UW58" s="6"/>
      <c r="UX58" s="6"/>
      <c r="UY58" s="6"/>
      <c r="UZ58" s="6"/>
      <c r="VA58" s="6"/>
      <c r="VB58" s="6"/>
      <c r="VC58" s="6"/>
      <c r="VD58" s="6"/>
      <c r="VE58" s="6"/>
      <c r="VF58" s="6"/>
      <c r="VG58" s="6"/>
      <c r="VH58" s="6"/>
      <c r="VI58" s="6"/>
      <c r="VJ58" s="6"/>
      <c r="VK58" s="6"/>
      <c r="VL58" s="6"/>
      <c r="VM58" s="6"/>
      <c r="VN58" s="6"/>
      <c r="VO58" s="6"/>
      <c r="VP58" s="6"/>
      <c r="VQ58" s="6"/>
      <c r="VR58" s="6"/>
      <c r="VS58" s="6"/>
      <c r="VT58" s="6"/>
      <c r="VU58" s="6"/>
      <c r="VV58" s="6"/>
      <c r="VW58" s="6"/>
      <c r="VX58" s="6"/>
      <c r="VY58" s="6"/>
      <c r="VZ58" s="6"/>
      <c r="WA58" s="6"/>
      <c r="WB58" s="6"/>
      <c r="WC58" s="6"/>
      <c r="WD58" s="6"/>
      <c r="WE58" s="6"/>
      <c r="WF58" s="6"/>
      <c r="WG58" s="6"/>
      <c r="WH58" s="6"/>
      <c r="WI58" s="6"/>
      <c r="WJ58" s="6"/>
      <c r="WK58" s="6"/>
      <c r="WL58" s="6"/>
      <c r="WM58" s="6"/>
      <c r="WN58" s="6"/>
      <c r="WO58" s="6"/>
      <c r="WP58" s="6"/>
      <c r="WQ58" s="6"/>
      <c r="WR58" s="6"/>
      <c r="WS58" s="6"/>
      <c r="WT58" s="6"/>
      <c r="WU58" s="6"/>
      <c r="WV58" s="6"/>
      <c r="WW58" s="6"/>
      <c r="WX58" s="6"/>
      <c r="WY58" s="6"/>
      <c r="WZ58" s="6"/>
      <c r="XA58" s="6"/>
      <c r="XB58" s="6"/>
      <c r="XC58" s="6"/>
      <c r="XD58" s="6"/>
      <c r="XE58" s="6"/>
      <c r="XF58" s="6"/>
      <c r="XG58" s="6"/>
      <c r="XH58" s="6"/>
      <c r="XI58" s="6"/>
      <c r="XJ58" s="6"/>
      <c r="XK58" s="6"/>
      <c r="XL58" s="6"/>
      <c r="XM58" s="6"/>
      <c r="XN58" s="6"/>
      <c r="XO58" s="6"/>
      <c r="XP58" s="6"/>
      <c r="XQ58" s="6"/>
      <c r="XR58" s="6"/>
      <c r="XS58" s="6"/>
      <c r="XT58" s="6"/>
      <c r="XU58" s="6"/>
      <c r="XV58" s="6"/>
      <c r="XW58" s="6"/>
      <c r="XX58" s="6"/>
      <c r="XY58" s="6"/>
      <c r="XZ58" s="6"/>
      <c r="YA58" s="6"/>
      <c r="YB58" s="6"/>
      <c r="YC58" s="6"/>
      <c r="YD58" s="6"/>
      <c r="YE58" s="6"/>
      <c r="YF58" s="6"/>
      <c r="YG58" s="6"/>
      <c r="YH58" s="6"/>
      <c r="YI58" s="6"/>
      <c r="YJ58" s="6"/>
      <c r="YK58" s="6"/>
      <c r="YL58" s="6"/>
      <c r="YM58" s="6"/>
      <c r="YN58" s="6"/>
      <c r="YO58" s="6"/>
      <c r="YP58" s="6"/>
      <c r="YQ58" s="6"/>
      <c r="YR58" s="6"/>
      <c r="YS58" s="6"/>
      <c r="YT58" s="6"/>
      <c r="YU58" s="6"/>
      <c r="YV58" s="6"/>
      <c r="YW58" s="6"/>
      <c r="YX58" s="6"/>
      <c r="YY58" s="6"/>
      <c r="YZ58" s="6"/>
      <c r="ZA58" s="6"/>
      <c r="ZB58" s="6"/>
      <c r="ZC58" s="6"/>
      <c r="ZD58" s="6"/>
      <c r="ZE58" s="6"/>
      <c r="ZF58" s="6"/>
      <c r="ZG58" s="6"/>
      <c r="ZH58" s="6"/>
      <c r="ZI58" s="6"/>
      <c r="ZJ58" s="6"/>
      <c r="ZK58" s="6"/>
      <c r="ZL58" s="6"/>
      <c r="ZM58" s="6"/>
      <c r="ZN58" s="6"/>
      <c r="ZO58" s="6"/>
      <c r="ZP58" s="6"/>
      <c r="ZQ58" s="6"/>
      <c r="ZR58" s="6"/>
      <c r="ZS58" s="6"/>
      <c r="ZT58" s="6"/>
      <c r="ZU58" s="6"/>
      <c r="ZV58" s="6"/>
      <c r="ZW58" s="6"/>
      <c r="ZX58" s="6"/>
      <c r="ZY58" s="6"/>
      <c r="ZZ58" s="6"/>
      <c r="AAA58" s="6"/>
      <c r="AAB58" s="6"/>
      <c r="AAC58" s="6"/>
      <c r="AAD58" s="6"/>
      <c r="AAE58" s="6"/>
      <c r="AAF58" s="6"/>
      <c r="AAG58" s="6"/>
      <c r="AAH58" s="6"/>
      <c r="AAI58" s="6"/>
      <c r="AAJ58" s="6"/>
      <c r="AAK58" s="6"/>
      <c r="AAL58" s="6"/>
      <c r="AAM58" s="6"/>
      <c r="AAN58" s="6"/>
      <c r="AAO58" s="6"/>
      <c r="AAP58" s="6"/>
      <c r="AAQ58" s="6"/>
      <c r="AAR58" s="6"/>
      <c r="AAS58" s="6"/>
      <c r="AAT58" s="6"/>
      <c r="AAU58" s="6"/>
      <c r="AAV58" s="6"/>
      <c r="AAW58" s="6"/>
      <c r="AAX58" s="6"/>
      <c r="AAY58" s="6"/>
      <c r="AAZ58" s="6"/>
      <c r="ABA58" s="6"/>
      <c r="ABB58" s="6"/>
      <c r="ABC58" s="6"/>
      <c r="ABD58" s="6"/>
      <c r="ABE58" s="6"/>
      <c r="ABF58" s="6"/>
      <c r="ABG58" s="6"/>
      <c r="ABH58" s="6"/>
      <c r="ABI58" s="6"/>
      <c r="ABJ58" s="6"/>
      <c r="ABK58" s="6"/>
      <c r="ABL58" s="6"/>
      <c r="ABM58" s="6"/>
      <c r="ABN58" s="6"/>
      <c r="ABO58" s="6"/>
      <c r="ABP58" s="6"/>
      <c r="ABQ58" s="6"/>
      <c r="ABR58" s="6"/>
      <c r="ABS58" s="6"/>
      <c r="ABT58" s="6"/>
      <c r="ABU58" s="6"/>
      <c r="ABV58" s="6"/>
      <c r="ABW58" s="6"/>
      <c r="ABX58" s="6"/>
      <c r="ABY58" s="6"/>
      <c r="ABZ58" s="6"/>
      <c r="ACA58" s="6"/>
      <c r="ACB58" s="6"/>
      <c r="ACC58" s="6"/>
      <c r="ACD58" s="6"/>
      <c r="ACE58" s="6"/>
      <c r="ACF58" s="6"/>
      <c r="ACG58" s="6"/>
      <c r="ACH58" s="6"/>
      <c r="ACI58" s="6"/>
      <c r="ACJ58" s="6"/>
      <c r="ACK58" s="6"/>
      <c r="ACL58" s="6"/>
      <c r="ACM58" s="6"/>
      <c r="ACN58" s="6"/>
      <c r="ACO58" s="6"/>
      <c r="ACP58" s="6"/>
      <c r="ACQ58" s="6"/>
      <c r="ACR58" s="6"/>
      <c r="ACS58" s="6"/>
      <c r="ACT58" s="6"/>
      <c r="ACU58" s="6"/>
      <c r="ACV58" s="6"/>
      <c r="ACW58" s="6"/>
      <c r="ACX58" s="6"/>
      <c r="ACY58" s="6"/>
      <c r="ACZ58" s="6"/>
      <c r="ADA58" s="6"/>
      <c r="ADB58" s="6"/>
      <c r="ADC58" s="6"/>
      <c r="ADD58" s="6"/>
      <c r="ADE58" s="6"/>
      <c r="ADF58" s="6"/>
      <c r="ADG58" s="6"/>
      <c r="ADH58" s="6"/>
      <c r="ADI58" s="6"/>
      <c r="ADJ58" s="6"/>
      <c r="ADK58" s="6"/>
      <c r="ADL58" s="6"/>
      <c r="ADM58" s="6"/>
      <c r="ADN58" s="6"/>
      <c r="ADO58" s="6"/>
      <c r="ADP58" s="6"/>
      <c r="ADQ58" s="6"/>
      <c r="ADR58" s="6"/>
      <c r="ADS58" s="6"/>
      <c r="ADT58" s="6"/>
      <c r="ADU58" s="6"/>
      <c r="ADV58" s="6"/>
      <c r="ADW58" s="6"/>
      <c r="ADX58" s="6"/>
      <c r="ADY58" s="6"/>
      <c r="ADZ58" s="6"/>
      <c r="AEA58" s="6"/>
      <c r="AEB58" s="6"/>
      <c r="AEC58" s="6"/>
      <c r="AED58" s="6"/>
      <c r="AEE58" s="6"/>
      <c r="AEF58" s="6"/>
      <c r="AEG58" s="6"/>
      <c r="AEH58" s="6"/>
      <c r="AEI58" s="6"/>
      <c r="AEJ58" s="6"/>
      <c r="AEK58" s="6"/>
      <c r="AEL58" s="6"/>
      <c r="AEM58" s="6"/>
      <c r="AEN58" s="6"/>
      <c r="AEO58" s="6"/>
      <c r="AEP58" s="6"/>
      <c r="AEQ58" s="6"/>
      <c r="AER58" s="6"/>
      <c r="AES58" s="6"/>
      <c r="AET58" s="6"/>
      <c r="AEU58" s="6"/>
      <c r="AEV58" s="6"/>
      <c r="AEW58" s="6"/>
      <c r="AEX58" s="6"/>
      <c r="AEY58" s="6"/>
      <c r="AEZ58" s="6"/>
      <c r="AFA58" s="6"/>
      <c r="AFB58" s="6"/>
      <c r="AFC58" s="6"/>
      <c r="AFD58" s="6"/>
      <c r="AFE58" s="6"/>
      <c r="AFF58" s="6"/>
      <c r="AFG58" s="6"/>
      <c r="AFH58" s="6"/>
      <c r="AFI58" s="6"/>
      <c r="AFJ58" s="6"/>
      <c r="AFK58" s="6"/>
      <c r="AFL58" s="6"/>
      <c r="AFM58" s="6"/>
      <c r="AFN58" s="6"/>
      <c r="AFO58" s="6"/>
      <c r="AFP58" s="6"/>
      <c r="AFQ58" s="6"/>
      <c r="AFR58" s="6"/>
      <c r="AFS58" s="6"/>
      <c r="AFT58" s="6"/>
      <c r="AFU58" s="6"/>
      <c r="AFV58" s="6"/>
      <c r="AFW58" s="6"/>
      <c r="AFX58" s="6"/>
      <c r="AFY58" s="6"/>
      <c r="AFZ58" s="6"/>
      <c r="AGA58" s="6"/>
      <c r="AGB58" s="6"/>
      <c r="AGC58" s="6"/>
      <c r="AGD58" s="6"/>
      <c r="AGE58" s="6"/>
      <c r="AGF58" s="6"/>
      <c r="AGG58" s="6"/>
      <c r="AGH58" s="6"/>
      <c r="AGI58" s="6"/>
      <c r="AGJ58" s="6"/>
      <c r="AGK58" s="6"/>
      <c r="AGL58" s="6"/>
      <c r="AGM58" s="6"/>
      <c r="AGN58" s="6"/>
      <c r="AGO58" s="6"/>
      <c r="AGP58" s="6"/>
      <c r="AGQ58" s="6"/>
      <c r="AGR58" s="6"/>
      <c r="AGS58" s="6"/>
      <c r="AGT58" s="6"/>
      <c r="AGU58" s="6"/>
      <c r="AGV58" s="6"/>
      <c r="AGW58" s="6"/>
      <c r="AGX58" s="6"/>
      <c r="AGY58" s="6"/>
      <c r="AGZ58" s="6"/>
      <c r="AHA58" s="6"/>
      <c r="AHB58" s="6"/>
      <c r="AHC58" s="6"/>
      <c r="AHD58" s="6"/>
      <c r="AHE58" s="6"/>
      <c r="AHF58" s="6"/>
      <c r="AHG58" s="6"/>
      <c r="AHH58" s="6"/>
      <c r="AHI58" s="6"/>
      <c r="AHJ58" s="6"/>
      <c r="AHK58" s="6"/>
      <c r="AHL58" s="6"/>
      <c r="AHM58" s="6"/>
      <c r="AHN58" s="6"/>
      <c r="AHO58" s="6"/>
      <c r="AHP58" s="6"/>
      <c r="AHQ58" s="6"/>
      <c r="AHR58" s="6"/>
      <c r="AHS58" s="6"/>
      <c r="AHT58" s="6"/>
      <c r="AHU58" s="6"/>
      <c r="AHV58" s="6"/>
      <c r="AHW58" s="6"/>
      <c r="AHX58" s="6"/>
      <c r="AHY58" s="6"/>
      <c r="AHZ58" s="6"/>
      <c r="AIA58" s="6"/>
      <c r="AIB58" s="6"/>
      <c r="AIC58" s="6"/>
      <c r="AID58" s="6"/>
      <c r="AIE58" s="6"/>
      <c r="AIF58" s="6"/>
      <c r="AIG58" s="6"/>
      <c r="AIH58" s="6"/>
      <c r="AII58" s="6"/>
      <c r="AIJ58" s="6"/>
      <c r="AIK58" s="6"/>
      <c r="AIL58" s="6"/>
      <c r="AIM58" s="6"/>
      <c r="AIN58" s="6"/>
      <c r="AIO58" s="6"/>
      <c r="AIP58" s="6"/>
      <c r="AIQ58" s="6"/>
      <c r="AIR58" s="6"/>
      <c r="AIS58" s="6"/>
      <c r="AIT58" s="6"/>
      <c r="AIU58" s="6"/>
      <c r="AIV58" s="6"/>
      <c r="AIW58" s="6"/>
      <c r="AIX58" s="6"/>
      <c r="AIY58" s="6"/>
      <c r="AIZ58" s="6"/>
      <c r="AJA58" s="6"/>
      <c r="AJB58" s="6"/>
      <c r="AJC58" s="6"/>
      <c r="AJD58" s="6"/>
      <c r="AJE58" s="6"/>
      <c r="AJF58" s="6"/>
      <c r="AJG58" s="6"/>
      <c r="AJH58" s="6"/>
      <c r="AJI58" s="6"/>
      <c r="AJJ58" s="6"/>
      <c r="AJK58" s="6"/>
      <c r="AJL58" s="6"/>
      <c r="AJM58" s="6"/>
      <c r="AJN58" s="6"/>
      <c r="AJO58" s="6"/>
      <c r="AJP58" s="6"/>
      <c r="AJQ58" s="6"/>
      <c r="AJR58" s="6"/>
      <c r="AJS58" s="6"/>
      <c r="AJT58" s="6"/>
      <c r="AJU58" s="6"/>
      <c r="AJV58" s="6"/>
      <c r="AJW58" s="6"/>
      <c r="AJX58" s="6"/>
      <c r="AJY58" s="6"/>
      <c r="AJZ58" s="6"/>
      <c r="AKA58" s="6"/>
      <c r="AKB58" s="6"/>
      <c r="AKC58" s="6"/>
      <c r="AKD58" s="6"/>
      <c r="AKE58" s="6"/>
      <c r="AKF58" s="6"/>
      <c r="AKG58" s="6"/>
      <c r="AKH58" s="6"/>
      <c r="AKI58" s="6"/>
      <c r="AKJ58" s="6"/>
      <c r="AKK58" s="6"/>
      <c r="AKL58" s="6"/>
      <c r="AKM58" s="6"/>
      <c r="AKN58" s="6"/>
      <c r="AKO58" s="6"/>
      <c r="AKP58" s="6"/>
      <c r="AKQ58" s="6"/>
      <c r="AKR58" s="6"/>
      <c r="AKS58" s="6"/>
      <c r="AKT58" s="6"/>
      <c r="AKU58" s="6"/>
      <c r="AKV58" s="6"/>
      <c r="AKW58" s="6"/>
      <c r="AKX58" s="6"/>
      <c r="AKY58" s="6"/>
      <c r="AKZ58" s="6"/>
      <c r="ALA58" s="6"/>
      <c r="ALB58" s="6"/>
      <c r="ALC58" s="6"/>
      <c r="ALD58" s="6"/>
      <c r="ALE58" s="6"/>
      <c r="ALF58" s="6"/>
      <c r="ALG58" s="6"/>
      <c r="ALH58" s="6"/>
      <c r="ALI58" s="6"/>
      <c r="ALJ58" s="6"/>
      <c r="ALK58" s="6"/>
      <c r="ALL58" s="6"/>
      <c r="ALM58" s="6"/>
      <c r="ALN58" s="6"/>
      <c r="ALO58" s="6"/>
      <c r="ALP58" s="6"/>
      <c r="ALQ58" s="6"/>
      <c r="ALR58" s="6"/>
      <c r="ALS58" s="6"/>
      <c r="ALT58" s="6"/>
      <c r="ALU58" s="6"/>
      <c r="ALV58" s="6"/>
      <c r="ALW58" s="6"/>
      <c r="ALX58" s="6"/>
      <c r="ALY58" s="6"/>
      <c r="ALZ58" s="6"/>
      <c r="AMA58" s="6"/>
      <c r="AMB58" s="6"/>
      <c r="AMC58" s="6"/>
      <c r="AMD58" s="6"/>
      <c r="AME58" s="6"/>
      <c r="AMF58" s="6"/>
      <c r="AMG58" s="6"/>
      <c r="AMH58" s="6"/>
      <c r="AMI58" s="6"/>
      <c r="AMJ58" s="6"/>
      <c r="AMK58" s="6"/>
      <c r="AML58" s="6"/>
      <c r="AMM58" s="6"/>
      <c r="AMN58" s="6"/>
    </row>
    <row r="59" spans="1:1028" s="40" customFormat="1" x14ac:dyDescent="0.2">
      <c r="A59" s="57">
        <v>31</v>
      </c>
      <c r="B59" s="114" t="s">
        <v>98</v>
      </c>
      <c r="C59" s="58" t="s">
        <v>68</v>
      </c>
      <c r="D59" s="110">
        <f t="shared" si="8"/>
        <v>680</v>
      </c>
      <c r="E59" s="115">
        <v>85</v>
      </c>
      <c r="F59" s="37">
        <v>0</v>
      </c>
      <c r="G59" s="59">
        <v>5</v>
      </c>
      <c r="H59" s="60">
        <v>80</v>
      </c>
      <c r="I59" s="111">
        <v>60</v>
      </c>
      <c r="J59" s="35">
        <v>2</v>
      </c>
      <c r="K59" s="111">
        <v>2</v>
      </c>
      <c r="L59" s="111">
        <v>0</v>
      </c>
      <c r="M59" s="111">
        <v>0</v>
      </c>
      <c r="N59" s="36">
        <f t="shared" si="9"/>
        <v>6800</v>
      </c>
      <c r="O59" s="32">
        <f t="shared" si="10"/>
        <v>300</v>
      </c>
      <c r="P59" s="63">
        <v>0</v>
      </c>
      <c r="Q59" s="64">
        <v>0</v>
      </c>
      <c r="R59" s="116">
        <v>280</v>
      </c>
      <c r="S59" s="63">
        <v>150</v>
      </c>
      <c r="T59" s="92">
        <v>120</v>
      </c>
      <c r="U59" s="63">
        <v>120</v>
      </c>
      <c r="V59" s="63">
        <f t="shared" si="11"/>
        <v>7770</v>
      </c>
      <c r="W59" s="37">
        <v>120</v>
      </c>
      <c r="X59" s="37">
        <v>100</v>
      </c>
      <c r="Y59" s="37">
        <v>80</v>
      </c>
      <c r="Z59" s="37">
        <v>0</v>
      </c>
      <c r="AA59" s="39">
        <v>2000</v>
      </c>
      <c r="AB59" s="37">
        <f t="shared" si="6"/>
        <v>2300</v>
      </c>
      <c r="AC59" s="39">
        <f t="shared" si="7"/>
        <v>5470</v>
      </c>
      <c r="AD59" s="41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  <c r="NK59" s="6"/>
      <c r="NL59" s="6"/>
      <c r="NM59" s="6"/>
      <c r="NN59" s="6"/>
      <c r="NO59" s="6"/>
      <c r="NP59" s="6"/>
      <c r="NQ59" s="6"/>
      <c r="NR59" s="6"/>
      <c r="NS59" s="6"/>
      <c r="NT59" s="6"/>
      <c r="NU59" s="6"/>
      <c r="NV59" s="6"/>
      <c r="NW59" s="6"/>
      <c r="NX59" s="6"/>
      <c r="NY59" s="6"/>
      <c r="NZ59" s="6"/>
      <c r="OA59" s="6"/>
      <c r="OB59" s="6"/>
      <c r="OC59" s="6"/>
      <c r="OD59" s="6"/>
      <c r="OE59" s="6"/>
      <c r="OF59" s="6"/>
      <c r="OG59" s="6"/>
      <c r="OH59" s="6"/>
      <c r="OI59" s="6"/>
      <c r="OJ59" s="6"/>
      <c r="OK59" s="6"/>
      <c r="OL59" s="6"/>
      <c r="OM59" s="6"/>
      <c r="ON59" s="6"/>
      <c r="OO59" s="6"/>
      <c r="OP59" s="6"/>
      <c r="OQ59" s="6"/>
      <c r="OR59" s="6"/>
      <c r="OS59" s="6"/>
      <c r="OT59" s="6"/>
      <c r="OU59" s="6"/>
      <c r="OV59" s="6"/>
      <c r="OW59" s="6"/>
      <c r="OX59" s="6"/>
      <c r="OY59" s="6"/>
      <c r="OZ59" s="6"/>
      <c r="PA59" s="6"/>
      <c r="PB59" s="6"/>
      <c r="PC59" s="6"/>
      <c r="PD59" s="6"/>
      <c r="PE59" s="6"/>
      <c r="PF59" s="6"/>
      <c r="PG59" s="6"/>
      <c r="PH59" s="6"/>
      <c r="PI59" s="6"/>
      <c r="PJ59" s="6"/>
      <c r="PK59" s="6"/>
      <c r="PL59" s="6"/>
      <c r="PM59" s="6"/>
      <c r="PN59" s="6"/>
      <c r="PO59" s="6"/>
      <c r="PP59" s="6"/>
      <c r="PQ59" s="6"/>
      <c r="PR59" s="6"/>
      <c r="PS59" s="6"/>
      <c r="PT59" s="6"/>
      <c r="PU59" s="6"/>
      <c r="PV59" s="6"/>
      <c r="PW59" s="6"/>
      <c r="PX59" s="6"/>
      <c r="PY59" s="6"/>
      <c r="PZ59" s="6"/>
      <c r="QA59" s="6"/>
      <c r="QB59" s="6"/>
      <c r="QC59" s="6"/>
      <c r="QD59" s="6"/>
      <c r="QE59" s="6"/>
      <c r="QF59" s="6"/>
      <c r="QG59" s="6"/>
      <c r="QH59" s="6"/>
      <c r="QI59" s="6"/>
      <c r="QJ59" s="6"/>
      <c r="QK59" s="6"/>
      <c r="QL59" s="6"/>
      <c r="QM59" s="6"/>
      <c r="QN59" s="6"/>
      <c r="QO59" s="6"/>
      <c r="QP59" s="6"/>
      <c r="QQ59" s="6"/>
      <c r="QR59" s="6"/>
      <c r="QS59" s="6"/>
      <c r="QT59" s="6"/>
      <c r="QU59" s="6"/>
      <c r="QV59" s="6"/>
      <c r="QW59" s="6"/>
      <c r="QX59" s="6"/>
      <c r="QY59" s="6"/>
      <c r="QZ59" s="6"/>
      <c r="RA59" s="6"/>
      <c r="RB59" s="6"/>
      <c r="RC59" s="6"/>
      <c r="RD59" s="6"/>
      <c r="RE59" s="6"/>
      <c r="RF59" s="6"/>
      <c r="RG59" s="6"/>
      <c r="RH59" s="6"/>
      <c r="RI59" s="6"/>
      <c r="RJ59" s="6"/>
      <c r="RK59" s="6"/>
      <c r="RL59" s="6"/>
      <c r="RM59" s="6"/>
      <c r="RN59" s="6"/>
      <c r="RO59" s="6"/>
      <c r="RP59" s="6"/>
      <c r="RQ59" s="6"/>
      <c r="RR59" s="6"/>
      <c r="RS59" s="6"/>
      <c r="RT59" s="6"/>
      <c r="RU59" s="6"/>
      <c r="RV59" s="6"/>
      <c r="RW59" s="6"/>
      <c r="RX59" s="6"/>
      <c r="RY59" s="6"/>
      <c r="RZ59" s="6"/>
      <c r="SA59" s="6"/>
      <c r="SB59" s="6"/>
      <c r="SC59" s="6"/>
      <c r="SD59" s="6"/>
      <c r="SE59" s="6"/>
      <c r="SF59" s="6"/>
      <c r="SG59" s="6"/>
      <c r="SH59" s="6"/>
      <c r="SI59" s="6"/>
      <c r="SJ59" s="6"/>
      <c r="SK59" s="6"/>
      <c r="SL59" s="6"/>
      <c r="SM59" s="6"/>
      <c r="SN59" s="6"/>
      <c r="SO59" s="6"/>
      <c r="SP59" s="6"/>
      <c r="SQ59" s="6"/>
      <c r="SR59" s="6"/>
      <c r="SS59" s="6"/>
      <c r="ST59" s="6"/>
      <c r="SU59" s="6"/>
      <c r="SV59" s="6"/>
      <c r="SW59" s="6"/>
      <c r="SX59" s="6"/>
      <c r="SY59" s="6"/>
      <c r="SZ59" s="6"/>
      <c r="TA59" s="6"/>
      <c r="TB59" s="6"/>
      <c r="TC59" s="6"/>
      <c r="TD59" s="6"/>
      <c r="TE59" s="6"/>
      <c r="TF59" s="6"/>
      <c r="TG59" s="6"/>
      <c r="TH59" s="6"/>
      <c r="TI59" s="6"/>
      <c r="TJ59" s="6"/>
      <c r="TK59" s="6"/>
      <c r="TL59" s="6"/>
      <c r="TM59" s="6"/>
      <c r="TN59" s="6"/>
      <c r="TO59" s="6"/>
      <c r="TP59" s="6"/>
      <c r="TQ59" s="6"/>
      <c r="TR59" s="6"/>
      <c r="TS59" s="6"/>
      <c r="TT59" s="6"/>
      <c r="TU59" s="6"/>
      <c r="TV59" s="6"/>
      <c r="TW59" s="6"/>
      <c r="TX59" s="6"/>
      <c r="TY59" s="6"/>
      <c r="TZ59" s="6"/>
      <c r="UA59" s="6"/>
      <c r="UB59" s="6"/>
      <c r="UC59" s="6"/>
      <c r="UD59" s="6"/>
      <c r="UE59" s="6"/>
      <c r="UF59" s="6"/>
      <c r="UG59" s="6"/>
      <c r="UH59" s="6"/>
      <c r="UI59" s="6"/>
      <c r="UJ59" s="6"/>
      <c r="UK59" s="6"/>
      <c r="UL59" s="6"/>
      <c r="UM59" s="6"/>
      <c r="UN59" s="6"/>
      <c r="UO59" s="6"/>
      <c r="UP59" s="6"/>
      <c r="UQ59" s="6"/>
      <c r="UR59" s="6"/>
      <c r="US59" s="6"/>
      <c r="UT59" s="6"/>
      <c r="UU59" s="6"/>
      <c r="UV59" s="6"/>
      <c r="UW59" s="6"/>
      <c r="UX59" s="6"/>
      <c r="UY59" s="6"/>
      <c r="UZ59" s="6"/>
      <c r="VA59" s="6"/>
      <c r="VB59" s="6"/>
      <c r="VC59" s="6"/>
      <c r="VD59" s="6"/>
      <c r="VE59" s="6"/>
      <c r="VF59" s="6"/>
      <c r="VG59" s="6"/>
      <c r="VH59" s="6"/>
      <c r="VI59" s="6"/>
      <c r="VJ59" s="6"/>
      <c r="VK59" s="6"/>
      <c r="VL59" s="6"/>
      <c r="VM59" s="6"/>
      <c r="VN59" s="6"/>
      <c r="VO59" s="6"/>
      <c r="VP59" s="6"/>
      <c r="VQ59" s="6"/>
      <c r="VR59" s="6"/>
      <c r="VS59" s="6"/>
      <c r="VT59" s="6"/>
      <c r="VU59" s="6"/>
      <c r="VV59" s="6"/>
      <c r="VW59" s="6"/>
      <c r="VX59" s="6"/>
      <c r="VY59" s="6"/>
      <c r="VZ59" s="6"/>
      <c r="WA59" s="6"/>
      <c r="WB59" s="6"/>
      <c r="WC59" s="6"/>
      <c r="WD59" s="6"/>
      <c r="WE59" s="6"/>
      <c r="WF59" s="6"/>
      <c r="WG59" s="6"/>
      <c r="WH59" s="6"/>
      <c r="WI59" s="6"/>
      <c r="WJ59" s="6"/>
      <c r="WK59" s="6"/>
      <c r="WL59" s="6"/>
      <c r="WM59" s="6"/>
      <c r="WN59" s="6"/>
      <c r="WO59" s="6"/>
      <c r="WP59" s="6"/>
      <c r="WQ59" s="6"/>
      <c r="WR59" s="6"/>
      <c r="WS59" s="6"/>
      <c r="WT59" s="6"/>
      <c r="WU59" s="6"/>
      <c r="WV59" s="6"/>
      <c r="WW59" s="6"/>
      <c r="WX59" s="6"/>
      <c r="WY59" s="6"/>
      <c r="WZ59" s="6"/>
      <c r="XA59" s="6"/>
      <c r="XB59" s="6"/>
      <c r="XC59" s="6"/>
      <c r="XD59" s="6"/>
      <c r="XE59" s="6"/>
      <c r="XF59" s="6"/>
      <c r="XG59" s="6"/>
      <c r="XH59" s="6"/>
      <c r="XI59" s="6"/>
      <c r="XJ59" s="6"/>
      <c r="XK59" s="6"/>
      <c r="XL59" s="6"/>
      <c r="XM59" s="6"/>
      <c r="XN59" s="6"/>
      <c r="XO59" s="6"/>
      <c r="XP59" s="6"/>
      <c r="XQ59" s="6"/>
      <c r="XR59" s="6"/>
      <c r="XS59" s="6"/>
      <c r="XT59" s="6"/>
      <c r="XU59" s="6"/>
      <c r="XV59" s="6"/>
      <c r="XW59" s="6"/>
      <c r="XX59" s="6"/>
      <c r="XY59" s="6"/>
      <c r="XZ59" s="6"/>
      <c r="YA59" s="6"/>
      <c r="YB59" s="6"/>
      <c r="YC59" s="6"/>
      <c r="YD59" s="6"/>
      <c r="YE59" s="6"/>
      <c r="YF59" s="6"/>
      <c r="YG59" s="6"/>
      <c r="YH59" s="6"/>
      <c r="YI59" s="6"/>
      <c r="YJ59" s="6"/>
      <c r="YK59" s="6"/>
      <c r="YL59" s="6"/>
      <c r="YM59" s="6"/>
      <c r="YN59" s="6"/>
      <c r="YO59" s="6"/>
      <c r="YP59" s="6"/>
      <c r="YQ59" s="6"/>
      <c r="YR59" s="6"/>
      <c r="YS59" s="6"/>
      <c r="YT59" s="6"/>
      <c r="YU59" s="6"/>
      <c r="YV59" s="6"/>
      <c r="YW59" s="6"/>
      <c r="YX59" s="6"/>
      <c r="YY59" s="6"/>
      <c r="YZ59" s="6"/>
      <c r="ZA59" s="6"/>
      <c r="ZB59" s="6"/>
      <c r="ZC59" s="6"/>
      <c r="ZD59" s="6"/>
      <c r="ZE59" s="6"/>
      <c r="ZF59" s="6"/>
      <c r="ZG59" s="6"/>
      <c r="ZH59" s="6"/>
      <c r="ZI59" s="6"/>
      <c r="ZJ59" s="6"/>
      <c r="ZK59" s="6"/>
      <c r="ZL59" s="6"/>
      <c r="ZM59" s="6"/>
      <c r="ZN59" s="6"/>
      <c r="ZO59" s="6"/>
      <c r="ZP59" s="6"/>
      <c r="ZQ59" s="6"/>
      <c r="ZR59" s="6"/>
      <c r="ZS59" s="6"/>
      <c r="ZT59" s="6"/>
      <c r="ZU59" s="6"/>
      <c r="ZV59" s="6"/>
      <c r="ZW59" s="6"/>
      <c r="ZX59" s="6"/>
      <c r="ZY59" s="6"/>
      <c r="ZZ59" s="6"/>
      <c r="AAA59" s="6"/>
      <c r="AAB59" s="6"/>
      <c r="AAC59" s="6"/>
      <c r="AAD59" s="6"/>
      <c r="AAE59" s="6"/>
      <c r="AAF59" s="6"/>
      <c r="AAG59" s="6"/>
      <c r="AAH59" s="6"/>
      <c r="AAI59" s="6"/>
      <c r="AAJ59" s="6"/>
      <c r="AAK59" s="6"/>
      <c r="AAL59" s="6"/>
      <c r="AAM59" s="6"/>
      <c r="AAN59" s="6"/>
      <c r="AAO59" s="6"/>
      <c r="AAP59" s="6"/>
      <c r="AAQ59" s="6"/>
      <c r="AAR59" s="6"/>
      <c r="AAS59" s="6"/>
      <c r="AAT59" s="6"/>
      <c r="AAU59" s="6"/>
      <c r="AAV59" s="6"/>
      <c r="AAW59" s="6"/>
      <c r="AAX59" s="6"/>
      <c r="AAY59" s="6"/>
      <c r="AAZ59" s="6"/>
      <c r="ABA59" s="6"/>
      <c r="ABB59" s="6"/>
      <c r="ABC59" s="6"/>
      <c r="ABD59" s="6"/>
      <c r="ABE59" s="6"/>
      <c r="ABF59" s="6"/>
      <c r="ABG59" s="6"/>
      <c r="ABH59" s="6"/>
      <c r="ABI59" s="6"/>
      <c r="ABJ59" s="6"/>
      <c r="ABK59" s="6"/>
      <c r="ABL59" s="6"/>
      <c r="ABM59" s="6"/>
      <c r="ABN59" s="6"/>
      <c r="ABO59" s="6"/>
      <c r="ABP59" s="6"/>
      <c r="ABQ59" s="6"/>
      <c r="ABR59" s="6"/>
      <c r="ABS59" s="6"/>
      <c r="ABT59" s="6"/>
      <c r="ABU59" s="6"/>
      <c r="ABV59" s="6"/>
      <c r="ABW59" s="6"/>
      <c r="ABX59" s="6"/>
      <c r="ABY59" s="6"/>
      <c r="ABZ59" s="6"/>
      <c r="ACA59" s="6"/>
      <c r="ACB59" s="6"/>
      <c r="ACC59" s="6"/>
      <c r="ACD59" s="6"/>
      <c r="ACE59" s="6"/>
      <c r="ACF59" s="6"/>
      <c r="ACG59" s="6"/>
      <c r="ACH59" s="6"/>
      <c r="ACI59" s="6"/>
      <c r="ACJ59" s="6"/>
      <c r="ACK59" s="6"/>
      <c r="ACL59" s="6"/>
      <c r="ACM59" s="6"/>
      <c r="ACN59" s="6"/>
      <c r="ACO59" s="6"/>
      <c r="ACP59" s="6"/>
      <c r="ACQ59" s="6"/>
      <c r="ACR59" s="6"/>
      <c r="ACS59" s="6"/>
      <c r="ACT59" s="6"/>
      <c r="ACU59" s="6"/>
      <c r="ACV59" s="6"/>
      <c r="ACW59" s="6"/>
      <c r="ACX59" s="6"/>
      <c r="ACY59" s="6"/>
      <c r="ACZ59" s="6"/>
      <c r="ADA59" s="6"/>
      <c r="ADB59" s="6"/>
      <c r="ADC59" s="6"/>
      <c r="ADD59" s="6"/>
      <c r="ADE59" s="6"/>
      <c r="ADF59" s="6"/>
      <c r="ADG59" s="6"/>
      <c r="ADH59" s="6"/>
      <c r="ADI59" s="6"/>
      <c r="ADJ59" s="6"/>
      <c r="ADK59" s="6"/>
      <c r="ADL59" s="6"/>
      <c r="ADM59" s="6"/>
      <c r="ADN59" s="6"/>
      <c r="ADO59" s="6"/>
      <c r="ADP59" s="6"/>
      <c r="ADQ59" s="6"/>
      <c r="ADR59" s="6"/>
      <c r="ADS59" s="6"/>
      <c r="ADT59" s="6"/>
      <c r="ADU59" s="6"/>
      <c r="ADV59" s="6"/>
      <c r="ADW59" s="6"/>
      <c r="ADX59" s="6"/>
      <c r="ADY59" s="6"/>
      <c r="ADZ59" s="6"/>
      <c r="AEA59" s="6"/>
      <c r="AEB59" s="6"/>
      <c r="AEC59" s="6"/>
      <c r="AED59" s="6"/>
      <c r="AEE59" s="6"/>
      <c r="AEF59" s="6"/>
      <c r="AEG59" s="6"/>
      <c r="AEH59" s="6"/>
      <c r="AEI59" s="6"/>
      <c r="AEJ59" s="6"/>
      <c r="AEK59" s="6"/>
      <c r="AEL59" s="6"/>
      <c r="AEM59" s="6"/>
      <c r="AEN59" s="6"/>
      <c r="AEO59" s="6"/>
      <c r="AEP59" s="6"/>
      <c r="AEQ59" s="6"/>
      <c r="AER59" s="6"/>
      <c r="AES59" s="6"/>
      <c r="AET59" s="6"/>
      <c r="AEU59" s="6"/>
      <c r="AEV59" s="6"/>
      <c r="AEW59" s="6"/>
      <c r="AEX59" s="6"/>
      <c r="AEY59" s="6"/>
      <c r="AEZ59" s="6"/>
      <c r="AFA59" s="6"/>
      <c r="AFB59" s="6"/>
      <c r="AFC59" s="6"/>
      <c r="AFD59" s="6"/>
      <c r="AFE59" s="6"/>
      <c r="AFF59" s="6"/>
      <c r="AFG59" s="6"/>
      <c r="AFH59" s="6"/>
      <c r="AFI59" s="6"/>
      <c r="AFJ59" s="6"/>
      <c r="AFK59" s="6"/>
      <c r="AFL59" s="6"/>
      <c r="AFM59" s="6"/>
      <c r="AFN59" s="6"/>
      <c r="AFO59" s="6"/>
      <c r="AFP59" s="6"/>
      <c r="AFQ59" s="6"/>
      <c r="AFR59" s="6"/>
      <c r="AFS59" s="6"/>
      <c r="AFT59" s="6"/>
      <c r="AFU59" s="6"/>
      <c r="AFV59" s="6"/>
      <c r="AFW59" s="6"/>
      <c r="AFX59" s="6"/>
      <c r="AFY59" s="6"/>
      <c r="AFZ59" s="6"/>
      <c r="AGA59" s="6"/>
      <c r="AGB59" s="6"/>
      <c r="AGC59" s="6"/>
      <c r="AGD59" s="6"/>
      <c r="AGE59" s="6"/>
      <c r="AGF59" s="6"/>
      <c r="AGG59" s="6"/>
      <c r="AGH59" s="6"/>
      <c r="AGI59" s="6"/>
      <c r="AGJ59" s="6"/>
      <c r="AGK59" s="6"/>
      <c r="AGL59" s="6"/>
      <c r="AGM59" s="6"/>
      <c r="AGN59" s="6"/>
      <c r="AGO59" s="6"/>
      <c r="AGP59" s="6"/>
      <c r="AGQ59" s="6"/>
      <c r="AGR59" s="6"/>
      <c r="AGS59" s="6"/>
      <c r="AGT59" s="6"/>
      <c r="AGU59" s="6"/>
      <c r="AGV59" s="6"/>
      <c r="AGW59" s="6"/>
      <c r="AGX59" s="6"/>
      <c r="AGY59" s="6"/>
      <c r="AGZ59" s="6"/>
      <c r="AHA59" s="6"/>
      <c r="AHB59" s="6"/>
      <c r="AHC59" s="6"/>
      <c r="AHD59" s="6"/>
      <c r="AHE59" s="6"/>
      <c r="AHF59" s="6"/>
      <c r="AHG59" s="6"/>
      <c r="AHH59" s="6"/>
      <c r="AHI59" s="6"/>
      <c r="AHJ59" s="6"/>
      <c r="AHK59" s="6"/>
      <c r="AHL59" s="6"/>
      <c r="AHM59" s="6"/>
      <c r="AHN59" s="6"/>
      <c r="AHO59" s="6"/>
      <c r="AHP59" s="6"/>
      <c r="AHQ59" s="6"/>
      <c r="AHR59" s="6"/>
      <c r="AHS59" s="6"/>
      <c r="AHT59" s="6"/>
      <c r="AHU59" s="6"/>
      <c r="AHV59" s="6"/>
      <c r="AHW59" s="6"/>
      <c r="AHX59" s="6"/>
      <c r="AHY59" s="6"/>
      <c r="AHZ59" s="6"/>
      <c r="AIA59" s="6"/>
      <c r="AIB59" s="6"/>
      <c r="AIC59" s="6"/>
      <c r="AID59" s="6"/>
      <c r="AIE59" s="6"/>
      <c r="AIF59" s="6"/>
      <c r="AIG59" s="6"/>
      <c r="AIH59" s="6"/>
      <c r="AII59" s="6"/>
      <c r="AIJ59" s="6"/>
      <c r="AIK59" s="6"/>
      <c r="AIL59" s="6"/>
      <c r="AIM59" s="6"/>
      <c r="AIN59" s="6"/>
      <c r="AIO59" s="6"/>
      <c r="AIP59" s="6"/>
      <c r="AIQ59" s="6"/>
      <c r="AIR59" s="6"/>
      <c r="AIS59" s="6"/>
      <c r="AIT59" s="6"/>
      <c r="AIU59" s="6"/>
      <c r="AIV59" s="6"/>
      <c r="AIW59" s="6"/>
      <c r="AIX59" s="6"/>
      <c r="AIY59" s="6"/>
      <c r="AIZ59" s="6"/>
      <c r="AJA59" s="6"/>
      <c r="AJB59" s="6"/>
      <c r="AJC59" s="6"/>
      <c r="AJD59" s="6"/>
      <c r="AJE59" s="6"/>
      <c r="AJF59" s="6"/>
      <c r="AJG59" s="6"/>
      <c r="AJH59" s="6"/>
      <c r="AJI59" s="6"/>
      <c r="AJJ59" s="6"/>
      <c r="AJK59" s="6"/>
      <c r="AJL59" s="6"/>
      <c r="AJM59" s="6"/>
      <c r="AJN59" s="6"/>
      <c r="AJO59" s="6"/>
      <c r="AJP59" s="6"/>
      <c r="AJQ59" s="6"/>
      <c r="AJR59" s="6"/>
      <c r="AJS59" s="6"/>
      <c r="AJT59" s="6"/>
      <c r="AJU59" s="6"/>
      <c r="AJV59" s="6"/>
      <c r="AJW59" s="6"/>
      <c r="AJX59" s="6"/>
      <c r="AJY59" s="6"/>
      <c r="AJZ59" s="6"/>
      <c r="AKA59" s="6"/>
      <c r="AKB59" s="6"/>
      <c r="AKC59" s="6"/>
      <c r="AKD59" s="6"/>
      <c r="AKE59" s="6"/>
      <c r="AKF59" s="6"/>
      <c r="AKG59" s="6"/>
      <c r="AKH59" s="6"/>
      <c r="AKI59" s="6"/>
      <c r="AKJ59" s="6"/>
      <c r="AKK59" s="6"/>
      <c r="AKL59" s="6"/>
      <c r="AKM59" s="6"/>
      <c r="AKN59" s="6"/>
      <c r="AKO59" s="6"/>
      <c r="AKP59" s="6"/>
      <c r="AKQ59" s="6"/>
      <c r="AKR59" s="6"/>
      <c r="AKS59" s="6"/>
      <c r="AKT59" s="6"/>
      <c r="AKU59" s="6"/>
      <c r="AKV59" s="6"/>
      <c r="AKW59" s="6"/>
      <c r="AKX59" s="6"/>
      <c r="AKY59" s="6"/>
      <c r="AKZ59" s="6"/>
      <c r="ALA59" s="6"/>
      <c r="ALB59" s="6"/>
      <c r="ALC59" s="6"/>
      <c r="ALD59" s="6"/>
      <c r="ALE59" s="6"/>
      <c r="ALF59" s="6"/>
      <c r="ALG59" s="6"/>
      <c r="ALH59" s="6"/>
      <c r="ALI59" s="6"/>
      <c r="ALJ59" s="6"/>
      <c r="ALK59" s="6"/>
      <c r="ALL59" s="6"/>
      <c r="ALM59" s="6"/>
      <c r="ALN59" s="6"/>
      <c r="ALO59" s="6"/>
      <c r="ALP59" s="6"/>
      <c r="ALQ59" s="6"/>
      <c r="ALR59" s="6"/>
      <c r="ALS59" s="6"/>
      <c r="ALT59" s="6"/>
      <c r="ALU59" s="6"/>
      <c r="ALV59" s="6"/>
      <c r="ALW59" s="6"/>
      <c r="ALX59" s="6"/>
      <c r="ALY59" s="6"/>
      <c r="ALZ59" s="6"/>
      <c r="AMA59" s="6"/>
      <c r="AMB59" s="6"/>
      <c r="AMC59" s="6"/>
      <c r="AMD59" s="6"/>
      <c r="AME59" s="6"/>
      <c r="AMF59" s="6"/>
      <c r="AMG59" s="6"/>
      <c r="AMH59" s="6"/>
      <c r="AMI59" s="6"/>
      <c r="AMJ59" s="6"/>
      <c r="AMK59" s="6"/>
      <c r="AML59" s="6"/>
      <c r="AMM59" s="6"/>
      <c r="AMN59" s="6"/>
    </row>
    <row r="60" spans="1:1028" s="40" customFormat="1" ht="12.75" customHeight="1" x14ac:dyDescent="0.2">
      <c r="A60" s="57">
        <v>32</v>
      </c>
      <c r="B60" s="90" t="s">
        <v>99</v>
      </c>
      <c r="C60" s="34" t="s">
        <v>68</v>
      </c>
      <c r="D60" s="110">
        <f t="shared" si="8"/>
        <v>680</v>
      </c>
      <c r="E60" s="115">
        <v>85</v>
      </c>
      <c r="F60" s="37">
        <v>0</v>
      </c>
      <c r="G60" s="59">
        <v>5</v>
      </c>
      <c r="H60" s="60">
        <v>80</v>
      </c>
      <c r="I60" s="111">
        <v>60</v>
      </c>
      <c r="J60" s="35">
        <v>2</v>
      </c>
      <c r="K60" s="111">
        <v>2</v>
      </c>
      <c r="L60" s="111">
        <v>0</v>
      </c>
      <c r="M60" s="111">
        <v>0</v>
      </c>
      <c r="N60" s="36">
        <f t="shared" si="9"/>
        <v>6800</v>
      </c>
      <c r="O60" s="32">
        <f t="shared" si="10"/>
        <v>300</v>
      </c>
      <c r="P60" s="63">
        <v>0</v>
      </c>
      <c r="Q60" s="64">
        <v>0</v>
      </c>
      <c r="R60" s="116">
        <v>280</v>
      </c>
      <c r="S60" s="63">
        <v>150</v>
      </c>
      <c r="T60" s="92">
        <v>120</v>
      </c>
      <c r="U60" s="63">
        <v>120</v>
      </c>
      <c r="V60" s="63">
        <f t="shared" si="11"/>
        <v>7770</v>
      </c>
      <c r="W60" s="37">
        <v>120</v>
      </c>
      <c r="X60" s="37">
        <v>100</v>
      </c>
      <c r="Y60" s="37">
        <v>80</v>
      </c>
      <c r="Z60" s="37">
        <v>0</v>
      </c>
      <c r="AA60" s="39">
        <v>2000</v>
      </c>
      <c r="AB60" s="37">
        <f t="shared" si="6"/>
        <v>2300</v>
      </c>
      <c r="AC60" s="39">
        <f t="shared" si="7"/>
        <v>5470</v>
      </c>
      <c r="AD60" s="5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  <c r="QK60" s="6"/>
      <c r="QL60" s="6"/>
      <c r="QM60" s="6"/>
      <c r="QN60" s="6"/>
      <c r="QO60" s="6"/>
      <c r="QP60" s="6"/>
      <c r="QQ60" s="6"/>
      <c r="QR60" s="6"/>
      <c r="QS60" s="6"/>
      <c r="QT60" s="6"/>
      <c r="QU60" s="6"/>
      <c r="QV60" s="6"/>
      <c r="QW60" s="6"/>
      <c r="QX60" s="6"/>
      <c r="QY60" s="6"/>
      <c r="QZ60" s="6"/>
      <c r="RA60" s="6"/>
      <c r="RB60" s="6"/>
      <c r="RC60" s="6"/>
      <c r="RD60" s="6"/>
      <c r="RE60" s="6"/>
      <c r="RF60" s="6"/>
      <c r="RG60" s="6"/>
      <c r="RH60" s="6"/>
      <c r="RI60" s="6"/>
      <c r="RJ60" s="6"/>
      <c r="RK60" s="6"/>
      <c r="RL60" s="6"/>
      <c r="RM60" s="6"/>
      <c r="RN60" s="6"/>
      <c r="RO60" s="6"/>
      <c r="RP60" s="6"/>
      <c r="RQ60" s="6"/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6"/>
      <c r="SL60" s="6"/>
      <c r="SM60" s="6"/>
      <c r="SN60" s="6"/>
      <c r="SO60" s="6"/>
      <c r="SP60" s="6"/>
      <c r="SQ60" s="6"/>
      <c r="SR60" s="6"/>
      <c r="SS60" s="6"/>
      <c r="ST60" s="6"/>
      <c r="SU60" s="6"/>
      <c r="SV60" s="6"/>
      <c r="SW60" s="6"/>
      <c r="SX60" s="6"/>
      <c r="SY60" s="6"/>
      <c r="SZ60" s="6"/>
      <c r="TA60" s="6"/>
      <c r="TB60" s="6"/>
      <c r="TC60" s="6"/>
      <c r="TD60" s="6"/>
      <c r="TE60" s="6"/>
      <c r="TF60" s="6"/>
      <c r="TG60" s="6"/>
      <c r="TH60" s="6"/>
      <c r="TI60" s="6"/>
      <c r="TJ60" s="6"/>
      <c r="TK60" s="6"/>
      <c r="TL60" s="6"/>
      <c r="TM60" s="6"/>
      <c r="TN60" s="6"/>
      <c r="TO60" s="6"/>
      <c r="TP60" s="6"/>
      <c r="TQ60" s="6"/>
      <c r="TR60" s="6"/>
      <c r="TS60" s="6"/>
      <c r="TT60" s="6"/>
      <c r="TU60" s="6"/>
      <c r="TV60" s="6"/>
      <c r="TW60" s="6"/>
      <c r="TX60" s="6"/>
      <c r="TY60" s="6"/>
      <c r="TZ60" s="6"/>
      <c r="UA60" s="6"/>
      <c r="UB60" s="6"/>
      <c r="UC60" s="6"/>
      <c r="UD60" s="6"/>
      <c r="UE60" s="6"/>
      <c r="UF60" s="6"/>
      <c r="UG60" s="6"/>
      <c r="UH60" s="6"/>
      <c r="UI60" s="6"/>
      <c r="UJ60" s="6"/>
      <c r="UK60" s="6"/>
      <c r="UL60" s="6"/>
      <c r="UM60" s="6"/>
      <c r="UN60" s="6"/>
      <c r="UO60" s="6"/>
      <c r="UP60" s="6"/>
      <c r="UQ60" s="6"/>
      <c r="UR60" s="6"/>
      <c r="US60" s="6"/>
      <c r="UT60" s="6"/>
      <c r="UU60" s="6"/>
      <c r="UV60" s="6"/>
      <c r="UW60" s="6"/>
      <c r="UX60" s="6"/>
      <c r="UY60" s="6"/>
      <c r="UZ60" s="6"/>
      <c r="VA60" s="6"/>
      <c r="VB60" s="6"/>
      <c r="VC60" s="6"/>
      <c r="VD60" s="6"/>
      <c r="VE60" s="6"/>
      <c r="VF60" s="6"/>
      <c r="VG60" s="6"/>
      <c r="VH60" s="6"/>
      <c r="VI60" s="6"/>
      <c r="VJ60" s="6"/>
      <c r="VK60" s="6"/>
      <c r="VL60" s="6"/>
      <c r="VM60" s="6"/>
      <c r="VN60" s="6"/>
      <c r="VO60" s="6"/>
      <c r="VP60" s="6"/>
      <c r="VQ60" s="6"/>
      <c r="VR60" s="6"/>
      <c r="VS60" s="6"/>
      <c r="VT60" s="6"/>
      <c r="VU60" s="6"/>
      <c r="VV60" s="6"/>
      <c r="VW60" s="6"/>
      <c r="VX60" s="6"/>
      <c r="VY60" s="6"/>
      <c r="VZ60" s="6"/>
      <c r="WA60" s="6"/>
      <c r="WB60" s="6"/>
      <c r="WC60" s="6"/>
      <c r="WD60" s="6"/>
      <c r="WE60" s="6"/>
      <c r="WF60" s="6"/>
      <c r="WG60" s="6"/>
      <c r="WH60" s="6"/>
      <c r="WI60" s="6"/>
      <c r="WJ60" s="6"/>
      <c r="WK60" s="6"/>
      <c r="WL60" s="6"/>
      <c r="WM60" s="6"/>
      <c r="WN60" s="6"/>
      <c r="WO60" s="6"/>
      <c r="WP60" s="6"/>
      <c r="WQ60" s="6"/>
      <c r="WR60" s="6"/>
      <c r="WS60" s="6"/>
      <c r="WT60" s="6"/>
      <c r="WU60" s="6"/>
      <c r="WV60" s="6"/>
      <c r="WW60" s="6"/>
      <c r="WX60" s="6"/>
      <c r="WY60" s="6"/>
      <c r="WZ60" s="6"/>
      <c r="XA60" s="6"/>
      <c r="XB60" s="6"/>
      <c r="XC60" s="6"/>
      <c r="XD60" s="6"/>
      <c r="XE60" s="6"/>
      <c r="XF60" s="6"/>
      <c r="XG60" s="6"/>
      <c r="XH60" s="6"/>
      <c r="XI60" s="6"/>
      <c r="XJ60" s="6"/>
      <c r="XK60" s="6"/>
      <c r="XL60" s="6"/>
      <c r="XM60" s="6"/>
      <c r="XN60" s="6"/>
      <c r="XO60" s="6"/>
      <c r="XP60" s="6"/>
      <c r="XQ60" s="6"/>
      <c r="XR60" s="6"/>
      <c r="XS60" s="6"/>
      <c r="XT60" s="6"/>
      <c r="XU60" s="6"/>
      <c r="XV60" s="6"/>
      <c r="XW60" s="6"/>
      <c r="XX60" s="6"/>
      <c r="XY60" s="6"/>
      <c r="XZ60" s="6"/>
      <c r="YA60" s="6"/>
      <c r="YB60" s="6"/>
      <c r="YC60" s="6"/>
      <c r="YD60" s="6"/>
      <c r="YE60" s="6"/>
      <c r="YF60" s="6"/>
      <c r="YG60" s="6"/>
      <c r="YH60" s="6"/>
      <c r="YI60" s="6"/>
      <c r="YJ60" s="6"/>
      <c r="YK60" s="6"/>
      <c r="YL60" s="6"/>
      <c r="YM60" s="6"/>
      <c r="YN60" s="6"/>
      <c r="YO60" s="6"/>
      <c r="YP60" s="6"/>
      <c r="YQ60" s="6"/>
      <c r="YR60" s="6"/>
      <c r="YS60" s="6"/>
      <c r="YT60" s="6"/>
      <c r="YU60" s="6"/>
      <c r="YV60" s="6"/>
      <c r="YW60" s="6"/>
      <c r="YX60" s="6"/>
      <c r="YY60" s="6"/>
      <c r="YZ60" s="6"/>
      <c r="ZA60" s="6"/>
      <c r="ZB60" s="6"/>
      <c r="ZC60" s="6"/>
      <c r="ZD60" s="6"/>
      <c r="ZE60" s="6"/>
      <c r="ZF60" s="6"/>
      <c r="ZG60" s="6"/>
      <c r="ZH60" s="6"/>
      <c r="ZI60" s="6"/>
      <c r="ZJ60" s="6"/>
      <c r="ZK60" s="6"/>
      <c r="ZL60" s="6"/>
      <c r="ZM60" s="6"/>
      <c r="ZN60" s="6"/>
      <c r="ZO60" s="6"/>
      <c r="ZP60" s="6"/>
      <c r="ZQ60" s="6"/>
      <c r="ZR60" s="6"/>
      <c r="ZS60" s="6"/>
      <c r="ZT60" s="6"/>
      <c r="ZU60" s="6"/>
      <c r="ZV60" s="6"/>
      <c r="ZW60" s="6"/>
      <c r="ZX60" s="6"/>
      <c r="ZY60" s="6"/>
      <c r="ZZ60" s="6"/>
      <c r="AAA60" s="6"/>
      <c r="AAB60" s="6"/>
      <c r="AAC60" s="6"/>
      <c r="AAD60" s="6"/>
      <c r="AAE60" s="6"/>
      <c r="AAF60" s="6"/>
      <c r="AAG60" s="6"/>
      <c r="AAH60" s="6"/>
      <c r="AAI60" s="6"/>
      <c r="AAJ60" s="6"/>
      <c r="AAK60" s="6"/>
      <c r="AAL60" s="6"/>
      <c r="AAM60" s="6"/>
      <c r="AAN60" s="6"/>
      <c r="AAO60" s="6"/>
      <c r="AAP60" s="6"/>
      <c r="AAQ60" s="6"/>
      <c r="AAR60" s="6"/>
      <c r="AAS60" s="6"/>
      <c r="AAT60" s="6"/>
      <c r="AAU60" s="6"/>
      <c r="AAV60" s="6"/>
      <c r="AAW60" s="6"/>
      <c r="AAX60" s="6"/>
      <c r="AAY60" s="6"/>
      <c r="AAZ60" s="6"/>
      <c r="ABA60" s="6"/>
      <c r="ABB60" s="6"/>
      <c r="ABC60" s="6"/>
      <c r="ABD60" s="6"/>
      <c r="ABE60" s="6"/>
      <c r="ABF60" s="6"/>
      <c r="ABG60" s="6"/>
      <c r="ABH60" s="6"/>
      <c r="ABI60" s="6"/>
      <c r="ABJ60" s="6"/>
      <c r="ABK60" s="6"/>
      <c r="ABL60" s="6"/>
      <c r="ABM60" s="6"/>
      <c r="ABN60" s="6"/>
      <c r="ABO60" s="6"/>
      <c r="ABP60" s="6"/>
      <c r="ABQ60" s="6"/>
      <c r="ABR60" s="6"/>
      <c r="ABS60" s="6"/>
      <c r="ABT60" s="6"/>
      <c r="ABU60" s="6"/>
      <c r="ABV60" s="6"/>
      <c r="ABW60" s="6"/>
      <c r="ABX60" s="6"/>
      <c r="ABY60" s="6"/>
      <c r="ABZ60" s="6"/>
      <c r="ACA60" s="6"/>
      <c r="ACB60" s="6"/>
      <c r="ACC60" s="6"/>
      <c r="ACD60" s="6"/>
      <c r="ACE60" s="6"/>
      <c r="ACF60" s="6"/>
      <c r="ACG60" s="6"/>
      <c r="ACH60" s="6"/>
      <c r="ACI60" s="6"/>
      <c r="ACJ60" s="6"/>
      <c r="ACK60" s="6"/>
      <c r="ACL60" s="6"/>
      <c r="ACM60" s="6"/>
      <c r="ACN60" s="6"/>
      <c r="ACO60" s="6"/>
      <c r="ACP60" s="6"/>
      <c r="ACQ60" s="6"/>
      <c r="ACR60" s="6"/>
      <c r="ACS60" s="6"/>
      <c r="ACT60" s="6"/>
      <c r="ACU60" s="6"/>
      <c r="ACV60" s="6"/>
      <c r="ACW60" s="6"/>
      <c r="ACX60" s="6"/>
      <c r="ACY60" s="6"/>
      <c r="ACZ60" s="6"/>
      <c r="ADA60" s="6"/>
      <c r="ADB60" s="6"/>
      <c r="ADC60" s="6"/>
      <c r="ADD60" s="6"/>
      <c r="ADE60" s="6"/>
      <c r="ADF60" s="6"/>
      <c r="ADG60" s="6"/>
      <c r="ADH60" s="6"/>
      <c r="ADI60" s="6"/>
      <c r="ADJ60" s="6"/>
      <c r="ADK60" s="6"/>
      <c r="ADL60" s="6"/>
      <c r="ADM60" s="6"/>
      <c r="ADN60" s="6"/>
      <c r="ADO60" s="6"/>
      <c r="ADP60" s="6"/>
      <c r="ADQ60" s="6"/>
      <c r="ADR60" s="6"/>
      <c r="ADS60" s="6"/>
      <c r="ADT60" s="6"/>
      <c r="ADU60" s="6"/>
      <c r="ADV60" s="6"/>
      <c r="ADW60" s="6"/>
      <c r="ADX60" s="6"/>
      <c r="ADY60" s="6"/>
      <c r="ADZ60" s="6"/>
      <c r="AEA60" s="6"/>
      <c r="AEB60" s="6"/>
      <c r="AEC60" s="6"/>
      <c r="AED60" s="6"/>
      <c r="AEE60" s="6"/>
      <c r="AEF60" s="6"/>
      <c r="AEG60" s="6"/>
      <c r="AEH60" s="6"/>
      <c r="AEI60" s="6"/>
      <c r="AEJ60" s="6"/>
      <c r="AEK60" s="6"/>
      <c r="AEL60" s="6"/>
      <c r="AEM60" s="6"/>
      <c r="AEN60" s="6"/>
      <c r="AEO60" s="6"/>
      <c r="AEP60" s="6"/>
      <c r="AEQ60" s="6"/>
      <c r="AER60" s="6"/>
      <c r="AES60" s="6"/>
      <c r="AET60" s="6"/>
      <c r="AEU60" s="6"/>
      <c r="AEV60" s="6"/>
      <c r="AEW60" s="6"/>
      <c r="AEX60" s="6"/>
      <c r="AEY60" s="6"/>
      <c r="AEZ60" s="6"/>
      <c r="AFA60" s="6"/>
      <c r="AFB60" s="6"/>
      <c r="AFC60" s="6"/>
      <c r="AFD60" s="6"/>
      <c r="AFE60" s="6"/>
      <c r="AFF60" s="6"/>
      <c r="AFG60" s="6"/>
      <c r="AFH60" s="6"/>
      <c r="AFI60" s="6"/>
      <c r="AFJ60" s="6"/>
      <c r="AFK60" s="6"/>
      <c r="AFL60" s="6"/>
      <c r="AFM60" s="6"/>
      <c r="AFN60" s="6"/>
      <c r="AFO60" s="6"/>
      <c r="AFP60" s="6"/>
      <c r="AFQ60" s="6"/>
      <c r="AFR60" s="6"/>
      <c r="AFS60" s="6"/>
      <c r="AFT60" s="6"/>
      <c r="AFU60" s="6"/>
      <c r="AFV60" s="6"/>
      <c r="AFW60" s="6"/>
      <c r="AFX60" s="6"/>
      <c r="AFY60" s="6"/>
      <c r="AFZ60" s="6"/>
      <c r="AGA60" s="6"/>
      <c r="AGB60" s="6"/>
      <c r="AGC60" s="6"/>
      <c r="AGD60" s="6"/>
      <c r="AGE60" s="6"/>
      <c r="AGF60" s="6"/>
      <c r="AGG60" s="6"/>
      <c r="AGH60" s="6"/>
      <c r="AGI60" s="6"/>
      <c r="AGJ60" s="6"/>
      <c r="AGK60" s="6"/>
      <c r="AGL60" s="6"/>
      <c r="AGM60" s="6"/>
      <c r="AGN60" s="6"/>
      <c r="AGO60" s="6"/>
      <c r="AGP60" s="6"/>
      <c r="AGQ60" s="6"/>
      <c r="AGR60" s="6"/>
      <c r="AGS60" s="6"/>
      <c r="AGT60" s="6"/>
      <c r="AGU60" s="6"/>
      <c r="AGV60" s="6"/>
      <c r="AGW60" s="6"/>
      <c r="AGX60" s="6"/>
      <c r="AGY60" s="6"/>
      <c r="AGZ60" s="6"/>
      <c r="AHA60" s="6"/>
      <c r="AHB60" s="6"/>
      <c r="AHC60" s="6"/>
      <c r="AHD60" s="6"/>
      <c r="AHE60" s="6"/>
      <c r="AHF60" s="6"/>
      <c r="AHG60" s="6"/>
      <c r="AHH60" s="6"/>
      <c r="AHI60" s="6"/>
      <c r="AHJ60" s="6"/>
      <c r="AHK60" s="6"/>
      <c r="AHL60" s="6"/>
      <c r="AHM60" s="6"/>
      <c r="AHN60" s="6"/>
      <c r="AHO60" s="6"/>
      <c r="AHP60" s="6"/>
      <c r="AHQ60" s="6"/>
      <c r="AHR60" s="6"/>
      <c r="AHS60" s="6"/>
      <c r="AHT60" s="6"/>
      <c r="AHU60" s="6"/>
      <c r="AHV60" s="6"/>
      <c r="AHW60" s="6"/>
      <c r="AHX60" s="6"/>
      <c r="AHY60" s="6"/>
      <c r="AHZ60" s="6"/>
      <c r="AIA60" s="6"/>
      <c r="AIB60" s="6"/>
      <c r="AIC60" s="6"/>
      <c r="AID60" s="6"/>
      <c r="AIE60" s="6"/>
      <c r="AIF60" s="6"/>
      <c r="AIG60" s="6"/>
      <c r="AIH60" s="6"/>
      <c r="AII60" s="6"/>
      <c r="AIJ60" s="6"/>
      <c r="AIK60" s="6"/>
      <c r="AIL60" s="6"/>
      <c r="AIM60" s="6"/>
      <c r="AIN60" s="6"/>
      <c r="AIO60" s="6"/>
      <c r="AIP60" s="6"/>
      <c r="AIQ60" s="6"/>
      <c r="AIR60" s="6"/>
      <c r="AIS60" s="6"/>
      <c r="AIT60" s="6"/>
      <c r="AIU60" s="6"/>
      <c r="AIV60" s="6"/>
      <c r="AIW60" s="6"/>
      <c r="AIX60" s="6"/>
      <c r="AIY60" s="6"/>
      <c r="AIZ60" s="6"/>
      <c r="AJA60" s="6"/>
      <c r="AJB60" s="6"/>
      <c r="AJC60" s="6"/>
      <c r="AJD60" s="6"/>
      <c r="AJE60" s="6"/>
      <c r="AJF60" s="6"/>
      <c r="AJG60" s="6"/>
      <c r="AJH60" s="6"/>
      <c r="AJI60" s="6"/>
      <c r="AJJ60" s="6"/>
      <c r="AJK60" s="6"/>
      <c r="AJL60" s="6"/>
      <c r="AJM60" s="6"/>
      <c r="AJN60" s="6"/>
      <c r="AJO60" s="6"/>
      <c r="AJP60" s="6"/>
      <c r="AJQ60" s="6"/>
      <c r="AJR60" s="6"/>
      <c r="AJS60" s="6"/>
      <c r="AJT60" s="6"/>
      <c r="AJU60" s="6"/>
      <c r="AJV60" s="6"/>
      <c r="AJW60" s="6"/>
      <c r="AJX60" s="6"/>
      <c r="AJY60" s="6"/>
      <c r="AJZ60" s="6"/>
      <c r="AKA60" s="6"/>
      <c r="AKB60" s="6"/>
      <c r="AKC60" s="6"/>
      <c r="AKD60" s="6"/>
      <c r="AKE60" s="6"/>
      <c r="AKF60" s="6"/>
      <c r="AKG60" s="6"/>
      <c r="AKH60" s="6"/>
      <c r="AKI60" s="6"/>
      <c r="AKJ60" s="6"/>
      <c r="AKK60" s="6"/>
      <c r="AKL60" s="6"/>
      <c r="AKM60" s="6"/>
      <c r="AKN60" s="6"/>
      <c r="AKO60" s="6"/>
      <c r="AKP60" s="6"/>
      <c r="AKQ60" s="6"/>
      <c r="AKR60" s="6"/>
      <c r="AKS60" s="6"/>
      <c r="AKT60" s="6"/>
      <c r="AKU60" s="6"/>
      <c r="AKV60" s="6"/>
      <c r="AKW60" s="6"/>
      <c r="AKX60" s="6"/>
      <c r="AKY60" s="6"/>
      <c r="AKZ60" s="6"/>
      <c r="ALA60" s="6"/>
      <c r="ALB60" s="6"/>
      <c r="ALC60" s="6"/>
      <c r="ALD60" s="6"/>
      <c r="ALE60" s="6"/>
      <c r="ALF60" s="6"/>
      <c r="ALG60" s="6"/>
      <c r="ALH60" s="6"/>
      <c r="ALI60" s="6"/>
      <c r="ALJ60" s="6"/>
      <c r="ALK60" s="6"/>
      <c r="ALL60" s="6"/>
      <c r="ALM60" s="6"/>
      <c r="ALN60" s="6"/>
      <c r="ALO60" s="6"/>
      <c r="ALP60" s="6"/>
      <c r="ALQ60" s="6"/>
      <c r="ALR60" s="6"/>
      <c r="ALS60" s="6"/>
      <c r="ALT60" s="6"/>
      <c r="ALU60" s="6"/>
      <c r="ALV60" s="6"/>
      <c r="ALW60" s="6"/>
      <c r="ALX60" s="6"/>
      <c r="ALY60" s="6"/>
      <c r="ALZ60" s="6"/>
      <c r="AMA60" s="6"/>
      <c r="AMB60" s="6"/>
      <c r="AMC60" s="6"/>
      <c r="AMD60" s="6"/>
      <c r="AME60" s="6"/>
      <c r="AMF60" s="6"/>
      <c r="AMG60" s="6"/>
      <c r="AMH60" s="6"/>
      <c r="AMI60" s="6"/>
      <c r="AMJ60" s="6"/>
      <c r="AMK60" s="6"/>
      <c r="AML60" s="6"/>
      <c r="AMM60" s="6"/>
      <c r="AMN60" s="6"/>
    </row>
    <row r="61" spans="1:1028" s="40" customFormat="1" x14ac:dyDescent="0.2">
      <c r="A61" s="57">
        <v>33</v>
      </c>
      <c r="B61" s="90" t="s">
        <v>100</v>
      </c>
      <c r="C61" s="58" t="s">
        <v>68</v>
      </c>
      <c r="D61" s="110">
        <f t="shared" si="8"/>
        <v>680</v>
      </c>
      <c r="E61" s="115">
        <v>85</v>
      </c>
      <c r="F61" s="37">
        <v>0</v>
      </c>
      <c r="G61" s="59">
        <v>5</v>
      </c>
      <c r="H61" s="60">
        <v>80</v>
      </c>
      <c r="I61" s="111">
        <v>60</v>
      </c>
      <c r="J61" s="35">
        <v>2</v>
      </c>
      <c r="K61" s="111">
        <v>2</v>
      </c>
      <c r="L61" s="111">
        <v>0</v>
      </c>
      <c r="M61" s="111">
        <v>0</v>
      </c>
      <c r="N61" s="36">
        <f t="shared" si="9"/>
        <v>6800</v>
      </c>
      <c r="O61" s="32">
        <f t="shared" si="10"/>
        <v>300</v>
      </c>
      <c r="P61" s="63">
        <v>0</v>
      </c>
      <c r="Q61" s="64">
        <v>0</v>
      </c>
      <c r="R61" s="116">
        <v>280</v>
      </c>
      <c r="S61" s="63">
        <v>150</v>
      </c>
      <c r="T61" s="92">
        <v>120</v>
      </c>
      <c r="U61" s="63">
        <v>120</v>
      </c>
      <c r="V61" s="63">
        <f t="shared" si="11"/>
        <v>7770</v>
      </c>
      <c r="W61" s="37">
        <v>120</v>
      </c>
      <c r="X61" s="37">
        <v>100</v>
      </c>
      <c r="Y61" s="37">
        <v>80</v>
      </c>
      <c r="Z61" s="37">
        <v>0</v>
      </c>
      <c r="AA61" s="39">
        <v>2000</v>
      </c>
      <c r="AB61" s="37">
        <f t="shared" si="6"/>
        <v>2300</v>
      </c>
      <c r="AC61" s="39">
        <f t="shared" si="7"/>
        <v>5470</v>
      </c>
      <c r="AD61" s="5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  <c r="NK61" s="6"/>
      <c r="NL61" s="6"/>
      <c r="NM61" s="6"/>
      <c r="NN61" s="6"/>
      <c r="NO61" s="6"/>
      <c r="NP61" s="6"/>
      <c r="NQ61" s="6"/>
      <c r="NR61" s="6"/>
      <c r="NS61" s="6"/>
      <c r="NT61" s="6"/>
      <c r="NU61" s="6"/>
      <c r="NV61" s="6"/>
      <c r="NW61" s="6"/>
      <c r="NX61" s="6"/>
      <c r="NY61" s="6"/>
      <c r="NZ61" s="6"/>
      <c r="OA61" s="6"/>
      <c r="OB61" s="6"/>
      <c r="OC61" s="6"/>
      <c r="OD61" s="6"/>
      <c r="OE61" s="6"/>
      <c r="OF61" s="6"/>
      <c r="OG61" s="6"/>
      <c r="OH61" s="6"/>
      <c r="OI61" s="6"/>
      <c r="OJ61" s="6"/>
      <c r="OK61" s="6"/>
      <c r="OL61" s="6"/>
      <c r="OM61" s="6"/>
      <c r="ON61" s="6"/>
      <c r="OO61" s="6"/>
      <c r="OP61" s="6"/>
      <c r="OQ61" s="6"/>
      <c r="OR61" s="6"/>
      <c r="OS61" s="6"/>
      <c r="OT61" s="6"/>
      <c r="OU61" s="6"/>
      <c r="OV61" s="6"/>
      <c r="OW61" s="6"/>
      <c r="OX61" s="6"/>
      <c r="OY61" s="6"/>
      <c r="OZ61" s="6"/>
      <c r="PA61" s="6"/>
      <c r="PB61" s="6"/>
      <c r="PC61" s="6"/>
      <c r="PD61" s="6"/>
      <c r="PE61" s="6"/>
      <c r="PF61" s="6"/>
      <c r="PG61" s="6"/>
      <c r="PH61" s="6"/>
      <c r="PI61" s="6"/>
      <c r="PJ61" s="6"/>
      <c r="PK61" s="6"/>
      <c r="PL61" s="6"/>
      <c r="PM61" s="6"/>
      <c r="PN61" s="6"/>
      <c r="PO61" s="6"/>
      <c r="PP61" s="6"/>
      <c r="PQ61" s="6"/>
      <c r="PR61" s="6"/>
      <c r="PS61" s="6"/>
      <c r="PT61" s="6"/>
      <c r="PU61" s="6"/>
      <c r="PV61" s="6"/>
      <c r="PW61" s="6"/>
      <c r="PX61" s="6"/>
      <c r="PY61" s="6"/>
      <c r="PZ61" s="6"/>
      <c r="QA61" s="6"/>
      <c r="QB61" s="6"/>
      <c r="QC61" s="6"/>
      <c r="QD61" s="6"/>
      <c r="QE61" s="6"/>
      <c r="QF61" s="6"/>
      <c r="QG61" s="6"/>
      <c r="QH61" s="6"/>
      <c r="QI61" s="6"/>
      <c r="QJ61" s="6"/>
      <c r="QK61" s="6"/>
      <c r="QL61" s="6"/>
      <c r="QM61" s="6"/>
      <c r="QN61" s="6"/>
      <c r="QO61" s="6"/>
      <c r="QP61" s="6"/>
      <c r="QQ61" s="6"/>
      <c r="QR61" s="6"/>
      <c r="QS61" s="6"/>
      <c r="QT61" s="6"/>
      <c r="QU61" s="6"/>
      <c r="QV61" s="6"/>
      <c r="QW61" s="6"/>
      <c r="QX61" s="6"/>
      <c r="QY61" s="6"/>
      <c r="QZ61" s="6"/>
      <c r="RA61" s="6"/>
      <c r="RB61" s="6"/>
      <c r="RC61" s="6"/>
      <c r="RD61" s="6"/>
      <c r="RE61" s="6"/>
      <c r="RF61" s="6"/>
      <c r="RG61" s="6"/>
      <c r="RH61" s="6"/>
      <c r="RI61" s="6"/>
      <c r="RJ61" s="6"/>
      <c r="RK61" s="6"/>
      <c r="RL61" s="6"/>
      <c r="RM61" s="6"/>
      <c r="RN61" s="6"/>
      <c r="RO61" s="6"/>
      <c r="RP61" s="6"/>
      <c r="RQ61" s="6"/>
      <c r="RR61" s="6"/>
      <c r="RS61" s="6"/>
      <c r="RT61" s="6"/>
      <c r="RU61" s="6"/>
      <c r="RV61" s="6"/>
      <c r="RW61" s="6"/>
      <c r="RX61" s="6"/>
      <c r="RY61" s="6"/>
      <c r="RZ61" s="6"/>
      <c r="SA61" s="6"/>
      <c r="SB61" s="6"/>
      <c r="SC61" s="6"/>
      <c r="SD61" s="6"/>
      <c r="SE61" s="6"/>
      <c r="SF61" s="6"/>
      <c r="SG61" s="6"/>
      <c r="SH61" s="6"/>
      <c r="SI61" s="6"/>
      <c r="SJ61" s="6"/>
      <c r="SK61" s="6"/>
      <c r="SL61" s="6"/>
      <c r="SM61" s="6"/>
      <c r="SN61" s="6"/>
      <c r="SO61" s="6"/>
      <c r="SP61" s="6"/>
      <c r="SQ61" s="6"/>
      <c r="SR61" s="6"/>
      <c r="SS61" s="6"/>
      <c r="ST61" s="6"/>
      <c r="SU61" s="6"/>
      <c r="SV61" s="6"/>
      <c r="SW61" s="6"/>
      <c r="SX61" s="6"/>
      <c r="SY61" s="6"/>
      <c r="SZ61" s="6"/>
      <c r="TA61" s="6"/>
      <c r="TB61" s="6"/>
      <c r="TC61" s="6"/>
      <c r="TD61" s="6"/>
      <c r="TE61" s="6"/>
      <c r="TF61" s="6"/>
      <c r="TG61" s="6"/>
      <c r="TH61" s="6"/>
      <c r="TI61" s="6"/>
      <c r="TJ61" s="6"/>
      <c r="TK61" s="6"/>
      <c r="TL61" s="6"/>
      <c r="TM61" s="6"/>
      <c r="TN61" s="6"/>
      <c r="TO61" s="6"/>
      <c r="TP61" s="6"/>
      <c r="TQ61" s="6"/>
      <c r="TR61" s="6"/>
      <c r="TS61" s="6"/>
      <c r="TT61" s="6"/>
      <c r="TU61" s="6"/>
      <c r="TV61" s="6"/>
      <c r="TW61" s="6"/>
      <c r="TX61" s="6"/>
      <c r="TY61" s="6"/>
      <c r="TZ61" s="6"/>
      <c r="UA61" s="6"/>
      <c r="UB61" s="6"/>
      <c r="UC61" s="6"/>
      <c r="UD61" s="6"/>
      <c r="UE61" s="6"/>
      <c r="UF61" s="6"/>
      <c r="UG61" s="6"/>
      <c r="UH61" s="6"/>
      <c r="UI61" s="6"/>
      <c r="UJ61" s="6"/>
      <c r="UK61" s="6"/>
      <c r="UL61" s="6"/>
      <c r="UM61" s="6"/>
      <c r="UN61" s="6"/>
      <c r="UO61" s="6"/>
      <c r="UP61" s="6"/>
      <c r="UQ61" s="6"/>
      <c r="UR61" s="6"/>
      <c r="US61" s="6"/>
      <c r="UT61" s="6"/>
      <c r="UU61" s="6"/>
      <c r="UV61" s="6"/>
      <c r="UW61" s="6"/>
      <c r="UX61" s="6"/>
      <c r="UY61" s="6"/>
      <c r="UZ61" s="6"/>
      <c r="VA61" s="6"/>
      <c r="VB61" s="6"/>
      <c r="VC61" s="6"/>
      <c r="VD61" s="6"/>
      <c r="VE61" s="6"/>
      <c r="VF61" s="6"/>
      <c r="VG61" s="6"/>
      <c r="VH61" s="6"/>
      <c r="VI61" s="6"/>
      <c r="VJ61" s="6"/>
      <c r="VK61" s="6"/>
      <c r="VL61" s="6"/>
      <c r="VM61" s="6"/>
      <c r="VN61" s="6"/>
      <c r="VO61" s="6"/>
      <c r="VP61" s="6"/>
      <c r="VQ61" s="6"/>
      <c r="VR61" s="6"/>
      <c r="VS61" s="6"/>
      <c r="VT61" s="6"/>
      <c r="VU61" s="6"/>
      <c r="VV61" s="6"/>
      <c r="VW61" s="6"/>
      <c r="VX61" s="6"/>
      <c r="VY61" s="6"/>
      <c r="VZ61" s="6"/>
      <c r="WA61" s="6"/>
      <c r="WB61" s="6"/>
      <c r="WC61" s="6"/>
      <c r="WD61" s="6"/>
      <c r="WE61" s="6"/>
      <c r="WF61" s="6"/>
      <c r="WG61" s="6"/>
      <c r="WH61" s="6"/>
      <c r="WI61" s="6"/>
      <c r="WJ61" s="6"/>
      <c r="WK61" s="6"/>
      <c r="WL61" s="6"/>
      <c r="WM61" s="6"/>
      <c r="WN61" s="6"/>
      <c r="WO61" s="6"/>
      <c r="WP61" s="6"/>
      <c r="WQ61" s="6"/>
      <c r="WR61" s="6"/>
      <c r="WS61" s="6"/>
      <c r="WT61" s="6"/>
      <c r="WU61" s="6"/>
      <c r="WV61" s="6"/>
      <c r="WW61" s="6"/>
      <c r="WX61" s="6"/>
      <c r="WY61" s="6"/>
      <c r="WZ61" s="6"/>
      <c r="XA61" s="6"/>
      <c r="XB61" s="6"/>
      <c r="XC61" s="6"/>
      <c r="XD61" s="6"/>
      <c r="XE61" s="6"/>
      <c r="XF61" s="6"/>
      <c r="XG61" s="6"/>
      <c r="XH61" s="6"/>
      <c r="XI61" s="6"/>
      <c r="XJ61" s="6"/>
      <c r="XK61" s="6"/>
      <c r="XL61" s="6"/>
      <c r="XM61" s="6"/>
      <c r="XN61" s="6"/>
      <c r="XO61" s="6"/>
      <c r="XP61" s="6"/>
      <c r="XQ61" s="6"/>
      <c r="XR61" s="6"/>
      <c r="XS61" s="6"/>
      <c r="XT61" s="6"/>
      <c r="XU61" s="6"/>
      <c r="XV61" s="6"/>
      <c r="XW61" s="6"/>
      <c r="XX61" s="6"/>
      <c r="XY61" s="6"/>
      <c r="XZ61" s="6"/>
      <c r="YA61" s="6"/>
      <c r="YB61" s="6"/>
      <c r="YC61" s="6"/>
      <c r="YD61" s="6"/>
      <c r="YE61" s="6"/>
      <c r="YF61" s="6"/>
      <c r="YG61" s="6"/>
      <c r="YH61" s="6"/>
      <c r="YI61" s="6"/>
      <c r="YJ61" s="6"/>
      <c r="YK61" s="6"/>
      <c r="YL61" s="6"/>
      <c r="YM61" s="6"/>
      <c r="YN61" s="6"/>
      <c r="YO61" s="6"/>
      <c r="YP61" s="6"/>
      <c r="YQ61" s="6"/>
      <c r="YR61" s="6"/>
      <c r="YS61" s="6"/>
      <c r="YT61" s="6"/>
      <c r="YU61" s="6"/>
      <c r="YV61" s="6"/>
      <c r="YW61" s="6"/>
      <c r="YX61" s="6"/>
      <c r="YY61" s="6"/>
      <c r="YZ61" s="6"/>
      <c r="ZA61" s="6"/>
      <c r="ZB61" s="6"/>
      <c r="ZC61" s="6"/>
      <c r="ZD61" s="6"/>
      <c r="ZE61" s="6"/>
      <c r="ZF61" s="6"/>
      <c r="ZG61" s="6"/>
      <c r="ZH61" s="6"/>
      <c r="ZI61" s="6"/>
      <c r="ZJ61" s="6"/>
      <c r="ZK61" s="6"/>
      <c r="ZL61" s="6"/>
      <c r="ZM61" s="6"/>
      <c r="ZN61" s="6"/>
      <c r="ZO61" s="6"/>
      <c r="ZP61" s="6"/>
      <c r="ZQ61" s="6"/>
      <c r="ZR61" s="6"/>
      <c r="ZS61" s="6"/>
      <c r="ZT61" s="6"/>
      <c r="ZU61" s="6"/>
      <c r="ZV61" s="6"/>
      <c r="ZW61" s="6"/>
      <c r="ZX61" s="6"/>
      <c r="ZY61" s="6"/>
      <c r="ZZ61" s="6"/>
      <c r="AAA61" s="6"/>
      <c r="AAB61" s="6"/>
      <c r="AAC61" s="6"/>
      <c r="AAD61" s="6"/>
      <c r="AAE61" s="6"/>
      <c r="AAF61" s="6"/>
      <c r="AAG61" s="6"/>
      <c r="AAH61" s="6"/>
      <c r="AAI61" s="6"/>
      <c r="AAJ61" s="6"/>
      <c r="AAK61" s="6"/>
      <c r="AAL61" s="6"/>
      <c r="AAM61" s="6"/>
      <c r="AAN61" s="6"/>
      <c r="AAO61" s="6"/>
      <c r="AAP61" s="6"/>
      <c r="AAQ61" s="6"/>
      <c r="AAR61" s="6"/>
      <c r="AAS61" s="6"/>
      <c r="AAT61" s="6"/>
      <c r="AAU61" s="6"/>
      <c r="AAV61" s="6"/>
      <c r="AAW61" s="6"/>
      <c r="AAX61" s="6"/>
      <c r="AAY61" s="6"/>
      <c r="AAZ61" s="6"/>
      <c r="ABA61" s="6"/>
      <c r="ABB61" s="6"/>
      <c r="ABC61" s="6"/>
      <c r="ABD61" s="6"/>
      <c r="ABE61" s="6"/>
      <c r="ABF61" s="6"/>
      <c r="ABG61" s="6"/>
      <c r="ABH61" s="6"/>
      <c r="ABI61" s="6"/>
      <c r="ABJ61" s="6"/>
      <c r="ABK61" s="6"/>
      <c r="ABL61" s="6"/>
      <c r="ABM61" s="6"/>
      <c r="ABN61" s="6"/>
      <c r="ABO61" s="6"/>
      <c r="ABP61" s="6"/>
      <c r="ABQ61" s="6"/>
      <c r="ABR61" s="6"/>
      <c r="ABS61" s="6"/>
      <c r="ABT61" s="6"/>
      <c r="ABU61" s="6"/>
      <c r="ABV61" s="6"/>
      <c r="ABW61" s="6"/>
      <c r="ABX61" s="6"/>
      <c r="ABY61" s="6"/>
      <c r="ABZ61" s="6"/>
      <c r="ACA61" s="6"/>
      <c r="ACB61" s="6"/>
      <c r="ACC61" s="6"/>
      <c r="ACD61" s="6"/>
      <c r="ACE61" s="6"/>
      <c r="ACF61" s="6"/>
      <c r="ACG61" s="6"/>
      <c r="ACH61" s="6"/>
      <c r="ACI61" s="6"/>
      <c r="ACJ61" s="6"/>
      <c r="ACK61" s="6"/>
      <c r="ACL61" s="6"/>
      <c r="ACM61" s="6"/>
      <c r="ACN61" s="6"/>
      <c r="ACO61" s="6"/>
      <c r="ACP61" s="6"/>
      <c r="ACQ61" s="6"/>
      <c r="ACR61" s="6"/>
      <c r="ACS61" s="6"/>
      <c r="ACT61" s="6"/>
      <c r="ACU61" s="6"/>
      <c r="ACV61" s="6"/>
      <c r="ACW61" s="6"/>
      <c r="ACX61" s="6"/>
      <c r="ACY61" s="6"/>
      <c r="ACZ61" s="6"/>
      <c r="ADA61" s="6"/>
      <c r="ADB61" s="6"/>
      <c r="ADC61" s="6"/>
      <c r="ADD61" s="6"/>
      <c r="ADE61" s="6"/>
      <c r="ADF61" s="6"/>
      <c r="ADG61" s="6"/>
      <c r="ADH61" s="6"/>
      <c r="ADI61" s="6"/>
      <c r="ADJ61" s="6"/>
      <c r="ADK61" s="6"/>
      <c r="ADL61" s="6"/>
      <c r="ADM61" s="6"/>
      <c r="ADN61" s="6"/>
      <c r="ADO61" s="6"/>
      <c r="ADP61" s="6"/>
      <c r="ADQ61" s="6"/>
      <c r="ADR61" s="6"/>
      <c r="ADS61" s="6"/>
      <c r="ADT61" s="6"/>
      <c r="ADU61" s="6"/>
      <c r="ADV61" s="6"/>
      <c r="ADW61" s="6"/>
      <c r="ADX61" s="6"/>
      <c r="ADY61" s="6"/>
      <c r="ADZ61" s="6"/>
      <c r="AEA61" s="6"/>
      <c r="AEB61" s="6"/>
      <c r="AEC61" s="6"/>
      <c r="AED61" s="6"/>
      <c r="AEE61" s="6"/>
      <c r="AEF61" s="6"/>
      <c r="AEG61" s="6"/>
      <c r="AEH61" s="6"/>
      <c r="AEI61" s="6"/>
      <c r="AEJ61" s="6"/>
      <c r="AEK61" s="6"/>
      <c r="AEL61" s="6"/>
      <c r="AEM61" s="6"/>
      <c r="AEN61" s="6"/>
      <c r="AEO61" s="6"/>
      <c r="AEP61" s="6"/>
      <c r="AEQ61" s="6"/>
      <c r="AER61" s="6"/>
      <c r="AES61" s="6"/>
      <c r="AET61" s="6"/>
      <c r="AEU61" s="6"/>
      <c r="AEV61" s="6"/>
      <c r="AEW61" s="6"/>
      <c r="AEX61" s="6"/>
      <c r="AEY61" s="6"/>
      <c r="AEZ61" s="6"/>
      <c r="AFA61" s="6"/>
      <c r="AFB61" s="6"/>
      <c r="AFC61" s="6"/>
      <c r="AFD61" s="6"/>
      <c r="AFE61" s="6"/>
      <c r="AFF61" s="6"/>
      <c r="AFG61" s="6"/>
      <c r="AFH61" s="6"/>
      <c r="AFI61" s="6"/>
      <c r="AFJ61" s="6"/>
      <c r="AFK61" s="6"/>
      <c r="AFL61" s="6"/>
      <c r="AFM61" s="6"/>
      <c r="AFN61" s="6"/>
      <c r="AFO61" s="6"/>
      <c r="AFP61" s="6"/>
      <c r="AFQ61" s="6"/>
      <c r="AFR61" s="6"/>
      <c r="AFS61" s="6"/>
      <c r="AFT61" s="6"/>
      <c r="AFU61" s="6"/>
      <c r="AFV61" s="6"/>
      <c r="AFW61" s="6"/>
      <c r="AFX61" s="6"/>
      <c r="AFY61" s="6"/>
      <c r="AFZ61" s="6"/>
      <c r="AGA61" s="6"/>
      <c r="AGB61" s="6"/>
      <c r="AGC61" s="6"/>
      <c r="AGD61" s="6"/>
      <c r="AGE61" s="6"/>
      <c r="AGF61" s="6"/>
      <c r="AGG61" s="6"/>
      <c r="AGH61" s="6"/>
      <c r="AGI61" s="6"/>
      <c r="AGJ61" s="6"/>
      <c r="AGK61" s="6"/>
      <c r="AGL61" s="6"/>
      <c r="AGM61" s="6"/>
      <c r="AGN61" s="6"/>
      <c r="AGO61" s="6"/>
      <c r="AGP61" s="6"/>
      <c r="AGQ61" s="6"/>
      <c r="AGR61" s="6"/>
      <c r="AGS61" s="6"/>
      <c r="AGT61" s="6"/>
      <c r="AGU61" s="6"/>
      <c r="AGV61" s="6"/>
      <c r="AGW61" s="6"/>
      <c r="AGX61" s="6"/>
      <c r="AGY61" s="6"/>
      <c r="AGZ61" s="6"/>
      <c r="AHA61" s="6"/>
      <c r="AHB61" s="6"/>
      <c r="AHC61" s="6"/>
      <c r="AHD61" s="6"/>
      <c r="AHE61" s="6"/>
      <c r="AHF61" s="6"/>
      <c r="AHG61" s="6"/>
      <c r="AHH61" s="6"/>
      <c r="AHI61" s="6"/>
      <c r="AHJ61" s="6"/>
      <c r="AHK61" s="6"/>
      <c r="AHL61" s="6"/>
      <c r="AHM61" s="6"/>
      <c r="AHN61" s="6"/>
      <c r="AHO61" s="6"/>
      <c r="AHP61" s="6"/>
      <c r="AHQ61" s="6"/>
      <c r="AHR61" s="6"/>
      <c r="AHS61" s="6"/>
      <c r="AHT61" s="6"/>
      <c r="AHU61" s="6"/>
      <c r="AHV61" s="6"/>
      <c r="AHW61" s="6"/>
      <c r="AHX61" s="6"/>
      <c r="AHY61" s="6"/>
      <c r="AHZ61" s="6"/>
      <c r="AIA61" s="6"/>
      <c r="AIB61" s="6"/>
      <c r="AIC61" s="6"/>
      <c r="AID61" s="6"/>
      <c r="AIE61" s="6"/>
      <c r="AIF61" s="6"/>
      <c r="AIG61" s="6"/>
      <c r="AIH61" s="6"/>
      <c r="AII61" s="6"/>
      <c r="AIJ61" s="6"/>
      <c r="AIK61" s="6"/>
      <c r="AIL61" s="6"/>
      <c r="AIM61" s="6"/>
      <c r="AIN61" s="6"/>
      <c r="AIO61" s="6"/>
      <c r="AIP61" s="6"/>
      <c r="AIQ61" s="6"/>
      <c r="AIR61" s="6"/>
      <c r="AIS61" s="6"/>
      <c r="AIT61" s="6"/>
      <c r="AIU61" s="6"/>
      <c r="AIV61" s="6"/>
      <c r="AIW61" s="6"/>
      <c r="AIX61" s="6"/>
      <c r="AIY61" s="6"/>
      <c r="AIZ61" s="6"/>
      <c r="AJA61" s="6"/>
      <c r="AJB61" s="6"/>
      <c r="AJC61" s="6"/>
      <c r="AJD61" s="6"/>
      <c r="AJE61" s="6"/>
      <c r="AJF61" s="6"/>
      <c r="AJG61" s="6"/>
      <c r="AJH61" s="6"/>
      <c r="AJI61" s="6"/>
      <c r="AJJ61" s="6"/>
      <c r="AJK61" s="6"/>
      <c r="AJL61" s="6"/>
      <c r="AJM61" s="6"/>
      <c r="AJN61" s="6"/>
      <c r="AJO61" s="6"/>
      <c r="AJP61" s="6"/>
      <c r="AJQ61" s="6"/>
      <c r="AJR61" s="6"/>
      <c r="AJS61" s="6"/>
      <c r="AJT61" s="6"/>
      <c r="AJU61" s="6"/>
      <c r="AJV61" s="6"/>
      <c r="AJW61" s="6"/>
      <c r="AJX61" s="6"/>
      <c r="AJY61" s="6"/>
      <c r="AJZ61" s="6"/>
      <c r="AKA61" s="6"/>
      <c r="AKB61" s="6"/>
      <c r="AKC61" s="6"/>
      <c r="AKD61" s="6"/>
      <c r="AKE61" s="6"/>
      <c r="AKF61" s="6"/>
      <c r="AKG61" s="6"/>
      <c r="AKH61" s="6"/>
      <c r="AKI61" s="6"/>
      <c r="AKJ61" s="6"/>
      <c r="AKK61" s="6"/>
      <c r="AKL61" s="6"/>
      <c r="AKM61" s="6"/>
      <c r="AKN61" s="6"/>
      <c r="AKO61" s="6"/>
      <c r="AKP61" s="6"/>
      <c r="AKQ61" s="6"/>
      <c r="AKR61" s="6"/>
      <c r="AKS61" s="6"/>
      <c r="AKT61" s="6"/>
      <c r="AKU61" s="6"/>
      <c r="AKV61" s="6"/>
      <c r="AKW61" s="6"/>
      <c r="AKX61" s="6"/>
      <c r="AKY61" s="6"/>
      <c r="AKZ61" s="6"/>
      <c r="ALA61" s="6"/>
      <c r="ALB61" s="6"/>
      <c r="ALC61" s="6"/>
      <c r="ALD61" s="6"/>
      <c r="ALE61" s="6"/>
      <c r="ALF61" s="6"/>
      <c r="ALG61" s="6"/>
      <c r="ALH61" s="6"/>
      <c r="ALI61" s="6"/>
      <c r="ALJ61" s="6"/>
      <c r="ALK61" s="6"/>
      <c r="ALL61" s="6"/>
      <c r="ALM61" s="6"/>
      <c r="ALN61" s="6"/>
      <c r="ALO61" s="6"/>
      <c r="ALP61" s="6"/>
      <c r="ALQ61" s="6"/>
      <c r="ALR61" s="6"/>
      <c r="ALS61" s="6"/>
      <c r="ALT61" s="6"/>
      <c r="ALU61" s="6"/>
      <c r="ALV61" s="6"/>
      <c r="ALW61" s="6"/>
      <c r="ALX61" s="6"/>
      <c r="ALY61" s="6"/>
      <c r="ALZ61" s="6"/>
      <c r="AMA61" s="6"/>
      <c r="AMB61" s="6"/>
      <c r="AMC61" s="6"/>
      <c r="AMD61" s="6"/>
      <c r="AME61" s="6"/>
      <c r="AMF61" s="6"/>
      <c r="AMG61" s="6"/>
      <c r="AMH61" s="6"/>
      <c r="AMI61" s="6"/>
      <c r="AMJ61" s="6"/>
      <c r="AMK61" s="6"/>
      <c r="AML61" s="6"/>
      <c r="AMM61" s="6"/>
      <c r="AMN61" s="6"/>
    </row>
    <row r="62" spans="1:1028" hidden="1" x14ac:dyDescent="0.2"/>
    <row r="63" spans="1:1028" hidden="1" x14ac:dyDescent="0.2">
      <c r="H63" s="60"/>
      <c r="I63" s="61"/>
      <c r="M63" s="62"/>
    </row>
    <row r="64" spans="1:1028" s="49" customFormat="1" ht="15" customHeight="1" thickBot="1" x14ac:dyDescent="0.3">
      <c r="A64" s="43"/>
      <c r="B64" s="43"/>
      <c r="C64" s="43"/>
      <c r="D64" s="43"/>
      <c r="E64" s="43"/>
      <c r="F64" s="43"/>
      <c r="G64" s="43"/>
      <c r="H64" s="44">
        <f t="shared" ref="H64:AC64" si="12">SUM(H29:H63)</f>
        <v>2640</v>
      </c>
      <c r="I64" s="44">
        <f t="shared" si="12"/>
        <v>1920</v>
      </c>
      <c r="J64" s="44">
        <f t="shared" si="12"/>
        <v>66</v>
      </c>
      <c r="K64" s="44">
        <f t="shared" si="12"/>
        <v>66</v>
      </c>
      <c r="L64" s="44">
        <f t="shared" si="12"/>
        <v>0</v>
      </c>
      <c r="M64" s="44">
        <f t="shared" si="12"/>
        <v>0</v>
      </c>
      <c r="N64" s="44">
        <f t="shared" si="12"/>
        <v>224400</v>
      </c>
      <c r="O64" s="44">
        <f t="shared" si="12"/>
        <v>9900</v>
      </c>
      <c r="P64" s="44">
        <f t="shared" si="12"/>
        <v>0</v>
      </c>
      <c r="Q64" s="44">
        <f t="shared" si="12"/>
        <v>0</v>
      </c>
      <c r="R64" s="44">
        <f t="shared" si="12"/>
        <v>9240</v>
      </c>
      <c r="S64" s="44">
        <f t="shared" si="12"/>
        <v>4950</v>
      </c>
      <c r="T64" s="44">
        <f t="shared" si="12"/>
        <v>3960</v>
      </c>
      <c r="U64" s="44">
        <f t="shared" si="12"/>
        <v>3960</v>
      </c>
      <c r="V64" s="44">
        <f t="shared" si="12"/>
        <v>256410</v>
      </c>
      <c r="W64" s="44">
        <f t="shared" si="12"/>
        <v>3960</v>
      </c>
      <c r="X64" s="44">
        <f t="shared" si="12"/>
        <v>3300</v>
      </c>
      <c r="Y64" s="44">
        <f t="shared" si="12"/>
        <v>2640</v>
      </c>
      <c r="Z64" s="44">
        <f t="shared" si="12"/>
        <v>0</v>
      </c>
      <c r="AA64" s="44">
        <f t="shared" si="12"/>
        <v>66000</v>
      </c>
      <c r="AB64" s="44">
        <f t="shared" si="12"/>
        <v>75900</v>
      </c>
      <c r="AC64" s="71">
        <f t="shared" si="12"/>
        <v>180510</v>
      </c>
      <c r="AD64" s="5">
        <f>N64+O64+P64+Q64+S64-AB64+T64+U64+R64</f>
        <v>180510</v>
      </c>
      <c r="AE64" s="48">
        <f>AC64-AD64</f>
        <v>0</v>
      </c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  <c r="ER64" s="48"/>
      <c r="ES64" s="48"/>
      <c r="ET64" s="48"/>
      <c r="EU64" s="48"/>
      <c r="EV64" s="48"/>
      <c r="EW64" s="48"/>
      <c r="EX64" s="48"/>
      <c r="EY64" s="48"/>
      <c r="EZ64" s="48"/>
      <c r="FA64" s="48"/>
      <c r="FB64" s="48"/>
      <c r="FC64" s="48"/>
      <c r="FD64" s="48"/>
      <c r="FE64" s="48"/>
      <c r="FF64" s="48"/>
      <c r="FG64" s="48"/>
      <c r="FH64" s="48"/>
      <c r="FI64" s="48"/>
      <c r="FJ64" s="48"/>
      <c r="FK64" s="48"/>
      <c r="FL64" s="48"/>
      <c r="FM64" s="48"/>
      <c r="FN64" s="48"/>
      <c r="FO64" s="48"/>
      <c r="FP64" s="48"/>
      <c r="FQ64" s="48"/>
      <c r="FR64" s="48"/>
      <c r="FS64" s="48"/>
      <c r="FT64" s="48"/>
      <c r="FU64" s="48"/>
      <c r="FV64" s="48"/>
      <c r="FW64" s="48"/>
      <c r="FX64" s="48"/>
      <c r="FY64" s="48"/>
      <c r="FZ64" s="48"/>
      <c r="GA64" s="48"/>
      <c r="GB64" s="48"/>
      <c r="GC64" s="48"/>
      <c r="GD64" s="48"/>
      <c r="GE64" s="48"/>
      <c r="GF64" s="48"/>
      <c r="GG64" s="48"/>
      <c r="GH64" s="48"/>
      <c r="GI64" s="48"/>
      <c r="GJ64" s="48"/>
      <c r="GK64" s="48"/>
      <c r="GL64" s="48"/>
      <c r="GM64" s="48"/>
      <c r="GN64" s="48"/>
      <c r="GO64" s="48"/>
      <c r="GP64" s="48"/>
      <c r="GQ64" s="48"/>
      <c r="GR64" s="48"/>
      <c r="GS64" s="48"/>
      <c r="GT64" s="48"/>
      <c r="GU64" s="48"/>
      <c r="GV64" s="48"/>
      <c r="GW64" s="48"/>
      <c r="GX64" s="48"/>
      <c r="GY64" s="48"/>
      <c r="GZ64" s="48"/>
      <c r="HA64" s="48"/>
      <c r="HB64" s="48"/>
      <c r="HC64" s="48"/>
      <c r="HD64" s="48"/>
      <c r="HE64" s="48"/>
      <c r="HF64" s="48"/>
      <c r="HG64" s="48"/>
      <c r="HH64" s="48"/>
      <c r="HI64" s="48"/>
      <c r="HJ64" s="48"/>
      <c r="HK64" s="48"/>
      <c r="HL64" s="48"/>
      <c r="HM64" s="48"/>
      <c r="HN64" s="48"/>
      <c r="HO64" s="48"/>
      <c r="HP64" s="48"/>
      <c r="HQ64" s="48"/>
      <c r="HR64" s="48"/>
      <c r="HS64" s="48"/>
      <c r="HT64" s="48"/>
      <c r="HU64" s="48"/>
      <c r="HV64" s="48"/>
      <c r="HW64" s="48"/>
      <c r="HX64" s="48"/>
      <c r="HY64" s="48"/>
      <c r="HZ64" s="48"/>
      <c r="IA64" s="48"/>
      <c r="IB64" s="48"/>
      <c r="IC64" s="48"/>
      <c r="ID64" s="48"/>
      <c r="IE64" s="48"/>
      <c r="IF64" s="48"/>
      <c r="IG64" s="48"/>
      <c r="IH64" s="48"/>
      <c r="II64" s="48"/>
      <c r="IJ64" s="48"/>
      <c r="IK64" s="48"/>
      <c r="IL64" s="48"/>
      <c r="IM64" s="48"/>
      <c r="IN64" s="48"/>
      <c r="IO64" s="48"/>
      <c r="IP64" s="48"/>
      <c r="IQ64" s="48"/>
      <c r="IR64" s="48"/>
      <c r="IS64" s="48"/>
      <c r="IT64" s="48"/>
      <c r="IU64" s="48"/>
      <c r="IV64" s="48"/>
      <c r="IW64" s="48"/>
      <c r="IX64" s="48"/>
      <c r="IY64" s="48"/>
      <c r="IZ64" s="48"/>
      <c r="JA64" s="48"/>
      <c r="JB64" s="48"/>
      <c r="JC64" s="48"/>
      <c r="JD64" s="48"/>
      <c r="JE64" s="48"/>
      <c r="JF64" s="48"/>
      <c r="JG64" s="48"/>
      <c r="JH64" s="48"/>
      <c r="JI64" s="48"/>
      <c r="JJ64" s="48"/>
      <c r="JK64" s="48"/>
      <c r="JL64" s="48"/>
      <c r="JM64" s="48"/>
      <c r="JN64" s="48"/>
      <c r="JO64" s="48"/>
      <c r="JP64" s="48"/>
      <c r="JQ64" s="48"/>
      <c r="JR64" s="48"/>
      <c r="JS64" s="48"/>
      <c r="JT64" s="48"/>
      <c r="JU64" s="48"/>
      <c r="JV64" s="48"/>
      <c r="JW64" s="48"/>
      <c r="JX64" s="48"/>
      <c r="JY64" s="48"/>
      <c r="JZ64" s="48"/>
      <c r="KA64" s="48"/>
      <c r="KB64" s="48"/>
      <c r="KC64" s="48"/>
      <c r="KD64" s="48"/>
      <c r="KE64" s="48"/>
      <c r="KF64" s="48"/>
      <c r="KG64" s="48"/>
      <c r="KH64" s="48"/>
      <c r="KI64" s="48"/>
      <c r="KJ64" s="48"/>
      <c r="KK64" s="48"/>
      <c r="KL64" s="48"/>
      <c r="KM64" s="48"/>
      <c r="KN64" s="48"/>
      <c r="KO64" s="48"/>
      <c r="KP64" s="48"/>
      <c r="KQ64" s="48"/>
      <c r="KR64" s="48"/>
      <c r="KS64" s="48"/>
      <c r="KT64" s="48"/>
      <c r="KU64" s="48"/>
      <c r="KV64" s="48"/>
      <c r="KW64" s="48"/>
      <c r="KX64" s="48"/>
      <c r="KY64" s="48"/>
      <c r="KZ64" s="48"/>
      <c r="LA64" s="48"/>
      <c r="LB64" s="48"/>
      <c r="LC64" s="48"/>
      <c r="LD64" s="48"/>
      <c r="LE64" s="48"/>
      <c r="LF64" s="48"/>
      <c r="LG64" s="48"/>
      <c r="LH64" s="48"/>
      <c r="LI64" s="48"/>
      <c r="LJ64" s="48"/>
      <c r="LK64" s="48"/>
      <c r="LL64" s="48"/>
      <c r="LM64" s="48"/>
      <c r="LN64" s="48"/>
      <c r="LO64" s="48"/>
      <c r="LP64" s="48"/>
      <c r="LQ64" s="48"/>
      <c r="LR64" s="48"/>
      <c r="LS64" s="48"/>
      <c r="LT64" s="48"/>
      <c r="LU64" s="48"/>
      <c r="LV64" s="48"/>
      <c r="LW64" s="48"/>
      <c r="LX64" s="48"/>
      <c r="LY64" s="48"/>
      <c r="LZ64" s="48"/>
      <c r="MA64" s="48"/>
      <c r="MB64" s="48"/>
      <c r="MC64" s="48"/>
      <c r="MD64" s="48"/>
      <c r="ME64" s="48"/>
      <c r="MF64" s="48"/>
      <c r="MG64" s="48"/>
      <c r="MH64" s="48"/>
      <c r="MI64" s="48"/>
      <c r="MJ64" s="48"/>
      <c r="MK64" s="48"/>
      <c r="ML64" s="48"/>
      <c r="MM64" s="48"/>
      <c r="MN64" s="48"/>
      <c r="MO64" s="48"/>
      <c r="MP64" s="48"/>
      <c r="MQ64" s="48"/>
      <c r="MR64" s="48"/>
      <c r="MS64" s="48"/>
      <c r="MT64" s="48"/>
      <c r="MU64" s="48"/>
      <c r="MV64" s="48"/>
      <c r="MW64" s="48"/>
      <c r="MX64" s="48"/>
      <c r="MY64" s="48"/>
      <c r="MZ64" s="48"/>
      <c r="NA64" s="48"/>
      <c r="NB64" s="48"/>
      <c r="NC64" s="48"/>
      <c r="ND64" s="48"/>
      <c r="NE64" s="48"/>
      <c r="NF64" s="48"/>
      <c r="NG64" s="48"/>
      <c r="NH64" s="48"/>
      <c r="NI64" s="48"/>
      <c r="NJ64" s="48"/>
      <c r="NK64" s="48"/>
      <c r="NL64" s="48"/>
      <c r="NM64" s="48"/>
      <c r="NN64" s="48"/>
      <c r="NO64" s="48"/>
      <c r="NP64" s="48"/>
      <c r="NQ64" s="48"/>
      <c r="NR64" s="48"/>
      <c r="NS64" s="48"/>
      <c r="NT64" s="48"/>
      <c r="NU64" s="48"/>
      <c r="NV64" s="48"/>
      <c r="NW64" s="48"/>
      <c r="NX64" s="48"/>
      <c r="NY64" s="48"/>
      <c r="NZ64" s="48"/>
      <c r="OA64" s="48"/>
      <c r="OB64" s="48"/>
      <c r="OC64" s="48"/>
      <c r="OD64" s="48"/>
      <c r="OE64" s="48"/>
      <c r="OF64" s="48"/>
      <c r="OG64" s="48"/>
      <c r="OH64" s="48"/>
      <c r="OI64" s="48"/>
      <c r="OJ64" s="48"/>
      <c r="OK64" s="48"/>
      <c r="OL64" s="48"/>
      <c r="OM64" s="48"/>
      <c r="ON64" s="48"/>
      <c r="OO64" s="48"/>
      <c r="OP64" s="48"/>
      <c r="OQ64" s="48"/>
      <c r="OR64" s="48"/>
      <c r="OS64" s="48"/>
      <c r="OT64" s="48"/>
      <c r="OU64" s="48"/>
      <c r="OV64" s="48"/>
      <c r="OW64" s="48"/>
      <c r="OX64" s="48"/>
      <c r="OY64" s="48"/>
      <c r="OZ64" s="48"/>
      <c r="PA64" s="48"/>
      <c r="PB64" s="48"/>
      <c r="PC64" s="48"/>
      <c r="PD64" s="48"/>
      <c r="PE64" s="48"/>
      <c r="PF64" s="48"/>
      <c r="PG64" s="48"/>
      <c r="PH64" s="48"/>
      <c r="PI64" s="48"/>
      <c r="PJ64" s="48"/>
      <c r="PK64" s="48"/>
      <c r="PL64" s="48"/>
      <c r="PM64" s="48"/>
      <c r="PN64" s="48"/>
      <c r="PO64" s="48"/>
      <c r="PP64" s="48"/>
      <c r="PQ64" s="48"/>
      <c r="PR64" s="48"/>
      <c r="PS64" s="48"/>
      <c r="PT64" s="48"/>
      <c r="PU64" s="48"/>
      <c r="PV64" s="48"/>
      <c r="PW64" s="48"/>
      <c r="PX64" s="48"/>
      <c r="PY64" s="48"/>
      <c r="PZ64" s="48"/>
      <c r="QA64" s="48"/>
      <c r="QB64" s="48"/>
      <c r="QC64" s="48"/>
      <c r="QD64" s="48"/>
      <c r="QE64" s="48"/>
      <c r="QF64" s="48"/>
      <c r="QG64" s="48"/>
      <c r="QH64" s="48"/>
      <c r="QI64" s="48"/>
      <c r="QJ64" s="48"/>
      <c r="QK64" s="48"/>
      <c r="QL64" s="48"/>
      <c r="QM64" s="48"/>
      <c r="QN64" s="48"/>
      <c r="QO64" s="48"/>
      <c r="QP64" s="48"/>
      <c r="QQ64" s="48"/>
      <c r="QR64" s="48"/>
      <c r="QS64" s="48"/>
      <c r="QT64" s="48"/>
      <c r="QU64" s="48"/>
      <c r="QV64" s="48"/>
      <c r="QW64" s="48"/>
      <c r="QX64" s="48"/>
      <c r="QY64" s="48"/>
      <c r="QZ64" s="48"/>
      <c r="RA64" s="48"/>
      <c r="RB64" s="48"/>
      <c r="RC64" s="48"/>
      <c r="RD64" s="48"/>
      <c r="RE64" s="48"/>
      <c r="RF64" s="48"/>
      <c r="RG64" s="48"/>
      <c r="RH64" s="48"/>
      <c r="RI64" s="48"/>
      <c r="RJ64" s="48"/>
      <c r="RK64" s="48"/>
      <c r="RL64" s="48"/>
      <c r="RM64" s="48"/>
      <c r="RN64" s="48"/>
      <c r="RO64" s="48"/>
      <c r="RP64" s="48"/>
      <c r="RQ64" s="48"/>
      <c r="RR64" s="48"/>
      <c r="RS64" s="48"/>
      <c r="RT64" s="48"/>
      <c r="RU64" s="48"/>
      <c r="RV64" s="48"/>
      <c r="RW64" s="48"/>
      <c r="RX64" s="48"/>
      <c r="RY64" s="48"/>
      <c r="RZ64" s="48"/>
      <c r="SA64" s="48"/>
      <c r="SB64" s="48"/>
      <c r="SC64" s="48"/>
      <c r="SD64" s="48"/>
      <c r="SE64" s="48"/>
      <c r="SF64" s="48"/>
      <c r="SG64" s="48"/>
      <c r="SH64" s="48"/>
      <c r="SI64" s="48"/>
      <c r="SJ64" s="48"/>
      <c r="SK64" s="48"/>
      <c r="SL64" s="48"/>
      <c r="SM64" s="48"/>
      <c r="SN64" s="48"/>
      <c r="SO64" s="48"/>
      <c r="SP64" s="48"/>
      <c r="SQ64" s="48"/>
      <c r="SR64" s="48"/>
      <c r="SS64" s="48"/>
      <c r="ST64" s="48"/>
      <c r="SU64" s="48"/>
      <c r="SV64" s="48"/>
      <c r="SW64" s="48"/>
      <c r="SX64" s="48"/>
      <c r="SY64" s="48"/>
      <c r="SZ64" s="48"/>
      <c r="TA64" s="48"/>
      <c r="TB64" s="48"/>
      <c r="TC64" s="48"/>
      <c r="TD64" s="48"/>
      <c r="TE64" s="48"/>
      <c r="TF64" s="48"/>
      <c r="TG64" s="48"/>
      <c r="TH64" s="48"/>
      <c r="TI64" s="48"/>
      <c r="TJ64" s="48"/>
      <c r="TK64" s="48"/>
      <c r="TL64" s="48"/>
      <c r="TM64" s="48"/>
      <c r="TN64" s="48"/>
      <c r="TO64" s="48"/>
      <c r="TP64" s="48"/>
      <c r="TQ64" s="48"/>
      <c r="TR64" s="48"/>
      <c r="TS64" s="48"/>
      <c r="TT64" s="48"/>
      <c r="TU64" s="48"/>
      <c r="TV64" s="48"/>
      <c r="TW64" s="48"/>
      <c r="TX64" s="48"/>
      <c r="TY64" s="48"/>
      <c r="TZ64" s="48"/>
      <c r="UA64" s="48"/>
      <c r="UB64" s="48"/>
      <c r="UC64" s="48"/>
      <c r="UD64" s="48"/>
      <c r="UE64" s="48"/>
      <c r="UF64" s="48"/>
      <c r="UG64" s="48"/>
      <c r="UH64" s="48"/>
      <c r="UI64" s="48"/>
      <c r="UJ64" s="48"/>
      <c r="UK64" s="48"/>
      <c r="UL64" s="48"/>
      <c r="UM64" s="48"/>
      <c r="UN64" s="48"/>
      <c r="UO64" s="48"/>
      <c r="UP64" s="48"/>
      <c r="UQ64" s="48"/>
      <c r="UR64" s="48"/>
      <c r="US64" s="48"/>
      <c r="UT64" s="48"/>
      <c r="UU64" s="48"/>
      <c r="UV64" s="48"/>
      <c r="UW64" s="48"/>
      <c r="UX64" s="48"/>
      <c r="UY64" s="48"/>
      <c r="UZ64" s="48"/>
      <c r="VA64" s="48"/>
      <c r="VB64" s="48"/>
      <c r="VC64" s="48"/>
      <c r="VD64" s="48"/>
      <c r="VE64" s="48"/>
      <c r="VF64" s="48"/>
      <c r="VG64" s="48"/>
      <c r="VH64" s="48"/>
      <c r="VI64" s="48"/>
      <c r="VJ64" s="48"/>
      <c r="VK64" s="48"/>
      <c r="VL64" s="48"/>
      <c r="VM64" s="48"/>
      <c r="VN64" s="48"/>
      <c r="VO64" s="48"/>
      <c r="VP64" s="48"/>
      <c r="VQ64" s="48"/>
      <c r="VR64" s="48"/>
      <c r="VS64" s="48"/>
      <c r="VT64" s="48"/>
      <c r="VU64" s="48"/>
      <c r="VV64" s="48"/>
      <c r="VW64" s="48"/>
      <c r="VX64" s="48"/>
      <c r="VY64" s="48"/>
      <c r="VZ64" s="48"/>
      <c r="WA64" s="48"/>
      <c r="WB64" s="48"/>
      <c r="WC64" s="48"/>
      <c r="WD64" s="48"/>
      <c r="WE64" s="48"/>
      <c r="WF64" s="48"/>
      <c r="WG64" s="48"/>
      <c r="WH64" s="48"/>
      <c r="WI64" s="48"/>
      <c r="WJ64" s="48"/>
      <c r="WK64" s="48"/>
      <c r="WL64" s="48"/>
      <c r="WM64" s="48"/>
      <c r="WN64" s="48"/>
      <c r="WO64" s="48"/>
      <c r="WP64" s="48"/>
      <c r="WQ64" s="48"/>
      <c r="WR64" s="48"/>
      <c r="WS64" s="48"/>
      <c r="WT64" s="48"/>
      <c r="WU64" s="48"/>
      <c r="WV64" s="48"/>
      <c r="WW64" s="48"/>
      <c r="WX64" s="48"/>
      <c r="WY64" s="48"/>
      <c r="WZ64" s="48"/>
      <c r="XA64" s="48"/>
      <c r="XB64" s="48"/>
      <c r="XC64" s="48"/>
      <c r="XD64" s="48"/>
      <c r="XE64" s="48"/>
      <c r="XF64" s="48"/>
      <c r="XG64" s="48"/>
      <c r="XH64" s="48"/>
      <c r="XI64" s="48"/>
      <c r="XJ64" s="48"/>
      <c r="XK64" s="48"/>
      <c r="XL64" s="48"/>
      <c r="XM64" s="48"/>
      <c r="XN64" s="48"/>
      <c r="XO64" s="48"/>
      <c r="XP64" s="48"/>
      <c r="XQ64" s="48"/>
      <c r="XR64" s="48"/>
      <c r="XS64" s="48"/>
      <c r="XT64" s="48"/>
      <c r="XU64" s="48"/>
      <c r="XV64" s="48"/>
      <c r="XW64" s="48"/>
      <c r="XX64" s="48"/>
      <c r="XY64" s="48"/>
      <c r="XZ64" s="48"/>
      <c r="YA64" s="48"/>
      <c r="YB64" s="48"/>
      <c r="YC64" s="48"/>
      <c r="YD64" s="48"/>
      <c r="YE64" s="48"/>
      <c r="YF64" s="48"/>
      <c r="YG64" s="48"/>
      <c r="YH64" s="48"/>
      <c r="YI64" s="48"/>
      <c r="YJ64" s="48"/>
      <c r="YK64" s="48"/>
      <c r="YL64" s="48"/>
      <c r="YM64" s="48"/>
      <c r="YN64" s="48"/>
      <c r="YO64" s="48"/>
      <c r="YP64" s="48"/>
      <c r="YQ64" s="48"/>
      <c r="YR64" s="48"/>
      <c r="YS64" s="48"/>
      <c r="YT64" s="48"/>
      <c r="YU64" s="48"/>
      <c r="YV64" s="48"/>
      <c r="YW64" s="48"/>
      <c r="YX64" s="48"/>
      <c r="YY64" s="48"/>
      <c r="YZ64" s="48"/>
      <c r="ZA64" s="48"/>
      <c r="ZB64" s="48"/>
      <c r="ZC64" s="48"/>
      <c r="ZD64" s="48"/>
      <c r="ZE64" s="48"/>
      <c r="ZF64" s="48"/>
      <c r="ZG64" s="48"/>
      <c r="ZH64" s="48"/>
      <c r="ZI64" s="48"/>
      <c r="ZJ64" s="48"/>
      <c r="ZK64" s="48"/>
      <c r="ZL64" s="48"/>
      <c r="ZM64" s="48"/>
      <c r="ZN64" s="48"/>
      <c r="ZO64" s="48"/>
      <c r="ZP64" s="48"/>
      <c r="ZQ64" s="48"/>
      <c r="ZR64" s="48"/>
      <c r="ZS64" s="48"/>
      <c r="ZT64" s="48"/>
      <c r="ZU64" s="48"/>
      <c r="ZV64" s="48"/>
      <c r="ZW64" s="48"/>
      <c r="ZX64" s="48"/>
      <c r="ZY64" s="48"/>
      <c r="ZZ64" s="48"/>
      <c r="AAA64" s="48"/>
      <c r="AAB64" s="48"/>
      <c r="AAC64" s="48"/>
      <c r="AAD64" s="48"/>
      <c r="AAE64" s="48"/>
      <c r="AAF64" s="48"/>
      <c r="AAG64" s="48"/>
      <c r="AAH64" s="48"/>
      <c r="AAI64" s="48"/>
      <c r="AAJ64" s="48"/>
      <c r="AAK64" s="48"/>
      <c r="AAL64" s="48"/>
      <c r="AAM64" s="48"/>
      <c r="AAN64" s="48"/>
      <c r="AAO64" s="48"/>
      <c r="AAP64" s="48"/>
      <c r="AAQ64" s="48"/>
      <c r="AAR64" s="48"/>
      <c r="AAS64" s="48"/>
      <c r="AAT64" s="48"/>
      <c r="AAU64" s="48"/>
      <c r="AAV64" s="48"/>
      <c r="AAW64" s="48"/>
      <c r="AAX64" s="48"/>
      <c r="AAY64" s="48"/>
      <c r="AAZ64" s="48"/>
      <c r="ABA64" s="48"/>
      <c r="ABB64" s="48"/>
      <c r="ABC64" s="48"/>
      <c r="ABD64" s="48"/>
      <c r="ABE64" s="48"/>
      <c r="ABF64" s="48"/>
      <c r="ABG64" s="48"/>
      <c r="ABH64" s="48"/>
      <c r="ABI64" s="48"/>
      <c r="ABJ64" s="48"/>
      <c r="ABK64" s="48"/>
      <c r="ABL64" s="48"/>
      <c r="ABM64" s="48"/>
      <c r="ABN64" s="48"/>
      <c r="ABO64" s="48"/>
      <c r="ABP64" s="48"/>
      <c r="ABQ64" s="48"/>
      <c r="ABR64" s="48"/>
      <c r="ABS64" s="48"/>
      <c r="ABT64" s="48"/>
      <c r="ABU64" s="48"/>
      <c r="ABV64" s="48"/>
      <c r="ABW64" s="48"/>
      <c r="ABX64" s="48"/>
      <c r="ABY64" s="48"/>
      <c r="ABZ64" s="48"/>
      <c r="ACA64" s="48"/>
      <c r="ACB64" s="48"/>
      <c r="ACC64" s="48"/>
      <c r="ACD64" s="48"/>
      <c r="ACE64" s="48"/>
      <c r="ACF64" s="48"/>
      <c r="ACG64" s="48"/>
      <c r="ACH64" s="48"/>
      <c r="ACI64" s="48"/>
      <c r="ACJ64" s="48"/>
      <c r="ACK64" s="48"/>
      <c r="ACL64" s="48"/>
      <c r="ACM64" s="48"/>
      <c r="ACN64" s="48"/>
      <c r="ACO64" s="48"/>
      <c r="ACP64" s="48"/>
      <c r="ACQ64" s="48"/>
      <c r="ACR64" s="48"/>
      <c r="ACS64" s="48"/>
      <c r="ACT64" s="48"/>
      <c r="ACU64" s="48"/>
      <c r="ACV64" s="48"/>
      <c r="ACW64" s="48"/>
      <c r="ACX64" s="48"/>
      <c r="ACY64" s="48"/>
      <c r="ACZ64" s="48"/>
      <c r="ADA64" s="48"/>
      <c r="ADB64" s="48"/>
      <c r="ADC64" s="48"/>
      <c r="ADD64" s="48"/>
      <c r="ADE64" s="48"/>
      <c r="ADF64" s="48"/>
      <c r="ADG64" s="48"/>
      <c r="ADH64" s="48"/>
      <c r="ADI64" s="48"/>
      <c r="ADJ64" s="48"/>
      <c r="ADK64" s="48"/>
      <c r="ADL64" s="48"/>
      <c r="ADM64" s="48"/>
      <c r="ADN64" s="48"/>
      <c r="ADO64" s="48"/>
      <c r="ADP64" s="48"/>
      <c r="ADQ64" s="48"/>
      <c r="ADR64" s="48"/>
      <c r="ADS64" s="48"/>
      <c r="ADT64" s="48"/>
      <c r="ADU64" s="48"/>
      <c r="ADV64" s="48"/>
      <c r="ADW64" s="48"/>
      <c r="ADX64" s="48"/>
      <c r="ADY64" s="48"/>
      <c r="ADZ64" s="48"/>
      <c r="AEA64" s="48"/>
      <c r="AEB64" s="48"/>
      <c r="AEC64" s="48"/>
      <c r="AED64" s="48"/>
      <c r="AEE64" s="48"/>
      <c r="AEF64" s="48"/>
      <c r="AEG64" s="48"/>
      <c r="AEH64" s="48"/>
      <c r="AEI64" s="48"/>
      <c r="AEJ64" s="48"/>
      <c r="AEK64" s="48"/>
      <c r="AEL64" s="48"/>
      <c r="AEM64" s="48"/>
      <c r="AEN64" s="48"/>
      <c r="AEO64" s="48"/>
      <c r="AEP64" s="48"/>
      <c r="AEQ64" s="48"/>
      <c r="AER64" s="48"/>
      <c r="AES64" s="48"/>
      <c r="AET64" s="48"/>
      <c r="AEU64" s="48"/>
      <c r="AEV64" s="48"/>
      <c r="AEW64" s="48"/>
      <c r="AEX64" s="48"/>
      <c r="AEY64" s="48"/>
      <c r="AEZ64" s="48"/>
      <c r="AFA64" s="48"/>
      <c r="AFB64" s="48"/>
      <c r="AFC64" s="48"/>
      <c r="AFD64" s="48"/>
      <c r="AFE64" s="48"/>
      <c r="AFF64" s="48"/>
      <c r="AFG64" s="48"/>
      <c r="AFH64" s="48"/>
      <c r="AFI64" s="48"/>
      <c r="AFJ64" s="48"/>
      <c r="AFK64" s="48"/>
      <c r="AFL64" s="48"/>
      <c r="AFM64" s="48"/>
      <c r="AFN64" s="48"/>
      <c r="AFO64" s="48"/>
      <c r="AFP64" s="48"/>
      <c r="AFQ64" s="48"/>
      <c r="AFR64" s="48"/>
      <c r="AFS64" s="48"/>
      <c r="AFT64" s="48"/>
      <c r="AFU64" s="48"/>
      <c r="AFV64" s="48"/>
      <c r="AFW64" s="48"/>
      <c r="AFX64" s="48"/>
      <c r="AFY64" s="48"/>
      <c r="AFZ64" s="48"/>
      <c r="AGA64" s="48"/>
      <c r="AGB64" s="48"/>
      <c r="AGC64" s="48"/>
      <c r="AGD64" s="48"/>
      <c r="AGE64" s="48"/>
      <c r="AGF64" s="48"/>
      <c r="AGG64" s="48"/>
      <c r="AGH64" s="48"/>
      <c r="AGI64" s="48"/>
      <c r="AGJ64" s="48"/>
      <c r="AGK64" s="48"/>
      <c r="AGL64" s="48"/>
      <c r="AGM64" s="48"/>
      <c r="AGN64" s="48"/>
      <c r="AGO64" s="48"/>
      <c r="AGP64" s="48"/>
      <c r="AGQ64" s="48"/>
      <c r="AGR64" s="48"/>
      <c r="AGS64" s="48"/>
      <c r="AGT64" s="48"/>
      <c r="AGU64" s="48"/>
      <c r="AGV64" s="48"/>
      <c r="AGW64" s="48"/>
      <c r="AGX64" s="48"/>
      <c r="AGY64" s="48"/>
      <c r="AGZ64" s="48"/>
      <c r="AHA64" s="48"/>
      <c r="AHB64" s="48"/>
      <c r="AHC64" s="48"/>
      <c r="AHD64" s="48"/>
      <c r="AHE64" s="48"/>
      <c r="AHF64" s="48"/>
      <c r="AHG64" s="48"/>
      <c r="AHH64" s="48"/>
      <c r="AHI64" s="48"/>
      <c r="AHJ64" s="48"/>
      <c r="AHK64" s="48"/>
      <c r="AHL64" s="48"/>
      <c r="AHM64" s="48"/>
      <c r="AHN64" s="48"/>
      <c r="AHO64" s="48"/>
      <c r="AHP64" s="48"/>
      <c r="AHQ64" s="48"/>
      <c r="AHR64" s="48"/>
      <c r="AHS64" s="48"/>
      <c r="AHT64" s="48"/>
      <c r="AHU64" s="48"/>
      <c r="AHV64" s="48"/>
      <c r="AHW64" s="48"/>
      <c r="AHX64" s="48"/>
      <c r="AHY64" s="48"/>
      <c r="AHZ64" s="48"/>
      <c r="AIA64" s="48"/>
      <c r="AIB64" s="48"/>
      <c r="AIC64" s="48"/>
      <c r="AID64" s="48"/>
      <c r="AIE64" s="48"/>
      <c r="AIF64" s="48"/>
      <c r="AIG64" s="48"/>
      <c r="AIH64" s="48"/>
      <c r="AII64" s="48"/>
      <c r="AIJ64" s="48"/>
      <c r="AIK64" s="48"/>
      <c r="AIL64" s="48"/>
      <c r="AIM64" s="48"/>
      <c r="AIN64" s="48"/>
      <c r="AIO64" s="48"/>
      <c r="AIP64" s="48"/>
      <c r="AIQ64" s="48"/>
      <c r="AIR64" s="48"/>
      <c r="AIS64" s="48"/>
      <c r="AIT64" s="48"/>
      <c r="AIU64" s="48"/>
      <c r="AIV64" s="48"/>
      <c r="AIW64" s="48"/>
      <c r="AIX64" s="48"/>
      <c r="AIY64" s="48"/>
      <c r="AIZ64" s="48"/>
      <c r="AJA64" s="48"/>
      <c r="AJB64" s="48"/>
      <c r="AJC64" s="48"/>
      <c r="AJD64" s="48"/>
      <c r="AJE64" s="48"/>
      <c r="AJF64" s="48"/>
      <c r="AJG64" s="48"/>
      <c r="AJH64" s="48"/>
      <c r="AJI64" s="48"/>
      <c r="AJJ64" s="48"/>
      <c r="AJK64" s="48"/>
      <c r="AJL64" s="48"/>
      <c r="AJM64" s="48"/>
      <c r="AJN64" s="48"/>
      <c r="AJO64" s="48"/>
      <c r="AJP64" s="48"/>
      <c r="AJQ64" s="48"/>
      <c r="AJR64" s="48"/>
      <c r="AJS64" s="48"/>
      <c r="AJT64" s="48"/>
      <c r="AJU64" s="48"/>
      <c r="AJV64" s="48"/>
      <c r="AJW64" s="48"/>
      <c r="AJX64" s="48"/>
      <c r="AJY64" s="48"/>
      <c r="AJZ64" s="48"/>
      <c r="AKA64" s="48"/>
      <c r="AKB64" s="48"/>
      <c r="AKC64" s="48"/>
      <c r="AKD64" s="48"/>
      <c r="AKE64" s="48"/>
      <c r="AKF64" s="48"/>
      <c r="AKG64" s="48"/>
      <c r="AKH64" s="48"/>
      <c r="AKI64" s="48"/>
      <c r="AKJ64" s="48"/>
      <c r="AKK64" s="48"/>
      <c r="AKL64" s="48"/>
      <c r="AKM64" s="48"/>
      <c r="AKN64" s="48"/>
      <c r="AKO64" s="48"/>
      <c r="AKP64" s="48"/>
      <c r="AKQ64" s="48"/>
      <c r="AKR64" s="48"/>
      <c r="AKS64" s="48"/>
      <c r="AKT64" s="48"/>
      <c r="AKU64" s="48"/>
      <c r="AKV64" s="48"/>
      <c r="AKW64" s="48"/>
      <c r="AKX64" s="48"/>
      <c r="AKY64" s="48"/>
      <c r="AKZ64" s="48"/>
      <c r="ALA64" s="48"/>
      <c r="ALB64" s="48"/>
      <c r="ALC64" s="48"/>
      <c r="ALD64" s="48"/>
      <c r="ALE64" s="48"/>
      <c r="ALF64" s="48"/>
      <c r="ALG64" s="48"/>
      <c r="ALH64" s="48"/>
      <c r="ALI64" s="48"/>
      <c r="ALJ64" s="48"/>
      <c r="ALK64" s="48"/>
      <c r="ALL64" s="48"/>
      <c r="ALM64" s="48"/>
      <c r="ALN64" s="48"/>
      <c r="ALO64" s="48"/>
      <c r="ALP64" s="48"/>
      <c r="ALQ64" s="48"/>
      <c r="ALR64" s="48"/>
      <c r="ALS64" s="48"/>
      <c r="ALT64" s="48"/>
      <c r="ALU64" s="48"/>
      <c r="ALV64" s="48"/>
      <c r="ALW64" s="48"/>
      <c r="ALX64" s="48"/>
      <c r="ALY64" s="48"/>
      <c r="ALZ64" s="48"/>
      <c r="AMA64" s="48"/>
      <c r="AMB64" s="48"/>
      <c r="AMC64" s="48"/>
      <c r="AMD64" s="48"/>
      <c r="AME64" s="48"/>
      <c r="AMF64" s="48"/>
      <c r="AMG64" s="48"/>
      <c r="AMH64" s="48"/>
      <c r="AMI64" s="48"/>
      <c r="AMJ64" s="48"/>
      <c r="AMK64" s="48"/>
      <c r="AML64" s="48"/>
      <c r="AMM64" s="48"/>
      <c r="AMN64" s="48"/>
    </row>
    <row r="65" spans="1:1028" s="81" customFormat="1" ht="15.75" thickTop="1" x14ac:dyDescent="0.25">
      <c r="A65" s="72"/>
      <c r="B65" s="72"/>
      <c r="C65" s="72"/>
      <c r="D65" s="72"/>
      <c r="E65" s="72"/>
      <c r="F65" s="72"/>
      <c r="G65" s="73"/>
      <c r="H65" s="73">
        <f>H64-[2]DTR!S56</f>
        <v>265.10999999999967</v>
      </c>
      <c r="I65" s="74">
        <f>I64-[2]DTR!T56</f>
        <v>258</v>
      </c>
      <c r="J65" s="75"/>
      <c r="K65" s="74">
        <f>K64-[2]DTR!U56</f>
        <v>48.1</v>
      </c>
      <c r="L65" s="76">
        <f>L64-[2]DTR!X56</f>
        <v>-185.25</v>
      </c>
      <c r="M65" s="77">
        <f>M64-[2]DTR!V56</f>
        <v>-21</v>
      </c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9"/>
      <c r="AB65" s="78"/>
      <c r="AC65" s="80"/>
      <c r="AD65" s="5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  <c r="FT65" s="48"/>
      <c r="FU65" s="48"/>
      <c r="FV65" s="48"/>
      <c r="FW65" s="48"/>
      <c r="FX65" s="48"/>
      <c r="FY65" s="48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  <c r="GO65" s="48"/>
      <c r="GP65" s="48"/>
      <c r="GQ65" s="48"/>
      <c r="GR65" s="48"/>
      <c r="GS65" s="48"/>
      <c r="GT65" s="48"/>
      <c r="GU65" s="48"/>
      <c r="GV65" s="48"/>
      <c r="GW65" s="48"/>
      <c r="GX65" s="48"/>
      <c r="GY65" s="48"/>
      <c r="GZ65" s="48"/>
      <c r="HA65" s="48"/>
      <c r="HB65" s="48"/>
      <c r="HC65" s="48"/>
      <c r="HD65" s="48"/>
      <c r="HE65" s="48"/>
      <c r="HF65" s="48"/>
      <c r="HG65" s="48"/>
      <c r="HH65" s="48"/>
      <c r="HI65" s="48"/>
      <c r="HJ65" s="48"/>
      <c r="HK65" s="48"/>
      <c r="HL65" s="48"/>
      <c r="HM65" s="48"/>
      <c r="HN65" s="48"/>
      <c r="HO65" s="48"/>
      <c r="HP65" s="48"/>
      <c r="HQ65" s="48"/>
      <c r="HR65" s="48"/>
      <c r="HS65" s="48"/>
      <c r="HT65" s="48"/>
      <c r="HU65" s="48"/>
      <c r="HV65" s="48"/>
      <c r="HW65" s="48"/>
      <c r="HX65" s="48"/>
      <c r="HY65" s="48"/>
      <c r="HZ65" s="48"/>
      <c r="IA65" s="48"/>
      <c r="IB65" s="48"/>
      <c r="IC65" s="48"/>
      <c r="ID65" s="48"/>
      <c r="IE65" s="48"/>
      <c r="IF65" s="48"/>
      <c r="IG65" s="48"/>
      <c r="IH65" s="48"/>
      <c r="II65" s="48"/>
      <c r="IJ65" s="48"/>
      <c r="IK65" s="48"/>
      <c r="IL65" s="48"/>
      <c r="IM65" s="48"/>
      <c r="IN65" s="48"/>
      <c r="IO65" s="48"/>
      <c r="IP65" s="48"/>
      <c r="IQ65" s="48"/>
      <c r="IR65" s="48"/>
      <c r="IS65" s="48"/>
      <c r="IT65" s="48"/>
      <c r="IU65" s="48"/>
      <c r="IV65" s="48"/>
      <c r="IW65" s="48"/>
      <c r="IX65" s="48"/>
      <c r="IY65" s="48"/>
      <c r="IZ65" s="48"/>
      <c r="JA65" s="48"/>
      <c r="JB65" s="48"/>
      <c r="JC65" s="48"/>
      <c r="JD65" s="48"/>
      <c r="JE65" s="48"/>
      <c r="JF65" s="48"/>
      <c r="JG65" s="48"/>
      <c r="JH65" s="48"/>
      <c r="JI65" s="48"/>
      <c r="JJ65" s="48"/>
      <c r="JK65" s="48"/>
      <c r="JL65" s="48"/>
      <c r="JM65" s="48"/>
      <c r="JN65" s="48"/>
      <c r="JO65" s="48"/>
      <c r="JP65" s="48"/>
      <c r="JQ65" s="48"/>
      <c r="JR65" s="48"/>
      <c r="JS65" s="48"/>
      <c r="JT65" s="48"/>
      <c r="JU65" s="48"/>
      <c r="JV65" s="48"/>
      <c r="JW65" s="48"/>
      <c r="JX65" s="48"/>
      <c r="JY65" s="48"/>
      <c r="JZ65" s="48"/>
      <c r="KA65" s="48"/>
      <c r="KB65" s="48"/>
      <c r="KC65" s="48"/>
      <c r="KD65" s="48"/>
      <c r="KE65" s="48"/>
      <c r="KF65" s="48"/>
      <c r="KG65" s="48"/>
      <c r="KH65" s="48"/>
      <c r="KI65" s="48"/>
      <c r="KJ65" s="48"/>
      <c r="KK65" s="48"/>
      <c r="KL65" s="48"/>
      <c r="KM65" s="48"/>
      <c r="KN65" s="48"/>
      <c r="KO65" s="48"/>
      <c r="KP65" s="48"/>
      <c r="KQ65" s="48"/>
      <c r="KR65" s="48"/>
      <c r="KS65" s="48"/>
      <c r="KT65" s="48"/>
      <c r="KU65" s="48"/>
      <c r="KV65" s="48"/>
      <c r="KW65" s="48"/>
      <c r="KX65" s="48"/>
      <c r="KY65" s="48"/>
      <c r="KZ65" s="48"/>
      <c r="LA65" s="48"/>
      <c r="LB65" s="48"/>
      <c r="LC65" s="48"/>
      <c r="LD65" s="48"/>
      <c r="LE65" s="48"/>
      <c r="LF65" s="48"/>
      <c r="LG65" s="48"/>
      <c r="LH65" s="48"/>
      <c r="LI65" s="48"/>
      <c r="LJ65" s="48"/>
      <c r="LK65" s="48"/>
      <c r="LL65" s="48"/>
      <c r="LM65" s="48"/>
      <c r="LN65" s="48"/>
      <c r="LO65" s="48"/>
      <c r="LP65" s="48"/>
      <c r="LQ65" s="48"/>
      <c r="LR65" s="48"/>
      <c r="LS65" s="48"/>
      <c r="LT65" s="48"/>
      <c r="LU65" s="48"/>
      <c r="LV65" s="48"/>
      <c r="LW65" s="48"/>
      <c r="LX65" s="48"/>
      <c r="LY65" s="48"/>
      <c r="LZ65" s="48"/>
      <c r="MA65" s="48"/>
      <c r="MB65" s="48"/>
      <c r="MC65" s="48"/>
      <c r="MD65" s="48"/>
      <c r="ME65" s="48"/>
      <c r="MF65" s="48"/>
      <c r="MG65" s="48"/>
      <c r="MH65" s="48"/>
      <c r="MI65" s="48"/>
      <c r="MJ65" s="48"/>
      <c r="MK65" s="48"/>
      <c r="ML65" s="48"/>
      <c r="MM65" s="48"/>
      <c r="MN65" s="48"/>
      <c r="MO65" s="48"/>
      <c r="MP65" s="48"/>
      <c r="MQ65" s="48"/>
      <c r="MR65" s="48"/>
      <c r="MS65" s="48"/>
      <c r="MT65" s="48"/>
      <c r="MU65" s="48"/>
      <c r="MV65" s="48"/>
      <c r="MW65" s="48"/>
      <c r="MX65" s="48"/>
      <c r="MY65" s="48"/>
      <c r="MZ65" s="48"/>
      <c r="NA65" s="48"/>
      <c r="NB65" s="48"/>
      <c r="NC65" s="48"/>
      <c r="ND65" s="48"/>
      <c r="NE65" s="48"/>
      <c r="NF65" s="48"/>
      <c r="NG65" s="48"/>
      <c r="NH65" s="48"/>
      <c r="NI65" s="48"/>
      <c r="NJ65" s="48"/>
      <c r="NK65" s="48"/>
      <c r="NL65" s="48"/>
      <c r="NM65" s="48"/>
      <c r="NN65" s="48"/>
      <c r="NO65" s="48"/>
      <c r="NP65" s="48"/>
      <c r="NQ65" s="48"/>
      <c r="NR65" s="48"/>
      <c r="NS65" s="48"/>
      <c r="NT65" s="48"/>
      <c r="NU65" s="48"/>
      <c r="NV65" s="48"/>
      <c r="NW65" s="48"/>
      <c r="NX65" s="48"/>
      <c r="NY65" s="48"/>
      <c r="NZ65" s="48"/>
      <c r="OA65" s="48"/>
      <c r="OB65" s="48"/>
      <c r="OC65" s="48"/>
      <c r="OD65" s="48"/>
      <c r="OE65" s="48"/>
      <c r="OF65" s="48"/>
      <c r="OG65" s="48"/>
      <c r="OH65" s="48"/>
      <c r="OI65" s="48"/>
      <c r="OJ65" s="48"/>
      <c r="OK65" s="48"/>
      <c r="OL65" s="48"/>
      <c r="OM65" s="48"/>
      <c r="ON65" s="48"/>
      <c r="OO65" s="48"/>
      <c r="OP65" s="48"/>
      <c r="OQ65" s="48"/>
      <c r="OR65" s="48"/>
      <c r="OS65" s="48"/>
      <c r="OT65" s="48"/>
      <c r="OU65" s="48"/>
      <c r="OV65" s="48"/>
      <c r="OW65" s="48"/>
      <c r="OX65" s="48"/>
      <c r="OY65" s="48"/>
      <c r="OZ65" s="48"/>
      <c r="PA65" s="48"/>
      <c r="PB65" s="48"/>
      <c r="PC65" s="48"/>
      <c r="PD65" s="48"/>
      <c r="PE65" s="48"/>
      <c r="PF65" s="48"/>
      <c r="PG65" s="48"/>
      <c r="PH65" s="48"/>
      <c r="PI65" s="48"/>
      <c r="PJ65" s="48"/>
      <c r="PK65" s="48"/>
      <c r="PL65" s="48"/>
      <c r="PM65" s="48"/>
      <c r="PN65" s="48"/>
      <c r="PO65" s="48"/>
      <c r="PP65" s="48"/>
      <c r="PQ65" s="48"/>
      <c r="PR65" s="48"/>
      <c r="PS65" s="48"/>
      <c r="PT65" s="48"/>
      <c r="PU65" s="48"/>
      <c r="PV65" s="48"/>
      <c r="PW65" s="48"/>
      <c r="PX65" s="48"/>
      <c r="PY65" s="48"/>
      <c r="PZ65" s="48"/>
      <c r="QA65" s="48"/>
      <c r="QB65" s="48"/>
      <c r="QC65" s="48"/>
      <c r="QD65" s="48"/>
      <c r="QE65" s="48"/>
      <c r="QF65" s="48"/>
      <c r="QG65" s="48"/>
      <c r="QH65" s="48"/>
      <c r="QI65" s="48"/>
      <c r="QJ65" s="48"/>
      <c r="QK65" s="48"/>
      <c r="QL65" s="48"/>
      <c r="QM65" s="48"/>
      <c r="QN65" s="48"/>
      <c r="QO65" s="48"/>
      <c r="QP65" s="48"/>
      <c r="QQ65" s="48"/>
      <c r="QR65" s="48"/>
      <c r="QS65" s="48"/>
      <c r="QT65" s="48"/>
      <c r="QU65" s="48"/>
      <c r="QV65" s="48"/>
      <c r="QW65" s="48"/>
      <c r="QX65" s="48"/>
      <c r="QY65" s="48"/>
      <c r="QZ65" s="48"/>
      <c r="RA65" s="48"/>
      <c r="RB65" s="48"/>
      <c r="RC65" s="48"/>
      <c r="RD65" s="48"/>
      <c r="RE65" s="48"/>
      <c r="RF65" s="48"/>
      <c r="RG65" s="48"/>
      <c r="RH65" s="48"/>
      <c r="RI65" s="48"/>
      <c r="RJ65" s="48"/>
      <c r="RK65" s="48"/>
      <c r="RL65" s="48"/>
      <c r="RM65" s="48"/>
      <c r="RN65" s="48"/>
      <c r="RO65" s="48"/>
      <c r="RP65" s="48"/>
      <c r="RQ65" s="48"/>
      <c r="RR65" s="48"/>
      <c r="RS65" s="48"/>
      <c r="RT65" s="48"/>
      <c r="RU65" s="48"/>
      <c r="RV65" s="48"/>
      <c r="RW65" s="48"/>
      <c r="RX65" s="48"/>
      <c r="RY65" s="48"/>
      <c r="RZ65" s="48"/>
      <c r="SA65" s="48"/>
      <c r="SB65" s="48"/>
      <c r="SC65" s="48"/>
      <c r="SD65" s="48"/>
      <c r="SE65" s="48"/>
      <c r="SF65" s="48"/>
      <c r="SG65" s="48"/>
      <c r="SH65" s="48"/>
      <c r="SI65" s="48"/>
      <c r="SJ65" s="48"/>
      <c r="SK65" s="48"/>
      <c r="SL65" s="48"/>
      <c r="SM65" s="48"/>
      <c r="SN65" s="48"/>
      <c r="SO65" s="48"/>
      <c r="SP65" s="48"/>
      <c r="SQ65" s="48"/>
      <c r="SR65" s="48"/>
      <c r="SS65" s="48"/>
      <c r="ST65" s="48"/>
      <c r="SU65" s="48"/>
      <c r="SV65" s="48"/>
      <c r="SW65" s="48"/>
      <c r="SX65" s="48"/>
      <c r="SY65" s="48"/>
      <c r="SZ65" s="48"/>
      <c r="TA65" s="48"/>
      <c r="TB65" s="48"/>
      <c r="TC65" s="48"/>
      <c r="TD65" s="48"/>
      <c r="TE65" s="48"/>
      <c r="TF65" s="48"/>
      <c r="TG65" s="48"/>
      <c r="TH65" s="48"/>
      <c r="TI65" s="48"/>
      <c r="TJ65" s="48"/>
      <c r="TK65" s="48"/>
      <c r="TL65" s="48"/>
      <c r="TM65" s="48"/>
      <c r="TN65" s="48"/>
      <c r="TO65" s="48"/>
      <c r="TP65" s="48"/>
      <c r="TQ65" s="48"/>
      <c r="TR65" s="48"/>
      <c r="TS65" s="48"/>
      <c r="TT65" s="48"/>
      <c r="TU65" s="48"/>
      <c r="TV65" s="48"/>
      <c r="TW65" s="48"/>
      <c r="TX65" s="48"/>
      <c r="TY65" s="48"/>
      <c r="TZ65" s="48"/>
      <c r="UA65" s="48"/>
      <c r="UB65" s="48"/>
      <c r="UC65" s="48"/>
      <c r="UD65" s="48"/>
      <c r="UE65" s="48"/>
      <c r="UF65" s="48"/>
      <c r="UG65" s="48"/>
      <c r="UH65" s="48"/>
      <c r="UI65" s="48"/>
      <c r="UJ65" s="48"/>
      <c r="UK65" s="48"/>
      <c r="UL65" s="48"/>
      <c r="UM65" s="48"/>
      <c r="UN65" s="48"/>
      <c r="UO65" s="48"/>
      <c r="UP65" s="48"/>
      <c r="UQ65" s="48"/>
      <c r="UR65" s="48"/>
      <c r="US65" s="48"/>
      <c r="UT65" s="48"/>
      <c r="UU65" s="48"/>
      <c r="UV65" s="48"/>
      <c r="UW65" s="48"/>
      <c r="UX65" s="48"/>
      <c r="UY65" s="48"/>
      <c r="UZ65" s="48"/>
      <c r="VA65" s="48"/>
      <c r="VB65" s="48"/>
      <c r="VC65" s="48"/>
      <c r="VD65" s="48"/>
      <c r="VE65" s="48"/>
      <c r="VF65" s="48"/>
      <c r="VG65" s="48"/>
      <c r="VH65" s="48"/>
      <c r="VI65" s="48"/>
      <c r="VJ65" s="48"/>
      <c r="VK65" s="48"/>
      <c r="VL65" s="48"/>
      <c r="VM65" s="48"/>
      <c r="VN65" s="48"/>
      <c r="VO65" s="48"/>
      <c r="VP65" s="48"/>
      <c r="VQ65" s="48"/>
      <c r="VR65" s="48"/>
      <c r="VS65" s="48"/>
      <c r="VT65" s="48"/>
      <c r="VU65" s="48"/>
      <c r="VV65" s="48"/>
      <c r="VW65" s="48"/>
      <c r="VX65" s="48"/>
      <c r="VY65" s="48"/>
      <c r="VZ65" s="48"/>
      <c r="WA65" s="48"/>
      <c r="WB65" s="48"/>
      <c r="WC65" s="48"/>
      <c r="WD65" s="48"/>
      <c r="WE65" s="48"/>
      <c r="WF65" s="48"/>
      <c r="WG65" s="48"/>
      <c r="WH65" s="48"/>
      <c r="WI65" s="48"/>
      <c r="WJ65" s="48"/>
      <c r="WK65" s="48"/>
      <c r="WL65" s="48"/>
      <c r="WM65" s="48"/>
      <c r="WN65" s="48"/>
      <c r="WO65" s="48"/>
      <c r="WP65" s="48"/>
      <c r="WQ65" s="48"/>
      <c r="WR65" s="48"/>
      <c r="WS65" s="48"/>
      <c r="WT65" s="48"/>
      <c r="WU65" s="48"/>
      <c r="WV65" s="48"/>
      <c r="WW65" s="48"/>
      <c r="WX65" s="48"/>
      <c r="WY65" s="48"/>
      <c r="WZ65" s="48"/>
      <c r="XA65" s="48"/>
      <c r="XB65" s="48"/>
      <c r="XC65" s="48"/>
      <c r="XD65" s="48"/>
      <c r="XE65" s="48"/>
      <c r="XF65" s="48"/>
      <c r="XG65" s="48"/>
      <c r="XH65" s="48"/>
      <c r="XI65" s="48"/>
      <c r="XJ65" s="48"/>
      <c r="XK65" s="48"/>
      <c r="XL65" s="48"/>
      <c r="XM65" s="48"/>
      <c r="XN65" s="48"/>
      <c r="XO65" s="48"/>
      <c r="XP65" s="48"/>
      <c r="XQ65" s="48"/>
      <c r="XR65" s="48"/>
      <c r="XS65" s="48"/>
      <c r="XT65" s="48"/>
      <c r="XU65" s="48"/>
      <c r="XV65" s="48"/>
      <c r="XW65" s="48"/>
      <c r="XX65" s="48"/>
      <c r="XY65" s="48"/>
      <c r="XZ65" s="48"/>
      <c r="YA65" s="48"/>
      <c r="YB65" s="48"/>
      <c r="YC65" s="48"/>
      <c r="YD65" s="48"/>
      <c r="YE65" s="48"/>
      <c r="YF65" s="48"/>
      <c r="YG65" s="48"/>
      <c r="YH65" s="48"/>
      <c r="YI65" s="48"/>
      <c r="YJ65" s="48"/>
      <c r="YK65" s="48"/>
      <c r="YL65" s="48"/>
      <c r="YM65" s="48"/>
      <c r="YN65" s="48"/>
      <c r="YO65" s="48"/>
      <c r="YP65" s="48"/>
      <c r="YQ65" s="48"/>
      <c r="YR65" s="48"/>
      <c r="YS65" s="48"/>
      <c r="YT65" s="48"/>
      <c r="YU65" s="48"/>
      <c r="YV65" s="48"/>
      <c r="YW65" s="48"/>
      <c r="YX65" s="48"/>
      <c r="YY65" s="48"/>
      <c r="YZ65" s="48"/>
      <c r="ZA65" s="48"/>
      <c r="ZB65" s="48"/>
      <c r="ZC65" s="48"/>
      <c r="ZD65" s="48"/>
      <c r="ZE65" s="48"/>
      <c r="ZF65" s="48"/>
      <c r="ZG65" s="48"/>
      <c r="ZH65" s="48"/>
      <c r="ZI65" s="48"/>
      <c r="ZJ65" s="48"/>
      <c r="ZK65" s="48"/>
      <c r="ZL65" s="48"/>
      <c r="ZM65" s="48"/>
      <c r="ZN65" s="48"/>
      <c r="ZO65" s="48"/>
      <c r="ZP65" s="48"/>
      <c r="ZQ65" s="48"/>
      <c r="ZR65" s="48"/>
      <c r="ZS65" s="48"/>
      <c r="ZT65" s="48"/>
      <c r="ZU65" s="48"/>
      <c r="ZV65" s="48"/>
      <c r="ZW65" s="48"/>
      <c r="ZX65" s="48"/>
      <c r="ZY65" s="48"/>
      <c r="ZZ65" s="48"/>
      <c r="AAA65" s="48"/>
      <c r="AAB65" s="48"/>
      <c r="AAC65" s="48"/>
      <c r="AAD65" s="48"/>
      <c r="AAE65" s="48"/>
      <c r="AAF65" s="48"/>
      <c r="AAG65" s="48"/>
      <c r="AAH65" s="48"/>
      <c r="AAI65" s="48"/>
      <c r="AAJ65" s="48"/>
      <c r="AAK65" s="48"/>
      <c r="AAL65" s="48"/>
      <c r="AAM65" s="48"/>
      <c r="AAN65" s="48"/>
      <c r="AAO65" s="48"/>
      <c r="AAP65" s="48"/>
      <c r="AAQ65" s="48"/>
      <c r="AAR65" s="48"/>
      <c r="AAS65" s="48"/>
      <c r="AAT65" s="48"/>
      <c r="AAU65" s="48"/>
      <c r="AAV65" s="48"/>
      <c r="AAW65" s="48"/>
      <c r="AAX65" s="48"/>
      <c r="AAY65" s="48"/>
      <c r="AAZ65" s="48"/>
      <c r="ABA65" s="48"/>
      <c r="ABB65" s="48"/>
      <c r="ABC65" s="48"/>
      <c r="ABD65" s="48"/>
      <c r="ABE65" s="48"/>
      <c r="ABF65" s="48"/>
      <c r="ABG65" s="48"/>
      <c r="ABH65" s="48"/>
      <c r="ABI65" s="48"/>
      <c r="ABJ65" s="48"/>
      <c r="ABK65" s="48"/>
      <c r="ABL65" s="48"/>
      <c r="ABM65" s="48"/>
      <c r="ABN65" s="48"/>
      <c r="ABO65" s="48"/>
      <c r="ABP65" s="48"/>
      <c r="ABQ65" s="48"/>
      <c r="ABR65" s="48"/>
      <c r="ABS65" s="48"/>
      <c r="ABT65" s="48"/>
      <c r="ABU65" s="48"/>
      <c r="ABV65" s="48"/>
      <c r="ABW65" s="48"/>
      <c r="ABX65" s="48"/>
      <c r="ABY65" s="48"/>
      <c r="ABZ65" s="48"/>
      <c r="ACA65" s="48"/>
      <c r="ACB65" s="48"/>
      <c r="ACC65" s="48"/>
      <c r="ACD65" s="48"/>
      <c r="ACE65" s="48"/>
      <c r="ACF65" s="48"/>
      <c r="ACG65" s="48"/>
      <c r="ACH65" s="48"/>
      <c r="ACI65" s="48"/>
      <c r="ACJ65" s="48"/>
      <c r="ACK65" s="48"/>
      <c r="ACL65" s="48"/>
      <c r="ACM65" s="48"/>
      <c r="ACN65" s="48"/>
      <c r="ACO65" s="48"/>
      <c r="ACP65" s="48"/>
      <c r="ACQ65" s="48"/>
      <c r="ACR65" s="48"/>
      <c r="ACS65" s="48"/>
      <c r="ACT65" s="48"/>
      <c r="ACU65" s="48"/>
      <c r="ACV65" s="48"/>
      <c r="ACW65" s="48"/>
      <c r="ACX65" s="48"/>
      <c r="ACY65" s="48"/>
      <c r="ACZ65" s="48"/>
      <c r="ADA65" s="48"/>
      <c r="ADB65" s="48"/>
      <c r="ADC65" s="48"/>
      <c r="ADD65" s="48"/>
      <c r="ADE65" s="48"/>
      <c r="ADF65" s="48"/>
      <c r="ADG65" s="48"/>
      <c r="ADH65" s="48"/>
      <c r="ADI65" s="48"/>
      <c r="ADJ65" s="48"/>
      <c r="ADK65" s="48"/>
      <c r="ADL65" s="48"/>
      <c r="ADM65" s="48"/>
      <c r="ADN65" s="48"/>
      <c r="ADO65" s="48"/>
      <c r="ADP65" s="48"/>
      <c r="ADQ65" s="48"/>
      <c r="ADR65" s="48"/>
      <c r="ADS65" s="48"/>
      <c r="ADT65" s="48"/>
      <c r="ADU65" s="48"/>
      <c r="ADV65" s="48"/>
      <c r="ADW65" s="48"/>
      <c r="ADX65" s="48"/>
      <c r="ADY65" s="48"/>
      <c r="ADZ65" s="48"/>
      <c r="AEA65" s="48"/>
      <c r="AEB65" s="48"/>
      <c r="AEC65" s="48"/>
      <c r="AED65" s="48"/>
      <c r="AEE65" s="48"/>
      <c r="AEF65" s="48"/>
      <c r="AEG65" s="48"/>
      <c r="AEH65" s="48"/>
      <c r="AEI65" s="48"/>
      <c r="AEJ65" s="48"/>
      <c r="AEK65" s="48"/>
      <c r="AEL65" s="48"/>
      <c r="AEM65" s="48"/>
      <c r="AEN65" s="48"/>
      <c r="AEO65" s="48"/>
      <c r="AEP65" s="48"/>
      <c r="AEQ65" s="48"/>
      <c r="AER65" s="48"/>
      <c r="AES65" s="48"/>
      <c r="AET65" s="48"/>
      <c r="AEU65" s="48"/>
      <c r="AEV65" s="48"/>
      <c r="AEW65" s="48"/>
      <c r="AEX65" s="48"/>
      <c r="AEY65" s="48"/>
      <c r="AEZ65" s="48"/>
      <c r="AFA65" s="48"/>
      <c r="AFB65" s="48"/>
      <c r="AFC65" s="48"/>
      <c r="AFD65" s="48"/>
      <c r="AFE65" s="48"/>
      <c r="AFF65" s="48"/>
      <c r="AFG65" s="48"/>
      <c r="AFH65" s="48"/>
      <c r="AFI65" s="48"/>
      <c r="AFJ65" s="48"/>
      <c r="AFK65" s="48"/>
      <c r="AFL65" s="48"/>
      <c r="AFM65" s="48"/>
      <c r="AFN65" s="48"/>
      <c r="AFO65" s="48"/>
      <c r="AFP65" s="48"/>
      <c r="AFQ65" s="48"/>
      <c r="AFR65" s="48"/>
      <c r="AFS65" s="48"/>
      <c r="AFT65" s="48"/>
      <c r="AFU65" s="48"/>
      <c r="AFV65" s="48"/>
      <c r="AFW65" s="48"/>
      <c r="AFX65" s="48"/>
      <c r="AFY65" s="48"/>
      <c r="AFZ65" s="48"/>
      <c r="AGA65" s="48"/>
      <c r="AGB65" s="48"/>
      <c r="AGC65" s="48"/>
      <c r="AGD65" s="48"/>
      <c r="AGE65" s="48"/>
      <c r="AGF65" s="48"/>
      <c r="AGG65" s="48"/>
      <c r="AGH65" s="48"/>
      <c r="AGI65" s="48"/>
      <c r="AGJ65" s="48"/>
      <c r="AGK65" s="48"/>
      <c r="AGL65" s="48"/>
      <c r="AGM65" s="48"/>
      <c r="AGN65" s="48"/>
      <c r="AGO65" s="48"/>
      <c r="AGP65" s="48"/>
      <c r="AGQ65" s="48"/>
      <c r="AGR65" s="48"/>
      <c r="AGS65" s="48"/>
      <c r="AGT65" s="48"/>
      <c r="AGU65" s="48"/>
      <c r="AGV65" s="48"/>
      <c r="AGW65" s="48"/>
      <c r="AGX65" s="48"/>
      <c r="AGY65" s="48"/>
      <c r="AGZ65" s="48"/>
      <c r="AHA65" s="48"/>
      <c r="AHB65" s="48"/>
      <c r="AHC65" s="48"/>
      <c r="AHD65" s="48"/>
      <c r="AHE65" s="48"/>
      <c r="AHF65" s="48"/>
      <c r="AHG65" s="48"/>
      <c r="AHH65" s="48"/>
      <c r="AHI65" s="48"/>
      <c r="AHJ65" s="48"/>
      <c r="AHK65" s="48"/>
      <c r="AHL65" s="48"/>
      <c r="AHM65" s="48"/>
      <c r="AHN65" s="48"/>
      <c r="AHO65" s="48"/>
      <c r="AHP65" s="48"/>
      <c r="AHQ65" s="48"/>
      <c r="AHR65" s="48"/>
      <c r="AHS65" s="48"/>
      <c r="AHT65" s="48"/>
      <c r="AHU65" s="48"/>
      <c r="AHV65" s="48"/>
      <c r="AHW65" s="48"/>
      <c r="AHX65" s="48"/>
      <c r="AHY65" s="48"/>
      <c r="AHZ65" s="48"/>
      <c r="AIA65" s="48"/>
      <c r="AIB65" s="48"/>
      <c r="AIC65" s="48"/>
      <c r="AID65" s="48"/>
      <c r="AIE65" s="48"/>
      <c r="AIF65" s="48"/>
      <c r="AIG65" s="48"/>
      <c r="AIH65" s="48"/>
      <c r="AII65" s="48"/>
      <c r="AIJ65" s="48"/>
      <c r="AIK65" s="48"/>
      <c r="AIL65" s="48"/>
      <c r="AIM65" s="48"/>
      <c r="AIN65" s="48"/>
      <c r="AIO65" s="48"/>
      <c r="AIP65" s="48"/>
      <c r="AIQ65" s="48"/>
      <c r="AIR65" s="48"/>
      <c r="AIS65" s="48"/>
      <c r="AIT65" s="48"/>
      <c r="AIU65" s="48"/>
      <c r="AIV65" s="48"/>
      <c r="AIW65" s="48"/>
      <c r="AIX65" s="48"/>
      <c r="AIY65" s="48"/>
      <c r="AIZ65" s="48"/>
      <c r="AJA65" s="48"/>
      <c r="AJB65" s="48"/>
      <c r="AJC65" s="48"/>
      <c r="AJD65" s="48"/>
      <c r="AJE65" s="48"/>
      <c r="AJF65" s="48"/>
      <c r="AJG65" s="48"/>
      <c r="AJH65" s="48"/>
      <c r="AJI65" s="48"/>
      <c r="AJJ65" s="48"/>
      <c r="AJK65" s="48"/>
      <c r="AJL65" s="48"/>
      <c r="AJM65" s="48"/>
      <c r="AJN65" s="48"/>
      <c r="AJO65" s="48"/>
      <c r="AJP65" s="48"/>
      <c r="AJQ65" s="48"/>
      <c r="AJR65" s="48"/>
      <c r="AJS65" s="48"/>
      <c r="AJT65" s="48"/>
      <c r="AJU65" s="48"/>
      <c r="AJV65" s="48"/>
      <c r="AJW65" s="48"/>
      <c r="AJX65" s="48"/>
      <c r="AJY65" s="48"/>
      <c r="AJZ65" s="48"/>
      <c r="AKA65" s="48"/>
      <c r="AKB65" s="48"/>
      <c r="AKC65" s="48"/>
      <c r="AKD65" s="48"/>
      <c r="AKE65" s="48"/>
      <c r="AKF65" s="48"/>
      <c r="AKG65" s="48"/>
      <c r="AKH65" s="48"/>
      <c r="AKI65" s="48"/>
      <c r="AKJ65" s="48"/>
      <c r="AKK65" s="48"/>
      <c r="AKL65" s="48"/>
      <c r="AKM65" s="48"/>
      <c r="AKN65" s="48"/>
      <c r="AKO65" s="48"/>
      <c r="AKP65" s="48"/>
      <c r="AKQ65" s="48"/>
      <c r="AKR65" s="48"/>
      <c r="AKS65" s="48"/>
      <c r="AKT65" s="48"/>
      <c r="AKU65" s="48"/>
      <c r="AKV65" s="48"/>
      <c r="AKW65" s="48"/>
      <c r="AKX65" s="48"/>
      <c r="AKY65" s="48"/>
      <c r="AKZ65" s="48"/>
      <c r="ALA65" s="48"/>
      <c r="ALB65" s="48"/>
      <c r="ALC65" s="48"/>
      <c r="ALD65" s="48"/>
      <c r="ALE65" s="48"/>
      <c r="ALF65" s="48"/>
      <c r="ALG65" s="48"/>
      <c r="ALH65" s="48"/>
      <c r="ALI65" s="48"/>
      <c r="ALJ65" s="48"/>
      <c r="ALK65" s="48"/>
      <c r="ALL65" s="48"/>
      <c r="ALM65" s="48"/>
      <c r="ALN65" s="48"/>
      <c r="ALO65" s="48"/>
      <c r="ALP65" s="48"/>
      <c r="ALQ65" s="48"/>
      <c r="ALR65" s="48"/>
      <c r="ALS65" s="48"/>
      <c r="ALT65" s="48"/>
      <c r="ALU65" s="48"/>
      <c r="ALV65" s="48"/>
      <c r="ALW65" s="48"/>
      <c r="ALX65" s="48"/>
      <c r="ALY65" s="48"/>
      <c r="ALZ65" s="48"/>
      <c r="AMA65" s="48"/>
      <c r="AMB65" s="48"/>
      <c r="AMC65" s="48"/>
      <c r="AMD65" s="48"/>
      <c r="AME65" s="48"/>
      <c r="AMF65" s="48"/>
      <c r="AMG65" s="48"/>
      <c r="AMH65" s="48"/>
      <c r="AMI65" s="48"/>
      <c r="AMJ65" s="48"/>
      <c r="AMK65" s="48"/>
      <c r="AML65" s="48"/>
      <c r="AMM65" s="48"/>
      <c r="AMN65" s="48"/>
    </row>
    <row r="66" spans="1:1028" s="26" customFormat="1" ht="12.75" hidden="1" customHeight="1" x14ac:dyDescent="0.2">
      <c r="A66" s="152"/>
      <c r="B66" s="176" t="s">
        <v>101</v>
      </c>
      <c r="C66" s="154" t="s">
        <v>7</v>
      </c>
      <c r="D66" s="155" t="s">
        <v>102</v>
      </c>
      <c r="E66" s="157" t="s">
        <v>103</v>
      </c>
      <c r="F66" s="172" t="s">
        <v>104</v>
      </c>
      <c r="G66" s="157" t="s">
        <v>11</v>
      </c>
      <c r="H66" s="182" t="s">
        <v>105</v>
      </c>
      <c r="I66" s="189" t="s">
        <v>106</v>
      </c>
      <c r="J66" s="191" t="s">
        <v>13</v>
      </c>
      <c r="K66" s="182" t="s">
        <v>107</v>
      </c>
      <c r="L66" s="23" t="s">
        <v>16</v>
      </c>
      <c r="M66" s="23" t="s">
        <v>17</v>
      </c>
      <c r="N66" s="163" t="s">
        <v>108</v>
      </c>
      <c r="O66" s="163" t="s">
        <v>109</v>
      </c>
      <c r="P66" s="184" t="s">
        <v>20</v>
      </c>
      <c r="Q66" s="186" t="s">
        <v>21</v>
      </c>
      <c r="R66" s="163" t="s">
        <v>110</v>
      </c>
      <c r="S66" s="163" t="s">
        <v>23</v>
      </c>
      <c r="T66" s="163" t="s">
        <v>24</v>
      </c>
      <c r="U66" s="163" t="s">
        <v>25</v>
      </c>
      <c r="V66" s="169" t="s">
        <v>26</v>
      </c>
      <c r="W66" s="170" t="s">
        <v>27</v>
      </c>
      <c r="X66" s="170"/>
      <c r="Y66" s="170"/>
      <c r="Z66" s="170"/>
      <c r="AA66" s="170"/>
      <c r="AB66" s="171" t="s">
        <v>28</v>
      </c>
      <c r="AC66" s="175" t="s">
        <v>29</v>
      </c>
      <c r="AD66" s="24" t="s">
        <v>111</v>
      </c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  <c r="FB66" s="25"/>
      <c r="FC66" s="25"/>
      <c r="FD66" s="25"/>
      <c r="FE66" s="25"/>
      <c r="FF66" s="25"/>
      <c r="FG66" s="25"/>
      <c r="FH66" s="25"/>
      <c r="FI66" s="25"/>
      <c r="FJ66" s="25"/>
      <c r="FK66" s="25"/>
      <c r="FL66" s="25"/>
      <c r="FM66" s="25"/>
      <c r="FN66" s="25"/>
      <c r="FO66" s="25"/>
      <c r="FP66" s="25"/>
      <c r="FQ66" s="25"/>
      <c r="FR66" s="25"/>
      <c r="FS66" s="25"/>
      <c r="FT66" s="25"/>
      <c r="FU66" s="25"/>
      <c r="FV66" s="25"/>
      <c r="FW66" s="25"/>
      <c r="FX66" s="25"/>
      <c r="FY66" s="25"/>
      <c r="FZ66" s="25"/>
      <c r="GA66" s="25"/>
      <c r="GB66" s="25"/>
      <c r="GC66" s="25"/>
      <c r="GD66" s="25"/>
      <c r="GE66" s="25"/>
      <c r="GF66" s="25"/>
      <c r="GG66" s="25"/>
      <c r="GH66" s="25"/>
      <c r="GI66" s="25"/>
      <c r="GJ66" s="25"/>
      <c r="GK66" s="25"/>
      <c r="GL66" s="25"/>
      <c r="GM66" s="25"/>
      <c r="GN66" s="25"/>
      <c r="GO66" s="25"/>
      <c r="GP66" s="25"/>
      <c r="GQ66" s="25"/>
      <c r="GR66" s="25"/>
      <c r="GS66" s="25"/>
      <c r="GT66" s="25"/>
      <c r="GU66" s="25"/>
      <c r="GV66" s="25"/>
      <c r="GW66" s="25"/>
      <c r="GX66" s="25"/>
      <c r="GY66" s="25"/>
      <c r="GZ66" s="25"/>
      <c r="HA66" s="25"/>
      <c r="HB66" s="25"/>
      <c r="HC66" s="25"/>
      <c r="HD66" s="25"/>
      <c r="HE66" s="25"/>
      <c r="HF66" s="25"/>
      <c r="HG66" s="25"/>
      <c r="HH66" s="25"/>
      <c r="HI66" s="25"/>
      <c r="HJ66" s="25"/>
      <c r="HK66" s="25"/>
      <c r="HL66" s="25"/>
      <c r="HM66" s="25"/>
      <c r="HN66" s="25"/>
      <c r="HO66" s="25"/>
      <c r="HP66" s="25"/>
      <c r="HQ66" s="25"/>
      <c r="HR66" s="25"/>
      <c r="HS66" s="25"/>
      <c r="HT66" s="25"/>
      <c r="HU66" s="25"/>
      <c r="HV66" s="25"/>
      <c r="HW66" s="25"/>
      <c r="HX66" s="25"/>
      <c r="HY66" s="25"/>
      <c r="HZ66" s="25"/>
      <c r="IA66" s="25"/>
      <c r="IB66" s="25"/>
      <c r="IC66" s="25"/>
      <c r="ID66" s="25"/>
      <c r="IE66" s="25"/>
      <c r="IF66" s="25"/>
      <c r="IG66" s="25"/>
      <c r="IH66" s="25"/>
      <c r="II66" s="25"/>
      <c r="IJ66" s="25"/>
      <c r="IK66" s="25"/>
      <c r="IL66" s="25"/>
      <c r="IM66" s="25"/>
      <c r="IN66" s="25"/>
      <c r="IO66" s="25"/>
      <c r="IP66" s="25"/>
      <c r="IQ66" s="25"/>
      <c r="IR66" s="25"/>
      <c r="IS66" s="25"/>
      <c r="IT66" s="25"/>
      <c r="IU66" s="25"/>
      <c r="IV66" s="25"/>
      <c r="IW66" s="25"/>
      <c r="IX66" s="25"/>
      <c r="IY66" s="25"/>
      <c r="IZ66" s="25"/>
      <c r="JA66" s="25"/>
      <c r="JB66" s="25"/>
      <c r="JC66" s="25"/>
      <c r="JD66" s="25"/>
      <c r="JE66" s="25"/>
      <c r="JF66" s="25"/>
      <c r="JG66" s="25"/>
      <c r="JH66" s="25"/>
      <c r="JI66" s="25"/>
      <c r="JJ66" s="25"/>
      <c r="JK66" s="25"/>
      <c r="JL66" s="25"/>
      <c r="JM66" s="25"/>
      <c r="JN66" s="25"/>
      <c r="JO66" s="25"/>
      <c r="JP66" s="25"/>
      <c r="JQ66" s="25"/>
      <c r="JR66" s="25"/>
      <c r="JS66" s="25"/>
      <c r="JT66" s="25"/>
      <c r="JU66" s="25"/>
      <c r="JV66" s="25"/>
      <c r="JW66" s="25"/>
      <c r="JX66" s="25"/>
      <c r="JY66" s="25"/>
      <c r="JZ66" s="25"/>
      <c r="KA66" s="25"/>
      <c r="KB66" s="25"/>
      <c r="KC66" s="25"/>
      <c r="KD66" s="25"/>
      <c r="KE66" s="25"/>
      <c r="KF66" s="25"/>
      <c r="KG66" s="25"/>
      <c r="KH66" s="25"/>
      <c r="KI66" s="25"/>
      <c r="KJ66" s="25"/>
      <c r="KK66" s="25"/>
      <c r="KL66" s="25"/>
      <c r="KM66" s="25"/>
      <c r="KN66" s="25"/>
      <c r="KO66" s="25"/>
      <c r="KP66" s="25"/>
      <c r="KQ66" s="25"/>
      <c r="KR66" s="25"/>
      <c r="KS66" s="25"/>
      <c r="KT66" s="25"/>
      <c r="KU66" s="25"/>
      <c r="KV66" s="25"/>
      <c r="KW66" s="25"/>
      <c r="KX66" s="25"/>
      <c r="KY66" s="25"/>
      <c r="KZ66" s="25"/>
      <c r="LA66" s="25"/>
      <c r="LB66" s="25"/>
      <c r="LC66" s="25"/>
      <c r="LD66" s="25"/>
      <c r="LE66" s="25"/>
      <c r="LF66" s="25"/>
      <c r="LG66" s="25"/>
      <c r="LH66" s="25"/>
      <c r="LI66" s="25"/>
      <c r="LJ66" s="25"/>
      <c r="LK66" s="25"/>
      <c r="LL66" s="25"/>
      <c r="LM66" s="25"/>
      <c r="LN66" s="25"/>
      <c r="LO66" s="25"/>
      <c r="LP66" s="25"/>
      <c r="LQ66" s="25"/>
      <c r="LR66" s="25"/>
      <c r="LS66" s="25"/>
      <c r="LT66" s="25"/>
      <c r="LU66" s="25"/>
      <c r="LV66" s="25"/>
      <c r="LW66" s="25"/>
      <c r="LX66" s="25"/>
      <c r="LY66" s="25"/>
      <c r="LZ66" s="25"/>
      <c r="MA66" s="25"/>
      <c r="MB66" s="25"/>
      <c r="MC66" s="25"/>
      <c r="MD66" s="25"/>
      <c r="ME66" s="25"/>
      <c r="MF66" s="25"/>
      <c r="MG66" s="25"/>
      <c r="MH66" s="25"/>
      <c r="MI66" s="25"/>
      <c r="MJ66" s="25"/>
      <c r="MK66" s="25"/>
      <c r="ML66" s="25"/>
      <c r="MM66" s="25"/>
      <c r="MN66" s="25"/>
      <c r="MO66" s="25"/>
      <c r="MP66" s="25"/>
      <c r="MQ66" s="25"/>
      <c r="MR66" s="25"/>
      <c r="MS66" s="25"/>
      <c r="MT66" s="25"/>
      <c r="MU66" s="25"/>
      <c r="MV66" s="25"/>
      <c r="MW66" s="25"/>
      <c r="MX66" s="25"/>
      <c r="MY66" s="25"/>
      <c r="MZ66" s="25"/>
      <c r="NA66" s="25"/>
      <c r="NB66" s="25"/>
      <c r="NC66" s="25"/>
      <c r="ND66" s="25"/>
      <c r="NE66" s="25"/>
      <c r="NF66" s="25"/>
      <c r="NG66" s="25"/>
      <c r="NH66" s="25"/>
      <c r="NI66" s="25"/>
      <c r="NJ66" s="25"/>
      <c r="NK66" s="25"/>
      <c r="NL66" s="25"/>
      <c r="NM66" s="25"/>
      <c r="NN66" s="25"/>
      <c r="NO66" s="25"/>
      <c r="NP66" s="25"/>
      <c r="NQ66" s="25"/>
      <c r="NR66" s="25"/>
      <c r="NS66" s="25"/>
      <c r="NT66" s="25"/>
      <c r="NU66" s="25"/>
      <c r="NV66" s="25"/>
      <c r="NW66" s="25"/>
      <c r="NX66" s="25"/>
      <c r="NY66" s="25"/>
      <c r="NZ66" s="25"/>
      <c r="OA66" s="25"/>
      <c r="OB66" s="25"/>
      <c r="OC66" s="25"/>
      <c r="OD66" s="25"/>
      <c r="OE66" s="25"/>
      <c r="OF66" s="25"/>
      <c r="OG66" s="25"/>
      <c r="OH66" s="25"/>
      <c r="OI66" s="25"/>
      <c r="OJ66" s="25"/>
      <c r="OK66" s="25"/>
      <c r="OL66" s="25"/>
      <c r="OM66" s="25"/>
      <c r="ON66" s="25"/>
      <c r="OO66" s="25"/>
      <c r="OP66" s="25"/>
      <c r="OQ66" s="25"/>
      <c r="OR66" s="25"/>
      <c r="OS66" s="25"/>
      <c r="OT66" s="25"/>
      <c r="OU66" s="25"/>
      <c r="OV66" s="25"/>
      <c r="OW66" s="25"/>
      <c r="OX66" s="25"/>
      <c r="OY66" s="25"/>
      <c r="OZ66" s="25"/>
      <c r="PA66" s="25"/>
      <c r="PB66" s="25"/>
      <c r="PC66" s="25"/>
      <c r="PD66" s="25"/>
      <c r="PE66" s="25"/>
      <c r="PF66" s="25"/>
      <c r="PG66" s="25"/>
      <c r="PH66" s="25"/>
      <c r="PI66" s="25"/>
      <c r="PJ66" s="25"/>
      <c r="PK66" s="25"/>
      <c r="PL66" s="25"/>
      <c r="PM66" s="25"/>
      <c r="PN66" s="25"/>
      <c r="PO66" s="25"/>
      <c r="PP66" s="25"/>
      <c r="PQ66" s="25"/>
      <c r="PR66" s="25"/>
      <c r="PS66" s="25"/>
      <c r="PT66" s="25"/>
      <c r="PU66" s="25"/>
      <c r="PV66" s="25"/>
      <c r="PW66" s="25"/>
      <c r="PX66" s="25"/>
      <c r="PY66" s="25"/>
      <c r="PZ66" s="25"/>
      <c r="QA66" s="25"/>
      <c r="QB66" s="25"/>
      <c r="QC66" s="25"/>
      <c r="QD66" s="25"/>
      <c r="QE66" s="25"/>
      <c r="QF66" s="25"/>
      <c r="QG66" s="25"/>
      <c r="QH66" s="25"/>
      <c r="QI66" s="25"/>
      <c r="QJ66" s="25"/>
      <c r="QK66" s="25"/>
      <c r="QL66" s="25"/>
      <c r="QM66" s="25"/>
      <c r="QN66" s="25"/>
      <c r="QO66" s="25"/>
      <c r="QP66" s="25"/>
      <c r="QQ66" s="25"/>
      <c r="QR66" s="25"/>
      <c r="QS66" s="25"/>
      <c r="QT66" s="25"/>
      <c r="QU66" s="25"/>
      <c r="QV66" s="25"/>
      <c r="QW66" s="25"/>
      <c r="QX66" s="25"/>
      <c r="QY66" s="25"/>
      <c r="QZ66" s="25"/>
      <c r="RA66" s="25"/>
      <c r="RB66" s="25"/>
      <c r="RC66" s="25"/>
      <c r="RD66" s="25"/>
      <c r="RE66" s="25"/>
      <c r="RF66" s="25"/>
      <c r="RG66" s="25"/>
      <c r="RH66" s="25"/>
      <c r="RI66" s="25"/>
      <c r="RJ66" s="25"/>
      <c r="RK66" s="25"/>
      <c r="RL66" s="25"/>
      <c r="RM66" s="25"/>
      <c r="RN66" s="25"/>
      <c r="RO66" s="25"/>
      <c r="RP66" s="25"/>
      <c r="RQ66" s="25"/>
      <c r="RR66" s="25"/>
      <c r="RS66" s="25"/>
      <c r="RT66" s="25"/>
      <c r="RU66" s="25"/>
      <c r="RV66" s="25"/>
      <c r="RW66" s="25"/>
      <c r="RX66" s="25"/>
      <c r="RY66" s="25"/>
      <c r="RZ66" s="25"/>
      <c r="SA66" s="25"/>
      <c r="SB66" s="25"/>
      <c r="SC66" s="25"/>
      <c r="SD66" s="25"/>
      <c r="SE66" s="25"/>
      <c r="SF66" s="25"/>
      <c r="SG66" s="25"/>
      <c r="SH66" s="25"/>
      <c r="SI66" s="25"/>
      <c r="SJ66" s="25"/>
      <c r="SK66" s="25"/>
      <c r="SL66" s="25"/>
      <c r="SM66" s="25"/>
      <c r="SN66" s="25"/>
      <c r="SO66" s="25"/>
      <c r="SP66" s="25"/>
      <c r="SQ66" s="25"/>
      <c r="SR66" s="25"/>
      <c r="SS66" s="25"/>
      <c r="ST66" s="25"/>
      <c r="SU66" s="25"/>
      <c r="SV66" s="25"/>
      <c r="SW66" s="25"/>
      <c r="SX66" s="25"/>
      <c r="SY66" s="25"/>
      <c r="SZ66" s="25"/>
      <c r="TA66" s="25"/>
      <c r="TB66" s="25"/>
      <c r="TC66" s="25"/>
      <c r="TD66" s="25"/>
      <c r="TE66" s="25"/>
      <c r="TF66" s="25"/>
      <c r="TG66" s="25"/>
      <c r="TH66" s="25"/>
      <c r="TI66" s="25"/>
      <c r="TJ66" s="25"/>
      <c r="TK66" s="25"/>
      <c r="TL66" s="25"/>
      <c r="TM66" s="25"/>
      <c r="TN66" s="25"/>
      <c r="TO66" s="25"/>
      <c r="TP66" s="25"/>
      <c r="TQ66" s="25"/>
      <c r="TR66" s="25"/>
      <c r="TS66" s="25"/>
      <c r="TT66" s="25"/>
      <c r="TU66" s="25"/>
      <c r="TV66" s="25"/>
      <c r="TW66" s="25"/>
      <c r="TX66" s="25"/>
      <c r="TY66" s="25"/>
      <c r="TZ66" s="25"/>
      <c r="UA66" s="25"/>
      <c r="UB66" s="25"/>
      <c r="UC66" s="25"/>
      <c r="UD66" s="25"/>
      <c r="UE66" s="25"/>
      <c r="UF66" s="25"/>
      <c r="UG66" s="25"/>
      <c r="UH66" s="25"/>
      <c r="UI66" s="25"/>
      <c r="UJ66" s="25"/>
      <c r="UK66" s="25"/>
      <c r="UL66" s="25"/>
      <c r="UM66" s="25"/>
      <c r="UN66" s="25"/>
      <c r="UO66" s="25"/>
      <c r="UP66" s="25"/>
      <c r="UQ66" s="25"/>
      <c r="UR66" s="25"/>
      <c r="US66" s="25"/>
      <c r="UT66" s="25"/>
      <c r="UU66" s="25"/>
      <c r="UV66" s="25"/>
      <c r="UW66" s="25"/>
      <c r="UX66" s="25"/>
      <c r="UY66" s="25"/>
      <c r="UZ66" s="25"/>
      <c r="VA66" s="25"/>
      <c r="VB66" s="25"/>
      <c r="VC66" s="25"/>
      <c r="VD66" s="25"/>
      <c r="VE66" s="25"/>
      <c r="VF66" s="25"/>
      <c r="VG66" s="25"/>
      <c r="VH66" s="25"/>
      <c r="VI66" s="25"/>
      <c r="VJ66" s="25"/>
      <c r="VK66" s="25"/>
      <c r="VL66" s="25"/>
      <c r="VM66" s="25"/>
      <c r="VN66" s="25"/>
      <c r="VO66" s="25"/>
      <c r="VP66" s="25"/>
      <c r="VQ66" s="25"/>
      <c r="VR66" s="25"/>
      <c r="VS66" s="25"/>
      <c r="VT66" s="25"/>
      <c r="VU66" s="25"/>
      <c r="VV66" s="25"/>
      <c r="VW66" s="25"/>
      <c r="VX66" s="25"/>
      <c r="VY66" s="25"/>
      <c r="VZ66" s="25"/>
      <c r="WA66" s="25"/>
      <c r="WB66" s="25"/>
      <c r="WC66" s="25"/>
      <c r="WD66" s="25"/>
      <c r="WE66" s="25"/>
      <c r="WF66" s="25"/>
      <c r="WG66" s="25"/>
      <c r="WH66" s="25"/>
      <c r="WI66" s="25"/>
      <c r="WJ66" s="25"/>
      <c r="WK66" s="25"/>
      <c r="WL66" s="25"/>
      <c r="WM66" s="25"/>
      <c r="WN66" s="25"/>
      <c r="WO66" s="25"/>
      <c r="WP66" s="25"/>
      <c r="WQ66" s="25"/>
      <c r="WR66" s="25"/>
      <c r="WS66" s="25"/>
      <c r="WT66" s="25"/>
      <c r="WU66" s="25"/>
      <c r="WV66" s="25"/>
      <c r="WW66" s="25"/>
      <c r="WX66" s="25"/>
      <c r="WY66" s="25"/>
      <c r="WZ66" s="25"/>
      <c r="XA66" s="25"/>
      <c r="XB66" s="25"/>
      <c r="XC66" s="25"/>
      <c r="XD66" s="25"/>
      <c r="XE66" s="25"/>
      <c r="XF66" s="25"/>
      <c r="XG66" s="25"/>
      <c r="XH66" s="25"/>
      <c r="XI66" s="25"/>
      <c r="XJ66" s="25"/>
      <c r="XK66" s="25"/>
      <c r="XL66" s="25"/>
      <c r="XM66" s="25"/>
      <c r="XN66" s="25"/>
      <c r="XO66" s="25"/>
      <c r="XP66" s="25"/>
      <c r="XQ66" s="25"/>
      <c r="XR66" s="25"/>
      <c r="XS66" s="25"/>
      <c r="XT66" s="25"/>
      <c r="XU66" s="25"/>
      <c r="XV66" s="25"/>
      <c r="XW66" s="25"/>
      <c r="XX66" s="25"/>
      <c r="XY66" s="25"/>
      <c r="XZ66" s="25"/>
      <c r="YA66" s="25"/>
      <c r="YB66" s="25"/>
      <c r="YC66" s="25"/>
      <c r="YD66" s="25"/>
      <c r="YE66" s="25"/>
      <c r="YF66" s="25"/>
      <c r="YG66" s="25"/>
      <c r="YH66" s="25"/>
      <c r="YI66" s="25"/>
      <c r="YJ66" s="25"/>
      <c r="YK66" s="25"/>
      <c r="YL66" s="25"/>
      <c r="YM66" s="25"/>
      <c r="YN66" s="25"/>
      <c r="YO66" s="25"/>
      <c r="YP66" s="25"/>
      <c r="YQ66" s="25"/>
      <c r="YR66" s="25"/>
      <c r="YS66" s="25"/>
      <c r="YT66" s="25"/>
      <c r="YU66" s="25"/>
      <c r="YV66" s="25"/>
      <c r="YW66" s="25"/>
      <c r="YX66" s="25"/>
      <c r="YY66" s="25"/>
      <c r="YZ66" s="25"/>
      <c r="ZA66" s="25"/>
      <c r="ZB66" s="25"/>
      <c r="ZC66" s="25"/>
      <c r="ZD66" s="25"/>
      <c r="ZE66" s="25"/>
      <c r="ZF66" s="25"/>
      <c r="ZG66" s="25"/>
      <c r="ZH66" s="25"/>
      <c r="ZI66" s="25"/>
      <c r="ZJ66" s="25"/>
      <c r="ZK66" s="25"/>
      <c r="ZL66" s="25"/>
      <c r="ZM66" s="25"/>
      <c r="ZN66" s="25"/>
      <c r="ZO66" s="25"/>
      <c r="ZP66" s="25"/>
      <c r="ZQ66" s="25"/>
      <c r="ZR66" s="25"/>
      <c r="ZS66" s="25"/>
      <c r="ZT66" s="25"/>
      <c r="ZU66" s="25"/>
      <c r="ZV66" s="25"/>
      <c r="ZW66" s="25"/>
      <c r="ZX66" s="25"/>
      <c r="ZY66" s="25"/>
      <c r="ZZ66" s="25"/>
      <c r="AAA66" s="25"/>
      <c r="AAB66" s="25"/>
      <c r="AAC66" s="25"/>
      <c r="AAD66" s="25"/>
      <c r="AAE66" s="25"/>
      <c r="AAF66" s="25"/>
      <c r="AAG66" s="25"/>
      <c r="AAH66" s="25"/>
      <c r="AAI66" s="25"/>
      <c r="AAJ66" s="25"/>
      <c r="AAK66" s="25"/>
      <c r="AAL66" s="25"/>
      <c r="AAM66" s="25"/>
      <c r="AAN66" s="25"/>
      <c r="AAO66" s="25"/>
      <c r="AAP66" s="25"/>
      <c r="AAQ66" s="25"/>
      <c r="AAR66" s="25"/>
      <c r="AAS66" s="25"/>
      <c r="AAT66" s="25"/>
      <c r="AAU66" s="25"/>
      <c r="AAV66" s="25"/>
      <c r="AAW66" s="25"/>
      <c r="AAX66" s="25"/>
      <c r="AAY66" s="25"/>
      <c r="AAZ66" s="25"/>
      <c r="ABA66" s="25"/>
      <c r="ABB66" s="25"/>
      <c r="ABC66" s="25"/>
      <c r="ABD66" s="25"/>
      <c r="ABE66" s="25"/>
      <c r="ABF66" s="25"/>
      <c r="ABG66" s="25"/>
      <c r="ABH66" s="25"/>
      <c r="ABI66" s="25"/>
      <c r="ABJ66" s="25"/>
      <c r="ABK66" s="25"/>
      <c r="ABL66" s="25"/>
      <c r="ABM66" s="25"/>
      <c r="ABN66" s="25"/>
      <c r="ABO66" s="25"/>
      <c r="ABP66" s="25"/>
      <c r="ABQ66" s="25"/>
      <c r="ABR66" s="25"/>
      <c r="ABS66" s="25"/>
      <c r="ABT66" s="25"/>
      <c r="ABU66" s="25"/>
      <c r="ABV66" s="25"/>
      <c r="ABW66" s="25"/>
      <c r="ABX66" s="25"/>
      <c r="ABY66" s="25"/>
      <c r="ABZ66" s="25"/>
      <c r="ACA66" s="25"/>
      <c r="ACB66" s="25"/>
      <c r="ACC66" s="25"/>
      <c r="ACD66" s="25"/>
      <c r="ACE66" s="25"/>
      <c r="ACF66" s="25"/>
      <c r="ACG66" s="25"/>
      <c r="ACH66" s="25"/>
      <c r="ACI66" s="25"/>
      <c r="ACJ66" s="25"/>
      <c r="ACK66" s="25"/>
      <c r="ACL66" s="25"/>
      <c r="ACM66" s="25"/>
      <c r="ACN66" s="25"/>
      <c r="ACO66" s="25"/>
      <c r="ACP66" s="25"/>
      <c r="ACQ66" s="25"/>
      <c r="ACR66" s="25"/>
      <c r="ACS66" s="25"/>
      <c r="ACT66" s="25"/>
      <c r="ACU66" s="25"/>
      <c r="ACV66" s="25"/>
      <c r="ACW66" s="25"/>
      <c r="ACX66" s="25"/>
      <c r="ACY66" s="25"/>
      <c r="ACZ66" s="25"/>
      <c r="ADA66" s="25"/>
      <c r="ADB66" s="25"/>
      <c r="ADC66" s="25"/>
      <c r="ADD66" s="25"/>
      <c r="ADE66" s="25"/>
      <c r="ADF66" s="25"/>
      <c r="ADG66" s="25"/>
      <c r="ADH66" s="25"/>
      <c r="ADI66" s="25"/>
      <c r="ADJ66" s="25"/>
      <c r="ADK66" s="25"/>
      <c r="ADL66" s="25"/>
      <c r="ADM66" s="25"/>
      <c r="ADN66" s="25"/>
      <c r="ADO66" s="25"/>
      <c r="ADP66" s="25"/>
      <c r="ADQ66" s="25"/>
      <c r="ADR66" s="25"/>
      <c r="ADS66" s="25"/>
      <c r="ADT66" s="25"/>
      <c r="ADU66" s="25"/>
      <c r="ADV66" s="25"/>
      <c r="ADW66" s="25"/>
      <c r="ADX66" s="25"/>
      <c r="ADY66" s="25"/>
      <c r="ADZ66" s="25"/>
      <c r="AEA66" s="25"/>
      <c r="AEB66" s="25"/>
      <c r="AEC66" s="25"/>
      <c r="AED66" s="25"/>
      <c r="AEE66" s="25"/>
      <c r="AEF66" s="25"/>
      <c r="AEG66" s="25"/>
      <c r="AEH66" s="25"/>
      <c r="AEI66" s="25"/>
      <c r="AEJ66" s="25"/>
      <c r="AEK66" s="25"/>
      <c r="AEL66" s="25"/>
      <c r="AEM66" s="25"/>
      <c r="AEN66" s="25"/>
      <c r="AEO66" s="25"/>
      <c r="AEP66" s="25"/>
      <c r="AEQ66" s="25"/>
      <c r="AER66" s="25"/>
      <c r="AES66" s="25"/>
      <c r="AET66" s="25"/>
      <c r="AEU66" s="25"/>
      <c r="AEV66" s="25"/>
      <c r="AEW66" s="25"/>
      <c r="AEX66" s="25"/>
      <c r="AEY66" s="25"/>
      <c r="AEZ66" s="25"/>
      <c r="AFA66" s="25"/>
      <c r="AFB66" s="25"/>
      <c r="AFC66" s="25"/>
      <c r="AFD66" s="25"/>
      <c r="AFE66" s="25"/>
      <c r="AFF66" s="25"/>
      <c r="AFG66" s="25"/>
      <c r="AFH66" s="25"/>
      <c r="AFI66" s="25"/>
      <c r="AFJ66" s="25"/>
      <c r="AFK66" s="25"/>
      <c r="AFL66" s="25"/>
      <c r="AFM66" s="25"/>
      <c r="AFN66" s="25"/>
      <c r="AFO66" s="25"/>
      <c r="AFP66" s="25"/>
      <c r="AFQ66" s="25"/>
      <c r="AFR66" s="25"/>
      <c r="AFS66" s="25"/>
      <c r="AFT66" s="25"/>
      <c r="AFU66" s="25"/>
      <c r="AFV66" s="25"/>
      <c r="AFW66" s="25"/>
      <c r="AFX66" s="25"/>
      <c r="AFY66" s="25"/>
      <c r="AFZ66" s="25"/>
      <c r="AGA66" s="25"/>
      <c r="AGB66" s="25"/>
      <c r="AGC66" s="25"/>
      <c r="AGD66" s="25"/>
      <c r="AGE66" s="25"/>
      <c r="AGF66" s="25"/>
      <c r="AGG66" s="25"/>
      <c r="AGH66" s="25"/>
      <c r="AGI66" s="25"/>
      <c r="AGJ66" s="25"/>
      <c r="AGK66" s="25"/>
      <c r="AGL66" s="25"/>
      <c r="AGM66" s="25"/>
      <c r="AGN66" s="25"/>
      <c r="AGO66" s="25"/>
      <c r="AGP66" s="25"/>
      <c r="AGQ66" s="25"/>
      <c r="AGR66" s="25"/>
      <c r="AGS66" s="25"/>
      <c r="AGT66" s="25"/>
      <c r="AGU66" s="25"/>
      <c r="AGV66" s="25"/>
      <c r="AGW66" s="25"/>
      <c r="AGX66" s="25"/>
      <c r="AGY66" s="25"/>
      <c r="AGZ66" s="25"/>
      <c r="AHA66" s="25"/>
      <c r="AHB66" s="25"/>
      <c r="AHC66" s="25"/>
      <c r="AHD66" s="25"/>
      <c r="AHE66" s="25"/>
      <c r="AHF66" s="25"/>
      <c r="AHG66" s="25"/>
      <c r="AHH66" s="25"/>
      <c r="AHI66" s="25"/>
      <c r="AHJ66" s="25"/>
      <c r="AHK66" s="25"/>
      <c r="AHL66" s="25"/>
      <c r="AHM66" s="25"/>
      <c r="AHN66" s="25"/>
      <c r="AHO66" s="25"/>
      <c r="AHP66" s="25"/>
      <c r="AHQ66" s="25"/>
      <c r="AHR66" s="25"/>
      <c r="AHS66" s="25"/>
      <c r="AHT66" s="25"/>
      <c r="AHU66" s="25"/>
      <c r="AHV66" s="25"/>
      <c r="AHW66" s="25"/>
      <c r="AHX66" s="25"/>
      <c r="AHY66" s="25"/>
      <c r="AHZ66" s="25"/>
      <c r="AIA66" s="25"/>
      <c r="AIB66" s="25"/>
      <c r="AIC66" s="25"/>
      <c r="AID66" s="25"/>
      <c r="AIE66" s="25"/>
      <c r="AIF66" s="25"/>
      <c r="AIG66" s="25"/>
      <c r="AIH66" s="25"/>
      <c r="AII66" s="25"/>
      <c r="AIJ66" s="25"/>
      <c r="AIK66" s="25"/>
      <c r="AIL66" s="25"/>
      <c r="AIM66" s="25"/>
      <c r="AIN66" s="25"/>
      <c r="AIO66" s="25"/>
      <c r="AIP66" s="25"/>
      <c r="AIQ66" s="25"/>
      <c r="AIR66" s="25"/>
      <c r="AIS66" s="25"/>
      <c r="AIT66" s="25"/>
      <c r="AIU66" s="25"/>
      <c r="AIV66" s="25"/>
      <c r="AIW66" s="25"/>
      <c r="AIX66" s="25"/>
      <c r="AIY66" s="25"/>
      <c r="AIZ66" s="25"/>
      <c r="AJA66" s="25"/>
      <c r="AJB66" s="25"/>
      <c r="AJC66" s="25"/>
      <c r="AJD66" s="25"/>
      <c r="AJE66" s="25"/>
      <c r="AJF66" s="25"/>
      <c r="AJG66" s="25"/>
      <c r="AJH66" s="25"/>
      <c r="AJI66" s="25"/>
      <c r="AJJ66" s="25"/>
      <c r="AJK66" s="25"/>
      <c r="AJL66" s="25"/>
      <c r="AJM66" s="25"/>
      <c r="AJN66" s="25"/>
      <c r="AJO66" s="25"/>
      <c r="AJP66" s="25"/>
      <c r="AJQ66" s="25"/>
      <c r="AJR66" s="25"/>
      <c r="AJS66" s="25"/>
      <c r="AJT66" s="25"/>
      <c r="AJU66" s="25"/>
      <c r="AJV66" s="25"/>
      <c r="AJW66" s="25"/>
      <c r="AJX66" s="25"/>
      <c r="AJY66" s="25"/>
      <c r="AJZ66" s="25"/>
      <c r="AKA66" s="25"/>
      <c r="AKB66" s="25"/>
      <c r="AKC66" s="25"/>
      <c r="AKD66" s="25"/>
      <c r="AKE66" s="25"/>
      <c r="AKF66" s="25"/>
      <c r="AKG66" s="25"/>
      <c r="AKH66" s="25"/>
      <c r="AKI66" s="25"/>
      <c r="AKJ66" s="25"/>
      <c r="AKK66" s="25"/>
      <c r="AKL66" s="25"/>
      <c r="AKM66" s="25"/>
      <c r="AKN66" s="25"/>
      <c r="AKO66" s="25"/>
      <c r="AKP66" s="25"/>
      <c r="AKQ66" s="25"/>
      <c r="AKR66" s="25"/>
      <c r="AKS66" s="25"/>
      <c r="AKT66" s="25"/>
      <c r="AKU66" s="25"/>
      <c r="AKV66" s="25"/>
      <c r="AKW66" s="25"/>
      <c r="AKX66" s="25"/>
      <c r="AKY66" s="25"/>
      <c r="AKZ66" s="25"/>
      <c r="ALA66" s="25"/>
      <c r="ALB66" s="25"/>
      <c r="ALC66" s="25"/>
      <c r="ALD66" s="25"/>
      <c r="ALE66" s="25"/>
      <c r="ALF66" s="25"/>
      <c r="ALG66" s="25"/>
      <c r="ALH66" s="25"/>
      <c r="ALI66" s="25"/>
      <c r="ALJ66" s="25"/>
      <c r="ALK66" s="25"/>
      <c r="ALL66" s="25"/>
      <c r="ALM66" s="25"/>
      <c r="ALN66" s="25"/>
      <c r="ALO66" s="25"/>
      <c r="ALP66" s="25"/>
      <c r="ALQ66" s="25"/>
      <c r="ALR66" s="25"/>
      <c r="ALS66" s="25"/>
      <c r="ALT66" s="25"/>
      <c r="ALU66" s="25"/>
      <c r="ALV66" s="25"/>
      <c r="ALW66" s="25"/>
      <c r="ALX66" s="25"/>
      <c r="ALY66" s="25"/>
      <c r="ALZ66" s="25"/>
      <c r="AMA66" s="25"/>
      <c r="AMB66" s="25"/>
      <c r="AMC66" s="25"/>
      <c r="AMD66" s="25"/>
      <c r="AME66" s="25"/>
      <c r="AMF66" s="25"/>
      <c r="AMG66" s="25"/>
      <c r="AMH66" s="25"/>
      <c r="AMI66" s="25"/>
      <c r="AMJ66" s="25"/>
      <c r="AMK66" s="25"/>
      <c r="AML66" s="25"/>
      <c r="AMM66" s="25"/>
      <c r="AMN66" s="25"/>
    </row>
    <row r="67" spans="1:1028" s="26" customFormat="1" ht="12.75" hidden="1" customHeight="1" x14ac:dyDescent="0.2">
      <c r="A67" s="153"/>
      <c r="B67" s="177"/>
      <c r="C67" s="176"/>
      <c r="D67" s="155"/>
      <c r="E67" s="157"/>
      <c r="F67" s="172"/>
      <c r="G67" s="181"/>
      <c r="H67" s="183"/>
      <c r="I67" s="190"/>
      <c r="J67" s="192"/>
      <c r="K67" s="183"/>
      <c r="L67" s="27" t="s">
        <v>30</v>
      </c>
      <c r="M67" s="28" t="s">
        <v>30</v>
      </c>
      <c r="N67" s="188"/>
      <c r="O67" s="188"/>
      <c r="P67" s="185"/>
      <c r="Q67" s="187"/>
      <c r="R67" s="188"/>
      <c r="S67" s="188"/>
      <c r="T67" s="180"/>
      <c r="U67" s="180"/>
      <c r="V67" s="193"/>
      <c r="W67" s="29" t="s">
        <v>31</v>
      </c>
      <c r="X67" s="29" t="s">
        <v>32</v>
      </c>
      <c r="Y67" s="29" t="s">
        <v>33</v>
      </c>
      <c r="Z67" s="29" t="s">
        <v>34</v>
      </c>
      <c r="AA67" s="82" t="s">
        <v>35</v>
      </c>
      <c r="AB67" s="194"/>
      <c r="AC67" s="195"/>
      <c r="AD67" s="24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  <c r="FB67" s="25"/>
      <c r="FC67" s="25"/>
      <c r="FD67" s="25"/>
      <c r="FE67" s="25"/>
      <c r="FF67" s="25"/>
      <c r="FG67" s="25"/>
      <c r="FH67" s="25"/>
      <c r="FI67" s="25"/>
      <c r="FJ67" s="25"/>
      <c r="FK67" s="25"/>
      <c r="FL67" s="25"/>
      <c r="FM67" s="25"/>
      <c r="FN67" s="25"/>
      <c r="FO67" s="25"/>
      <c r="FP67" s="25"/>
      <c r="FQ67" s="25"/>
      <c r="FR67" s="25"/>
      <c r="FS67" s="25"/>
      <c r="FT67" s="25"/>
      <c r="FU67" s="25"/>
      <c r="FV67" s="25"/>
      <c r="FW67" s="25"/>
      <c r="FX67" s="25"/>
      <c r="FY67" s="25"/>
      <c r="FZ67" s="25"/>
      <c r="GA67" s="25"/>
      <c r="GB67" s="25"/>
      <c r="GC67" s="25"/>
      <c r="GD67" s="25"/>
      <c r="GE67" s="25"/>
      <c r="GF67" s="25"/>
      <c r="GG67" s="25"/>
      <c r="GH67" s="25"/>
      <c r="GI67" s="25"/>
      <c r="GJ67" s="25"/>
      <c r="GK67" s="25"/>
      <c r="GL67" s="25"/>
      <c r="GM67" s="25"/>
      <c r="GN67" s="25"/>
      <c r="GO67" s="25"/>
      <c r="GP67" s="25"/>
      <c r="GQ67" s="25"/>
      <c r="GR67" s="25"/>
      <c r="GS67" s="25"/>
      <c r="GT67" s="25"/>
      <c r="GU67" s="25"/>
      <c r="GV67" s="25"/>
      <c r="GW67" s="25"/>
      <c r="GX67" s="25"/>
      <c r="GY67" s="25"/>
      <c r="GZ67" s="25"/>
      <c r="HA67" s="25"/>
      <c r="HB67" s="25"/>
      <c r="HC67" s="25"/>
      <c r="HD67" s="25"/>
      <c r="HE67" s="25"/>
      <c r="HF67" s="25"/>
      <c r="HG67" s="25"/>
      <c r="HH67" s="25"/>
      <c r="HI67" s="25"/>
      <c r="HJ67" s="25"/>
      <c r="HK67" s="25"/>
      <c r="HL67" s="25"/>
      <c r="HM67" s="25"/>
      <c r="HN67" s="25"/>
      <c r="HO67" s="25"/>
      <c r="HP67" s="25"/>
      <c r="HQ67" s="25"/>
      <c r="HR67" s="25"/>
      <c r="HS67" s="25"/>
      <c r="HT67" s="25"/>
      <c r="HU67" s="25"/>
      <c r="HV67" s="25"/>
      <c r="HW67" s="25"/>
      <c r="HX67" s="25"/>
      <c r="HY67" s="25"/>
      <c r="HZ67" s="25"/>
      <c r="IA67" s="25"/>
      <c r="IB67" s="25"/>
      <c r="IC67" s="25"/>
      <c r="ID67" s="25"/>
      <c r="IE67" s="25"/>
      <c r="IF67" s="25"/>
      <c r="IG67" s="25"/>
      <c r="IH67" s="25"/>
      <c r="II67" s="25"/>
      <c r="IJ67" s="25"/>
      <c r="IK67" s="25"/>
      <c r="IL67" s="25"/>
      <c r="IM67" s="25"/>
      <c r="IN67" s="25"/>
      <c r="IO67" s="25"/>
      <c r="IP67" s="25"/>
      <c r="IQ67" s="25"/>
      <c r="IR67" s="25"/>
      <c r="IS67" s="25"/>
      <c r="IT67" s="25"/>
      <c r="IU67" s="25"/>
      <c r="IV67" s="25"/>
      <c r="IW67" s="25"/>
      <c r="IX67" s="25"/>
      <c r="IY67" s="25"/>
      <c r="IZ67" s="25"/>
      <c r="JA67" s="25"/>
      <c r="JB67" s="25"/>
      <c r="JC67" s="25"/>
      <c r="JD67" s="25"/>
      <c r="JE67" s="25"/>
      <c r="JF67" s="25"/>
      <c r="JG67" s="25"/>
      <c r="JH67" s="25"/>
      <c r="JI67" s="25"/>
      <c r="JJ67" s="25"/>
      <c r="JK67" s="25"/>
      <c r="JL67" s="25"/>
      <c r="JM67" s="25"/>
      <c r="JN67" s="25"/>
      <c r="JO67" s="25"/>
      <c r="JP67" s="25"/>
      <c r="JQ67" s="25"/>
      <c r="JR67" s="25"/>
      <c r="JS67" s="25"/>
      <c r="JT67" s="25"/>
      <c r="JU67" s="25"/>
      <c r="JV67" s="25"/>
      <c r="JW67" s="25"/>
      <c r="JX67" s="25"/>
      <c r="JY67" s="25"/>
      <c r="JZ67" s="25"/>
      <c r="KA67" s="25"/>
      <c r="KB67" s="25"/>
      <c r="KC67" s="25"/>
      <c r="KD67" s="25"/>
      <c r="KE67" s="25"/>
      <c r="KF67" s="25"/>
      <c r="KG67" s="25"/>
      <c r="KH67" s="25"/>
      <c r="KI67" s="25"/>
      <c r="KJ67" s="25"/>
      <c r="KK67" s="25"/>
      <c r="KL67" s="25"/>
      <c r="KM67" s="25"/>
      <c r="KN67" s="25"/>
      <c r="KO67" s="25"/>
      <c r="KP67" s="25"/>
      <c r="KQ67" s="25"/>
      <c r="KR67" s="25"/>
      <c r="KS67" s="25"/>
      <c r="KT67" s="25"/>
      <c r="KU67" s="25"/>
      <c r="KV67" s="25"/>
      <c r="KW67" s="25"/>
      <c r="KX67" s="25"/>
      <c r="KY67" s="25"/>
      <c r="KZ67" s="25"/>
      <c r="LA67" s="25"/>
      <c r="LB67" s="25"/>
      <c r="LC67" s="25"/>
      <c r="LD67" s="25"/>
      <c r="LE67" s="25"/>
      <c r="LF67" s="25"/>
      <c r="LG67" s="25"/>
      <c r="LH67" s="25"/>
      <c r="LI67" s="25"/>
      <c r="LJ67" s="25"/>
      <c r="LK67" s="25"/>
      <c r="LL67" s="25"/>
      <c r="LM67" s="25"/>
      <c r="LN67" s="25"/>
      <c r="LO67" s="25"/>
      <c r="LP67" s="25"/>
      <c r="LQ67" s="25"/>
      <c r="LR67" s="25"/>
      <c r="LS67" s="25"/>
      <c r="LT67" s="25"/>
      <c r="LU67" s="25"/>
      <c r="LV67" s="25"/>
      <c r="LW67" s="25"/>
      <c r="LX67" s="25"/>
      <c r="LY67" s="25"/>
      <c r="LZ67" s="25"/>
      <c r="MA67" s="25"/>
      <c r="MB67" s="25"/>
      <c r="MC67" s="25"/>
      <c r="MD67" s="25"/>
      <c r="ME67" s="25"/>
      <c r="MF67" s="25"/>
      <c r="MG67" s="25"/>
      <c r="MH67" s="25"/>
      <c r="MI67" s="25"/>
      <c r="MJ67" s="25"/>
      <c r="MK67" s="25"/>
      <c r="ML67" s="25"/>
      <c r="MM67" s="25"/>
      <c r="MN67" s="25"/>
      <c r="MO67" s="25"/>
      <c r="MP67" s="25"/>
      <c r="MQ67" s="25"/>
      <c r="MR67" s="25"/>
      <c r="MS67" s="25"/>
      <c r="MT67" s="25"/>
      <c r="MU67" s="25"/>
      <c r="MV67" s="25"/>
      <c r="MW67" s="25"/>
      <c r="MX67" s="25"/>
      <c r="MY67" s="25"/>
      <c r="MZ67" s="25"/>
      <c r="NA67" s="25"/>
      <c r="NB67" s="25"/>
      <c r="NC67" s="25"/>
      <c r="ND67" s="25"/>
      <c r="NE67" s="25"/>
      <c r="NF67" s="25"/>
      <c r="NG67" s="25"/>
      <c r="NH67" s="25"/>
      <c r="NI67" s="25"/>
      <c r="NJ67" s="25"/>
      <c r="NK67" s="25"/>
      <c r="NL67" s="25"/>
      <c r="NM67" s="25"/>
      <c r="NN67" s="25"/>
      <c r="NO67" s="25"/>
      <c r="NP67" s="25"/>
      <c r="NQ67" s="25"/>
      <c r="NR67" s="25"/>
      <c r="NS67" s="25"/>
      <c r="NT67" s="25"/>
      <c r="NU67" s="25"/>
      <c r="NV67" s="25"/>
      <c r="NW67" s="25"/>
      <c r="NX67" s="25"/>
      <c r="NY67" s="25"/>
      <c r="NZ67" s="25"/>
      <c r="OA67" s="25"/>
      <c r="OB67" s="25"/>
      <c r="OC67" s="25"/>
      <c r="OD67" s="25"/>
      <c r="OE67" s="25"/>
      <c r="OF67" s="25"/>
      <c r="OG67" s="25"/>
      <c r="OH67" s="25"/>
      <c r="OI67" s="25"/>
      <c r="OJ67" s="25"/>
      <c r="OK67" s="25"/>
      <c r="OL67" s="25"/>
      <c r="OM67" s="25"/>
      <c r="ON67" s="25"/>
      <c r="OO67" s="25"/>
      <c r="OP67" s="25"/>
      <c r="OQ67" s="25"/>
      <c r="OR67" s="25"/>
      <c r="OS67" s="25"/>
      <c r="OT67" s="25"/>
      <c r="OU67" s="25"/>
      <c r="OV67" s="25"/>
      <c r="OW67" s="25"/>
      <c r="OX67" s="25"/>
      <c r="OY67" s="25"/>
      <c r="OZ67" s="25"/>
      <c r="PA67" s="25"/>
      <c r="PB67" s="25"/>
      <c r="PC67" s="25"/>
      <c r="PD67" s="25"/>
      <c r="PE67" s="25"/>
      <c r="PF67" s="25"/>
      <c r="PG67" s="25"/>
      <c r="PH67" s="25"/>
      <c r="PI67" s="25"/>
      <c r="PJ67" s="25"/>
      <c r="PK67" s="25"/>
      <c r="PL67" s="25"/>
      <c r="PM67" s="25"/>
      <c r="PN67" s="25"/>
      <c r="PO67" s="25"/>
      <c r="PP67" s="25"/>
      <c r="PQ67" s="25"/>
      <c r="PR67" s="25"/>
      <c r="PS67" s="25"/>
      <c r="PT67" s="25"/>
      <c r="PU67" s="25"/>
      <c r="PV67" s="25"/>
      <c r="PW67" s="25"/>
      <c r="PX67" s="25"/>
      <c r="PY67" s="25"/>
      <c r="PZ67" s="25"/>
      <c r="QA67" s="25"/>
      <c r="QB67" s="25"/>
      <c r="QC67" s="25"/>
      <c r="QD67" s="25"/>
      <c r="QE67" s="25"/>
      <c r="QF67" s="25"/>
      <c r="QG67" s="25"/>
      <c r="QH67" s="25"/>
      <c r="QI67" s="25"/>
      <c r="QJ67" s="25"/>
      <c r="QK67" s="25"/>
      <c r="QL67" s="25"/>
      <c r="QM67" s="25"/>
      <c r="QN67" s="25"/>
      <c r="QO67" s="25"/>
      <c r="QP67" s="25"/>
      <c r="QQ67" s="25"/>
      <c r="QR67" s="25"/>
      <c r="QS67" s="25"/>
      <c r="QT67" s="25"/>
      <c r="QU67" s="25"/>
      <c r="QV67" s="25"/>
      <c r="QW67" s="25"/>
      <c r="QX67" s="25"/>
      <c r="QY67" s="25"/>
      <c r="QZ67" s="25"/>
      <c r="RA67" s="25"/>
      <c r="RB67" s="25"/>
      <c r="RC67" s="25"/>
      <c r="RD67" s="25"/>
      <c r="RE67" s="25"/>
      <c r="RF67" s="25"/>
      <c r="RG67" s="25"/>
      <c r="RH67" s="25"/>
      <c r="RI67" s="25"/>
      <c r="RJ67" s="25"/>
      <c r="RK67" s="25"/>
      <c r="RL67" s="25"/>
      <c r="RM67" s="25"/>
      <c r="RN67" s="25"/>
      <c r="RO67" s="25"/>
      <c r="RP67" s="25"/>
      <c r="RQ67" s="25"/>
      <c r="RR67" s="25"/>
      <c r="RS67" s="25"/>
      <c r="RT67" s="25"/>
      <c r="RU67" s="25"/>
      <c r="RV67" s="25"/>
      <c r="RW67" s="25"/>
      <c r="RX67" s="25"/>
      <c r="RY67" s="25"/>
      <c r="RZ67" s="25"/>
      <c r="SA67" s="25"/>
      <c r="SB67" s="25"/>
      <c r="SC67" s="25"/>
      <c r="SD67" s="25"/>
      <c r="SE67" s="25"/>
      <c r="SF67" s="25"/>
      <c r="SG67" s="25"/>
      <c r="SH67" s="25"/>
      <c r="SI67" s="25"/>
      <c r="SJ67" s="25"/>
      <c r="SK67" s="25"/>
      <c r="SL67" s="25"/>
      <c r="SM67" s="25"/>
      <c r="SN67" s="25"/>
      <c r="SO67" s="25"/>
      <c r="SP67" s="25"/>
      <c r="SQ67" s="25"/>
      <c r="SR67" s="25"/>
      <c r="SS67" s="25"/>
      <c r="ST67" s="25"/>
      <c r="SU67" s="25"/>
      <c r="SV67" s="25"/>
      <c r="SW67" s="25"/>
      <c r="SX67" s="25"/>
      <c r="SY67" s="25"/>
      <c r="SZ67" s="25"/>
      <c r="TA67" s="25"/>
      <c r="TB67" s="25"/>
      <c r="TC67" s="25"/>
      <c r="TD67" s="25"/>
      <c r="TE67" s="25"/>
      <c r="TF67" s="25"/>
      <c r="TG67" s="25"/>
      <c r="TH67" s="25"/>
      <c r="TI67" s="25"/>
      <c r="TJ67" s="25"/>
      <c r="TK67" s="25"/>
      <c r="TL67" s="25"/>
      <c r="TM67" s="25"/>
      <c r="TN67" s="25"/>
      <c r="TO67" s="25"/>
      <c r="TP67" s="25"/>
      <c r="TQ67" s="25"/>
      <c r="TR67" s="25"/>
      <c r="TS67" s="25"/>
      <c r="TT67" s="25"/>
      <c r="TU67" s="25"/>
      <c r="TV67" s="25"/>
      <c r="TW67" s="25"/>
      <c r="TX67" s="25"/>
      <c r="TY67" s="25"/>
      <c r="TZ67" s="25"/>
      <c r="UA67" s="25"/>
      <c r="UB67" s="25"/>
      <c r="UC67" s="25"/>
      <c r="UD67" s="25"/>
      <c r="UE67" s="25"/>
      <c r="UF67" s="25"/>
      <c r="UG67" s="25"/>
      <c r="UH67" s="25"/>
      <c r="UI67" s="25"/>
      <c r="UJ67" s="25"/>
      <c r="UK67" s="25"/>
      <c r="UL67" s="25"/>
      <c r="UM67" s="25"/>
      <c r="UN67" s="25"/>
      <c r="UO67" s="25"/>
      <c r="UP67" s="25"/>
      <c r="UQ67" s="25"/>
      <c r="UR67" s="25"/>
      <c r="US67" s="25"/>
      <c r="UT67" s="25"/>
      <c r="UU67" s="25"/>
      <c r="UV67" s="25"/>
      <c r="UW67" s="25"/>
      <c r="UX67" s="25"/>
      <c r="UY67" s="25"/>
      <c r="UZ67" s="25"/>
      <c r="VA67" s="25"/>
      <c r="VB67" s="25"/>
      <c r="VC67" s="25"/>
      <c r="VD67" s="25"/>
      <c r="VE67" s="25"/>
      <c r="VF67" s="25"/>
      <c r="VG67" s="25"/>
      <c r="VH67" s="25"/>
      <c r="VI67" s="25"/>
      <c r="VJ67" s="25"/>
      <c r="VK67" s="25"/>
      <c r="VL67" s="25"/>
      <c r="VM67" s="25"/>
      <c r="VN67" s="25"/>
      <c r="VO67" s="25"/>
      <c r="VP67" s="25"/>
      <c r="VQ67" s="25"/>
      <c r="VR67" s="25"/>
      <c r="VS67" s="25"/>
      <c r="VT67" s="25"/>
      <c r="VU67" s="25"/>
      <c r="VV67" s="25"/>
      <c r="VW67" s="25"/>
      <c r="VX67" s="25"/>
      <c r="VY67" s="25"/>
      <c r="VZ67" s="25"/>
      <c r="WA67" s="25"/>
      <c r="WB67" s="25"/>
      <c r="WC67" s="25"/>
      <c r="WD67" s="25"/>
      <c r="WE67" s="25"/>
      <c r="WF67" s="25"/>
      <c r="WG67" s="25"/>
      <c r="WH67" s="25"/>
      <c r="WI67" s="25"/>
      <c r="WJ67" s="25"/>
      <c r="WK67" s="25"/>
      <c r="WL67" s="25"/>
      <c r="WM67" s="25"/>
      <c r="WN67" s="25"/>
      <c r="WO67" s="25"/>
      <c r="WP67" s="25"/>
      <c r="WQ67" s="25"/>
      <c r="WR67" s="25"/>
      <c r="WS67" s="25"/>
      <c r="WT67" s="25"/>
      <c r="WU67" s="25"/>
      <c r="WV67" s="25"/>
      <c r="WW67" s="25"/>
      <c r="WX67" s="25"/>
      <c r="WY67" s="25"/>
      <c r="WZ67" s="25"/>
      <c r="XA67" s="25"/>
      <c r="XB67" s="25"/>
      <c r="XC67" s="25"/>
      <c r="XD67" s="25"/>
      <c r="XE67" s="25"/>
      <c r="XF67" s="25"/>
      <c r="XG67" s="25"/>
      <c r="XH67" s="25"/>
      <c r="XI67" s="25"/>
      <c r="XJ67" s="25"/>
      <c r="XK67" s="25"/>
      <c r="XL67" s="25"/>
      <c r="XM67" s="25"/>
      <c r="XN67" s="25"/>
      <c r="XO67" s="25"/>
      <c r="XP67" s="25"/>
      <c r="XQ67" s="25"/>
      <c r="XR67" s="25"/>
      <c r="XS67" s="25"/>
      <c r="XT67" s="25"/>
      <c r="XU67" s="25"/>
      <c r="XV67" s="25"/>
      <c r="XW67" s="25"/>
      <c r="XX67" s="25"/>
      <c r="XY67" s="25"/>
      <c r="XZ67" s="25"/>
      <c r="YA67" s="25"/>
      <c r="YB67" s="25"/>
      <c r="YC67" s="25"/>
      <c r="YD67" s="25"/>
      <c r="YE67" s="25"/>
      <c r="YF67" s="25"/>
      <c r="YG67" s="25"/>
      <c r="YH67" s="25"/>
      <c r="YI67" s="25"/>
      <c r="YJ67" s="25"/>
      <c r="YK67" s="25"/>
      <c r="YL67" s="25"/>
      <c r="YM67" s="25"/>
      <c r="YN67" s="25"/>
      <c r="YO67" s="25"/>
      <c r="YP67" s="25"/>
      <c r="YQ67" s="25"/>
      <c r="YR67" s="25"/>
      <c r="YS67" s="25"/>
      <c r="YT67" s="25"/>
      <c r="YU67" s="25"/>
      <c r="YV67" s="25"/>
      <c r="YW67" s="25"/>
      <c r="YX67" s="25"/>
      <c r="YY67" s="25"/>
      <c r="YZ67" s="25"/>
      <c r="ZA67" s="25"/>
      <c r="ZB67" s="25"/>
      <c r="ZC67" s="25"/>
      <c r="ZD67" s="25"/>
      <c r="ZE67" s="25"/>
      <c r="ZF67" s="25"/>
      <c r="ZG67" s="25"/>
      <c r="ZH67" s="25"/>
      <c r="ZI67" s="25"/>
      <c r="ZJ67" s="25"/>
      <c r="ZK67" s="25"/>
      <c r="ZL67" s="25"/>
      <c r="ZM67" s="25"/>
      <c r="ZN67" s="25"/>
      <c r="ZO67" s="25"/>
      <c r="ZP67" s="25"/>
      <c r="ZQ67" s="25"/>
      <c r="ZR67" s="25"/>
      <c r="ZS67" s="25"/>
      <c r="ZT67" s="25"/>
      <c r="ZU67" s="25"/>
      <c r="ZV67" s="25"/>
      <c r="ZW67" s="25"/>
      <c r="ZX67" s="25"/>
      <c r="ZY67" s="25"/>
      <c r="ZZ67" s="25"/>
      <c r="AAA67" s="25"/>
      <c r="AAB67" s="25"/>
      <c r="AAC67" s="25"/>
      <c r="AAD67" s="25"/>
      <c r="AAE67" s="25"/>
      <c r="AAF67" s="25"/>
      <c r="AAG67" s="25"/>
      <c r="AAH67" s="25"/>
      <c r="AAI67" s="25"/>
      <c r="AAJ67" s="25"/>
      <c r="AAK67" s="25"/>
      <c r="AAL67" s="25"/>
      <c r="AAM67" s="25"/>
      <c r="AAN67" s="25"/>
      <c r="AAO67" s="25"/>
      <c r="AAP67" s="25"/>
      <c r="AAQ67" s="25"/>
      <c r="AAR67" s="25"/>
      <c r="AAS67" s="25"/>
      <c r="AAT67" s="25"/>
      <c r="AAU67" s="25"/>
      <c r="AAV67" s="25"/>
      <c r="AAW67" s="25"/>
      <c r="AAX67" s="25"/>
      <c r="AAY67" s="25"/>
      <c r="AAZ67" s="25"/>
      <c r="ABA67" s="25"/>
      <c r="ABB67" s="25"/>
      <c r="ABC67" s="25"/>
      <c r="ABD67" s="25"/>
      <c r="ABE67" s="25"/>
      <c r="ABF67" s="25"/>
      <c r="ABG67" s="25"/>
      <c r="ABH67" s="25"/>
      <c r="ABI67" s="25"/>
      <c r="ABJ67" s="25"/>
      <c r="ABK67" s="25"/>
      <c r="ABL67" s="25"/>
      <c r="ABM67" s="25"/>
      <c r="ABN67" s="25"/>
      <c r="ABO67" s="25"/>
      <c r="ABP67" s="25"/>
      <c r="ABQ67" s="25"/>
      <c r="ABR67" s="25"/>
      <c r="ABS67" s="25"/>
      <c r="ABT67" s="25"/>
      <c r="ABU67" s="25"/>
      <c r="ABV67" s="25"/>
      <c r="ABW67" s="25"/>
      <c r="ABX67" s="25"/>
      <c r="ABY67" s="25"/>
      <c r="ABZ67" s="25"/>
      <c r="ACA67" s="25"/>
      <c r="ACB67" s="25"/>
      <c r="ACC67" s="25"/>
      <c r="ACD67" s="25"/>
      <c r="ACE67" s="25"/>
      <c r="ACF67" s="25"/>
      <c r="ACG67" s="25"/>
      <c r="ACH67" s="25"/>
      <c r="ACI67" s="25"/>
      <c r="ACJ67" s="25"/>
      <c r="ACK67" s="25"/>
      <c r="ACL67" s="25"/>
      <c r="ACM67" s="25"/>
      <c r="ACN67" s="25"/>
      <c r="ACO67" s="25"/>
      <c r="ACP67" s="25"/>
      <c r="ACQ67" s="25"/>
      <c r="ACR67" s="25"/>
      <c r="ACS67" s="25"/>
      <c r="ACT67" s="25"/>
      <c r="ACU67" s="25"/>
      <c r="ACV67" s="25"/>
      <c r="ACW67" s="25"/>
      <c r="ACX67" s="25"/>
      <c r="ACY67" s="25"/>
      <c r="ACZ67" s="25"/>
      <c r="ADA67" s="25"/>
      <c r="ADB67" s="25"/>
      <c r="ADC67" s="25"/>
      <c r="ADD67" s="25"/>
      <c r="ADE67" s="25"/>
      <c r="ADF67" s="25"/>
      <c r="ADG67" s="25"/>
      <c r="ADH67" s="25"/>
      <c r="ADI67" s="25"/>
      <c r="ADJ67" s="25"/>
      <c r="ADK67" s="25"/>
      <c r="ADL67" s="25"/>
      <c r="ADM67" s="25"/>
      <c r="ADN67" s="25"/>
      <c r="ADO67" s="25"/>
      <c r="ADP67" s="25"/>
      <c r="ADQ67" s="25"/>
      <c r="ADR67" s="25"/>
      <c r="ADS67" s="25"/>
      <c r="ADT67" s="25"/>
      <c r="ADU67" s="25"/>
      <c r="ADV67" s="25"/>
      <c r="ADW67" s="25"/>
      <c r="ADX67" s="25"/>
      <c r="ADY67" s="25"/>
      <c r="ADZ67" s="25"/>
      <c r="AEA67" s="25"/>
      <c r="AEB67" s="25"/>
      <c r="AEC67" s="25"/>
      <c r="AED67" s="25"/>
      <c r="AEE67" s="25"/>
      <c r="AEF67" s="25"/>
      <c r="AEG67" s="25"/>
      <c r="AEH67" s="25"/>
      <c r="AEI67" s="25"/>
      <c r="AEJ67" s="25"/>
      <c r="AEK67" s="25"/>
      <c r="AEL67" s="25"/>
      <c r="AEM67" s="25"/>
      <c r="AEN67" s="25"/>
      <c r="AEO67" s="25"/>
      <c r="AEP67" s="25"/>
      <c r="AEQ67" s="25"/>
      <c r="AER67" s="25"/>
      <c r="AES67" s="25"/>
      <c r="AET67" s="25"/>
      <c r="AEU67" s="25"/>
      <c r="AEV67" s="25"/>
      <c r="AEW67" s="25"/>
      <c r="AEX67" s="25"/>
      <c r="AEY67" s="25"/>
      <c r="AEZ67" s="25"/>
      <c r="AFA67" s="25"/>
      <c r="AFB67" s="25"/>
      <c r="AFC67" s="25"/>
      <c r="AFD67" s="25"/>
      <c r="AFE67" s="25"/>
      <c r="AFF67" s="25"/>
      <c r="AFG67" s="25"/>
      <c r="AFH67" s="25"/>
      <c r="AFI67" s="25"/>
      <c r="AFJ67" s="25"/>
      <c r="AFK67" s="25"/>
      <c r="AFL67" s="25"/>
      <c r="AFM67" s="25"/>
      <c r="AFN67" s="25"/>
      <c r="AFO67" s="25"/>
      <c r="AFP67" s="25"/>
      <c r="AFQ67" s="25"/>
      <c r="AFR67" s="25"/>
      <c r="AFS67" s="25"/>
      <c r="AFT67" s="25"/>
      <c r="AFU67" s="25"/>
      <c r="AFV67" s="25"/>
      <c r="AFW67" s="25"/>
      <c r="AFX67" s="25"/>
      <c r="AFY67" s="25"/>
      <c r="AFZ67" s="25"/>
      <c r="AGA67" s="25"/>
      <c r="AGB67" s="25"/>
      <c r="AGC67" s="25"/>
      <c r="AGD67" s="25"/>
      <c r="AGE67" s="25"/>
      <c r="AGF67" s="25"/>
      <c r="AGG67" s="25"/>
      <c r="AGH67" s="25"/>
      <c r="AGI67" s="25"/>
      <c r="AGJ67" s="25"/>
      <c r="AGK67" s="25"/>
      <c r="AGL67" s="25"/>
      <c r="AGM67" s="25"/>
      <c r="AGN67" s="25"/>
      <c r="AGO67" s="25"/>
      <c r="AGP67" s="25"/>
      <c r="AGQ67" s="25"/>
      <c r="AGR67" s="25"/>
      <c r="AGS67" s="25"/>
      <c r="AGT67" s="25"/>
      <c r="AGU67" s="25"/>
      <c r="AGV67" s="25"/>
      <c r="AGW67" s="25"/>
      <c r="AGX67" s="25"/>
      <c r="AGY67" s="25"/>
      <c r="AGZ67" s="25"/>
      <c r="AHA67" s="25"/>
      <c r="AHB67" s="25"/>
      <c r="AHC67" s="25"/>
      <c r="AHD67" s="25"/>
      <c r="AHE67" s="25"/>
      <c r="AHF67" s="25"/>
      <c r="AHG67" s="25"/>
      <c r="AHH67" s="25"/>
      <c r="AHI67" s="25"/>
      <c r="AHJ67" s="25"/>
      <c r="AHK67" s="25"/>
      <c r="AHL67" s="25"/>
      <c r="AHM67" s="25"/>
      <c r="AHN67" s="25"/>
      <c r="AHO67" s="25"/>
      <c r="AHP67" s="25"/>
      <c r="AHQ67" s="25"/>
      <c r="AHR67" s="25"/>
      <c r="AHS67" s="25"/>
      <c r="AHT67" s="25"/>
      <c r="AHU67" s="25"/>
      <c r="AHV67" s="25"/>
      <c r="AHW67" s="25"/>
      <c r="AHX67" s="25"/>
      <c r="AHY67" s="25"/>
      <c r="AHZ67" s="25"/>
      <c r="AIA67" s="25"/>
      <c r="AIB67" s="25"/>
      <c r="AIC67" s="25"/>
      <c r="AID67" s="25"/>
      <c r="AIE67" s="25"/>
      <c r="AIF67" s="25"/>
      <c r="AIG67" s="25"/>
      <c r="AIH67" s="25"/>
      <c r="AII67" s="25"/>
      <c r="AIJ67" s="25"/>
      <c r="AIK67" s="25"/>
      <c r="AIL67" s="25"/>
      <c r="AIM67" s="25"/>
      <c r="AIN67" s="25"/>
      <c r="AIO67" s="25"/>
      <c r="AIP67" s="25"/>
      <c r="AIQ67" s="25"/>
      <c r="AIR67" s="25"/>
      <c r="AIS67" s="25"/>
      <c r="AIT67" s="25"/>
      <c r="AIU67" s="25"/>
      <c r="AIV67" s="25"/>
      <c r="AIW67" s="25"/>
      <c r="AIX67" s="25"/>
      <c r="AIY67" s="25"/>
      <c r="AIZ67" s="25"/>
      <c r="AJA67" s="25"/>
      <c r="AJB67" s="25"/>
      <c r="AJC67" s="25"/>
      <c r="AJD67" s="25"/>
      <c r="AJE67" s="25"/>
      <c r="AJF67" s="25"/>
      <c r="AJG67" s="25"/>
      <c r="AJH67" s="25"/>
      <c r="AJI67" s="25"/>
      <c r="AJJ67" s="25"/>
      <c r="AJK67" s="25"/>
      <c r="AJL67" s="25"/>
      <c r="AJM67" s="25"/>
      <c r="AJN67" s="25"/>
      <c r="AJO67" s="25"/>
      <c r="AJP67" s="25"/>
      <c r="AJQ67" s="25"/>
      <c r="AJR67" s="25"/>
      <c r="AJS67" s="25"/>
      <c r="AJT67" s="25"/>
      <c r="AJU67" s="25"/>
      <c r="AJV67" s="25"/>
      <c r="AJW67" s="25"/>
      <c r="AJX67" s="25"/>
      <c r="AJY67" s="25"/>
      <c r="AJZ67" s="25"/>
      <c r="AKA67" s="25"/>
      <c r="AKB67" s="25"/>
      <c r="AKC67" s="25"/>
      <c r="AKD67" s="25"/>
      <c r="AKE67" s="25"/>
      <c r="AKF67" s="25"/>
      <c r="AKG67" s="25"/>
      <c r="AKH67" s="25"/>
      <c r="AKI67" s="25"/>
      <c r="AKJ67" s="25"/>
      <c r="AKK67" s="25"/>
      <c r="AKL67" s="25"/>
      <c r="AKM67" s="25"/>
      <c r="AKN67" s="25"/>
      <c r="AKO67" s="25"/>
      <c r="AKP67" s="25"/>
      <c r="AKQ67" s="25"/>
      <c r="AKR67" s="25"/>
      <c r="AKS67" s="25"/>
      <c r="AKT67" s="25"/>
      <c r="AKU67" s="25"/>
      <c r="AKV67" s="25"/>
      <c r="AKW67" s="25"/>
      <c r="AKX67" s="25"/>
      <c r="AKY67" s="25"/>
      <c r="AKZ67" s="25"/>
      <c r="ALA67" s="25"/>
      <c r="ALB67" s="25"/>
      <c r="ALC67" s="25"/>
      <c r="ALD67" s="25"/>
      <c r="ALE67" s="25"/>
      <c r="ALF67" s="25"/>
      <c r="ALG67" s="25"/>
      <c r="ALH67" s="25"/>
      <c r="ALI67" s="25"/>
      <c r="ALJ67" s="25"/>
      <c r="ALK67" s="25"/>
      <c r="ALL67" s="25"/>
      <c r="ALM67" s="25"/>
      <c r="ALN67" s="25"/>
      <c r="ALO67" s="25"/>
      <c r="ALP67" s="25"/>
      <c r="ALQ67" s="25"/>
      <c r="ALR67" s="25"/>
      <c r="ALS67" s="25"/>
      <c r="ALT67" s="25"/>
      <c r="ALU67" s="25"/>
      <c r="ALV67" s="25"/>
      <c r="ALW67" s="25"/>
      <c r="ALX67" s="25"/>
      <c r="ALY67" s="25"/>
      <c r="ALZ67" s="25"/>
      <c r="AMA67" s="25"/>
      <c r="AMB67" s="25"/>
      <c r="AMC67" s="25"/>
      <c r="AMD67" s="25"/>
      <c r="AME67" s="25"/>
      <c r="AMF67" s="25"/>
      <c r="AMG67" s="25"/>
      <c r="AMH67" s="25"/>
      <c r="AMI67" s="25"/>
      <c r="AMJ67" s="25"/>
      <c r="AMK67" s="25"/>
      <c r="AML67" s="25"/>
      <c r="AMM67" s="25"/>
      <c r="AMN67" s="25"/>
    </row>
    <row r="68" spans="1:1028" hidden="1" x14ac:dyDescent="0.2"/>
    <row r="69" spans="1:1028" hidden="1" x14ac:dyDescent="0.2"/>
    <row r="70" spans="1:1028" s="40" customFormat="1" ht="12.75" hidden="1" customHeight="1" x14ac:dyDescent="0.2">
      <c r="A70" s="83">
        <v>2</v>
      </c>
      <c r="B70" s="84"/>
      <c r="C70" s="34" t="s">
        <v>68</v>
      </c>
      <c r="D70" s="63">
        <v>200</v>
      </c>
      <c r="E70" s="85">
        <v>35</v>
      </c>
      <c r="F70" s="37">
        <v>100</v>
      </c>
      <c r="G70" s="32">
        <f>396/8*0.1</f>
        <v>4.95</v>
      </c>
      <c r="H70" s="86"/>
      <c r="I70" s="87"/>
      <c r="J70" s="31"/>
      <c r="K70" s="88"/>
      <c r="L70" s="89"/>
      <c r="M70" s="89"/>
      <c r="N70" s="32">
        <f>H70*E70</f>
        <v>0</v>
      </c>
      <c r="O70" s="37">
        <f t="shared" ref="O70" si="13">D70*I70</f>
        <v>0</v>
      </c>
      <c r="P70" s="37">
        <f t="shared" ref="P70" si="14">F70*K70</f>
        <v>0</v>
      </c>
      <c r="Q70" s="38"/>
      <c r="R70" s="33">
        <f>G70*J70</f>
        <v>0</v>
      </c>
      <c r="S70" s="37"/>
      <c r="T70" s="37"/>
      <c r="U70" s="37"/>
      <c r="V70" s="37">
        <f t="shared" ref="V70" si="15">SUM(N70:U70)</f>
        <v>0</v>
      </c>
      <c r="W70" s="37"/>
      <c r="X70" s="37"/>
      <c r="Y70" s="37"/>
      <c r="Z70" s="37"/>
      <c r="AA70" s="39"/>
      <c r="AB70" s="37">
        <f t="shared" ref="AB70" si="16">SUM(W70:AA70)</f>
        <v>0</v>
      </c>
      <c r="AC70" s="39">
        <f t="shared" ref="AC70" si="17">V70-AB70</f>
        <v>0</v>
      </c>
      <c r="AD70" s="5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  <c r="IY70" s="6"/>
      <c r="IZ70" s="6"/>
      <c r="JA70" s="6"/>
      <c r="JB70" s="6"/>
      <c r="JC70" s="6"/>
      <c r="JD70" s="6"/>
      <c r="JE70" s="6"/>
      <c r="JF70" s="6"/>
      <c r="JG70" s="6"/>
      <c r="JH70" s="6"/>
      <c r="JI70" s="6"/>
      <c r="JJ70" s="6"/>
      <c r="JK70" s="6"/>
      <c r="JL70" s="6"/>
      <c r="JM70" s="6"/>
      <c r="JN70" s="6"/>
      <c r="JO70" s="6"/>
      <c r="JP70" s="6"/>
      <c r="JQ70" s="6"/>
      <c r="JR70" s="6"/>
      <c r="JS70" s="6"/>
      <c r="JT70" s="6"/>
      <c r="JU70" s="6"/>
      <c r="JV70" s="6"/>
      <c r="JW70" s="6"/>
      <c r="JX70" s="6"/>
      <c r="JY70" s="6"/>
      <c r="JZ70" s="6"/>
      <c r="KA70" s="6"/>
      <c r="KB70" s="6"/>
      <c r="KC70" s="6"/>
      <c r="KD70" s="6"/>
      <c r="KE70" s="6"/>
      <c r="KF70" s="6"/>
      <c r="KG70" s="6"/>
      <c r="KH70" s="6"/>
      <c r="KI70" s="6"/>
      <c r="KJ70" s="6"/>
      <c r="KK70" s="6"/>
      <c r="KL70" s="6"/>
      <c r="KM70" s="6"/>
      <c r="KN70" s="6"/>
      <c r="KO70" s="6"/>
      <c r="KP70" s="6"/>
      <c r="KQ70" s="6"/>
      <c r="KR70" s="6"/>
      <c r="KS70" s="6"/>
      <c r="KT70" s="6"/>
      <c r="KU70" s="6"/>
      <c r="KV70" s="6"/>
      <c r="KW70" s="6"/>
      <c r="KX70" s="6"/>
      <c r="KY70" s="6"/>
      <c r="KZ70" s="6"/>
      <c r="LA70" s="6"/>
      <c r="LB70" s="6"/>
      <c r="LC70" s="6"/>
      <c r="LD70" s="6"/>
      <c r="LE70" s="6"/>
      <c r="LF70" s="6"/>
      <c r="LG70" s="6"/>
      <c r="LH70" s="6"/>
      <c r="LI70" s="6"/>
      <c r="LJ70" s="6"/>
      <c r="LK70" s="6"/>
      <c r="LL70" s="6"/>
      <c r="LM70" s="6"/>
      <c r="LN70" s="6"/>
      <c r="LO70" s="6"/>
      <c r="LP70" s="6"/>
      <c r="LQ70" s="6"/>
      <c r="LR70" s="6"/>
      <c r="LS70" s="6"/>
      <c r="LT70" s="6"/>
      <c r="LU70" s="6"/>
      <c r="LV70" s="6"/>
      <c r="LW70" s="6"/>
      <c r="LX70" s="6"/>
      <c r="LY70" s="6"/>
      <c r="LZ70" s="6"/>
      <c r="MA70" s="6"/>
      <c r="MB70" s="6"/>
      <c r="MC70" s="6"/>
      <c r="MD70" s="6"/>
      <c r="ME70" s="6"/>
      <c r="MF70" s="6"/>
      <c r="MG70" s="6"/>
      <c r="MH70" s="6"/>
      <c r="MI70" s="6"/>
      <c r="MJ70" s="6"/>
      <c r="MK70" s="6"/>
      <c r="ML70" s="6"/>
      <c r="MM70" s="6"/>
      <c r="MN70" s="6"/>
      <c r="MO70" s="6"/>
      <c r="MP70" s="6"/>
      <c r="MQ70" s="6"/>
      <c r="MR70" s="6"/>
      <c r="MS70" s="6"/>
      <c r="MT70" s="6"/>
      <c r="MU70" s="6"/>
      <c r="MV70" s="6"/>
      <c r="MW70" s="6"/>
      <c r="MX70" s="6"/>
      <c r="MY70" s="6"/>
      <c r="MZ70" s="6"/>
      <c r="NA70" s="6"/>
      <c r="NB70" s="6"/>
      <c r="NC70" s="6"/>
      <c r="ND70" s="6"/>
      <c r="NE70" s="6"/>
      <c r="NF70" s="6"/>
      <c r="NG70" s="6"/>
      <c r="NH70" s="6"/>
      <c r="NI70" s="6"/>
      <c r="NJ70" s="6"/>
      <c r="NK70" s="6"/>
      <c r="NL70" s="6"/>
      <c r="NM70" s="6"/>
      <c r="NN70" s="6"/>
      <c r="NO70" s="6"/>
      <c r="NP70" s="6"/>
      <c r="NQ70" s="6"/>
      <c r="NR70" s="6"/>
      <c r="NS70" s="6"/>
      <c r="NT70" s="6"/>
      <c r="NU70" s="6"/>
      <c r="NV70" s="6"/>
      <c r="NW70" s="6"/>
      <c r="NX70" s="6"/>
      <c r="NY70" s="6"/>
      <c r="NZ70" s="6"/>
      <c r="OA70" s="6"/>
      <c r="OB70" s="6"/>
      <c r="OC70" s="6"/>
      <c r="OD70" s="6"/>
      <c r="OE70" s="6"/>
      <c r="OF70" s="6"/>
      <c r="OG70" s="6"/>
      <c r="OH70" s="6"/>
      <c r="OI70" s="6"/>
      <c r="OJ70" s="6"/>
      <c r="OK70" s="6"/>
      <c r="OL70" s="6"/>
      <c r="OM70" s="6"/>
      <c r="ON70" s="6"/>
      <c r="OO70" s="6"/>
      <c r="OP70" s="6"/>
      <c r="OQ70" s="6"/>
      <c r="OR70" s="6"/>
      <c r="OS70" s="6"/>
      <c r="OT70" s="6"/>
      <c r="OU70" s="6"/>
      <c r="OV70" s="6"/>
      <c r="OW70" s="6"/>
      <c r="OX70" s="6"/>
      <c r="OY70" s="6"/>
      <c r="OZ70" s="6"/>
      <c r="PA70" s="6"/>
      <c r="PB70" s="6"/>
      <c r="PC70" s="6"/>
      <c r="PD70" s="6"/>
      <c r="PE70" s="6"/>
      <c r="PF70" s="6"/>
      <c r="PG70" s="6"/>
      <c r="PH70" s="6"/>
      <c r="PI70" s="6"/>
      <c r="PJ70" s="6"/>
      <c r="PK70" s="6"/>
      <c r="PL70" s="6"/>
      <c r="PM70" s="6"/>
      <c r="PN70" s="6"/>
      <c r="PO70" s="6"/>
      <c r="PP70" s="6"/>
      <c r="PQ70" s="6"/>
      <c r="PR70" s="6"/>
      <c r="PS70" s="6"/>
      <c r="PT70" s="6"/>
      <c r="PU70" s="6"/>
      <c r="PV70" s="6"/>
      <c r="PW70" s="6"/>
      <c r="PX70" s="6"/>
      <c r="PY70" s="6"/>
      <c r="PZ70" s="6"/>
      <c r="QA70" s="6"/>
      <c r="QB70" s="6"/>
      <c r="QC70" s="6"/>
      <c r="QD70" s="6"/>
      <c r="QE70" s="6"/>
      <c r="QF70" s="6"/>
      <c r="QG70" s="6"/>
      <c r="QH70" s="6"/>
      <c r="QI70" s="6"/>
      <c r="QJ70" s="6"/>
      <c r="QK70" s="6"/>
      <c r="QL70" s="6"/>
      <c r="QM70" s="6"/>
      <c r="QN70" s="6"/>
      <c r="QO70" s="6"/>
      <c r="QP70" s="6"/>
      <c r="QQ70" s="6"/>
      <c r="QR70" s="6"/>
      <c r="QS70" s="6"/>
      <c r="QT70" s="6"/>
      <c r="QU70" s="6"/>
      <c r="QV70" s="6"/>
      <c r="QW70" s="6"/>
      <c r="QX70" s="6"/>
      <c r="QY70" s="6"/>
      <c r="QZ70" s="6"/>
      <c r="RA70" s="6"/>
      <c r="RB70" s="6"/>
      <c r="RC70" s="6"/>
      <c r="RD70" s="6"/>
      <c r="RE70" s="6"/>
      <c r="RF70" s="6"/>
      <c r="RG70" s="6"/>
      <c r="RH70" s="6"/>
      <c r="RI70" s="6"/>
      <c r="RJ70" s="6"/>
      <c r="RK70" s="6"/>
      <c r="RL70" s="6"/>
      <c r="RM70" s="6"/>
      <c r="RN70" s="6"/>
      <c r="RO70" s="6"/>
      <c r="RP70" s="6"/>
      <c r="RQ70" s="6"/>
      <c r="RR70" s="6"/>
      <c r="RS70" s="6"/>
      <c r="RT70" s="6"/>
      <c r="RU70" s="6"/>
      <c r="RV70" s="6"/>
      <c r="RW70" s="6"/>
      <c r="RX70" s="6"/>
      <c r="RY70" s="6"/>
      <c r="RZ70" s="6"/>
      <c r="SA70" s="6"/>
      <c r="SB70" s="6"/>
      <c r="SC70" s="6"/>
      <c r="SD70" s="6"/>
      <c r="SE70" s="6"/>
      <c r="SF70" s="6"/>
      <c r="SG70" s="6"/>
      <c r="SH70" s="6"/>
      <c r="SI70" s="6"/>
      <c r="SJ70" s="6"/>
      <c r="SK70" s="6"/>
      <c r="SL70" s="6"/>
      <c r="SM70" s="6"/>
      <c r="SN70" s="6"/>
      <c r="SO70" s="6"/>
      <c r="SP70" s="6"/>
      <c r="SQ70" s="6"/>
      <c r="SR70" s="6"/>
      <c r="SS70" s="6"/>
      <c r="ST70" s="6"/>
      <c r="SU70" s="6"/>
      <c r="SV70" s="6"/>
      <c r="SW70" s="6"/>
      <c r="SX70" s="6"/>
      <c r="SY70" s="6"/>
      <c r="SZ70" s="6"/>
      <c r="TA70" s="6"/>
      <c r="TB70" s="6"/>
      <c r="TC70" s="6"/>
      <c r="TD70" s="6"/>
      <c r="TE70" s="6"/>
      <c r="TF70" s="6"/>
      <c r="TG70" s="6"/>
      <c r="TH70" s="6"/>
      <c r="TI70" s="6"/>
      <c r="TJ70" s="6"/>
      <c r="TK70" s="6"/>
      <c r="TL70" s="6"/>
      <c r="TM70" s="6"/>
      <c r="TN70" s="6"/>
      <c r="TO70" s="6"/>
      <c r="TP70" s="6"/>
      <c r="TQ70" s="6"/>
      <c r="TR70" s="6"/>
      <c r="TS70" s="6"/>
      <c r="TT70" s="6"/>
      <c r="TU70" s="6"/>
      <c r="TV70" s="6"/>
      <c r="TW70" s="6"/>
      <c r="TX70" s="6"/>
      <c r="TY70" s="6"/>
      <c r="TZ70" s="6"/>
      <c r="UA70" s="6"/>
      <c r="UB70" s="6"/>
      <c r="UC70" s="6"/>
      <c r="UD70" s="6"/>
      <c r="UE70" s="6"/>
      <c r="UF70" s="6"/>
      <c r="UG70" s="6"/>
      <c r="UH70" s="6"/>
      <c r="UI70" s="6"/>
      <c r="UJ70" s="6"/>
      <c r="UK70" s="6"/>
      <c r="UL70" s="6"/>
      <c r="UM70" s="6"/>
      <c r="UN70" s="6"/>
      <c r="UO70" s="6"/>
      <c r="UP70" s="6"/>
      <c r="UQ70" s="6"/>
      <c r="UR70" s="6"/>
      <c r="US70" s="6"/>
      <c r="UT70" s="6"/>
      <c r="UU70" s="6"/>
      <c r="UV70" s="6"/>
      <c r="UW70" s="6"/>
      <c r="UX70" s="6"/>
      <c r="UY70" s="6"/>
      <c r="UZ70" s="6"/>
      <c r="VA70" s="6"/>
      <c r="VB70" s="6"/>
      <c r="VC70" s="6"/>
      <c r="VD70" s="6"/>
      <c r="VE70" s="6"/>
      <c r="VF70" s="6"/>
      <c r="VG70" s="6"/>
      <c r="VH70" s="6"/>
      <c r="VI70" s="6"/>
      <c r="VJ70" s="6"/>
      <c r="VK70" s="6"/>
      <c r="VL70" s="6"/>
      <c r="VM70" s="6"/>
      <c r="VN70" s="6"/>
      <c r="VO70" s="6"/>
      <c r="VP70" s="6"/>
      <c r="VQ70" s="6"/>
      <c r="VR70" s="6"/>
      <c r="VS70" s="6"/>
      <c r="VT70" s="6"/>
      <c r="VU70" s="6"/>
      <c r="VV70" s="6"/>
      <c r="VW70" s="6"/>
      <c r="VX70" s="6"/>
      <c r="VY70" s="6"/>
      <c r="VZ70" s="6"/>
      <c r="WA70" s="6"/>
      <c r="WB70" s="6"/>
      <c r="WC70" s="6"/>
      <c r="WD70" s="6"/>
      <c r="WE70" s="6"/>
      <c r="WF70" s="6"/>
      <c r="WG70" s="6"/>
      <c r="WH70" s="6"/>
      <c r="WI70" s="6"/>
      <c r="WJ70" s="6"/>
      <c r="WK70" s="6"/>
      <c r="WL70" s="6"/>
      <c r="WM70" s="6"/>
      <c r="WN70" s="6"/>
      <c r="WO70" s="6"/>
      <c r="WP70" s="6"/>
      <c r="WQ70" s="6"/>
      <c r="WR70" s="6"/>
      <c r="WS70" s="6"/>
      <c r="WT70" s="6"/>
      <c r="WU70" s="6"/>
      <c r="WV70" s="6"/>
      <c r="WW70" s="6"/>
      <c r="WX70" s="6"/>
      <c r="WY70" s="6"/>
      <c r="WZ70" s="6"/>
      <c r="XA70" s="6"/>
      <c r="XB70" s="6"/>
      <c r="XC70" s="6"/>
      <c r="XD70" s="6"/>
      <c r="XE70" s="6"/>
      <c r="XF70" s="6"/>
      <c r="XG70" s="6"/>
      <c r="XH70" s="6"/>
      <c r="XI70" s="6"/>
      <c r="XJ70" s="6"/>
      <c r="XK70" s="6"/>
      <c r="XL70" s="6"/>
      <c r="XM70" s="6"/>
      <c r="XN70" s="6"/>
      <c r="XO70" s="6"/>
      <c r="XP70" s="6"/>
      <c r="XQ70" s="6"/>
      <c r="XR70" s="6"/>
      <c r="XS70" s="6"/>
      <c r="XT70" s="6"/>
      <c r="XU70" s="6"/>
      <c r="XV70" s="6"/>
      <c r="XW70" s="6"/>
      <c r="XX70" s="6"/>
      <c r="XY70" s="6"/>
      <c r="XZ70" s="6"/>
      <c r="YA70" s="6"/>
      <c r="YB70" s="6"/>
      <c r="YC70" s="6"/>
      <c r="YD70" s="6"/>
      <c r="YE70" s="6"/>
      <c r="YF70" s="6"/>
      <c r="YG70" s="6"/>
      <c r="YH70" s="6"/>
      <c r="YI70" s="6"/>
      <c r="YJ70" s="6"/>
      <c r="YK70" s="6"/>
      <c r="YL70" s="6"/>
      <c r="YM70" s="6"/>
      <c r="YN70" s="6"/>
      <c r="YO70" s="6"/>
      <c r="YP70" s="6"/>
      <c r="YQ70" s="6"/>
      <c r="YR70" s="6"/>
      <c r="YS70" s="6"/>
      <c r="YT70" s="6"/>
      <c r="YU70" s="6"/>
      <c r="YV70" s="6"/>
      <c r="YW70" s="6"/>
      <c r="YX70" s="6"/>
      <c r="YY70" s="6"/>
      <c r="YZ70" s="6"/>
      <c r="ZA70" s="6"/>
      <c r="ZB70" s="6"/>
      <c r="ZC70" s="6"/>
      <c r="ZD70" s="6"/>
      <c r="ZE70" s="6"/>
      <c r="ZF70" s="6"/>
      <c r="ZG70" s="6"/>
      <c r="ZH70" s="6"/>
      <c r="ZI70" s="6"/>
      <c r="ZJ70" s="6"/>
      <c r="ZK70" s="6"/>
      <c r="ZL70" s="6"/>
      <c r="ZM70" s="6"/>
      <c r="ZN70" s="6"/>
      <c r="ZO70" s="6"/>
      <c r="ZP70" s="6"/>
      <c r="ZQ70" s="6"/>
      <c r="ZR70" s="6"/>
      <c r="ZS70" s="6"/>
      <c r="ZT70" s="6"/>
      <c r="ZU70" s="6"/>
      <c r="ZV70" s="6"/>
      <c r="ZW70" s="6"/>
      <c r="ZX70" s="6"/>
      <c r="ZY70" s="6"/>
      <c r="ZZ70" s="6"/>
      <c r="AAA70" s="6"/>
      <c r="AAB70" s="6"/>
      <c r="AAC70" s="6"/>
      <c r="AAD70" s="6"/>
      <c r="AAE70" s="6"/>
      <c r="AAF70" s="6"/>
      <c r="AAG70" s="6"/>
      <c r="AAH70" s="6"/>
      <c r="AAI70" s="6"/>
      <c r="AAJ70" s="6"/>
      <c r="AAK70" s="6"/>
      <c r="AAL70" s="6"/>
      <c r="AAM70" s="6"/>
      <c r="AAN70" s="6"/>
      <c r="AAO70" s="6"/>
      <c r="AAP70" s="6"/>
      <c r="AAQ70" s="6"/>
      <c r="AAR70" s="6"/>
      <c r="AAS70" s="6"/>
      <c r="AAT70" s="6"/>
      <c r="AAU70" s="6"/>
      <c r="AAV70" s="6"/>
      <c r="AAW70" s="6"/>
      <c r="AAX70" s="6"/>
      <c r="AAY70" s="6"/>
      <c r="AAZ70" s="6"/>
      <c r="ABA70" s="6"/>
      <c r="ABB70" s="6"/>
      <c r="ABC70" s="6"/>
      <c r="ABD70" s="6"/>
      <c r="ABE70" s="6"/>
      <c r="ABF70" s="6"/>
      <c r="ABG70" s="6"/>
      <c r="ABH70" s="6"/>
      <c r="ABI70" s="6"/>
      <c r="ABJ70" s="6"/>
      <c r="ABK70" s="6"/>
      <c r="ABL70" s="6"/>
      <c r="ABM70" s="6"/>
      <c r="ABN70" s="6"/>
      <c r="ABO70" s="6"/>
      <c r="ABP70" s="6"/>
      <c r="ABQ70" s="6"/>
      <c r="ABR70" s="6"/>
      <c r="ABS70" s="6"/>
      <c r="ABT70" s="6"/>
      <c r="ABU70" s="6"/>
      <c r="ABV70" s="6"/>
      <c r="ABW70" s="6"/>
      <c r="ABX70" s="6"/>
      <c r="ABY70" s="6"/>
      <c r="ABZ70" s="6"/>
      <c r="ACA70" s="6"/>
      <c r="ACB70" s="6"/>
      <c r="ACC70" s="6"/>
      <c r="ACD70" s="6"/>
      <c r="ACE70" s="6"/>
      <c r="ACF70" s="6"/>
      <c r="ACG70" s="6"/>
      <c r="ACH70" s="6"/>
      <c r="ACI70" s="6"/>
      <c r="ACJ70" s="6"/>
      <c r="ACK70" s="6"/>
      <c r="ACL70" s="6"/>
      <c r="ACM70" s="6"/>
      <c r="ACN70" s="6"/>
      <c r="ACO70" s="6"/>
      <c r="ACP70" s="6"/>
      <c r="ACQ70" s="6"/>
      <c r="ACR70" s="6"/>
      <c r="ACS70" s="6"/>
      <c r="ACT70" s="6"/>
      <c r="ACU70" s="6"/>
      <c r="ACV70" s="6"/>
      <c r="ACW70" s="6"/>
      <c r="ACX70" s="6"/>
      <c r="ACY70" s="6"/>
      <c r="ACZ70" s="6"/>
      <c r="ADA70" s="6"/>
      <c r="ADB70" s="6"/>
      <c r="ADC70" s="6"/>
      <c r="ADD70" s="6"/>
      <c r="ADE70" s="6"/>
      <c r="ADF70" s="6"/>
      <c r="ADG70" s="6"/>
      <c r="ADH70" s="6"/>
      <c r="ADI70" s="6"/>
      <c r="ADJ70" s="6"/>
      <c r="ADK70" s="6"/>
      <c r="ADL70" s="6"/>
      <c r="ADM70" s="6"/>
      <c r="ADN70" s="6"/>
      <c r="ADO70" s="6"/>
      <c r="ADP70" s="6"/>
      <c r="ADQ70" s="6"/>
      <c r="ADR70" s="6"/>
      <c r="ADS70" s="6"/>
      <c r="ADT70" s="6"/>
      <c r="ADU70" s="6"/>
      <c r="ADV70" s="6"/>
      <c r="ADW70" s="6"/>
      <c r="ADX70" s="6"/>
      <c r="ADY70" s="6"/>
      <c r="ADZ70" s="6"/>
      <c r="AEA70" s="6"/>
      <c r="AEB70" s="6"/>
      <c r="AEC70" s="6"/>
      <c r="AED70" s="6"/>
      <c r="AEE70" s="6"/>
      <c r="AEF70" s="6"/>
      <c r="AEG70" s="6"/>
      <c r="AEH70" s="6"/>
      <c r="AEI70" s="6"/>
      <c r="AEJ70" s="6"/>
      <c r="AEK70" s="6"/>
      <c r="AEL70" s="6"/>
      <c r="AEM70" s="6"/>
      <c r="AEN70" s="6"/>
      <c r="AEO70" s="6"/>
      <c r="AEP70" s="6"/>
      <c r="AEQ70" s="6"/>
      <c r="AER70" s="6"/>
      <c r="AES70" s="6"/>
      <c r="AET70" s="6"/>
      <c r="AEU70" s="6"/>
      <c r="AEV70" s="6"/>
      <c r="AEW70" s="6"/>
      <c r="AEX70" s="6"/>
      <c r="AEY70" s="6"/>
      <c r="AEZ70" s="6"/>
      <c r="AFA70" s="6"/>
      <c r="AFB70" s="6"/>
      <c r="AFC70" s="6"/>
      <c r="AFD70" s="6"/>
      <c r="AFE70" s="6"/>
      <c r="AFF70" s="6"/>
      <c r="AFG70" s="6"/>
      <c r="AFH70" s="6"/>
      <c r="AFI70" s="6"/>
      <c r="AFJ70" s="6"/>
      <c r="AFK70" s="6"/>
      <c r="AFL70" s="6"/>
      <c r="AFM70" s="6"/>
      <c r="AFN70" s="6"/>
      <c r="AFO70" s="6"/>
      <c r="AFP70" s="6"/>
      <c r="AFQ70" s="6"/>
      <c r="AFR70" s="6"/>
      <c r="AFS70" s="6"/>
      <c r="AFT70" s="6"/>
      <c r="AFU70" s="6"/>
      <c r="AFV70" s="6"/>
      <c r="AFW70" s="6"/>
      <c r="AFX70" s="6"/>
      <c r="AFY70" s="6"/>
      <c r="AFZ70" s="6"/>
      <c r="AGA70" s="6"/>
      <c r="AGB70" s="6"/>
      <c r="AGC70" s="6"/>
      <c r="AGD70" s="6"/>
      <c r="AGE70" s="6"/>
      <c r="AGF70" s="6"/>
      <c r="AGG70" s="6"/>
      <c r="AGH70" s="6"/>
      <c r="AGI70" s="6"/>
      <c r="AGJ70" s="6"/>
      <c r="AGK70" s="6"/>
      <c r="AGL70" s="6"/>
      <c r="AGM70" s="6"/>
      <c r="AGN70" s="6"/>
      <c r="AGO70" s="6"/>
      <c r="AGP70" s="6"/>
      <c r="AGQ70" s="6"/>
      <c r="AGR70" s="6"/>
      <c r="AGS70" s="6"/>
      <c r="AGT70" s="6"/>
      <c r="AGU70" s="6"/>
      <c r="AGV70" s="6"/>
      <c r="AGW70" s="6"/>
      <c r="AGX70" s="6"/>
      <c r="AGY70" s="6"/>
      <c r="AGZ70" s="6"/>
      <c r="AHA70" s="6"/>
      <c r="AHB70" s="6"/>
      <c r="AHC70" s="6"/>
      <c r="AHD70" s="6"/>
      <c r="AHE70" s="6"/>
      <c r="AHF70" s="6"/>
      <c r="AHG70" s="6"/>
      <c r="AHH70" s="6"/>
      <c r="AHI70" s="6"/>
      <c r="AHJ70" s="6"/>
      <c r="AHK70" s="6"/>
      <c r="AHL70" s="6"/>
      <c r="AHM70" s="6"/>
      <c r="AHN70" s="6"/>
      <c r="AHO70" s="6"/>
      <c r="AHP70" s="6"/>
      <c r="AHQ70" s="6"/>
      <c r="AHR70" s="6"/>
      <c r="AHS70" s="6"/>
      <c r="AHT70" s="6"/>
      <c r="AHU70" s="6"/>
      <c r="AHV70" s="6"/>
      <c r="AHW70" s="6"/>
      <c r="AHX70" s="6"/>
      <c r="AHY70" s="6"/>
      <c r="AHZ70" s="6"/>
      <c r="AIA70" s="6"/>
      <c r="AIB70" s="6"/>
      <c r="AIC70" s="6"/>
      <c r="AID70" s="6"/>
      <c r="AIE70" s="6"/>
      <c r="AIF70" s="6"/>
      <c r="AIG70" s="6"/>
      <c r="AIH70" s="6"/>
      <c r="AII70" s="6"/>
      <c r="AIJ70" s="6"/>
      <c r="AIK70" s="6"/>
      <c r="AIL70" s="6"/>
      <c r="AIM70" s="6"/>
      <c r="AIN70" s="6"/>
      <c r="AIO70" s="6"/>
      <c r="AIP70" s="6"/>
      <c r="AIQ70" s="6"/>
      <c r="AIR70" s="6"/>
      <c r="AIS70" s="6"/>
      <c r="AIT70" s="6"/>
      <c r="AIU70" s="6"/>
      <c r="AIV70" s="6"/>
      <c r="AIW70" s="6"/>
      <c r="AIX70" s="6"/>
      <c r="AIY70" s="6"/>
      <c r="AIZ70" s="6"/>
      <c r="AJA70" s="6"/>
      <c r="AJB70" s="6"/>
      <c r="AJC70" s="6"/>
      <c r="AJD70" s="6"/>
      <c r="AJE70" s="6"/>
      <c r="AJF70" s="6"/>
      <c r="AJG70" s="6"/>
      <c r="AJH70" s="6"/>
      <c r="AJI70" s="6"/>
      <c r="AJJ70" s="6"/>
      <c r="AJK70" s="6"/>
      <c r="AJL70" s="6"/>
      <c r="AJM70" s="6"/>
      <c r="AJN70" s="6"/>
      <c r="AJO70" s="6"/>
      <c r="AJP70" s="6"/>
      <c r="AJQ70" s="6"/>
      <c r="AJR70" s="6"/>
      <c r="AJS70" s="6"/>
      <c r="AJT70" s="6"/>
      <c r="AJU70" s="6"/>
      <c r="AJV70" s="6"/>
      <c r="AJW70" s="6"/>
      <c r="AJX70" s="6"/>
      <c r="AJY70" s="6"/>
      <c r="AJZ70" s="6"/>
      <c r="AKA70" s="6"/>
      <c r="AKB70" s="6"/>
      <c r="AKC70" s="6"/>
      <c r="AKD70" s="6"/>
      <c r="AKE70" s="6"/>
      <c r="AKF70" s="6"/>
      <c r="AKG70" s="6"/>
      <c r="AKH70" s="6"/>
      <c r="AKI70" s="6"/>
      <c r="AKJ70" s="6"/>
      <c r="AKK70" s="6"/>
      <c r="AKL70" s="6"/>
      <c r="AKM70" s="6"/>
      <c r="AKN70" s="6"/>
      <c r="AKO70" s="6"/>
      <c r="AKP70" s="6"/>
      <c r="AKQ70" s="6"/>
      <c r="AKR70" s="6"/>
      <c r="AKS70" s="6"/>
      <c r="AKT70" s="6"/>
      <c r="AKU70" s="6"/>
      <c r="AKV70" s="6"/>
      <c r="AKW70" s="6"/>
      <c r="AKX70" s="6"/>
      <c r="AKY70" s="6"/>
      <c r="AKZ70" s="6"/>
      <c r="ALA70" s="6"/>
      <c r="ALB70" s="6"/>
      <c r="ALC70" s="6"/>
      <c r="ALD70" s="6"/>
      <c r="ALE70" s="6"/>
      <c r="ALF70" s="6"/>
      <c r="ALG70" s="6"/>
      <c r="ALH70" s="6"/>
      <c r="ALI70" s="6"/>
      <c r="ALJ70" s="6"/>
      <c r="ALK70" s="6"/>
      <c r="ALL70" s="6"/>
      <c r="ALM70" s="6"/>
      <c r="ALN70" s="6"/>
      <c r="ALO70" s="6"/>
      <c r="ALP70" s="6"/>
      <c r="ALQ70" s="6"/>
      <c r="ALR70" s="6"/>
      <c r="ALS70" s="6"/>
      <c r="ALT70" s="6"/>
      <c r="ALU70" s="6"/>
      <c r="ALV70" s="6"/>
      <c r="ALW70" s="6"/>
      <c r="ALX70" s="6"/>
      <c r="ALY70" s="6"/>
      <c r="ALZ70" s="6"/>
      <c r="AMA70" s="6"/>
      <c r="AMB70" s="6"/>
      <c r="AMC70" s="6"/>
      <c r="AMD70" s="6"/>
      <c r="AME70" s="6"/>
      <c r="AMF70" s="6"/>
      <c r="AMG70" s="6"/>
      <c r="AMH70" s="6"/>
      <c r="AMI70" s="6"/>
      <c r="AMJ70" s="6"/>
      <c r="AMK70" s="6"/>
      <c r="AML70" s="6"/>
      <c r="AMM70" s="6"/>
      <c r="AMN70" s="6"/>
    </row>
    <row r="71" spans="1:1028" s="49" customFormat="1" ht="15" hidden="1" customHeight="1" x14ac:dyDescent="0.25">
      <c r="A71" s="43"/>
      <c r="B71" s="43"/>
      <c r="C71" s="43"/>
      <c r="D71" s="43"/>
      <c r="E71" s="43"/>
      <c r="F71" s="43"/>
      <c r="G71" s="43"/>
      <c r="H71" s="44">
        <f t="shared" ref="H71:AC71" si="18">SUM(H68:H70)</f>
        <v>0</v>
      </c>
      <c r="I71" s="44">
        <f t="shared" si="18"/>
        <v>0</v>
      </c>
      <c r="J71" s="44">
        <f t="shared" si="18"/>
        <v>0</v>
      </c>
      <c r="K71" s="44">
        <f t="shared" si="18"/>
        <v>0</v>
      </c>
      <c r="L71" s="44">
        <f t="shared" si="18"/>
        <v>0</v>
      </c>
      <c r="M71" s="44">
        <f t="shared" si="18"/>
        <v>0</v>
      </c>
      <c r="N71" s="44">
        <f t="shared" si="18"/>
        <v>0</v>
      </c>
      <c r="O71" s="44">
        <f t="shared" si="18"/>
        <v>0</v>
      </c>
      <c r="P71" s="44">
        <f t="shared" si="18"/>
        <v>0</v>
      </c>
      <c r="Q71" s="44">
        <f t="shared" si="18"/>
        <v>0</v>
      </c>
      <c r="R71" s="44">
        <f t="shared" si="18"/>
        <v>0</v>
      </c>
      <c r="S71" s="44">
        <f t="shared" si="18"/>
        <v>0</v>
      </c>
      <c r="T71" s="44">
        <f t="shared" si="18"/>
        <v>0</v>
      </c>
      <c r="U71" s="44">
        <f t="shared" si="18"/>
        <v>0</v>
      </c>
      <c r="V71" s="44">
        <f t="shared" si="18"/>
        <v>0</v>
      </c>
      <c r="W71" s="44">
        <f t="shared" si="18"/>
        <v>0</v>
      </c>
      <c r="X71" s="44">
        <f t="shared" si="18"/>
        <v>0</v>
      </c>
      <c r="Y71" s="44">
        <f t="shared" si="18"/>
        <v>0</v>
      </c>
      <c r="Z71" s="44">
        <f t="shared" si="18"/>
        <v>0</v>
      </c>
      <c r="AA71" s="44">
        <f t="shared" si="18"/>
        <v>0</v>
      </c>
      <c r="AB71" s="44">
        <f t="shared" si="18"/>
        <v>0</v>
      </c>
      <c r="AC71" s="71">
        <f t="shared" si="18"/>
        <v>0</v>
      </c>
      <c r="AD71" s="5">
        <f>N71+O71+P71+Q71+S71-AB71+T71+U71+R71</f>
        <v>0</v>
      </c>
      <c r="AE71" s="48">
        <f>AC71-AD71</f>
        <v>0</v>
      </c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  <c r="DS71" s="48"/>
      <c r="DT71" s="48"/>
      <c r="DU71" s="48"/>
      <c r="DV71" s="48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  <c r="EL71" s="48"/>
      <c r="EM71" s="48"/>
      <c r="EN71" s="48"/>
      <c r="EO71" s="48"/>
      <c r="EP71" s="48"/>
      <c r="EQ71" s="48"/>
      <c r="ER71" s="48"/>
      <c r="ES71" s="48"/>
      <c r="ET71" s="48"/>
      <c r="EU71" s="48"/>
      <c r="EV71" s="48"/>
      <c r="EW71" s="48"/>
      <c r="EX71" s="48"/>
      <c r="EY71" s="48"/>
      <c r="EZ71" s="48"/>
      <c r="FA71" s="48"/>
      <c r="FB71" s="48"/>
      <c r="FC71" s="48"/>
      <c r="FD71" s="48"/>
      <c r="FE71" s="48"/>
      <c r="FF71" s="48"/>
      <c r="FG71" s="48"/>
      <c r="FH71" s="48"/>
      <c r="FI71" s="48"/>
      <c r="FJ71" s="48"/>
      <c r="FK71" s="48"/>
      <c r="FL71" s="48"/>
      <c r="FM71" s="48"/>
      <c r="FN71" s="48"/>
      <c r="FO71" s="48"/>
      <c r="FP71" s="48"/>
      <c r="FQ71" s="48"/>
      <c r="FR71" s="48"/>
      <c r="FS71" s="48"/>
      <c r="FT71" s="48"/>
      <c r="FU71" s="48"/>
      <c r="FV71" s="48"/>
      <c r="FW71" s="48"/>
      <c r="FX71" s="48"/>
      <c r="FY71" s="48"/>
      <c r="FZ71" s="48"/>
      <c r="GA71" s="48"/>
      <c r="GB71" s="48"/>
      <c r="GC71" s="48"/>
      <c r="GD71" s="48"/>
      <c r="GE71" s="48"/>
      <c r="GF71" s="48"/>
      <c r="GG71" s="48"/>
      <c r="GH71" s="48"/>
      <c r="GI71" s="48"/>
      <c r="GJ71" s="48"/>
      <c r="GK71" s="48"/>
      <c r="GL71" s="48"/>
      <c r="GM71" s="48"/>
      <c r="GN71" s="48"/>
      <c r="GO71" s="48"/>
      <c r="GP71" s="48"/>
      <c r="GQ71" s="48"/>
      <c r="GR71" s="48"/>
      <c r="GS71" s="48"/>
      <c r="GT71" s="48"/>
      <c r="GU71" s="48"/>
      <c r="GV71" s="48"/>
      <c r="GW71" s="48"/>
      <c r="GX71" s="48"/>
      <c r="GY71" s="48"/>
      <c r="GZ71" s="48"/>
      <c r="HA71" s="48"/>
      <c r="HB71" s="48"/>
      <c r="HC71" s="48"/>
      <c r="HD71" s="48"/>
      <c r="HE71" s="48"/>
      <c r="HF71" s="48"/>
      <c r="HG71" s="48"/>
      <c r="HH71" s="48"/>
      <c r="HI71" s="48"/>
      <c r="HJ71" s="48"/>
      <c r="HK71" s="48"/>
      <c r="HL71" s="48"/>
      <c r="HM71" s="48"/>
      <c r="HN71" s="48"/>
      <c r="HO71" s="48"/>
      <c r="HP71" s="48"/>
      <c r="HQ71" s="48"/>
      <c r="HR71" s="48"/>
      <c r="HS71" s="48"/>
      <c r="HT71" s="48"/>
      <c r="HU71" s="48"/>
      <c r="HV71" s="48"/>
      <c r="HW71" s="48"/>
      <c r="HX71" s="48"/>
      <c r="HY71" s="48"/>
      <c r="HZ71" s="48"/>
      <c r="IA71" s="48"/>
      <c r="IB71" s="48"/>
      <c r="IC71" s="48"/>
      <c r="ID71" s="48"/>
      <c r="IE71" s="48"/>
      <c r="IF71" s="48"/>
      <c r="IG71" s="48"/>
      <c r="IH71" s="48"/>
      <c r="II71" s="48"/>
      <c r="IJ71" s="48"/>
      <c r="IK71" s="48"/>
      <c r="IL71" s="48"/>
      <c r="IM71" s="48"/>
      <c r="IN71" s="48"/>
      <c r="IO71" s="48"/>
      <c r="IP71" s="48"/>
      <c r="IQ71" s="48"/>
      <c r="IR71" s="48"/>
      <c r="IS71" s="48"/>
      <c r="IT71" s="48"/>
      <c r="IU71" s="48"/>
      <c r="IV71" s="48"/>
      <c r="IW71" s="48"/>
      <c r="IX71" s="48"/>
      <c r="IY71" s="48"/>
      <c r="IZ71" s="48"/>
      <c r="JA71" s="48"/>
      <c r="JB71" s="48"/>
      <c r="JC71" s="48"/>
      <c r="JD71" s="48"/>
      <c r="JE71" s="48"/>
      <c r="JF71" s="48"/>
      <c r="JG71" s="48"/>
      <c r="JH71" s="48"/>
      <c r="JI71" s="48"/>
      <c r="JJ71" s="48"/>
      <c r="JK71" s="48"/>
      <c r="JL71" s="48"/>
      <c r="JM71" s="48"/>
      <c r="JN71" s="48"/>
      <c r="JO71" s="48"/>
      <c r="JP71" s="48"/>
      <c r="JQ71" s="48"/>
      <c r="JR71" s="48"/>
      <c r="JS71" s="48"/>
      <c r="JT71" s="48"/>
      <c r="JU71" s="48"/>
      <c r="JV71" s="48"/>
      <c r="JW71" s="48"/>
      <c r="JX71" s="48"/>
      <c r="JY71" s="48"/>
      <c r="JZ71" s="48"/>
      <c r="KA71" s="48"/>
      <c r="KB71" s="48"/>
      <c r="KC71" s="48"/>
      <c r="KD71" s="48"/>
      <c r="KE71" s="48"/>
      <c r="KF71" s="48"/>
      <c r="KG71" s="48"/>
      <c r="KH71" s="48"/>
      <c r="KI71" s="48"/>
      <c r="KJ71" s="48"/>
      <c r="KK71" s="48"/>
      <c r="KL71" s="48"/>
      <c r="KM71" s="48"/>
      <c r="KN71" s="48"/>
      <c r="KO71" s="48"/>
      <c r="KP71" s="48"/>
      <c r="KQ71" s="48"/>
      <c r="KR71" s="48"/>
      <c r="KS71" s="48"/>
      <c r="KT71" s="48"/>
      <c r="KU71" s="48"/>
      <c r="KV71" s="48"/>
      <c r="KW71" s="48"/>
      <c r="KX71" s="48"/>
      <c r="KY71" s="48"/>
      <c r="KZ71" s="48"/>
      <c r="LA71" s="48"/>
      <c r="LB71" s="48"/>
      <c r="LC71" s="48"/>
      <c r="LD71" s="48"/>
      <c r="LE71" s="48"/>
      <c r="LF71" s="48"/>
      <c r="LG71" s="48"/>
      <c r="LH71" s="48"/>
      <c r="LI71" s="48"/>
      <c r="LJ71" s="48"/>
      <c r="LK71" s="48"/>
      <c r="LL71" s="48"/>
      <c r="LM71" s="48"/>
      <c r="LN71" s="48"/>
      <c r="LO71" s="48"/>
      <c r="LP71" s="48"/>
      <c r="LQ71" s="48"/>
      <c r="LR71" s="48"/>
      <c r="LS71" s="48"/>
      <c r="LT71" s="48"/>
      <c r="LU71" s="48"/>
      <c r="LV71" s="48"/>
      <c r="LW71" s="48"/>
      <c r="LX71" s="48"/>
      <c r="LY71" s="48"/>
      <c r="LZ71" s="48"/>
      <c r="MA71" s="48"/>
      <c r="MB71" s="48"/>
      <c r="MC71" s="48"/>
      <c r="MD71" s="48"/>
      <c r="ME71" s="48"/>
      <c r="MF71" s="48"/>
      <c r="MG71" s="48"/>
      <c r="MH71" s="48"/>
      <c r="MI71" s="48"/>
      <c r="MJ71" s="48"/>
      <c r="MK71" s="48"/>
      <c r="ML71" s="48"/>
      <c r="MM71" s="48"/>
      <c r="MN71" s="48"/>
      <c r="MO71" s="48"/>
      <c r="MP71" s="48"/>
      <c r="MQ71" s="48"/>
      <c r="MR71" s="48"/>
      <c r="MS71" s="48"/>
      <c r="MT71" s="48"/>
      <c r="MU71" s="48"/>
      <c r="MV71" s="48"/>
      <c r="MW71" s="48"/>
      <c r="MX71" s="48"/>
      <c r="MY71" s="48"/>
      <c r="MZ71" s="48"/>
      <c r="NA71" s="48"/>
      <c r="NB71" s="48"/>
      <c r="NC71" s="48"/>
      <c r="ND71" s="48"/>
      <c r="NE71" s="48"/>
      <c r="NF71" s="48"/>
      <c r="NG71" s="48"/>
      <c r="NH71" s="48"/>
      <c r="NI71" s="48"/>
      <c r="NJ71" s="48"/>
      <c r="NK71" s="48"/>
      <c r="NL71" s="48"/>
      <c r="NM71" s="48"/>
      <c r="NN71" s="48"/>
      <c r="NO71" s="48"/>
      <c r="NP71" s="48"/>
      <c r="NQ71" s="48"/>
      <c r="NR71" s="48"/>
      <c r="NS71" s="48"/>
      <c r="NT71" s="48"/>
      <c r="NU71" s="48"/>
      <c r="NV71" s="48"/>
      <c r="NW71" s="48"/>
      <c r="NX71" s="48"/>
      <c r="NY71" s="48"/>
      <c r="NZ71" s="48"/>
      <c r="OA71" s="48"/>
      <c r="OB71" s="48"/>
      <c r="OC71" s="48"/>
      <c r="OD71" s="48"/>
      <c r="OE71" s="48"/>
      <c r="OF71" s="48"/>
      <c r="OG71" s="48"/>
      <c r="OH71" s="48"/>
      <c r="OI71" s="48"/>
      <c r="OJ71" s="48"/>
      <c r="OK71" s="48"/>
      <c r="OL71" s="48"/>
      <c r="OM71" s="48"/>
      <c r="ON71" s="48"/>
      <c r="OO71" s="48"/>
      <c r="OP71" s="48"/>
      <c r="OQ71" s="48"/>
      <c r="OR71" s="48"/>
      <c r="OS71" s="48"/>
      <c r="OT71" s="48"/>
      <c r="OU71" s="48"/>
      <c r="OV71" s="48"/>
      <c r="OW71" s="48"/>
      <c r="OX71" s="48"/>
      <c r="OY71" s="48"/>
      <c r="OZ71" s="48"/>
      <c r="PA71" s="48"/>
      <c r="PB71" s="48"/>
      <c r="PC71" s="48"/>
      <c r="PD71" s="48"/>
      <c r="PE71" s="48"/>
      <c r="PF71" s="48"/>
      <c r="PG71" s="48"/>
      <c r="PH71" s="48"/>
      <c r="PI71" s="48"/>
      <c r="PJ71" s="48"/>
      <c r="PK71" s="48"/>
      <c r="PL71" s="48"/>
      <c r="PM71" s="48"/>
      <c r="PN71" s="48"/>
      <c r="PO71" s="48"/>
      <c r="PP71" s="48"/>
      <c r="PQ71" s="48"/>
      <c r="PR71" s="48"/>
      <c r="PS71" s="48"/>
      <c r="PT71" s="48"/>
      <c r="PU71" s="48"/>
      <c r="PV71" s="48"/>
      <c r="PW71" s="48"/>
      <c r="PX71" s="48"/>
      <c r="PY71" s="48"/>
      <c r="PZ71" s="48"/>
      <c r="QA71" s="48"/>
      <c r="QB71" s="48"/>
      <c r="QC71" s="48"/>
      <c r="QD71" s="48"/>
      <c r="QE71" s="48"/>
      <c r="QF71" s="48"/>
      <c r="QG71" s="48"/>
      <c r="QH71" s="48"/>
      <c r="QI71" s="48"/>
      <c r="QJ71" s="48"/>
      <c r="QK71" s="48"/>
      <c r="QL71" s="48"/>
      <c r="QM71" s="48"/>
      <c r="QN71" s="48"/>
      <c r="QO71" s="48"/>
      <c r="QP71" s="48"/>
      <c r="QQ71" s="48"/>
      <c r="QR71" s="48"/>
      <c r="QS71" s="48"/>
      <c r="QT71" s="48"/>
      <c r="QU71" s="48"/>
      <c r="QV71" s="48"/>
      <c r="QW71" s="48"/>
      <c r="QX71" s="48"/>
      <c r="QY71" s="48"/>
      <c r="QZ71" s="48"/>
      <c r="RA71" s="48"/>
      <c r="RB71" s="48"/>
      <c r="RC71" s="48"/>
      <c r="RD71" s="48"/>
      <c r="RE71" s="48"/>
      <c r="RF71" s="48"/>
      <c r="RG71" s="48"/>
      <c r="RH71" s="48"/>
      <c r="RI71" s="48"/>
      <c r="RJ71" s="48"/>
      <c r="RK71" s="48"/>
      <c r="RL71" s="48"/>
      <c r="RM71" s="48"/>
      <c r="RN71" s="48"/>
      <c r="RO71" s="48"/>
      <c r="RP71" s="48"/>
      <c r="RQ71" s="48"/>
      <c r="RR71" s="48"/>
      <c r="RS71" s="48"/>
      <c r="RT71" s="48"/>
      <c r="RU71" s="48"/>
      <c r="RV71" s="48"/>
      <c r="RW71" s="48"/>
      <c r="RX71" s="48"/>
      <c r="RY71" s="48"/>
      <c r="RZ71" s="48"/>
      <c r="SA71" s="48"/>
      <c r="SB71" s="48"/>
      <c r="SC71" s="48"/>
      <c r="SD71" s="48"/>
      <c r="SE71" s="48"/>
      <c r="SF71" s="48"/>
      <c r="SG71" s="48"/>
      <c r="SH71" s="48"/>
      <c r="SI71" s="48"/>
      <c r="SJ71" s="48"/>
      <c r="SK71" s="48"/>
      <c r="SL71" s="48"/>
      <c r="SM71" s="48"/>
      <c r="SN71" s="48"/>
      <c r="SO71" s="48"/>
      <c r="SP71" s="48"/>
      <c r="SQ71" s="48"/>
      <c r="SR71" s="48"/>
      <c r="SS71" s="48"/>
      <c r="ST71" s="48"/>
      <c r="SU71" s="48"/>
      <c r="SV71" s="48"/>
      <c r="SW71" s="48"/>
      <c r="SX71" s="48"/>
      <c r="SY71" s="48"/>
      <c r="SZ71" s="48"/>
      <c r="TA71" s="48"/>
      <c r="TB71" s="48"/>
      <c r="TC71" s="48"/>
      <c r="TD71" s="48"/>
      <c r="TE71" s="48"/>
      <c r="TF71" s="48"/>
      <c r="TG71" s="48"/>
      <c r="TH71" s="48"/>
      <c r="TI71" s="48"/>
      <c r="TJ71" s="48"/>
      <c r="TK71" s="48"/>
      <c r="TL71" s="48"/>
      <c r="TM71" s="48"/>
      <c r="TN71" s="48"/>
      <c r="TO71" s="48"/>
      <c r="TP71" s="48"/>
      <c r="TQ71" s="48"/>
      <c r="TR71" s="48"/>
      <c r="TS71" s="48"/>
      <c r="TT71" s="48"/>
      <c r="TU71" s="48"/>
      <c r="TV71" s="48"/>
      <c r="TW71" s="48"/>
      <c r="TX71" s="48"/>
      <c r="TY71" s="48"/>
      <c r="TZ71" s="48"/>
      <c r="UA71" s="48"/>
      <c r="UB71" s="48"/>
      <c r="UC71" s="48"/>
      <c r="UD71" s="48"/>
      <c r="UE71" s="48"/>
      <c r="UF71" s="48"/>
      <c r="UG71" s="48"/>
      <c r="UH71" s="48"/>
      <c r="UI71" s="48"/>
      <c r="UJ71" s="48"/>
      <c r="UK71" s="48"/>
      <c r="UL71" s="48"/>
      <c r="UM71" s="48"/>
      <c r="UN71" s="48"/>
      <c r="UO71" s="48"/>
      <c r="UP71" s="48"/>
      <c r="UQ71" s="48"/>
      <c r="UR71" s="48"/>
      <c r="US71" s="48"/>
      <c r="UT71" s="48"/>
      <c r="UU71" s="48"/>
      <c r="UV71" s="48"/>
      <c r="UW71" s="48"/>
      <c r="UX71" s="48"/>
      <c r="UY71" s="48"/>
      <c r="UZ71" s="48"/>
      <c r="VA71" s="48"/>
      <c r="VB71" s="48"/>
      <c r="VC71" s="48"/>
      <c r="VD71" s="48"/>
      <c r="VE71" s="48"/>
      <c r="VF71" s="48"/>
      <c r="VG71" s="48"/>
      <c r="VH71" s="48"/>
      <c r="VI71" s="48"/>
      <c r="VJ71" s="48"/>
      <c r="VK71" s="48"/>
      <c r="VL71" s="48"/>
      <c r="VM71" s="48"/>
      <c r="VN71" s="48"/>
      <c r="VO71" s="48"/>
      <c r="VP71" s="48"/>
      <c r="VQ71" s="48"/>
      <c r="VR71" s="48"/>
      <c r="VS71" s="48"/>
      <c r="VT71" s="48"/>
      <c r="VU71" s="48"/>
      <c r="VV71" s="48"/>
      <c r="VW71" s="48"/>
      <c r="VX71" s="48"/>
      <c r="VY71" s="48"/>
      <c r="VZ71" s="48"/>
      <c r="WA71" s="48"/>
      <c r="WB71" s="48"/>
      <c r="WC71" s="48"/>
      <c r="WD71" s="48"/>
      <c r="WE71" s="48"/>
      <c r="WF71" s="48"/>
      <c r="WG71" s="48"/>
      <c r="WH71" s="48"/>
      <c r="WI71" s="48"/>
      <c r="WJ71" s="48"/>
      <c r="WK71" s="48"/>
      <c r="WL71" s="48"/>
      <c r="WM71" s="48"/>
      <c r="WN71" s="48"/>
      <c r="WO71" s="48"/>
      <c r="WP71" s="48"/>
      <c r="WQ71" s="48"/>
      <c r="WR71" s="48"/>
      <c r="WS71" s="48"/>
      <c r="WT71" s="48"/>
      <c r="WU71" s="48"/>
      <c r="WV71" s="48"/>
      <c r="WW71" s="48"/>
      <c r="WX71" s="48"/>
      <c r="WY71" s="48"/>
      <c r="WZ71" s="48"/>
      <c r="XA71" s="48"/>
      <c r="XB71" s="48"/>
      <c r="XC71" s="48"/>
      <c r="XD71" s="48"/>
      <c r="XE71" s="48"/>
      <c r="XF71" s="48"/>
      <c r="XG71" s="48"/>
      <c r="XH71" s="48"/>
      <c r="XI71" s="48"/>
      <c r="XJ71" s="48"/>
      <c r="XK71" s="48"/>
      <c r="XL71" s="48"/>
      <c r="XM71" s="48"/>
      <c r="XN71" s="48"/>
      <c r="XO71" s="48"/>
      <c r="XP71" s="48"/>
      <c r="XQ71" s="48"/>
      <c r="XR71" s="48"/>
      <c r="XS71" s="48"/>
      <c r="XT71" s="48"/>
      <c r="XU71" s="48"/>
      <c r="XV71" s="48"/>
      <c r="XW71" s="48"/>
      <c r="XX71" s="48"/>
      <c r="XY71" s="48"/>
      <c r="XZ71" s="48"/>
      <c r="YA71" s="48"/>
      <c r="YB71" s="48"/>
      <c r="YC71" s="48"/>
      <c r="YD71" s="48"/>
      <c r="YE71" s="48"/>
      <c r="YF71" s="48"/>
      <c r="YG71" s="48"/>
      <c r="YH71" s="48"/>
      <c r="YI71" s="48"/>
      <c r="YJ71" s="48"/>
      <c r="YK71" s="48"/>
      <c r="YL71" s="48"/>
      <c r="YM71" s="48"/>
      <c r="YN71" s="48"/>
      <c r="YO71" s="48"/>
      <c r="YP71" s="48"/>
      <c r="YQ71" s="48"/>
      <c r="YR71" s="48"/>
      <c r="YS71" s="48"/>
      <c r="YT71" s="48"/>
      <c r="YU71" s="48"/>
      <c r="YV71" s="48"/>
      <c r="YW71" s="48"/>
      <c r="YX71" s="48"/>
      <c r="YY71" s="48"/>
      <c r="YZ71" s="48"/>
      <c r="ZA71" s="48"/>
      <c r="ZB71" s="48"/>
      <c r="ZC71" s="48"/>
      <c r="ZD71" s="48"/>
      <c r="ZE71" s="48"/>
      <c r="ZF71" s="48"/>
      <c r="ZG71" s="48"/>
      <c r="ZH71" s="48"/>
      <c r="ZI71" s="48"/>
      <c r="ZJ71" s="48"/>
      <c r="ZK71" s="48"/>
      <c r="ZL71" s="48"/>
      <c r="ZM71" s="48"/>
      <c r="ZN71" s="48"/>
      <c r="ZO71" s="48"/>
      <c r="ZP71" s="48"/>
      <c r="ZQ71" s="48"/>
      <c r="ZR71" s="48"/>
      <c r="ZS71" s="48"/>
      <c r="ZT71" s="48"/>
      <c r="ZU71" s="48"/>
      <c r="ZV71" s="48"/>
      <c r="ZW71" s="48"/>
      <c r="ZX71" s="48"/>
      <c r="ZY71" s="48"/>
      <c r="ZZ71" s="48"/>
      <c r="AAA71" s="48"/>
      <c r="AAB71" s="48"/>
      <c r="AAC71" s="48"/>
      <c r="AAD71" s="48"/>
      <c r="AAE71" s="48"/>
      <c r="AAF71" s="48"/>
      <c r="AAG71" s="48"/>
      <c r="AAH71" s="48"/>
      <c r="AAI71" s="48"/>
      <c r="AAJ71" s="48"/>
      <c r="AAK71" s="48"/>
      <c r="AAL71" s="48"/>
      <c r="AAM71" s="48"/>
      <c r="AAN71" s="48"/>
      <c r="AAO71" s="48"/>
      <c r="AAP71" s="48"/>
      <c r="AAQ71" s="48"/>
      <c r="AAR71" s="48"/>
      <c r="AAS71" s="48"/>
      <c r="AAT71" s="48"/>
      <c r="AAU71" s="48"/>
      <c r="AAV71" s="48"/>
      <c r="AAW71" s="48"/>
      <c r="AAX71" s="48"/>
      <c r="AAY71" s="48"/>
      <c r="AAZ71" s="48"/>
      <c r="ABA71" s="48"/>
      <c r="ABB71" s="48"/>
      <c r="ABC71" s="48"/>
      <c r="ABD71" s="48"/>
      <c r="ABE71" s="48"/>
      <c r="ABF71" s="48"/>
      <c r="ABG71" s="48"/>
      <c r="ABH71" s="48"/>
      <c r="ABI71" s="48"/>
      <c r="ABJ71" s="48"/>
      <c r="ABK71" s="48"/>
      <c r="ABL71" s="48"/>
      <c r="ABM71" s="48"/>
      <c r="ABN71" s="48"/>
      <c r="ABO71" s="48"/>
      <c r="ABP71" s="48"/>
      <c r="ABQ71" s="48"/>
      <c r="ABR71" s="48"/>
      <c r="ABS71" s="48"/>
      <c r="ABT71" s="48"/>
      <c r="ABU71" s="48"/>
      <c r="ABV71" s="48"/>
      <c r="ABW71" s="48"/>
      <c r="ABX71" s="48"/>
      <c r="ABY71" s="48"/>
      <c r="ABZ71" s="48"/>
      <c r="ACA71" s="48"/>
      <c r="ACB71" s="48"/>
      <c r="ACC71" s="48"/>
      <c r="ACD71" s="48"/>
      <c r="ACE71" s="48"/>
      <c r="ACF71" s="48"/>
      <c r="ACG71" s="48"/>
      <c r="ACH71" s="48"/>
      <c r="ACI71" s="48"/>
      <c r="ACJ71" s="48"/>
      <c r="ACK71" s="48"/>
      <c r="ACL71" s="48"/>
      <c r="ACM71" s="48"/>
      <c r="ACN71" s="48"/>
      <c r="ACO71" s="48"/>
      <c r="ACP71" s="48"/>
      <c r="ACQ71" s="48"/>
      <c r="ACR71" s="48"/>
      <c r="ACS71" s="48"/>
      <c r="ACT71" s="48"/>
      <c r="ACU71" s="48"/>
      <c r="ACV71" s="48"/>
      <c r="ACW71" s="48"/>
      <c r="ACX71" s="48"/>
      <c r="ACY71" s="48"/>
      <c r="ACZ71" s="48"/>
      <c r="ADA71" s="48"/>
      <c r="ADB71" s="48"/>
      <c r="ADC71" s="48"/>
      <c r="ADD71" s="48"/>
      <c r="ADE71" s="48"/>
      <c r="ADF71" s="48"/>
      <c r="ADG71" s="48"/>
      <c r="ADH71" s="48"/>
      <c r="ADI71" s="48"/>
      <c r="ADJ71" s="48"/>
      <c r="ADK71" s="48"/>
      <c r="ADL71" s="48"/>
      <c r="ADM71" s="48"/>
      <c r="ADN71" s="48"/>
      <c r="ADO71" s="48"/>
      <c r="ADP71" s="48"/>
      <c r="ADQ71" s="48"/>
      <c r="ADR71" s="48"/>
      <c r="ADS71" s="48"/>
      <c r="ADT71" s="48"/>
      <c r="ADU71" s="48"/>
      <c r="ADV71" s="48"/>
      <c r="ADW71" s="48"/>
      <c r="ADX71" s="48"/>
      <c r="ADY71" s="48"/>
      <c r="ADZ71" s="48"/>
      <c r="AEA71" s="48"/>
      <c r="AEB71" s="48"/>
      <c r="AEC71" s="48"/>
      <c r="AED71" s="48"/>
      <c r="AEE71" s="48"/>
      <c r="AEF71" s="48"/>
      <c r="AEG71" s="48"/>
      <c r="AEH71" s="48"/>
      <c r="AEI71" s="48"/>
      <c r="AEJ71" s="48"/>
      <c r="AEK71" s="48"/>
      <c r="AEL71" s="48"/>
      <c r="AEM71" s="48"/>
      <c r="AEN71" s="48"/>
      <c r="AEO71" s="48"/>
      <c r="AEP71" s="48"/>
      <c r="AEQ71" s="48"/>
      <c r="AER71" s="48"/>
      <c r="AES71" s="48"/>
      <c r="AET71" s="48"/>
      <c r="AEU71" s="48"/>
      <c r="AEV71" s="48"/>
      <c r="AEW71" s="48"/>
      <c r="AEX71" s="48"/>
      <c r="AEY71" s="48"/>
      <c r="AEZ71" s="48"/>
      <c r="AFA71" s="48"/>
      <c r="AFB71" s="48"/>
      <c r="AFC71" s="48"/>
      <c r="AFD71" s="48"/>
      <c r="AFE71" s="48"/>
      <c r="AFF71" s="48"/>
      <c r="AFG71" s="48"/>
      <c r="AFH71" s="48"/>
      <c r="AFI71" s="48"/>
      <c r="AFJ71" s="48"/>
      <c r="AFK71" s="48"/>
      <c r="AFL71" s="48"/>
      <c r="AFM71" s="48"/>
      <c r="AFN71" s="48"/>
      <c r="AFO71" s="48"/>
      <c r="AFP71" s="48"/>
      <c r="AFQ71" s="48"/>
      <c r="AFR71" s="48"/>
      <c r="AFS71" s="48"/>
      <c r="AFT71" s="48"/>
      <c r="AFU71" s="48"/>
      <c r="AFV71" s="48"/>
      <c r="AFW71" s="48"/>
      <c r="AFX71" s="48"/>
      <c r="AFY71" s="48"/>
      <c r="AFZ71" s="48"/>
      <c r="AGA71" s="48"/>
      <c r="AGB71" s="48"/>
      <c r="AGC71" s="48"/>
      <c r="AGD71" s="48"/>
      <c r="AGE71" s="48"/>
      <c r="AGF71" s="48"/>
      <c r="AGG71" s="48"/>
      <c r="AGH71" s="48"/>
      <c r="AGI71" s="48"/>
      <c r="AGJ71" s="48"/>
      <c r="AGK71" s="48"/>
      <c r="AGL71" s="48"/>
      <c r="AGM71" s="48"/>
      <c r="AGN71" s="48"/>
      <c r="AGO71" s="48"/>
      <c r="AGP71" s="48"/>
      <c r="AGQ71" s="48"/>
      <c r="AGR71" s="48"/>
      <c r="AGS71" s="48"/>
      <c r="AGT71" s="48"/>
      <c r="AGU71" s="48"/>
      <c r="AGV71" s="48"/>
      <c r="AGW71" s="48"/>
      <c r="AGX71" s="48"/>
      <c r="AGY71" s="48"/>
      <c r="AGZ71" s="48"/>
      <c r="AHA71" s="48"/>
      <c r="AHB71" s="48"/>
      <c r="AHC71" s="48"/>
      <c r="AHD71" s="48"/>
      <c r="AHE71" s="48"/>
      <c r="AHF71" s="48"/>
      <c r="AHG71" s="48"/>
      <c r="AHH71" s="48"/>
      <c r="AHI71" s="48"/>
      <c r="AHJ71" s="48"/>
      <c r="AHK71" s="48"/>
      <c r="AHL71" s="48"/>
      <c r="AHM71" s="48"/>
      <c r="AHN71" s="48"/>
      <c r="AHO71" s="48"/>
      <c r="AHP71" s="48"/>
      <c r="AHQ71" s="48"/>
      <c r="AHR71" s="48"/>
      <c r="AHS71" s="48"/>
      <c r="AHT71" s="48"/>
      <c r="AHU71" s="48"/>
      <c r="AHV71" s="48"/>
      <c r="AHW71" s="48"/>
      <c r="AHX71" s="48"/>
      <c r="AHY71" s="48"/>
      <c r="AHZ71" s="48"/>
      <c r="AIA71" s="48"/>
      <c r="AIB71" s="48"/>
      <c r="AIC71" s="48"/>
      <c r="AID71" s="48"/>
      <c r="AIE71" s="48"/>
      <c r="AIF71" s="48"/>
      <c r="AIG71" s="48"/>
      <c r="AIH71" s="48"/>
      <c r="AII71" s="48"/>
      <c r="AIJ71" s="48"/>
      <c r="AIK71" s="48"/>
      <c r="AIL71" s="48"/>
      <c r="AIM71" s="48"/>
      <c r="AIN71" s="48"/>
      <c r="AIO71" s="48"/>
      <c r="AIP71" s="48"/>
      <c r="AIQ71" s="48"/>
      <c r="AIR71" s="48"/>
      <c r="AIS71" s="48"/>
      <c r="AIT71" s="48"/>
      <c r="AIU71" s="48"/>
      <c r="AIV71" s="48"/>
      <c r="AIW71" s="48"/>
      <c r="AIX71" s="48"/>
      <c r="AIY71" s="48"/>
      <c r="AIZ71" s="48"/>
      <c r="AJA71" s="48"/>
      <c r="AJB71" s="48"/>
      <c r="AJC71" s="48"/>
      <c r="AJD71" s="48"/>
      <c r="AJE71" s="48"/>
      <c r="AJF71" s="48"/>
      <c r="AJG71" s="48"/>
      <c r="AJH71" s="48"/>
      <c r="AJI71" s="48"/>
      <c r="AJJ71" s="48"/>
      <c r="AJK71" s="48"/>
      <c r="AJL71" s="48"/>
      <c r="AJM71" s="48"/>
      <c r="AJN71" s="48"/>
      <c r="AJO71" s="48"/>
      <c r="AJP71" s="48"/>
      <c r="AJQ71" s="48"/>
      <c r="AJR71" s="48"/>
      <c r="AJS71" s="48"/>
      <c r="AJT71" s="48"/>
      <c r="AJU71" s="48"/>
      <c r="AJV71" s="48"/>
      <c r="AJW71" s="48"/>
      <c r="AJX71" s="48"/>
      <c r="AJY71" s="48"/>
      <c r="AJZ71" s="48"/>
      <c r="AKA71" s="48"/>
      <c r="AKB71" s="48"/>
      <c r="AKC71" s="48"/>
      <c r="AKD71" s="48"/>
      <c r="AKE71" s="48"/>
      <c r="AKF71" s="48"/>
      <c r="AKG71" s="48"/>
      <c r="AKH71" s="48"/>
      <c r="AKI71" s="48"/>
      <c r="AKJ71" s="48"/>
      <c r="AKK71" s="48"/>
      <c r="AKL71" s="48"/>
      <c r="AKM71" s="48"/>
      <c r="AKN71" s="48"/>
      <c r="AKO71" s="48"/>
      <c r="AKP71" s="48"/>
      <c r="AKQ71" s="48"/>
      <c r="AKR71" s="48"/>
      <c r="AKS71" s="48"/>
      <c r="AKT71" s="48"/>
      <c r="AKU71" s="48"/>
      <c r="AKV71" s="48"/>
      <c r="AKW71" s="48"/>
      <c r="AKX71" s="48"/>
      <c r="AKY71" s="48"/>
      <c r="AKZ71" s="48"/>
      <c r="ALA71" s="48"/>
      <c r="ALB71" s="48"/>
      <c r="ALC71" s="48"/>
      <c r="ALD71" s="48"/>
      <c r="ALE71" s="48"/>
      <c r="ALF71" s="48"/>
      <c r="ALG71" s="48"/>
      <c r="ALH71" s="48"/>
      <c r="ALI71" s="48"/>
      <c r="ALJ71" s="48"/>
      <c r="ALK71" s="48"/>
      <c r="ALL71" s="48"/>
      <c r="ALM71" s="48"/>
      <c r="ALN71" s="48"/>
      <c r="ALO71" s="48"/>
      <c r="ALP71" s="48"/>
      <c r="ALQ71" s="48"/>
      <c r="ALR71" s="48"/>
      <c r="ALS71" s="48"/>
      <c r="ALT71" s="48"/>
      <c r="ALU71" s="48"/>
      <c r="ALV71" s="48"/>
      <c r="ALW71" s="48"/>
      <c r="ALX71" s="48"/>
      <c r="ALY71" s="48"/>
      <c r="ALZ71" s="48"/>
      <c r="AMA71" s="48"/>
      <c r="AMB71" s="48"/>
      <c r="AMC71" s="48"/>
      <c r="AMD71" s="48"/>
      <c r="AME71" s="48"/>
      <c r="AMF71" s="48"/>
      <c r="AMG71" s="48"/>
      <c r="AMH71" s="48"/>
      <c r="AMI71" s="48"/>
      <c r="AMJ71" s="48"/>
      <c r="AMK71" s="48"/>
      <c r="AML71" s="48"/>
      <c r="AMM71" s="48"/>
      <c r="AMN71" s="48"/>
    </row>
    <row r="72" spans="1:1028" s="81" customFormat="1" ht="6.75" hidden="1" customHeight="1" x14ac:dyDescent="0.25">
      <c r="A72" s="72"/>
      <c r="B72" s="72"/>
      <c r="C72" s="72"/>
      <c r="D72" s="72"/>
      <c r="E72" s="72"/>
      <c r="F72" s="72"/>
      <c r="G72" s="73"/>
      <c r="H72" s="73"/>
      <c r="I72" s="74"/>
      <c r="J72" s="75"/>
      <c r="K72" s="74"/>
      <c r="L72" s="76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9"/>
      <c r="AB72" s="78"/>
      <c r="AC72" s="80"/>
      <c r="AD72" s="5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  <c r="HG72" s="48"/>
      <c r="HH72" s="48"/>
      <c r="HI72" s="48"/>
      <c r="HJ72" s="48"/>
      <c r="HK72" s="48"/>
      <c r="HL72" s="48"/>
      <c r="HM72" s="48"/>
      <c r="HN72" s="48"/>
      <c r="HO72" s="48"/>
      <c r="HP72" s="48"/>
      <c r="HQ72" s="48"/>
      <c r="HR72" s="48"/>
      <c r="HS72" s="48"/>
      <c r="HT72" s="48"/>
      <c r="HU72" s="48"/>
      <c r="HV72" s="48"/>
      <c r="HW72" s="48"/>
      <c r="HX72" s="48"/>
      <c r="HY72" s="48"/>
      <c r="HZ72" s="48"/>
      <c r="IA72" s="48"/>
      <c r="IB72" s="48"/>
      <c r="IC72" s="48"/>
      <c r="ID72" s="48"/>
      <c r="IE72" s="48"/>
      <c r="IF72" s="48"/>
      <c r="IG72" s="48"/>
      <c r="IH72" s="48"/>
      <c r="II72" s="48"/>
      <c r="IJ72" s="48"/>
      <c r="IK72" s="48"/>
      <c r="IL72" s="48"/>
      <c r="IM72" s="48"/>
      <c r="IN72" s="48"/>
      <c r="IO72" s="48"/>
      <c r="IP72" s="48"/>
      <c r="IQ72" s="48"/>
      <c r="IR72" s="48"/>
      <c r="IS72" s="48"/>
      <c r="IT72" s="48"/>
      <c r="IU72" s="48"/>
      <c r="IV72" s="48"/>
      <c r="IW72" s="48"/>
      <c r="IX72" s="48"/>
      <c r="IY72" s="48"/>
      <c r="IZ72" s="48"/>
      <c r="JA72" s="48"/>
      <c r="JB72" s="48"/>
      <c r="JC72" s="48"/>
      <c r="JD72" s="48"/>
      <c r="JE72" s="48"/>
      <c r="JF72" s="48"/>
      <c r="JG72" s="48"/>
      <c r="JH72" s="48"/>
      <c r="JI72" s="48"/>
      <c r="JJ72" s="48"/>
      <c r="JK72" s="48"/>
      <c r="JL72" s="48"/>
      <c r="JM72" s="48"/>
      <c r="JN72" s="48"/>
      <c r="JO72" s="48"/>
      <c r="JP72" s="48"/>
      <c r="JQ72" s="48"/>
      <c r="JR72" s="48"/>
      <c r="JS72" s="48"/>
      <c r="JT72" s="48"/>
      <c r="JU72" s="48"/>
      <c r="JV72" s="48"/>
      <c r="JW72" s="48"/>
      <c r="JX72" s="48"/>
      <c r="JY72" s="48"/>
      <c r="JZ72" s="48"/>
      <c r="KA72" s="48"/>
      <c r="KB72" s="48"/>
      <c r="KC72" s="48"/>
      <c r="KD72" s="48"/>
      <c r="KE72" s="48"/>
      <c r="KF72" s="48"/>
      <c r="KG72" s="48"/>
      <c r="KH72" s="48"/>
      <c r="KI72" s="48"/>
      <c r="KJ72" s="48"/>
      <c r="KK72" s="48"/>
      <c r="KL72" s="48"/>
      <c r="KM72" s="48"/>
      <c r="KN72" s="48"/>
      <c r="KO72" s="48"/>
      <c r="KP72" s="48"/>
      <c r="KQ72" s="48"/>
      <c r="KR72" s="48"/>
      <c r="KS72" s="48"/>
      <c r="KT72" s="48"/>
      <c r="KU72" s="48"/>
      <c r="KV72" s="48"/>
      <c r="KW72" s="48"/>
      <c r="KX72" s="48"/>
      <c r="KY72" s="48"/>
      <c r="KZ72" s="48"/>
      <c r="LA72" s="48"/>
      <c r="LB72" s="48"/>
      <c r="LC72" s="48"/>
      <c r="LD72" s="48"/>
      <c r="LE72" s="48"/>
      <c r="LF72" s="48"/>
      <c r="LG72" s="48"/>
      <c r="LH72" s="48"/>
      <c r="LI72" s="48"/>
      <c r="LJ72" s="48"/>
      <c r="LK72" s="48"/>
      <c r="LL72" s="48"/>
      <c r="LM72" s="48"/>
      <c r="LN72" s="48"/>
      <c r="LO72" s="48"/>
      <c r="LP72" s="48"/>
      <c r="LQ72" s="48"/>
      <c r="LR72" s="48"/>
      <c r="LS72" s="48"/>
      <c r="LT72" s="48"/>
      <c r="LU72" s="48"/>
      <c r="LV72" s="48"/>
      <c r="LW72" s="48"/>
      <c r="LX72" s="48"/>
      <c r="LY72" s="48"/>
      <c r="LZ72" s="48"/>
      <c r="MA72" s="48"/>
      <c r="MB72" s="48"/>
      <c r="MC72" s="48"/>
      <c r="MD72" s="48"/>
      <c r="ME72" s="48"/>
      <c r="MF72" s="48"/>
      <c r="MG72" s="48"/>
      <c r="MH72" s="48"/>
      <c r="MI72" s="48"/>
      <c r="MJ72" s="48"/>
      <c r="MK72" s="48"/>
      <c r="ML72" s="48"/>
      <c r="MM72" s="48"/>
      <c r="MN72" s="48"/>
      <c r="MO72" s="48"/>
      <c r="MP72" s="48"/>
      <c r="MQ72" s="48"/>
      <c r="MR72" s="48"/>
      <c r="MS72" s="48"/>
      <c r="MT72" s="48"/>
      <c r="MU72" s="48"/>
      <c r="MV72" s="48"/>
      <c r="MW72" s="48"/>
      <c r="MX72" s="48"/>
      <c r="MY72" s="48"/>
      <c r="MZ72" s="48"/>
      <c r="NA72" s="48"/>
      <c r="NB72" s="48"/>
      <c r="NC72" s="48"/>
      <c r="ND72" s="48"/>
      <c r="NE72" s="48"/>
      <c r="NF72" s="48"/>
      <c r="NG72" s="48"/>
      <c r="NH72" s="48"/>
      <c r="NI72" s="48"/>
      <c r="NJ72" s="48"/>
      <c r="NK72" s="48"/>
      <c r="NL72" s="48"/>
      <c r="NM72" s="48"/>
      <c r="NN72" s="48"/>
      <c r="NO72" s="48"/>
      <c r="NP72" s="48"/>
      <c r="NQ72" s="48"/>
      <c r="NR72" s="48"/>
      <c r="NS72" s="48"/>
      <c r="NT72" s="48"/>
      <c r="NU72" s="48"/>
      <c r="NV72" s="48"/>
      <c r="NW72" s="48"/>
      <c r="NX72" s="48"/>
      <c r="NY72" s="48"/>
      <c r="NZ72" s="48"/>
      <c r="OA72" s="48"/>
      <c r="OB72" s="48"/>
      <c r="OC72" s="48"/>
      <c r="OD72" s="48"/>
      <c r="OE72" s="48"/>
      <c r="OF72" s="48"/>
      <c r="OG72" s="48"/>
      <c r="OH72" s="48"/>
      <c r="OI72" s="48"/>
      <c r="OJ72" s="48"/>
      <c r="OK72" s="48"/>
      <c r="OL72" s="48"/>
      <c r="OM72" s="48"/>
      <c r="ON72" s="48"/>
      <c r="OO72" s="48"/>
      <c r="OP72" s="48"/>
      <c r="OQ72" s="48"/>
      <c r="OR72" s="48"/>
      <c r="OS72" s="48"/>
      <c r="OT72" s="48"/>
      <c r="OU72" s="48"/>
      <c r="OV72" s="48"/>
      <c r="OW72" s="48"/>
      <c r="OX72" s="48"/>
      <c r="OY72" s="48"/>
      <c r="OZ72" s="48"/>
      <c r="PA72" s="48"/>
      <c r="PB72" s="48"/>
      <c r="PC72" s="48"/>
      <c r="PD72" s="48"/>
      <c r="PE72" s="48"/>
      <c r="PF72" s="48"/>
      <c r="PG72" s="48"/>
      <c r="PH72" s="48"/>
      <c r="PI72" s="48"/>
      <c r="PJ72" s="48"/>
      <c r="PK72" s="48"/>
      <c r="PL72" s="48"/>
      <c r="PM72" s="48"/>
      <c r="PN72" s="48"/>
      <c r="PO72" s="48"/>
      <c r="PP72" s="48"/>
      <c r="PQ72" s="48"/>
      <c r="PR72" s="48"/>
      <c r="PS72" s="48"/>
      <c r="PT72" s="48"/>
      <c r="PU72" s="48"/>
      <c r="PV72" s="48"/>
      <c r="PW72" s="48"/>
      <c r="PX72" s="48"/>
      <c r="PY72" s="48"/>
      <c r="PZ72" s="48"/>
      <c r="QA72" s="48"/>
      <c r="QB72" s="48"/>
      <c r="QC72" s="48"/>
      <c r="QD72" s="48"/>
      <c r="QE72" s="48"/>
      <c r="QF72" s="48"/>
      <c r="QG72" s="48"/>
      <c r="QH72" s="48"/>
      <c r="QI72" s="48"/>
      <c r="QJ72" s="48"/>
      <c r="QK72" s="48"/>
      <c r="QL72" s="48"/>
      <c r="QM72" s="48"/>
      <c r="QN72" s="48"/>
      <c r="QO72" s="48"/>
      <c r="QP72" s="48"/>
      <c r="QQ72" s="48"/>
      <c r="QR72" s="48"/>
      <c r="QS72" s="48"/>
      <c r="QT72" s="48"/>
      <c r="QU72" s="48"/>
      <c r="QV72" s="48"/>
      <c r="QW72" s="48"/>
      <c r="QX72" s="48"/>
      <c r="QY72" s="48"/>
      <c r="QZ72" s="48"/>
      <c r="RA72" s="48"/>
      <c r="RB72" s="48"/>
      <c r="RC72" s="48"/>
      <c r="RD72" s="48"/>
      <c r="RE72" s="48"/>
      <c r="RF72" s="48"/>
      <c r="RG72" s="48"/>
      <c r="RH72" s="48"/>
      <c r="RI72" s="48"/>
      <c r="RJ72" s="48"/>
      <c r="RK72" s="48"/>
      <c r="RL72" s="48"/>
      <c r="RM72" s="48"/>
      <c r="RN72" s="48"/>
      <c r="RO72" s="48"/>
      <c r="RP72" s="48"/>
      <c r="RQ72" s="48"/>
      <c r="RR72" s="48"/>
      <c r="RS72" s="48"/>
      <c r="RT72" s="48"/>
      <c r="RU72" s="48"/>
      <c r="RV72" s="48"/>
      <c r="RW72" s="48"/>
      <c r="RX72" s="48"/>
      <c r="RY72" s="48"/>
      <c r="RZ72" s="48"/>
      <c r="SA72" s="48"/>
      <c r="SB72" s="48"/>
      <c r="SC72" s="48"/>
      <c r="SD72" s="48"/>
      <c r="SE72" s="48"/>
      <c r="SF72" s="48"/>
      <c r="SG72" s="48"/>
      <c r="SH72" s="48"/>
      <c r="SI72" s="48"/>
      <c r="SJ72" s="48"/>
      <c r="SK72" s="48"/>
      <c r="SL72" s="48"/>
      <c r="SM72" s="48"/>
      <c r="SN72" s="48"/>
      <c r="SO72" s="48"/>
      <c r="SP72" s="48"/>
      <c r="SQ72" s="48"/>
      <c r="SR72" s="48"/>
      <c r="SS72" s="48"/>
      <c r="ST72" s="48"/>
      <c r="SU72" s="48"/>
      <c r="SV72" s="48"/>
      <c r="SW72" s="48"/>
      <c r="SX72" s="48"/>
      <c r="SY72" s="48"/>
      <c r="SZ72" s="48"/>
      <c r="TA72" s="48"/>
      <c r="TB72" s="48"/>
      <c r="TC72" s="48"/>
      <c r="TD72" s="48"/>
      <c r="TE72" s="48"/>
      <c r="TF72" s="48"/>
      <c r="TG72" s="48"/>
      <c r="TH72" s="48"/>
      <c r="TI72" s="48"/>
      <c r="TJ72" s="48"/>
      <c r="TK72" s="48"/>
      <c r="TL72" s="48"/>
      <c r="TM72" s="48"/>
      <c r="TN72" s="48"/>
      <c r="TO72" s="48"/>
      <c r="TP72" s="48"/>
      <c r="TQ72" s="48"/>
      <c r="TR72" s="48"/>
      <c r="TS72" s="48"/>
      <c r="TT72" s="48"/>
      <c r="TU72" s="48"/>
      <c r="TV72" s="48"/>
      <c r="TW72" s="48"/>
      <c r="TX72" s="48"/>
      <c r="TY72" s="48"/>
      <c r="TZ72" s="48"/>
      <c r="UA72" s="48"/>
      <c r="UB72" s="48"/>
      <c r="UC72" s="48"/>
      <c r="UD72" s="48"/>
      <c r="UE72" s="48"/>
      <c r="UF72" s="48"/>
      <c r="UG72" s="48"/>
      <c r="UH72" s="48"/>
      <c r="UI72" s="48"/>
      <c r="UJ72" s="48"/>
      <c r="UK72" s="48"/>
      <c r="UL72" s="48"/>
      <c r="UM72" s="48"/>
      <c r="UN72" s="48"/>
      <c r="UO72" s="48"/>
      <c r="UP72" s="48"/>
      <c r="UQ72" s="48"/>
      <c r="UR72" s="48"/>
      <c r="US72" s="48"/>
      <c r="UT72" s="48"/>
      <c r="UU72" s="48"/>
      <c r="UV72" s="48"/>
      <c r="UW72" s="48"/>
      <c r="UX72" s="48"/>
      <c r="UY72" s="48"/>
      <c r="UZ72" s="48"/>
      <c r="VA72" s="48"/>
      <c r="VB72" s="48"/>
      <c r="VC72" s="48"/>
      <c r="VD72" s="48"/>
      <c r="VE72" s="48"/>
      <c r="VF72" s="48"/>
      <c r="VG72" s="48"/>
      <c r="VH72" s="48"/>
      <c r="VI72" s="48"/>
      <c r="VJ72" s="48"/>
      <c r="VK72" s="48"/>
      <c r="VL72" s="48"/>
      <c r="VM72" s="48"/>
      <c r="VN72" s="48"/>
      <c r="VO72" s="48"/>
      <c r="VP72" s="48"/>
      <c r="VQ72" s="48"/>
      <c r="VR72" s="48"/>
      <c r="VS72" s="48"/>
      <c r="VT72" s="48"/>
      <c r="VU72" s="48"/>
      <c r="VV72" s="48"/>
      <c r="VW72" s="48"/>
      <c r="VX72" s="48"/>
      <c r="VY72" s="48"/>
      <c r="VZ72" s="48"/>
      <c r="WA72" s="48"/>
      <c r="WB72" s="48"/>
      <c r="WC72" s="48"/>
      <c r="WD72" s="48"/>
      <c r="WE72" s="48"/>
      <c r="WF72" s="48"/>
      <c r="WG72" s="48"/>
      <c r="WH72" s="48"/>
      <c r="WI72" s="48"/>
      <c r="WJ72" s="48"/>
      <c r="WK72" s="48"/>
      <c r="WL72" s="48"/>
      <c r="WM72" s="48"/>
      <c r="WN72" s="48"/>
      <c r="WO72" s="48"/>
      <c r="WP72" s="48"/>
      <c r="WQ72" s="48"/>
      <c r="WR72" s="48"/>
      <c r="WS72" s="48"/>
      <c r="WT72" s="48"/>
      <c r="WU72" s="48"/>
      <c r="WV72" s="48"/>
      <c r="WW72" s="48"/>
      <c r="WX72" s="48"/>
      <c r="WY72" s="48"/>
      <c r="WZ72" s="48"/>
      <c r="XA72" s="48"/>
      <c r="XB72" s="48"/>
      <c r="XC72" s="48"/>
      <c r="XD72" s="48"/>
      <c r="XE72" s="48"/>
      <c r="XF72" s="48"/>
      <c r="XG72" s="48"/>
      <c r="XH72" s="48"/>
      <c r="XI72" s="48"/>
      <c r="XJ72" s="48"/>
      <c r="XK72" s="48"/>
      <c r="XL72" s="48"/>
      <c r="XM72" s="48"/>
      <c r="XN72" s="48"/>
      <c r="XO72" s="48"/>
      <c r="XP72" s="48"/>
      <c r="XQ72" s="48"/>
      <c r="XR72" s="48"/>
      <c r="XS72" s="48"/>
      <c r="XT72" s="48"/>
      <c r="XU72" s="48"/>
      <c r="XV72" s="48"/>
      <c r="XW72" s="48"/>
      <c r="XX72" s="48"/>
      <c r="XY72" s="48"/>
      <c r="XZ72" s="48"/>
      <c r="YA72" s="48"/>
      <c r="YB72" s="48"/>
      <c r="YC72" s="48"/>
      <c r="YD72" s="48"/>
      <c r="YE72" s="48"/>
      <c r="YF72" s="48"/>
      <c r="YG72" s="48"/>
      <c r="YH72" s="48"/>
      <c r="YI72" s="48"/>
      <c r="YJ72" s="48"/>
      <c r="YK72" s="48"/>
      <c r="YL72" s="48"/>
      <c r="YM72" s="48"/>
      <c r="YN72" s="48"/>
      <c r="YO72" s="48"/>
      <c r="YP72" s="48"/>
      <c r="YQ72" s="48"/>
      <c r="YR72" s="48"/>
      <c r="YS72" s="48"/>
      <c r="YT72" s="48"/>
      <c r="YU72" s="48"/>
      <c r="YV72" s="48"/>
      <c r="YW72" s="48"/>
      <c r="YX72" s="48"/>
      <c r="YY72" s="48"/>
      <c r="YZ72" s="48"/>
      <c r="ZA72" s="48"/>
      <c r="ZB72" s="48"/>
      <c r="ZC72" s="48"/>
      <c r="ZD72" s="48"/>
      <c r="ZE72" s="48"/>
      <c r="ZF72" s="48"/>
      <c r="ZG72" s="48"/>
      <c r="ZH72" s="48"/>
      <c r="ZI72" s="48"/>
      <c r="ZJ72" s="48"/>
      <c r="ZK72" s="48"/>
      <c r="ZL72" s="48"/>
      <c r="ZM72" s="48"/>
      <c r="ZN72" s="48"/>
      <c r="ZO72" s="48"/>
      <c r="ZP72" s="48"/>
      <c r="ZQ72" s="48"/>
      <c r="ZR72" s="48"/>
      <c r="ZS72" s="48"/>
      <c r="ZT72" s="48"/>
      <c r="ZU72" s="48"/>
      <c r="ZV72" s="48"/>
      <c r="ZW72" s="48"/>
      <c r="ZX72" s="48"/>
      <c r="ZY72" s="48"/>
      <c r="ZZ72" s="48"/>
      <c r="AAA72" s="48"/>
      <c r="AAB72" s="48"/>
      <c r="AAC72" s="48"/>
      <c r="AAD72" s="48"/>
      <c r="AAE72" s="48"/>
      <c r="AAF72" s="48"/>
      <c r="AAG72" s="48"/>
      <c r="AAH72" s="48"/>
      <c r="AAI72" s="48"/>
      <c r="AAJ72" s="48"/>
      <c r="AAK72" s="48"/>
      <c r="AAL72" s="48"/>
      <c r="AAM72" s="48"/>
      <c r="AAN72" s="48"/>
      <c r="AAO72" s="48"/>
      <c r="AAP72" s="48"/>
      <c r="AAQ72" s="48"/>
      <c r="AAR72" s="48"/>
      <c r="AAS72" s="48"/>
      <c r="AAT72" s="48"/>
      <c r="AAU72" s="48"/>
      <c r="AAV72" s="48"/>
      <c r="AAW72" s="48"/>
      <c r="AAX72" s="48"/>
      <c r="AAY72" s="48"/>
      <c r="AAZ72" s="48"/>
      <c r="ABA72" s="48"/>
      <c r="ABB72" s="48"/>
      <c r="ABC72" s="48"/>
      <c r="ABD72" s="48"/>
      <c r="ABE72" s="48"/>
      <c r="ABF72" s="48"/>
      <c r="ABG72" s="48"/>
      <c r="ABH72" s="48"/>
      <c r="ABI72" s="48"/>
      <c r="ABJ72" s="48"/>
      <c r="ABK72" s="48"/>
      <c r="ABL72" s="48"/>
      <c r="ABM72" s="48"/>
      <c r="ABN72" s="48"/>
      <c r="ABO72" s="48"/>
      <c r="ABP72" s="48"/>
      <c r="ABQ72" s="48"/>
      <c r="ABR72" s="48"/>
      <c r="ABS72" s="48"/>
      <c r="ABT72" s="48"/>
      <c r="ABU72" s="48"/>
      <c r="ABV72" s="48"/>
      <c r="ABW72" s="48"/>
      <c r="ABX72" s="48"/>
      <c r="ABY72" s="48"/>
      <c r="ABZ72" s="48"/>
      <c r="ACA72" s="48"/>
      <c r="ACB72" s="48"/>
      <c r="ACC72" s="48"/>
      <c r="ACD72" s="48"/>
      <c r="ACE72" s="48"/>
      <c r="ACF72" s="48"/>
      <c r="ACG72" s="48"/>
      <c r="ACH72" s="48"/>
      <c r="ACI72" s="48"/>
      <c r="ACJ72" s="48"/>
      <c r="ACK72" s="48"/>
      <c r="ACL72" s="48"/>
      <c r="ACM72" s="48"/>
      <c r="ACN72" s="48"/>
      <c r="ACO72" s="48"/>
      <c r="ACP72" s="48"/>
      <c r="ACQ72" s="48"/>
      <c r="ACR72" s="48"/>
      <c r="ACS72" s="48"/>
      <c r="ACT72" s="48"/>
      <c r="ACU72" s="48"/>
      <c r="ACV72" s="48"/>
      <c r="ACW72" s="48"/>
      <c r="ACX72" s="48"/>
      <c r="ACY72" s="48"/>
      <c r="ACZ72" s="48"/>
      <c r="ADA72" s="48"/>
      <c r="ADB72" s="48"/>
      <c r="ADC72" s="48"/>
      <c r="ADD72" s="48"/>
      <c r="ADE72" s="48"/>
      <c r="ADF72" s="48"/>
      <c r="ADG72" s="48"/>
      <c r="ADH72" s="48"/>
      <c r="ADI72" s="48"/>
      <c r="ADJ72" s="48"/>
      <c r="ADK72" s="48"/>
      <c r="ADL72" s="48"/>
      <c r="ADM72" s="48"/>
      <c r="ADN72" s="48"/>
      <c r="ADO72" s="48"/>
      <c r="ADP72" s="48"/>
      <c r="ADQ72" s="48"/>
      <c r="ADR72" s="48"/>
      <c r="ADS72" s="48"/>
      <c r="ADT72" s="48"/>
      <c r="ADU72" s="48"/>
      <c r="ADV72" s="48"/>
      <c r="ADW72" s="48"/>
      <c r="ADX72" s="48"/>
      <c r="ADY72" s="48"/>
      <c r="ADZ72" s="48"/>
      <c r="AEA72" s="48"/>
      <c r="AEB72" s="48"/>
      <c r="AEC72" s="48"/>
      <c r="AED72" s="48"/>
      <c r="AEE72" s="48"/>
      <c r="AEF72" s="48"/>
      <c r="AEG72" s="48"/>
      <c r="AEH72" s="48"/>
      <c r="AEI72" s="48"/>
      <c r="AEJ72" s="48"/>
      <c r="AEK72" s="48"/>
      <c r="AEL72" s="48"/>
      <c r="AEM72" s="48"/>
      <c r="AEN72" s="48"/>
      <c r="AEO72" s="48"/>
      <c r="AEP72" s="48"/>
      <c r="AEQ72" s="48"/>
      <c r="AER72" s="48"/>
      <c r="AES72" s="48"/>
      <c r="AET72" s="48"/>
      <c r="AEU72" s="48"/>
      <c r="AEV72" s="48"/>
      <c r="AEW72" s="48"/>
      <c r="AEX72" s="48"/>
      <c r="AEY72" s="48"/>
      <c r="AEZ72" s="48"/>
      <c r="AFA72" s="48"/>
      <c r="AFB72" s="48"/>
      <c r="AFC72" s="48"/>
      <c r="AFD72" s="48"/>
      <c r="AFE72" s="48"/>
      <c r="AFF72" s="48"/>
      <c r="AFG72" s="48"/>
      <c r="AFH72" s="48"/>
      <c r="AFI72" s="48"/>
      <c r="AFJ72" s="48"/>
      <c r="AFK72" s="48"/>
      <c r="AFL72" s="48"/>
      <c r="AFM72" s="48"/>
      <c r="AFN72" s="48"/>
      <c r="AFO72" s="48"/>
      <c r="AFP72" s="48"/>
      <c r="AFQ72" s="48"/>
      <c r="AFR72" s="48"/>
      <c r="AFS72" s="48"/>
      <c r="AFT72" s="48"/>
      <c r="AFU72" s="48"/>
      <c r="AFV72" s="48"/>
      <c r="AFW72" s="48"/>
      <c r="AFX72" s="48"/>
      <c r="AFY72" s="48"/>
      <c r="AFZ72" s="48"/>
      <c r="AGA72" s="48"/>
      <c r="AGB72" s="48"/>
      <c r="AGC72" s="48"/>
      <c r="AGD72" s="48"/>
      <c r="AGE72" s="48"/>
      <c r="AGF72" s="48"/>
      <c r="AGG72" s="48"/>
      <c r="AGH72" s="48"/>
      <c r="AGI72" s="48"/>
      <c r="AGJ72" s="48"/>
      <c r="AGK72" s="48"/>
      <c r="AGL72" s="48"/>
      <c r="AGM72" s="48"/>
      <c r="AGN72" s="48"/>
      <c r="AGO72" s="48"/>
      <c r="AGP72" s="48"/>
      <c r="AGQ72" s="48"/>
      <c r="AGR72" s="48"/>
      <c r="AGS72" s="48"/>
      <c r="AGT72" s="48"/>
      <c r="AGU72" s="48"/>
      <c r="AGV72" s="48"/>
      <c r="AGW72" s="48"/>
      <c r="AGX72" s="48"/>
      <c r="AGY72" s="48"/>
      <c r="AGZ72" s="48"/>
      <c r="AHA72" s="48"/>
      <c r="AHB72" s="48"/>
      <c r="AHC72" s="48"/>
      <c r="AHD72" s="48"/>
      <c r="AHE72" s="48"/>
      <c r="AHF72" s="48"/>
      <c r="AHG72" s="48"/>
      <c r="AHH72" s="48"/>
      <c r="AHI72" s="48"/>
      <c r="AHJ72" s="48"/>
      <c r="AHK72" s="48"/>
      <c r="AHL72" s="48"/>
      <c r="AHM72" s="48"/>
      <c r="AHN72" s="48"/>
      <c r="AHO72" s="48"/>
      <c r="AHP72" s="48"/>
      <c r="AHQ72" s="48"/>
      <c r="AHR72" s="48"/>
      <c r="AHS72" s="48"/>
      <c r="AHT72" s="48"/>
      <c r="AHU72" s="48"/>
      <c r="AHV72" s="48"/>
      <c r="AHW72" s="48"/>
      <c r="AHX72" s="48"/>
      <c r="AHY72" s="48"/>
      <c r="AHZ72" s="48"/>
      <c r="AIA72" s="48"/>
      <c r="AIB72" s="48"/>
      <c r="AIC72" s="48"/>
      <c r="AID72" s="48"/>
      <c r="AIE72" s="48"/>
      <c r="AIF72" s="48"/>
      <c r="AIG72" s="48"/>
      <c r="AIH72" s="48"/>
      <c r="AII72" s="48"/>
      <c r="AIJ72" s="48"/>
      <c r="AIK72" s="48"/>
      <c r="AIL72" s="48"/>
      <c r="AIM72" s="48"/>
      <c r="AIN72" s="48"/>
      <c r="AIO72" s="48"/>
      <c r="AIP72" s="48"/>
      <c r="AIQ72" s="48"/>
      <c r="AIR72" s="48"/>
      <c r="AIS72" s="48"/>
      <c r="AIT72" s="48"/>
      <c r="AIU72" s="48"/>
      <c r="AIV72" s="48"/>
      <c r="AIW72" s="48"/>
      <c r="AIX72" s="48"/>
      <c r="AIY72" s="48"/>
      <c r="AIZ72" s="48"/>
      <c r="AJA72" s="48"/>
      <c r="AJB72" s="48"/>
      <c r="AJC72" s="48"/>
      <c r="AJD72" s="48"/>
      <c r="AJE72" s="48"/>
      <c r="AJF72" s="48"/>
      <c r="AJG72" s="48"/>
      <c r="AJH72" s="48"/>
      <c r="AJI72" s="48"/>
      <c r="AJJ72" s="48"/>
      <c r="AJK72" s="48"/>
      <c r="AJL72" s="48"/>
      <c r="AJM72" s="48"/>
      <c r="AJN72" s="48"/>
      <c r="AJO72" s="48"/>
      <c r="AJP72" s="48"/>
      <c r="AJQ72" s="48"/>
      <c r="AJR72" s="48"/>
      <c r="AJS72" s="48"/>
      <c r="AJT72" s="48"/>
      <c r="AJU72" s="48"/>
      <c r="AJV72" s="48"/>
      <c r="AJW72" s="48"/>
      <c r="AJX72" s="48"/>
      <c r="AJY72" s="48"/>
      <c r="AJZ72" s="48"/>
      <c r="AKA72" s="48"/>
      <c r="AKB72" s="48"/>
      <c r="AKC72" s="48"/>
      <c r="AKD72" s="48"/>
      <c r="AKE72" s="48"/>
      <c r="AKF72" s="48"/>
      <c r="AKG72" s="48"/>
      <c r="AKH72" s="48"/>
      <c r="AKI72" s="48"/>
      <c r="AKJ72" s="48"/>
      <c r="AKK72" s="48"/>
      <c r="AKL72" s="48"/>
      <c r="AKM72" s="48"/>
      <c r="AKN72" s="48"/>
      <c r="AKO72" s="48"/>
      <c r="AKP72" s="48"/>
      <c r="AKQ72" s="48"/>
      <c r="AKR72" s="48"/>
      <c r="AKS72" s="48"/>
      <c r="AKT72" s="48"/>
      <c r="AKU72" s="48"/>
      <c r="AKV72" s="48"/>
      <c r="AKW72" s="48"/>
      <c r="AKX72" s="48"/>
      <c r="AKY72" s="48"/>
      <c r="AKZ72" s="48"/>
      <c r="ALA72" s="48"/>
      <c r="ALB72" s="48"/>
      <c r="ALC72" s="48"/>
      <c r="ALD72" s="48"/>
      <c r="ALE72" s="48"/>
      <c r="ALF72" s="48"/>
      <c r="ALG72" s="48"/>
      <c r="ALH72" s="48"/>
      <c r="ALI72" s="48"/>
      <c r="ALJ72" s="48"/>
      <c r="ALK72" s="48"/>
      <c r="ALL72" s="48"/>
      <c r="ALM72" s="48"/>
      <c r="ALN72" s="48"/>
      <c r="ALO72" s="48"/>
      <c r="ALP72" s="48"/>
      <c r="ALQ72" s="48"/>
      <c r="ALR72" s="48"/>
      <c r="ALS72" s="48"/>
      <c r="ALT72" s="48"/>
      <c r="ALU72" s="48"/>
      <c r="ALV72" s="48"/>
      <c r="ALW72" s="48"/>
      <c r="ALX72" s="48"/>
      <c r="ALY72" s="48"/>
      <c r="ALZ72" s="48"/>
      <c r="AMA72" s="48"/>
      <c r="AMB72" s="48"/>
      <c r="AMC72" s="48"/>
      <c r="AMD72" s="48"/>
      <c r="AME72" s="48"/>
      <c r="AMF72" s="48"/>
      <c r="AMG72" s="48"/>
      <c r="AMH72" s="48"/>
      <c r="AMI72" s="48"/>
      <c r="AMJ72" s="48"/>
      <c r="AMK72" s="48"/>
      <c r="AML72" s="48"/>
      <c r="AMM72" s="48"/>
      <c r="AMN72" s="48"/>
    </row>
    <row r="73" spans="1:1028" s="26" customFormat="1" ht="12.75" customHeight="1" x14ac:dyDescent="0.2">
      <c r="A73" s="152"/>
      <c r="B73" s="154" t="s">
        <v>112</v>
      </c>
      <c r="C73" s="154" t="s">
        <v>7</v>
      </c>
      <c r="D73" s="155" t="s">
        <v>102</v>
      </c>
      <c r="E73" s="157" t="s">
        <v>103</v>
      </c>
      <c r="F73" s="172" t="s">
        <v>104</v>
      </c>
      <c r="G73" s="157"/>
      <c r="H73" s="173" t="s">
        <v>105</v>
      </c>
      <c r="I73" s="196" t="s">
        <v>106</v>
      </c>
      <c r="J73" s="23" t="s">
        <v>14</v>
      </c>
      <c r="K73" s="173" t="s">
        <v>107</v>
      </c>
      <c r="L73" s="23" t="s">
        <v>16</v>
      </c>
      <c r="M73" s="23" t="s">
        <v>17</v>
      </c>
      <c r="N73" s="162" t="s">
        <v>108</v>
      </c>
      <c r="O73" s="162" t="s">
        <v>109</v>
      </c>
      <c r="P73" s="197" t="s">
        <v>20</v>
      </c>
      <c r="Q73" s="198" t="s">
        <v>21</v>
      </c>
      <c r="R73" s="162" t="s">
        <v>22</v>
      </c>
      <c r="S73" s="162" t="s">
        <v>23</v>
      </c>
      <c r="T73" s="162" t="s">
        <v>24</v>
      </c>
      <c r="U73" s="162" t="s">
        <v>25</v>
      </c>
      <c r="V73" s="169" t="s">
        <v>26</v>
      </c>
      <c r="W73" s="170" t="s">
        <v>27</v>
      </c>
      <c r="X73" s="170"/>
      <c r="Y73" s="170"/>
      <c r="Z73" s="170"/>
      <c r="AA73" s="170"/>
      <c r="AB73" s="171" t="s">
        <v>28</v>
      </c>
      <c r="AC73" s="175" t="s">
        <v>29</v>
      </c>
      <c r="AD73" s="24" t="s">
        <v>111</v>
      </c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  <c r="ID73" s="25"/>
      <c r="IE73" s="25"/>
      <c r="IF73" s="25"/>
      <c r="IG73" s="25"/>
      <c r="IH73" s="25"/>
      <c r="II73" s="25"/>
      <c r="IJ73" s="25"/>
      <c r="IK73" s="25"/>
      <c r="IL73" s="25"/>
      <c r="IM73" s="25"/>
      <c r="IN73" s="25"/>
      <c r="IO73" s="25"/>
      <c r="IP73" s="25"/>
      <c r="IQ73" s="25"/>
      <c r="IR73" s="25"/>
      <c r="IS73" s="25"/>
      <c r="IT73" s="25"/>
      <c r="IU73" s="25"/>
      <c r="IV73" s="25"/>
      <c r="IW73" s="25"/>
      <c r="IX73" s="25"/>
      <c r="IY73" s="25"/>
      <c r="IZ73" s="25"/>
      <c r="JA73" s="25"/>
      <c r="JB73" s="25"/>
      <c r="JC73" s="25"/>
      <c r="JD73" s="25"/>
      <c r="JE73" s="25"/>
      <c r="JF73" s="25"/>
      <c r="JG73" s="25"/>
      <c r="JH73" s="25"/>
      <c r="JI73" s="25"/>
      <c r="JJ73" s="25"/>
      <c r="JK73" s="25"/>
      <c r="JL73" s="25"/>
      <c r="JM73" s="25"/>
      <c r="JN73" s="25"/>
      <c r="JO73" s="25"/>
      <c r="JP73" s="25"/>
      <c r="JQ73" s="25"/>
      <c r="JR73" s="25"/>
      <c r="JS73" s="25"/>
      <c r="JT73" s="25"/>
      <c r="JU73" s="25"/>
      <c r="JV73" s="25"/>
      <c r="JW73" s="25"/>
      <c r="JX73" s="25"/>
      <c r="JY73" s="25"/>
      <c r="JZ73" s="25"/>
      <c r="KA73" s="25"/>
      <c r="KB73" s="25"/>
      <c r="KC73" s="25"/>
      <c r="KD73" s="25"/>
      <c r="KE73" s="25"/>
      <c r="KF73" s="25"/>
      <c r="KG73" s="25"/>
      <c r="KH73" s="25"/>
      <c r="KI73" s="25"/>
      <c r="KJ73" s="25"/>
      <c r="KK73" s="25"/>
      <c r="KL73" s="25"/>
      <c r="KM73" s="25"/>
      <c r="KN73" s="25"/>
      <c r="KO73" s="25"/>
      <c r="KP73" s="25"/>
      <c r="KQ73" s="25"/>
      <c r="KR73" s="25"/>
      <c r="KS73" s="25"/>
      <c r="KT73" s="25"/>
      <c r="KU73" s="25"/>
      <c r="KV73" s="25"/>
      <c r="KW73" s="25"/>
      <c r="KX73" s="25"/>
      <c r="KY73" s="25"/>
      <c r="KZ73" s="25"/>
      <c r="LA73" s="25"/>
      <c r="LB73" s="25"/>
      <c r="LC73" s="25"/>
      <c r="LD73" s="25"/>
      <c r="LE73" s="25"/>
      <c r="LF73" s="25"/>
      <c r="LG73" s="25"/>
      <c r="LH73" s="25"/>
      <c r="LI73" s="25"/>
      <c r="LJ73" s="25"/>
      <c r="LK73" s="25"/>
      <c r="LL73" s="25"/>
      <c r="LM73" s="25"/>
      <c r="LN73" s="25"/>
      <c r="LO73" s="25"/>
      <c r="LP73" s="25"/>
      <c r="LQ73" s="25"/>
      <c r="LR73" s="25"/>
      <c r="LS73" s="25"/>
      <c r="LT73" s="25"/>
      <c r="LU73" s="25"/>
      <c r="LV73" s="25"/>
      <c r="LW73" s="25"/>
      <c r="LX73" s="25"/>
      <c r="LY73" s="25"/>
      <c r="LZ73" s="25"/>
      <c r="MA73" s="25"/>
      <c r="MB73" s="25"/>
      <c r="MC73" s="25"/>
      <c r="MD73" s="25"/>
      <c r="ME73" s="25"/>
      <c r="MF73" s="25"/>
      <c r="MG73" s="25"/>
      <c r="MH73" s="25"/>
      <c r="MI73" s="25"/>
      <c r="MJ73" s="25"/>
      <c r="MK73" s="25"/>
      <c r="ML73" s="25"/>
      <c r="MM73" s="25"/>
      <c r="MN73" s="25"/>
      <c r="MO73" s="25"/>
      <c r="MP73" s="25"/>
      <c r="MQ73" s="25"/>
      <c r="MR73" s="25"/>
      <c r="MS73" s="25"/>
      <c r="MT73" s="25"/>
      <c r="MU73" s="25"/>
      <c r="MV73" s="25"/>
      <c r="MW73" s="25"/>
      <c r="MX73" s="25"/>
      <c r="MY73" s="25"/>
      <c r="MZ73" s="25"/>
      <c r="NA73" s="25"/>
      <c r="NB73" s="25"/>
      <c r="NC73" s="25"/>
      <c r="ND73" s="25"/>
      <c r="NE73" s="25"/>
      <c r="NF73" s="25"/>
      <c r="NG73" s="25"/>
      <c r="NH73" s="25"/>
      <c r="NI73" s="25"/>
      <c r="NJ73" s="25"/>
      <c r="NK73" s="25"/>
      <c r="NL73" s="25"/>
      <c r="NM73" s="25"/>
      <c r="NN73" s="25"/>
      <c r="NO73" s="25"/>
      <c r="NP73" s="25"/>
      <c r="NQ73" s="25"/>
      <c r="NR73" s="25"/>
      <c r="NS73" s="25"/>
      <c r="NT73" s="25"/>
      <c r="NU73" s="25"/>
      <c r="NV73" s="25"/>
      <c r="NW73" s="25"/>
      <c r="NX73" s="25"/>
      <c r="NY73" s="25"/>
      <c r="NZ73" s="25"/>
      <c r="OA73" s="25"/>
      <c r="OB73" s="25"/>
      <c r="OC73" s="25"/>
      <c r="OD73" s="25"/>
      <c r="OE73" s="25"/>
      <c r="OF73" s="25"/>
      <c r="OG73" s="25"/>
      <c r="OH73" s="25"/>
      <c r="OI73" s="25"/>
      <c r="OJ73" s="25"/>
      <c r="OK73" s="25"/>
      <c r="OL73" s="25"/>
      <c r="OM73" s="25"/>
      <c r="ON73" s="25"/>
      <c r="OO73" s="25"/>
      <c r="OP73" s="25"/>
      <c r="OQ73" s="25"/>
      <c r="OR73" s="25"/>
      <c r="OS73" s="25"/>
      <c r="OT73" s="25"/>
      <c r="OU73" s="25"/>
      <c r="OV73" s="25"/>
      <c r="OW73" s="25"/>
      <c r="OX73" s="25"/>
      <c r="OY73" s="25"/>
      <c r="OZ73" s="25"/>
      <c r="PA73" s="25"/>
      <c r="PB73" s="25"/>
      <c r="PC73" s="25"/>
      <c r="PD73" s="25"/>
      <c r="PE73" s="25"/>
      <c r="PF73" s="25"/>
      <c r="PG73" s="25"/>
      <c r="PH73" s="25"/>
      <c r="PI73" s="25"/>
      <c r="PJ73" s="25"/>
      <c r="PK73" s="25"/>
      <c r="PL73" s="25"/>
      <c r="PM73" s="25"/>
      <c r="PN73" s="25"/>
      <c r="PO73" s="25"/>
      <c r="PP73" s="25"/>
      <c r="PQ73" s="25"/>
      <c r="PR73" s="25"/>
      <c r="PS73" s="25"/>
      <c r="PT73" s="25"/>
      <c r="PU73" s="25"/>
      <c r="PV73" s="25"/>
      <c r="PW73" s="25"/>
      <c r="PX73" s="25"/>
      <c r="PY73" s="25"/>
      <c r="PZ73" s="25"/>
      <c r="QA73" s="25"/>
      <c r="QB73" s="25"/>
      <c r="QC73" s="25"/>
      <c r="QD73" s="25"/>
      <c r="QE73" s="25"/>
      <c r="QF73" s="25"/>
      <c r="QG73" s="25"/>
      <c r="QH73" s="25"/>
      <c r="QI73" s="25"/>
      <c r="QJ73" s="25"/>
      <c r="QK73" s="25"/>
      <c r="QL73" s="25"/>
      <c r="QM73" s="25"/>
      <c r="QN73" s="25"/>
      <c r="QO73" s="25"/>
      <c r="QP73" s="25"/>
      <c r="QQ73" s="25"/>
      <c r="QR73" s="25"/>
      <c r="QS73" s="25"/>
      <c r="QT73" s="25"/>
      <c r="QU73" s="25"/>
      <c r="QV73" s="25"/>
      <c r="QW73" s="25"/>
      <c r="QX73" s="25"/>
      <c r="QY73" s="25"/>
      <c r="QZ73" s="25"/>
      <c r="RA73" s="25"/>
      <c r="RB73" s="25"/>
      <c r="RC73" s="25"/>
      <c r="RD73" s="25"/>
      <c r="RE73" s="25"/>
      <c r="RF73" s="25"/>
      <c r="RG73" s="25"/>
      <c r="RH73" s="25"/>
      <c r="RI73" s="25"/>
      <c r="RJ73" s="25"/>
      <c r="RK73" s="25"/>
      <c r="RL73" s="25"/>
      <c r="RM73" s="25"/>
      <c r="RN73" s="25"/>
      <c r="RO73" s="25"/>
      <c r="RP73" s="25"/>
      <c r="RQ73" s="25"/>
      <c r="RR73" s="25"/>
      <c r="RS73" s="25"/>
      <c r="RT73" s="25"/>
      <c r="RU73" s="25"/>
      <c r="RV73" s="25"/>
      <c r="RW73" s="25"/>
      <c r="RX73" s="25"/>
      <c r="RY73" s="25"/>
      <c r="RZ73" s="25"/>
      <c r="SA73" s="25"/>
      <c r="SB73" s="25"/>
      <c r="SC73" s="25"/>
      <c r="SD73" s="25"/>
      <c r="SE73" s="25"/>
      <c r="SF73" s="25"/>
      <c r="SG73" s="25"/>
      <c r="SH73" s="25"/>
      <c r="SI73" s="25"/>
      <c r="SJ73" s="25"/>
      <c r="SK73" s="25"/>
      <c r="SL73" s="25"/>
      <c r="SM73" s="25"/>
      <c r="SN73" s="25"/>
      <c r="SO73" s="25"/>
      <c r="SP73" s="25"/>
      <c r="SQ73" s="25"/>
      <c r="SR73" s="25"/>
      <c r="SS73" s="25"/>
      <c r="ST73" s="25"/>
      <c r="SU73" s="25"/>
      <c r="SV73" s="25"/>
      <c r="SW73" s="25"/>
      <c r="SX73" s="25"/>
      <c r="SY73" s="25"/>
      <c r="SZ73" s="25"/>
      <c r="TA73" s="25"/>
      <c r="TB73" s="25"/>
      <c r="TC73" s="25"/>
      <c r="TD73" s="25"/>
      <c r="TE73" s="25"/>
      <c r="TF73" s="25"/>
      <c r="TG73" s="25"/>
      <c r="TH73" s="25"/>
      <c r="TI73" s="25"/>
      <c r="TJ73" s="25"/>
      <c r="TK73" s="25"/>
      <c r="TL73" s="25"/>
      <c r="TM73" s="25"/>
      <c r="TN73" s="25"/>
      <c r="TO73" s="25"/>
      <c r="TP73" s="25"/>
      <c r="TQ73" s="25"/>
      <c r="TR73" s="25"/>
      <c r="TS73" s="25"/>
      <c r="TT73" s="25"/>
      <c r="TU73" s="25"/>
      <c r="TV73" s="25"/>
      <c r="TW73" s="25"/>
      <c r="TX73" s="25"/>
      <c r="TY73" s="25"/>
      <c r="TZ73" s="25"/>
      <c r="UA73" s="25"/>
      <c r="UB73" s="25"/>
      <c r="UC73" s="25"/>
      <c r="UD73" s="25"/>
      <c r="UE73" s="25"/>
      <c r="UF73" s="25"/>
      <c r="UG73" s="25"/>
      <c r="UH73" s="25"/>
      <c r="UI73" s="25"/>
      <c r="UJ73" s="25"/>
      <c r="UK73" s="25"/>
      <c r="UL73" s="25"/>
      <c r="UM73" s="25"/>
      <c r="UN73" s="25"/>
      <c r="UO73" s="25"/>
      <c r="UP73" s="25"/>
      <c r="UQ73" s="25"/>
      <c r="UR73" s="25"/>
      <c r="US73" s="25"/>
      <c r="UT73" s="25"/>
      <c r="UU73" s="25"/>
      <c r="UV73" s="25"/>
      <c r="UW73" s="25"/>
      <c r="UX73" s="25"/>
      <c r="UY73" s="25"/>
      <c r="UZ73" s="25"/>
      <c r="VA73" s="25"/>
      <c r="VB73" s="25"/>
      <c r="VC73" s="25"/>
      <c r="VD73" s="25"/>
      <c r="VE73" s="25"/>
      <c r="VF73" s="25"/>
      <c r="VG73" s="25"/>
      <c r="VH73" s="25"/>
      <c r="VI73" s="25"/>
      <c r="VJ73" s="25"/>
      <c r="VK73" s="25"/>
      <c r="VL73" s="25"/>
      <c r="VM73" s="25"/>
      <c r="VN73" s="25"/>
      <c r="VO73" s="25"/>
      <c r="VP73" s="25"/>
      <c r="VQ73" s="25"/>
      <c r="VR73" s="25"/>
      <c r="VS73" s="25"/>
      <c r="VT73" s="25"/>
      <c r="VU73" s="25"/>
      <c r="VV73" s="25"/>
      <c r="VW73" s="25"/>
      <c r="VX73" s="25"/>
      <c r="VY73" s="25"/>
      <c r="VZ73" s="25"/>
      <c r="WA73" s="25"/>
      <c r="WB73" s="25"/>
      <c r="WC73" s="25"/>
      <c r="WD73" s="25"/>
      <c r="WE73" s="25"/>
      <c r="WF73" s="25"/>
      <c r="WG73" s="25"/>
      <c r="WH73" s="25"/>
      <c r="WI73" s="25"/>
      <c r="WJ73" s="25"/>
      <c r="WK73" s="25"/>
      <c r="WL73" s="25"/>
      <c r="WM73" s="25"/>
      <c r="WN73" s="25"/>
      <c r="WO73" s="25"/>
      <c r="WP73" s="25"/>
      <c r="WQ73" s="25"/>
      <c r="WR73" s="25"/>
      <c r="WS73" s="25"/>
      <c r="WT73" s="25"/>
      <c r="WU73" s="25"/>
      <c r="WV73" s="25"/>
      <c r="WW73" s="25"/>
      <c r="WX73" s="25"/>
      <c r="WY73" s="25"/>
      <c r="WZ73" s="25"/>
      <c r="XA73" s="25"/>
      <c r="XB73" s="25"/>
      <c r="XC73" s="25"/>
      <c r="XD73" s="25"/>
      <c r="XE73" s="25"/>
      <c r="XF73" s="25"/>
      <c r="XG73" s="25"/>
      <c r="XH73" s="25"/>
      <c r="XI73" s="25"/>
      <c r="XJ73" s="25"/>
      <c r="XK73" s="25"/>
      <c r="XL73" s="25"/>
      <c r="XM73" s="25"/>
      <c r="XN73" s="25"/>
      <c r="XO73" s="25"/>
      <c r="XP73" s="25"/>
      <c r="XQ73" s="25"/>
      <c r="XR73" s="25"/>
      <c r="XS73" s="25"/>
      <c r="XT73" s="25"/>
      <c r="XU73" s="25"/>
      <c r="XV73" s="25"/>
      <c r="XW73" s="25"/>
      <c r="XX73" s="25"/>
      <c r="XY73" s="25"/>
      <c r="XZ73" s="25"/>
      <c r="YA73" s="25"/>
      <c r="YB73" s="25"/>
      <c r="YC73" s="25"/>
      <c r="YD73" s="25"/>
      <c r="YE73" s="25"/>
      <c r="YF73" s="25"/>
      <c r="YG73" s="25"/>
      <c r="YH73" s="25"/>
      <c r="YI73" s="25"/>
      <c r="YJ73" s="25"/>
      <c r="YK73" s="25"/>
      <c r="YL73" s="25"/>
      <c r="YM73" s="25"/>
      <c r="YN73" s="25"/>
      <c r="YO73" s="25"/>
      <c r="YP73" s="25"/>
      <c r="YQ73" s="25"/>
      <c r="YR73" s="25"/>
      <c r="YS73" s="25"/>
      <c r="YT73" s="25"/>
      <c r="YU73" s="25"/>
      <c r="YV73" s="25"/>
      <c r="YW73" s="25"/>
      <c r="YX73" s="25"/>
      <c r="YY73" s="25"/>
      <c r="YZ73" s="25"/>
      <c r="ZA73" s="25"/>
      <c r="ZB73" s="25"/>
      <c r="ZC73" s="25"/>
      <c r="ZD73" s="25"/>
      <c r="ZE73" s="25"/>
      <c r="ZF73" s="25"/>
      <c r="ZG73" s="25"/>
      <c r="ZH73" s="25"/>
      <c r="ZI73" s="25"/>
      <c r="ZJ73" s="25"/>
      <c r="ZK73" s="25"/>
      <c r="ZL73" s="25"/>
      <c r="ZM73" s="25"/>
      <c r="ZN73" s="25"/>
      <c r="ZO73" s="25"/>
      <c r="ZP73" s="25"/>
      <c r="ZQ73" s="25"/>
      <c r="ZR73" s="25"/>
      <c r="ZS73" s="25"/>
      <c r="ZT73" s="25"/>
      <c r="ZU73" s="25"/>
      <c r="ZV73" s="25"/>
      <c r="ZW73" s="25"/>
      <c r="ZX73" s="25"/>
      <c r="ZY73" s="25"/>
      <c r="ZZ73" s="25"/>
      <c r="AAA73" s="25"/>
      <c r="AAB73" s="25"/>
      <c r="AAC73" s="25"/>
      <c r="AAD73" s="25"/>
      <c r="AAE73" s="25"/>
      <c r="AAF73" s="25"/>
      <c r="AAG73" s="25"/>
      <c r="AAH73" s="25"/>
      <c r="AAI73" s="25"/>
      <c r="AAJ73" s="25"/>
      <c r="AAK73" s="25"/>
      <c r="AAL73" s="25"/>
      <c r="AAM73" s="25"/>
      <c r="AAN73" s="25"/>
      <c r="AAO73" s="25"/>
      <c r="AAP73" s="25"/>
      <c r="AAQ73" s="25"/>
      <c r="AAR73" s="25"/>
      <c r="AAS73" s="25"/>
      <c r="AAT73" s="25"/>
      <c r="AAU73" s="25"/>
      <c r="AAV73" s="25"/>
      <c r="AAW73" s="25"/>
      <c r="AAX73" s="25"/>
      <c r="AAY73" s="25"/>
      <c r="AAZ73" s="25"/>
      <c r="ABA73" s="25"/>
      <c r="ABB73" s="25"/>
      <c r="ABC73" s="25"/>
      <c r="ABD73" s="25"/>
      <c r="ABE73" s="25"/>
      <c r="ABF73" s="25"/>
      <c r="ABG73" s="25"/>
      <c r="ABH73" s="25"/>
      <c r="ABI73" s="25"/>
      <c r="ABJ73" s="25"/>
      <c r="ABK73" s="25"/>
      <c r="ABL73" s="25"/>
      <c r="ABM73" s="25"/>
      <c r="ABN73" s="25"/>
      <c r="ABO73" s="25"/>
      <c r="ABP73" s="25"/>
      <c r="ABQ73" s="25"/>
      <c r="ABR73" s="25"/>
      <c r="ABS73" s="25"/>
      <c r="ABT73" s="25"/>
      <c r="ABU73" s="25"/>
      <c r="ABV73" s="25"/>
      <c r="ABW73" s="25"/>
      <c r="ABX73" s="25"/>
      <c r="ABY73" s="25"/>
      <c r="ABZ73" s="25"/>
      <c r="ACA73" s="25"/>
      <c r="ACB73" s="25"/>
      <c r="ACC73" s="25"/>
      <c r="ACD73" s="25"/>
      <c r="ACE73" s="25"/>
      <c r="ACF73" s="25"/>
      <c r="ACG73" s="25"/>
      <c r="ACH73" s="25"/>
      <c r="ACI73" s="25"/>
      <c r="ACJ73" s="25"/>
      <c r="ACK73" s="25"/>
      <c r="ACL73" s="25"/>
      <c r="ACM73" s="25"/>
      <c r="ACN73" s="25"/>
      <c r="ACO73" s="25"/>
      <c r="ACP73" s="25"/>
      <c r="ACQ73" s="25"/>
      <c r="ACR73" s="25"/>
      <c r="ACS73" s="25"/>
      <c r="ACT73" s="25"/>
      <c r="ACU73" s="25"/>
      <c r="ACV73" s="25"/>
      <c r="ACW73" s="25"/>
      <c r="ACX73" s="25"/>
      <c r="ACY73" s="25"/>
      <c r="ACZ73" s="25"/>
      <c r="ADA73" s="25"/>
      <c r="ADB73" s="25"/>
      <c r="ADC73" s="25"/>
      <c r="ADD73" s="25"/>
      <c r="ADE73" s="25"/>
      <c r="ADF73" s="25"/>
      <c r="ADG73" s="25"/>
      <c r="ADH73" s="25"/>
      <c r="ADI73" s="25"/>
      <c r="ADJ73" s="25"/>
      <c r="ADK73" s="25"/>
      <c r="ADL73" s="25"/>
      <c r="ADM73" s="25"/>
      <c r="ADN73" s="25"/>
      <c r="ADO73" s="25"/>
      <c r="ADP73" s="25"/>
      <c r="ADQ73" s="25"/>
      <c r="ADR73" s="25"/>
      <c r="ADS73" s="25"/>
      <c r="ADT73" s="25"/>
      <c r="ADU73" s="25"/>
      <c r="ADV73" s="25"/>
      <c r="ADW73" s="25"/>
      <c r="ADX73" s="25"/>
      <c r="ADY73" s="25"/>
      <c r="ADZ73" s="25"/>
      <c r="AEA73" s="25"/>
      <c r="AEB73" s="25"/>
      <c r="AEC73" s="25"/>
      <c r="AED73" s="25"/>
      <c r="AEE73" s="25"/>
      <c r="AEF73" s="25"/>
      <c r="AEG73" s="25"/>
      <c r="AEH73" s="25"/>
      <c r="AEI73" s="25"/>
      <c r="AEJ73" s="25"/>
      <c r="AEK73" s="25"/>
      <c r="AEL73" s="25"/>
      <c r="AEM73" s="25"/>
      <c r="AEN73" s="25"/>
      <c r="AEO73" s="25"/>
      <c r="AEP73" s="25"/>
      <c r="AEQ73" s="25"/>
      <c r="AER73" s="25"/>
      <c r="AES73" s="25"/>
      <c r="AET73" s="25"/>
      <c r="AEU73" s="25"/>
      <c r="AEV73" s="25"/>
      <c r="AEW73" s="25"/>
      <c r="AEX73" s="25"/>
      <c r="AEY73" s="25"/>
      <c r="AEZ73" s="25"/>
      <c r="AFA73" s="25"/>
      <c r="AFB73" s="25"/>
      <c r="AFC73" s="25"/>
      <c r="AFD73" s="25"/>
      <c r="AFE73" s="25"/>
      <c r="AFF73" s="25"/>
      <c r="AFG73" s="25"/>
      <c r="AFH73" s="25"/>
      <c r="AFI73" s="25"/>
      <c r="AFJ73" s="25"/>
      <c r="AFK73" s="25"/>
      <c r="AFL73" s="25"/>
      <c r="AFM73" s="25"/>
      <c r="AFN73" s="25"/>
      <c r="AFO73" s="25"/>
      <c r="AFP73" s="25"/>
      <c r="AFQ73" s="25"/>
      <c r="AFR73" s="25"/>
      <c r="AFS73" s="25"/>
      <c r="AFT73" s="25"/>
      <c r="AFU73" s="25"/>
      <c r="AFV73" s="25"/>
      <c r="AFW73" s="25"/>
      <c r="AFX73" s="25"/>
      <c r="AFY73" s="25"/>
      <c r="AFZ73" s="25"/>
      <c r="AGA73" s="25"/>
      <c r="AGB73" s="25"/>
      <c r="AGC73" s="25"/>
      <c r="AGD73" s="25"/>
      <c r="AGE73" s="25"/>
      <c r="AGF73" s="25"/>
      <c r="AGG73" s="25"/>
      <c r="AGH73" s="25"/>
      <c r="AGI73" s="25"/>
      <c r="AGJ73" s="25"/>
      <c r="AGK73" s="25"/>
      <c r="AGL73" s="25"/>
      <c r="AGM73" s="25"/>
      <c r="AGN73" s="25"/>
      <c r="AGO73" s="25"/>
      <c r="AGP73" s="25"/>
      <c r="AGQ73" s="25"/>
      <c r="AGR73" s="25"/>
      <c r="AGS73" s="25"/>
      <c r="AGT73" s="25"/>
      <c r="AGU73" s="25"/>
      <c r="AGV73" s="25"/>
      <c r="AGW73" s="25"/>
      <c r="AGX73" s="25"/>
      <c r="AGY73" s="25"/>
      <c r="AGZ73" s="25"/>
      <c r="AHA73" s="25"/>
      <c r="AHB73" s="25"/>
      <c r="AHC73" s="25"/>
      <c r="AHD73" s="25"/>
      <c r="AHE73" s="25"/>
      <c r="AHF73" s="25"/>
      <c r="AHG73" s="25"/>
      <c r="AHH73" s="25"/>
      <c r="AHI73" s="25"/>
      <c r="AHJ73" s="25"/>
      <c r="AHK73" s="25"/>
      <c r="AHL73" s="25"/>
      <c r="AHM73" s="25"/>
      <c r="AHN73" s="25"/>
      <c r="AHO73" s="25"/>
      <c r="AHP73" s="25"/>
      <c r="AHQ73" s="25"/>
      <c r="AHR73" s="25"/>
      <c r="AHS73" s="25"/>
      <c r="AHT73" s="25"/>
      <c r="AHU73" s="25"/>
      <c r="AHV73" s="25"/>
      <c r="AHW73" s="25"/>
      <c r="AHX73" s="25"/>
      <c r="AHY73" s="25"/>
      <c r="AHZ73" s="25"/>
      <c r="AIA73" s="25"/>
      <c r="AIB73" s="25"/>
      <c r="AIC73" s="25"/>
      <c r="AID73" s="25"/>
      <c r="AIE73" s="25"/>
      <c r="AIF73" s="25"/>
      <c r="AIG73" s="25"/>
      <c r="AIH73" s="25"/>
      <c r="AII73" s="25"/>
      <c r="AIJ73" s="25"/>
      <c r="AIK73" s="25"/>
      <c r="AIL73" s="25"/>
      <c r="AIM73" s="25"/>
      <c r="AIN73" s="25"/>
      <c r="AIO73" s="25"/>
      <c r="AIP73" s="25"/>
      <c r="AIQ73" s="25"/>
      <c r="AIR73" s="25"/>
      <c r="AIS73" s="25"/>
      <c r="AIT73" s="25"/>
      <c r="AIU73" s="25"/>
      <c r="AIV73" s="25"/>
      <c r="AIW73" s="25"/>
      <c r="AIX73" s="25"/>
      <c r="AIY73" s="25"/>
      <c r="AIZ73" s="25"/>
      <c r="AJA73" s="25"/>
      <c r="AJB73" s="25"/>
      <c r="AJC73" s="25"/>
      <c r="AJD73" s="25"/>
      <c r="AJE73" s="25"/>
      <c r="AJF73" s="25"/>
      <c r="AJG73" s="25"/>
      <c r="AJH73" s="25"/>
      <c r="AJI73" s="25"/>
      <c r="AJJ73" s="25"/>
      <c r="AJK73" s="25"/>
      <c r="AJL73" s="25"/>
      <c r="AJM73" s="25"/>
      <c r="AJN73" s="25"/>
      <c r="AJO73" s="25"/>
      <c r="AJP73" s="25"/>
      <c r="AJQ73" s="25"/>
      <c r="AJR73" s="25"/>
      <c r="AJS73" s="25"/>
      <c r="AJT73" s="25"/>
      <c r="AJU73" s="25"/>
      <c r="AJV73" s="25"/>
      <c r="AJW73" s="25"/>
      <c r="AJX73" s="25"/>
      <c r="AJY73" s="25"/>
      <c r="AJZ73" s="25"/>
      <c r="AKA73" s="25"/>
      <c r="AKB73" s="25"/>
      <c r="AKC73" s="25"/>
      <c r="AKD73" s="25"/>
      <c r="AKE73" s="25"/>
      <c r="AKF73" s="25"/>
      <c r="AKG73" s="25"/>
      <c r="AKH73" s="25"/>
      <c r="AKI73" s="25"/>
      <c r="AKJ73" s="25"/>
      <c r="AKK73" s="25"/>
      <c r="AKL73" s="25"/>
      <c r="AKM73" s="25"/>
      <c r="AKN73" s="25"/>
      <c r="AKO73" s="25"/>
      <c r="AKP73" s="25"/>
      <c r="AKQ73" s="25"/>
      <c r="AKR73" s="25"/>
      <c r="AKS73" s="25"/>
      <c r="AKT73" s="25"/>
      <c r="AKU73" s="25"/>
      <c r="AKV73" s="25"/>
      <c r="AKW73" s="25"/>
      <c r="AKX73" s="25"/>
      <c r="AKY73" s="25"/>
      <c r="AKZ73" s="25"/>
      <c r="ALA73" s="25"/>
      <c r="ALB73" s="25"/>
      <c r="ALC73" s="25"/>
      <c r="ALD73" s="25"/>
      <c r="ALE73" s="25"/>
      <c r="ALF73" s="25"/>
      <c r="ALG73" s="25"/>
      <c r="ALH73" s="25"/>
      <c r="ALI73" s="25"/>
      <c r="ALJ73" s="25"/>
      <c r="ALK73" s="25"/>
      <c r="ALL73" s="25"/>
      <c r="ALM73" s="25"/>
      <c r="ALN73" s="25"/>
      <c r="ALO73" s="25"/>
      <c r="ALP73" s="25"/>
      <c r="ALQ73" s="25"/>
      <c r="ALR73" s="25"/>
      <c r="ALS73" s="25"/>
      <c r="ALT73" s="25"/>
      <c r="ALU73" s="25"/>
      <c r="ALV73" s="25"/>
      <c r="ALW73" s="25"/>
      <c r="ALX73" s="25"/>
      <c r="ALY73" s="25"/>
      <c r="ALZ73" s="25"/>
      <c r="AMA73" s="25"/>
      <c r="AMB73" s="25"/>
      <c r="AMC73" s="25"/>
      <c r="AMD73" s="25"/>
      <c r="AME73" s="25"/>
      <c r="AMF73" s="25"/>
      <c r="AMG73" s="25"/>
      <c r="AMH73" s="25"/>
      <c r="AMI73" s="25"/>
      <c r="AMJ73" s="25"/>
      <c r="AMK73" s="25"/>
      <c r="AML73" s="25"/>
      <c r="AMM73" s="25"/>
      <c r="AMN73" s="25"/>
    </row>
    <row r="74" spans="1:1028" s="26" customFormat="1" ht="12.75" customHeight="1" x14ac:dyDescent="0.2">
      <c r="A74" s="153"/>
      <c r="B74" s="176"/>
      <c r="C74" s="176"/>
      <c r="D74" s="155"/>
      <c r="E74" s="157"/>
      <c r="F74" s="172"/>
      <c r="G74" s="181"/>
      <c r="H74" s="182"/>
      <c r="I74" s="189"/>
      <c r="J74" s="27" t="s">
        <v>30</v>
      </c>
      <c r="K74" s="182"/>
      <c r="L74" s="27" t="s">
        <v>30</v>
      </c>
      <c r="M74" s="28" t="s">
        <v>30</v>
      </c>
      <c r="N74" s="163"/>
      <c r="O74" s="163"/>
      <c r="P74" s="184"/>
      <c r="Q74" s="198"/>
      <c r="R74" s="163"/>
      <c r="S74" s="163"/>
      <c r="T74" s="162"/>
      <c r="U74" s="162"/>
      <c r="V74" s="193"/>
      <c r="W74" s="29" t="s">
        <v>31</v>
      </c>
      <c r="X74" s="29" t="s">
        <v>32</v>
      </c>
      <c r="Y74" s="29" t="s">
        <v>33</v>
      </c>
      <c r="Z74" s="29" t="s">
        <v>34</v>
      </c>
      <c r="AA74" s="30" t="s">
        <v>35</v>
      </c>
      <c r="AB74" s="194"/>
      <c r="AC74" s="195"/>
      <c r="AD74" s="24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25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  <c r="HW74" s="25"/>
      <c r="HX74" s="25"/>
      <c r="HY74" s="25"/>
      <c r="HZ74" s="25"/>
      <c r="IA74" s="25"/>
      <c r="IB74" s="25"/>
      <c r="IC74" s="25"/>
      <c r="ID74" s="25"/>
      <c r="IE74" s="25"/>
      <c r="IF74" s="25"/>
      <c r="IG74" s="25"/>
      <c r="IH74" s="25"/>
      <c r="II74" s="25"/>
      <c r="IJ74" s="25"/>
      <c r="IK74" s="25"/>
      <c r="IL74" s="25"/>
      <c r="IM74" s="25"/>
      <c r="IN74" s="25"/>
      <c r="IO74" s="25"/>
      <c r="IP74" s="25"/>
      <c r="IQ74" s="25"/>
      <c r="IR74" s="25"/>
      <c r="IS74" s="25"/>
      <c r="IT74" s="25"/>
      <c r="IU74" s="25"/>
      <c r="IV74" s="25"/>
      <c r="IW74" s="25"/>
      <c r="IX74" s="25"/>
      <c r="IY74" s="25"/>
      <c r="IZ74" s="25"/>
      <c r="JA74" s="25"/>
      <c r="JB74" s="25"/>
      <c r="JC74" s="25"/>
      <c r="JD74" s="25"/>
      <c r="JE74" s="25"/>
      <c r="JF74" s="25"/>
      <c r="JG74" s="25"/>
      <c r="JH74" s="25"/>
      <c r="JI74" s="25"/>
      <c r="JJ74" s="25"/>
      <c r="JK74" s="25"/>
      <c r="JL74" s="25"/>
      <c r="JM74" s="25"/>
      <c r="JN74" s="25"/>
      <c r="JO74" s="25"/>
      <c r="JP74" s="25"/>
      <c r="JQ74" s="25"/>
      <c r="JR74" s="25"/>
      <c r="JS74" s="25"/>
      <c r="JT74" s="25"/>
      <c r="JU74" s="25"/>
      <c r="JV74" s="25"/>
      <c r="JW74" s="25"/>
      <c r="JX74" s="25"/>
      <c r="JY74" s="25"/>
      <c r="JZ74" s="25"/>
      <c r="KA74" s="25"/>
      <c r="KB74" s="25"/>
      <c r="KC74" s="25"/>
      <c r="KD74" s="25"/>
      <c r="KE74" s="25"/>
      <c r="KF74" s="25"/>
      <c r="KG74" s="25"/>
      <c r="KH74" s="25"/>
      <c r="KI74" s="25"/>
      <c r="KJ74" s="25"/>
      <c r="KK74" s="25"/>
      <c r="KL74" s="25"/>
      <c r="KM74" s="25"/>
      <c r="KN74" s="25"/>
      <c r="KO74" s="25"/>
      <c r="KP74" s="25"/>
      <c r="KQ74" s="25"/>
      <c r="KR74" s="25"/>
      <c r="KS74" s="25"/>
      <c r="KT74" s="25"/>
      <c r="KU74" s="25"/>
      <c r="KV74" s="25"/>
      <c r="KW74" s="25"/>
      <c r="KX74" s="25"/>
      <c r="KY74" s="25"/>
      <c r="KZ74" s="25"/>
      <c r="LA74" s="25"/>
      <c r="LB74" s="25"/>
      <c r="LC74" s="25"/>
      <c r="LD74" s="25"/>
      <c r="LE74" s="25"/>
      <c r="LF74" s="25"/>
      <c r="LG74" s="25"/>
      <c r="LH74" s="25"/>
      <c r="LI74" s="25"/>
      <c r="LJ74" s="25"/>
      <c r="LK74" s="25"/>
      <c r="LL74" s="25"/>
      <c r="LM74" s="25"/>
      <c r="LN74" s="25"/>
      <c r="LO74" s="25"/>
      <c r="LP74" s="25"/>
      <c r="LQ74" s="25"/>
      <c r="LR74" s="25"/>
      <c r="LS74" s="25"/>
      <c r="LT74" s="25"/>
      <c r="LU74" s="25"/>
      <c r="LV74" s="25"/>
      <c r="LW74" s="25"/>
      <c r="LX74" s="25"/>
      <c r="LY74" s="25"/>
      <c r="LZ74" s="25"/>
      <c r="MA74" s="25"/>
      <c r="MB74" s="25"/>
      <c r="MC74" s="25"/>
      <c r="MD74" s="25"/>
      <c r="ME74" s="25"/>
      <c r="MF74" s="25"/>
      <c r="MG74" s="25"/>
      <c r="MH74" s="25"/>
      <c r="MI74" s="25"/>
      <c r="MJ74" s="25"/>
      <c r="MK74" s="25"/>
      <c r="ML74" s="25"/>
      <c r="MM74" s="25"/>
      <c r="MN74" s="25"/>
      <c r="MO74" s="25"/>
      <c r="MP74" s="25"/>
      <c r="MQ74" s="25"/>
      <c r="MR74" s="25"/>
      <c r="MS74" s="25"/>
      <c r="MT74" s="25"/>
      <c r="MU74" s="25"/>
      <c r="MV74" s="25"/>
      <c r="MW74" s="25"/>
      <c r="MX74" s="25"/>
      <c r="MY74" s="25"/>
      <c r="MZ74" s="25"/>
      <c r="NA74" s="25"/>
      <c r="NB74" s="25"/>
      <c r="NC74" s="25"/>
      <c r="ND74" s="25"/>
      <c r="NE74" s="25"/>
      <c r="NF74" s="25"/>
      <c r="NG74" s="25"/>
      <c r="NH74" s="25"/>
      <c r="NI74" s="25"/>
      <c r="NJ74" s="25"/>
      <c r="NK74" s="25"/>
      <c r="NL74" s="25"/>
      <c r="NM74" s="25"/>
      <c r="NN74" s="25"/>
      <c r="NO74" s="25"/>
      <c r="NP74" s="25"/>
      <c r="NQ74" s="25"/>
      <c r="NR74" s="25"/>
      <c r="NS74" s="25"/>
      <c r="NT74" s="25"/>
      <c r="NU74" s="25"/>
      <c r="NV74" s="25"/>
      <c r="NW74" s="25"/>
      <c r="NX74" s="25"/>
      <c r="NY74" s="25"/>
      <c r="NZ74" s="25"/>
      <c r="OA74" s="25"/>
      <c r="OB74" s="25"/>
      <c r="OC74" s="25"/>
      <c r="OD74" s="25"/>
      <c r="OE74" s="25"/>
      <c r="OF74" s="25"/>
      <c r="OG74" s="25"/>
      <c r="OH74" s="25"/>
      <c r="OI74" s="25"/>
      <c r="OJ74" s="25"/>
      <c r="OK74" s="25"/>
      <c r="OL74" s="25"/>
      <c r="OM74" s="25"/>
      <c r="ON74" s="25"/>
      <c r="OO74" s="25"/>
      <c r="OP74" s="25"/>
      <c r="OQ74" s="25"/>
      <c r="OR74" s="25"/>
      <c r="OS74" s="25"/>
      <c r="OT74" s="25"/>
      <c r="OU74" s="25"/>
      <c r="OV74" s="25"/>
      <c r="OW74" s="25"/>
      <c r="OX74" s="25"/>
      <c r="OY74" s="25"/>
      <c r="OZ74" s="25"/>
      <c r="PA74" s="25"/>
      <c r="PB74" s="25"/>
      <c r="PC74" s="25"/>
      <c r="PD74" s="25"/>
      <c r="PE74" s="25"/>
      <c r="PF74" s="25"/>
      <c r="PG74" s="25"/>
      <c r="PH74" s="25"/>
      <c r="PI74" s="25"/>
      <c r="PJ74" s="25"/>
      <c r="PK74" s="25"/>
      <c r="PL74" s="25"/>
      <c r="PM74" s="25"/>
      <c r="PN74" s="25"/>
      <c r="PO74" s="25"/>
      <c r="PP74" s="25"/>
      <c r="PQ74" s="25"/>
      <c r="PR74" s="25"/>
      <c r="PS74" s="25"/>
      <c r="PT74" s="25"/>
      <c r="PU74" s="25"/>
      <c r="PV74" s="25"/>
      <c r="PW74" s="25"/>
      <c r="PX74" s="25"/>
      <c r="PY74" s="25"/>
      <c r="PZ74" s="25"/>
      <c r="QA74" s="25"/>
      <c r="QB74" s="25"/>
      <c r="QC74" s="25"/>
      <c r="QD74" s="25"/>
      <c r="QE74" s="25"/>
      <c r="QF74" s="25"/>
      <c r="QG74" s="25"/>
      <c r="QH74" s="25"/>
      <c r="QI74" s="25"/>
      <c r="QJ74" s="25"/>
      <c r="QK74" s="25"/>
      <c r="QL74" s="25"/>
      <c r="QM74" s="25"/>
      <c r="QN74" s="25"/>
      <c r="QO74" s="25"/>
      <c r="QP74" s="25"/>
      <c r="QQ74" s="25"/>
      <c r="QR74" s="25"/>
      <c r="QS74" s="25"/>
      <c r="QT74" s="25"/>
      <c r="QU74" s="25"/>
      <c r="QV74" s="25"/>
      <c r="QW74" s="25"/>
      <c r="QX74" s="25"/>
      <c r="QY74" s="25"/>
      <c r="QZ74" s="25"/>
      <c r="RA74" s="25"/>
      <c r="RB74" s="25"/>
      <c r="RC74" s="25"/>
      <c r="RD74" s="25"/>
      <c r="RE74" s="25"/>
      <c r="RF74" s="25"/>
      <c r="RG74" s="25"/>
      <c r="RH74" s="25"/>
      <c r="RI74" s="25"/>
      <c r="RJ74" s="25"/>
      <c r="RK74" s="25"/>
      <c r="RL74" s="25"/>
      <c r="RM74" s="25"/>
      <c r="RN74" s="25"/>
      <c r="RO74" s="25"/>
      <c r="RP74" s="25"/>
      <c r="RQ74" s="25"/>
      <c r="RR74" s="25"/>
      <c r="RS74" s="25"/>
      <c r="RT74" s="25"/>
      <c r="RU74" s="25"/>
      <c r="RV74" s="25"/>
      <c r="RW74" s="25"/>
      <c r="RX74" s="25"/>
      <c r="RY74" s="25"/>
      <c r="RZ74" s="25"/>
      <c r="SA74" s="25"/>
      <c r="SB74" s="25"/>
      <c r="SC74" s="25"/>
      <c r="SD74" s="25"/>
      <c r="SE74" s="25"/>
      <c r="SF74" s="25"/>
      <c r="SG74" s="25"/>
      <c r="SH74" s="25"/>
      <c r="SI74" s="25"/>
      <c r="SJ74" s="25"/>
      <c r="SK74" s="25"/>
      <c r="SL74" s="25"/>
      <c r="SM74" s="25"/>
      <c r="SN74" s="25"/>
      <c r="SO74" s="25"/>
      <c r="SP74" s="25"/>
      <c r="SQ74" s="25"/>
      <c r="SR74" s="25"/>
      <c r="SS74" s="25"/>
      <c r="ST74" s="25"/>
      <c r="SU74" s="25"/>
      <c r="SV74" s="25"/>
      <c r="SW74" s="25"/>
      <c r="SX74" s="25"/>
      <c r="SY74" s="25"/>
      <c r="SZ74" s="25"/>
      <c r="TA74" s="25"/>
      <c r="TB74" s="25"/>
      <c r="TC74" s="25"/>
      <c r="TD74" s="25"/>
      <c r="TE74" s="25"/>
      <c r="TF74" s="25"/>
      <c r="TG74" s="25"/>
      <c r="TH74" s="25"/>
      <c r="TI74" s="25"/>
      <c r="TJ74" s="25"/>
      <c r="TK74" s="25"/>
      <c r="TL74" s="25"/>
      <c r="TM74" s="25"/>
      <c r="TN74" s="25"/>
      <c r="TO74" s="25"/>
      <c r="TP74" s="25"/>
      <c r="TQ74" s="25"/>
      <c r="TR74" s="25"/>
      <c r="TS74" s="25"/>
      <c r="TT74" s="25"/>
      <c r="TU74" s="25"/>
      <c r="TV74" s="25"/>
      <c r="TW74" s="25"/>
      <c r="TX74" s="25"/>
      <c r="TY74" s="25"/>
      <c r="TZ74" s="25"/>
      <c r="UA74" s="25"/>
      <c r="UB74" s="25"/>
      <c r="UC74" s="25"/>
      <c r="UD74" s="25"/>
      <c r="UE74" s="25"/>
      <c r="UF74" s="25"/>
      <c r="UG74" s="25"/>
      <c r="UH74" s="25"/>
      <c r="UI74" s="25"/>
      <c r="UJ74" s="25"/>
      <c r="UK74" s="25"/>
      <c r="UL74" s="25"/>
      <c r="UM74" s="25"/>
      <c r="UN74" s="25"/>
      <c r="UO74" s="25"/>
      <c r="UP74" s="25"/>
      <c r="UQ74" s="25"/>
      <c r="UR74" s="25"/>
      <c r="US74" s="25"/>
      <c r="UT74" s="25"/>
      <c r="UU74" s="25"/>
      <c r="UV74" s="25"/>
      <c r="UW74" s="25"/>
      <c r="UX74" s="25"/>
      <c r="UY74" s="25"/>
      <c r="UZ74" s="25"/>
      <c r="VA74" s="25"/>
      <c r="VB74" s="25"/>
      <c r="VC74" s="25"/>
      <c r="VD74" s="25"/>
      <c r="VE74" s="25"/>
      <c r="VF74" s="25"/>
      <c r="VG74" s="25"/>
      <c r="VH74" s="25"/>
      <c r="VI74" s="25"/>
      <c r="VJ74" s="25"/>
      <c r="VK74" s="25"/>
      <c r="VL74" s="25"/>
      <c r="VM74" s="25"/>
      <c r="VN74" s="25"/>
      <c r="VO74" s="25"/>
      <c r="VP74" s="25"/>
      <c r="VQ74" s="25"/>
      <c r="VR74" s="25"/>
      <c r="VS74" s="25"/>
      <c r="VT74" s="25"/>
      <c r="VU74" s="25"/>
      <c r="VV74" s="25"/>
      <c r="VW74" s="25"/>
      <c r="VX74" s="25"/>
      <c r="VY74" s="25"/>
      <c r="VZ74" s="25"/>
      <c r="WA74" s="25"/>
      <c r="WB74" s="25"/>
      <c r="WC74" s="25"/>
      <c r="WD74" s="25"/>
      <c r="WE74" s="25"/>
      <c r="WF74" s="25"/>
      <c r="WG74" s="25"/>
      <c r="WH74" s="25"/>
      <c r="WI74" s="25"/>
      <c r="WJ74" s="25"/>
      <c r="WK74" s="25"/>
      <c r="WL74" s="25"/>
      <c r="WM74" s="25"/>
      <c r="WN74" s="25"/>
      <c r="WO74" s="25"/>
      <c r="WP74" s="25"/>
      <c r="WQ74" s="25"/>
      <c r="WR74" s="25"/>
      <c r="WS74" s="25"/>
      <c r="WT74" s="25"/>
      <c r="WU74" s="25"/>
      <c r="WV74" s="25"/>
      <c r="WW74" s="25"/>
      <c r="WX74" s="25"/>
      <c r="WY74" s="25"/>
      <c r="WZ74" s="25"/>
      <c r="XA74" s="25"/>
      <c r="XB74" s="25"/>
      <c r="XC74" s="25"/>
      <c r="XD74" s="25"/>
      <c r="XE74" s="25"/>
      <c r="XF74" s="25"/>
      <c r="XG74" s="25"/>
      <c r="XH74" s="25"/>
      <c r="XI74" s="25"/>
      <c r="XJ74" s="25"/>
      <c r="XK74" s="25"/>
      <c r="XL74" s="25"/>
      <c r="XM74" s="25"/>
      <c r="XN74" s="25"/>
      <c r="XO74" s="25"/>
      <c r="XP74" s="25"/>
      <c r="XQ74" s="25"/>
      <c r="XR74" s="25"/>
      <c r="XS74" s="25"/>
      <c r="XT74" s="25"/>
      <c r="XU74" s="25"/>
      <c r="XV74" s="25"/>
      <c r="XW74" s="25"/>
      <c r="XX74" s="25"/>
      <c r="XY74" s="25"/>
      <c r="XZ74" s="25"/>
      <c r="YA74" s="25"/>
      <c r="YB74" s="25"/>
      <c r="YC74" s="25"/>
      <c r="YD74" s="25"/>
      <c r="YE74" s="25"/>
      <c r="YF74" s="25"/>
      <c r="YG74" s="25"/>
      <c r="YH74" s="25"/>
      <c r="YI74" s="25"/>
      <c r="YJ74" s="25"/>
      <c r="YK74" s="25"/>
      <c r="YL74" s="25"/>
      <c r="YM74" s="25"/>
      <c r="YN74" s="25"/>
      <c r="YO74" s="25"/>
      <c r="YP74" s="25"/>
      <c r="YQ74" s="25"/>
      <c r="YR74" s="25"/>
      <c r="YS74" s="25"/>
      <c r="YT74" s="25"/>
      <c r="YU74" s="25"/>
      <c r="YV74" s="25"/>
      <c r="YW74" s="25"/>
      <c r="YX74" s="25"/>
      <c r="YY74" s="25"/>
      <c r="YZ74" s="25"/>
      <c r="ZA74" s="25"/>
      <c r="ZB74" s="25"/>
      <c r="ZC74" s="25"/>
      <c r="ZD74" s="25"/>
      <c r="ZE74" s="25"/>
      <c r="ZF74" s="25"/>
      <c r="ZG74" s="25"/>
      <c r="ZH74" s="25"/>
      <c r="ZI74" s="25"/>
      <c r="ZJ74" s="25"/>
      <c r="ZK74" s="25"/>
      <c r="ZL74" s="25"/>
      <c r="ZM74" s="25"/>
      <c r="ZN74" s="25"/>
      <c r="ZO74" s="25"/>
      <c r="ZP74" s="25"/>
      <c r="ZQ74" s="25"/>
      <c r="ZR74" s="25"/>
      <c r="ZS74" s="25"/>
      <c r="ZT74" s="25"/>
      <c r="ZU74" s="25"/>
      <c r="ZV74" s="25"/>
      <c r="ZW74" s="25"/>
      <c r="ZX74" s="25"/>
      <c r="ZY74" s="25"/>
      <c r="ZZ74" s="25"/>
      <c r="AAA74" s="25"/>
      <c r="AAB74" s="25"/>
      <c r="AAC74" s="25"/>
      <c r="AAD74" s="25"/>
      <c r="AAE74" s="25"/>
      <c r="AAF74" s="25"/>
      <c r="AAG74" s="25"/>
      <c r="AAH74" s="25"/>
      <c r="AAI74" s="25"/>
      <c r="AAJ74" s="25"/>
      <c r="AAK74" s="25"/>
      <c r="AAL74" s="25"/>
      <c r="AAM74" s="25"/>
      <c r="AAN74" s="25"/>
      <c r="AAO74" s="25"/>
      <c r="AAP74" s="25"/>
      <c r="AAQ74" s="25"/>
      <c r="AAR74" s="25"/>
      <c r="AAS74" s="25"/>
      <c r="AAT74" s="25"/>
      <c r="AAU74" s="25"/>
      <c r="AAV74" s="25"/>
      <c r="AAW74" s="25"/>
      <c r="AAX74" s="25"/>
      <c r="AAY74" s="25"/>
      <c r="AAZ74" s="25"/>
      <c r="ABA74" s="25"/>
      <c r="ABB74" s="25"/>
      <c r="ABC74" s="25"/>
      <c r="ABD74" s="25"/>
      <c r="ABE74" s="25"/>
      <c r="ABF74" s="25"/>
      <c r="ABG74" s="25"/>
      <c r="ABH74" s="25"/>
      <c r="ABI74" s="25"/>
      <c r="ABJ74" s="25"/>
      <c r="ABK74" s="25"/>
      <c r="ABL74" s="25"/>
      <c r="ABM74" s="25"/>
      <c r="ABN74" s="25"/>
      <c r="ABO74" s="25"/>
      <c r="ABP74" s="25"/>
      <c r="ABQ74" s="25"/>
      <c r="ABR74" s="25"/>
      <c r="ABS74" s="25"/>
      <c r="ABT74" s="25"/>
      <c r="ABU74" s="25"/>
      <c r="ABV74" s="25"/>
      <c r="ABW74" s="25"/>
      <c r="ABX74" s="25"/>
      <c r="ABY74" s="25"/>
      <c r="ABZ74" s="25"/>
      <c r="ACA74" s="25"/>
      <c r="ACB74" s="25"/>
      <c r="ACC74" s="25"/>
      <c r="ACD74" s="25"/>
      <c r="ACE74" s="25"/>
      <c r="ACF74" s="25"/>
      <c r="ACG74" s="25"/>
      <c r="ACH74" s="25"/>
      <c r="ACI74" s="25"/>
      <c r="ACJ74" s="25"/>
      <c r="ACK74" s="25"/>
      <c r="ACL74" s="25"/>
      <c r="ACM74" s="25"/>
      <c r="ACN74" s="25"/>
      <c r="ACO74" s="25"/>
      <c r="ACP74" s="25"/>
      <c r="ACQ74" s="25"/>
      <c r="ACR74" s="25"/>
      <c r="ACS74" s="25"/>
      <c r="ACT74" s="25"/>
      <c r="ACU74" s="25"/>
      <c r="ACV74" s="25"/>
      <c r="ACW74" s="25"/>
      <c r="ACX74" s="25"/>
      <c r="ACY74" s="25"/>
      <c r="ACZ74" s="25"/>
      <c r="ADA74" s="25"/>
      <c r="ADB74" s="25"/>
      <c r="ADC74" s="25"/>
      <c r="ADD74" s="25"/>
      <c r="ADE74" s="25"/>
      <c r="ADF74" s="25"/>
      <c r="ADG74" s="25"/>
      <c r="ADH74" s="25"/>
      <c r="ADI74" s="25"/>
      <c r="ADJ74" s="25"/>
      <c r="ADK74" s="25"/>
      <c r="ADL74" s="25"/>
      <c r="ADM74" s="25"/>
      <c r="ADN74" s="25"/>
      <c r="ADO74" s="25"/>
      <c r="ADP74" s="25"/>
      <c r="ADQ74" s="25"/>
      <c r="ADR74" s="25"/>
      <c r="ADS74" s="25"/>
      <c r="ADT74" s="25"/>
      <c r="ADU74" s="25"/>
      <c r="ADV74" s="25"/>
      <c r="ADW74" s="25"/>
      <c r="ADX74" s="25"/>
      <c r="ADY74" s="25"/>
      <c r="ADZ74" s="25"/>
      <c r="AEA74" s="25"/>
      <c r="AEB74" s="25"/>
      <c r="AEC74" s="25"/>
      <c r="AED74" s="25"/>
      <c r="AEE74" s="25"/>
      <c r="AEF74" s="25"/>
      <c r="AEG74" s="25"/>
      <c r="AEH74" s="25"/>
      <c r="AEI74" s="25"/>
      <c r="AEJ74" s="25"/>
      <c r="AEK74" s="25"/>
      <c r="AEL74" s="25"/>
      <c r="AEM74" s="25"/>
      <c r="AEN74" s="25"/>
      <c r="AEO74" s="25"/>
      <c r="AEP74" s="25"/>
      <c r="AEQ74" s="25"/>
      <c r="AER74" s="25"/>
      <c r="AES74" s="25"/>
      <c r="AET74" s="25"/>
      <c r="AEU74" s="25"/>
      <c r="AEV74" s="25"/>
      <c r="AEW74" s="25"/>
      <c r="AEX74" s="25"/>
      <c r="AEY74" s="25"/>
      <c r="AEZ74" s="25"/>
      <c r="AFA74" s="25"/>
      <c r="AFB74" s="25"/>
      <c r="AFC74" s="25"/>
      <c r="AFD74" s="25"/>
      <c r="AFE74" s="25"/>
      <c r="AFF74" s="25"/>
      <c r="AFG74" s="25"/>
      <c r="AFH74" s="25"/>
      <c r="AFI74" s="25"/>
      <c r="AFJ74" s="25"/>
      <c r="AFK74" s="25"/>
      <c r="AFL74" s="25"/>
      <c r="AFM74" s="25"/>
      <c r="AFN74" s="25"/>
      <c r="AFO74" s="25"/>
      <c r="AFP74" s="25"/>
      <c r="AFQ74" s="25"/>
      <c r="AFR74" s="25"/>
      <c r="AFS74" s="25"/>
      <c r="AFT74" s="25"/>
      <c r="AFU74" s="25"/>
      <c r="AFV74" s="25"/>
      <c r="AFW74" s="25"/>
      <c r="AFX74" s="25"/>
      <c r="AFY74" s="25"/>
      <c r="AFZ74" s="25"/>
      <c r="AGA74" s="25"/>
      <c r="AGB74" s="25"/>
      <c r="AGC74" s="25"/>
      <c r="AGD74" s="25"/>
      <c r="AGE74" s="25"/>
      <c r="AGF74" s="25"/>
      <c r="AGG74" s="25"/>
      <c r="AGH74" s="25"/>
      <c r="AGI74" s="25"/>
      <c r="AGJ74" s="25"/>
      <c r="AGK74" s="25"/>
      <c r="AGL74" s="25"/>
      <c r="AGM74" s="25"/>
      <c r="AGN74" s="25"/>
      <c r="AGO74" s="25"/>
      <c r="AGP74" s="25"/>
      <c r="AGQ74" s="25"/>
      <c r="AGR74" s="25"/>
      <c r="AGS74" s="25"/>
      <c r="AGT74" s="25"/>
      <c r="AGU74" s="25"/>
      <c r="AGV74" s="25"/>
      <c r="AGW74" s="25"/>
      <c r="AGX74" s="25"/>
      <c r="AGY74" s="25"/>
      <c r="AGZ74" s="25"/>
      <c r="AHA74" s="25"/>
      <c r="AHB74" s="25"/>
      <c r="AHC74" s="25"/>
      <c r="AHD74" s="25"/>
      <c r="AHE74" s="25"/>
      <c r="AHF74" s="25"/>
      <c r="AHG74" s="25"/>
      <c r="AHH74" s="25"/>
      <c r="AHI74" s="25"/>
      <c r="AHJ74" s="25"/>
      <c r="AHK74" s="25"/>
      <c r="AHL74" s="25"/>
      <c r="AHM74" s="25"/>
      <c r="AHN74" s="25"/>
      <c r="AHO74" s="25"/>
      <c r="AHP74" s="25"/>
      <c r="AHQ74" s="25"/>
      <c r="AHR74" s="25"/>
      <c r="AHS74" s="25"/>
      <c r="AHT74" s="25"/>
      <c r="AHU74" s="25"/>
      <c r="AHV74" s="25"/>
      <c r="AHW74" s="25"/>
      <c r="AHX74" s="25"/>
      <c r="AHY74" s="25"/>
      <c r="AHZ74" s="25"/>
      <c r="AIA74" s="25"/>
      <c r="AIB74" s="25"/>
      <c r="AIC74" s="25"/>
      <c r="AID74" s="25"/>
      <c r="AIE74" s="25"/>
      <c r="AIF74" s="25"/>
      <c r="AIG74" s="25"/>
      <c r="AIH74" s="25"/>
      <c r="AII74" s="25"/>
      <c r="AIJ74" s="25"/>
      <c r="AIK74" s="25"/>
      <c r="AIL74" s="25"/>
      <c r="AIM74" s="25"/>
      <c r="AIN74" s="25"/>
      <c r="AIO74" s="25"/>
      <c r="AIP74" s="25"/>
      <c r="AIQ74" s="25"/>
      <c r="AIR74" s="25"/>
      <c r="AIS74" s="25"/>
      <c r="AIT74" s="25"/>
      <c r="AIU74" s="25"/>
      <c r="AIV74" s="25"/>
      <c r="AIW74" s="25"/>
      <c r="AIX74" s="25"/>
      <c r="AIY74" s="25"/>
      <c r="AIZ74" s="25"/>
      <c r="AJA74" s="25"/>
      <c r="AJB74" s="25"/>
      <c r="AJC74" s="25"/>
      <c r="AJD74" s="25"/>
      <c r="AJE74" s="25"/>
      <c r="AJF74" s="25"/>
      <c r="AJG74" s="25"/>
      <c r="AJH74" s="25"/>
      <c r="AJI74" s="25"/>
      <c r="AJJ74" s="25"/>
      <c r="AJK74" s="25"/>
      <c r="AJL74" s="25"/>
      <c r="AJM74" s="25"/>
      <c r="AJN74" s="25"/>
      <c r="AJO74" s="25"/>
      <c r="AJP74" s="25"/>
      <c r="AJQ74" s="25"/>
      <c r="AJR74" s="25"/>
      <c r="AJS74" s="25"/>
      <c r="AJT74" s="25"/>
      <c r="AJU74" s="25"/>
      <c r="AJV74" s="25"/>
      <c r="AJW74" s="25"/>
      <c r="AJX74" s="25"/>
      <c r="AJY74" s="25"/>
      <c r="AJZ74" s="25"/>
      <c r="AKA74" s="25"/>
      <c r="AKB74" s="25"/>
      <c r="AKC74" s="25"/>
      <c r="AKD74" s="25"/>
      <c r="AKE74" s="25"/>
      <c r="AKF74" s="25"/>
      <c r="AKG74" s="25"/>
      <c r="AKH74" s="25"/>
      <c r="AKI74" s="25"/>
      <c r="AKJ74" s="25"/>
      <c r="AKK74" s="25"/>
      <c r="AKL74" s="25"/>
      <c r="AKM74" s="25"/>
      <c r="AKN74" s="25"/>
      <c r="AKO74" s="25"/>
      <c r="AKP74" s="25"/>
      <c r="AKQ74" s="25"/>
      <c r="AKR74" s="25"/>
      <c r="AKS74" s="25"/>
      <c r="AKT74" s="25"/>
      <c r="AKU74" s="25"/>
      <c r="AKV74" s="25"/>
      <c r="AKW74" s="25"/>
      <c r="AKX74" s="25"/>
      <c r="AKY74" s="25"/>
      <c r="AKZ74" s="25"/>
      <c r="ALA74" s="25"/>
      <c r="ALB74" s="25"/>
      <c r="ALC74" s="25"/>
      <c r="ALD74" s="25"/>
      <c r="ALE74" s="25"/>
      <c r="ALF74" s="25"/>
      <c r="ALG74" s="25"/>
      <c r="ALH74" s="25"/>
      <c r="ALI74" s="25"/>
      <c r="ALJ74" s="25"/>
      <c r="ALK74" s="25"/>
      <c r="ALL74" s="25"/>
      <c r="ALM74" s="25"/>
      <c r="ALN74" s="25"/>
      <c r="ALO74" s="25"/>
      <c r="ALP74" s="25"/>
      <c r="ALQ74" s="25"/>
      <c r="ALR74" s="25"/>
      <c r="ALS74" s="25"/>
      <c r="ALT74" s="25"/>
      <c r="ALU74" s="25"/>
      <c r="ALV74" s="25"/>
      <c r="ALW74" s="25"/>
      <c r="ALX74" s="25"/>
      <c r="ALY74" s="25"/>
      <c r="ALZ74" s="25"/>
      <c r="AMA74" s="25"/>
      <c r="AMB74" s="25"/>
      <c r="AMC74" s="25"/>
      <c r="AMD74" s="25"/>
      <c r="AME74" s="25"/>
      <c r="AMF74" s="25"/>
      <c r="AMG74" s="25"/>
      <c r="AMH74" s="25"/>
      <c r="AMI74" s="25"/>
      <c r="AMJ74" s="25"/>
      <c r="AMK74" s="25"/>
      <c r="AML74" s="25"/>
      <c r="AMM74" s="25"/>
      <c r="AMN74" s="25"/>
    </row>
    <row r="75" spans="1:1028" hidden="1" x14ac:dyDescent="0.2"/>
    <row r="76" spans="1:1028" s="40" customFormat="1" ht="12.75" customHeight="1" x14ac:dyDescent="0.2">
      <c r="A76" s="57">
        <v>1</v>
      </c>
      <c r="B76" s="90" t="s">
        <v>113</v>
      </c>
      <c r="C76" s="34" t="s">
        <v>68</v>
      </c>
      <c r="D76" s="63">
        <v>120</v>
      </c>
      <c r="E76" s="91">
        <v>350</v>
      </c>
      <c r="F76" s="37">
        <v>100</v>
      </c>
      <c r="G76" s="59">
        <v>5</v>
      </c>
      <c r="H76" s="60">
        <v>80</v>
      </c>
      <c r="I76" s="87">
        <v>3</v>
      </c>
      <c r="J76" s="35">
        <v>2</v>
      </c>
      <c r="K76" s="111">
        <v>10</v>
      </c>
      <c r="L76" s="111">
        <v>0</v>
      </c>
      <c r="M76" s="111">
        <v>0</v>
      </c>
      <c r="N76" s="32">
        <f>350*10</f>
        <v>3500</v>
      </c>
      <c r="O76" s="32">
        <f>I76*F76</f>
        <v>300</v>
      </c>
      <c r="P76" s="37">
        <v>0</v>
      </c>
      <c r="Q76" s="38">
        <v>0</v>
      </c>
      <c r="R76" s="92">
        <v>280</v>
      </c>
      <c r="S76" s="37">
        <v>150</v>
      </c>
      <c r="T76" s="65">
        <v>120</v>
      </c>
      <c r="U76" s="37">
        <v>135</v>
      </c>
      <c r="V76" s="37">
        <f>SUM(N76:U76)</f>
        <v>4485</v>
      </c>
      <c r="W76" s="37">
        <v>120</v>
      </c>
      <c r="X76" s="37">
        <v>100</v>
      </c>
      <c r="Y76" s="37">
        <v>80</v>
      </c>
      <c r="Z76" s="37">
        <v>0</v>
      </c>
      <c r="AA76" s="39">
        <v>2000</v>
      </c>
      <c r="AB76" s="37">
        <f t="shared" ref="AB76:AB93" si="19">SUM(W76:AA76)</f>
        <v>2300</v>
      </c>
      <c r="AC76" s="39">
        <f t="shared" ref="AC76:AC93" si="20">V76-AB76</f>
        <v>2185</v>
      </c>
      <c r="AD76" s="5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6"/>
      <c r="JU76" s="6"/>
      <c r="JV76" s="6"/>
      <c r="JW76" s="6"/>
      <c r="JX76" s="6"/>
      <c r="JY76" s="6"/>
      <c r="JZ76" s="6"/>
      <c r="KA76" s="6"/>
      <c r="KB76" s="6"/>
      <c r="KC76" s="6"/>
      <c r="KD76" s="6"/>
      <c r="KE76" s="6"/>
      <c r="KF76" s="6"/>
      <c r="KG76" s="6"/>
      <c r="KH76" s="6"/>
      <c r="KI76" s="6"/>
      <c r="KJ76" s="6"/>
      <c r="KK76" s="6"/>
      <c r="KL76" s="6"/>
      <c r="KM76" s="6"/>
      <c r="KN76" s="6"/>
      <c r="KO76" s="6"/>
      <c r="KP76" s="6"/>
      <c r="KQ76" s="6"/>
      <c r="KR76" s="6"/>
      <c r="KS76" s="6"/>
      <c r="KT76" s="6"/>
      <c r="KU76" s="6"/>
      <c r="KV76" s="6"/>
      <c r="KW76" s="6"/>
      <c r="KX76" s="6"/>
      <c r="KY76" s="6"/>
      <c r="KZ76" s="6"/>
      <c r="LA76" s="6"/>
      <c r="LB76" s="6"/>
      <c r="LC76" s="6"/>
      <c r="LD76" s="6"/>
      <c r="LE76" s="6"/>
      <c r="LF76" s="6"/>
      <c r="LG76" s="6"/>
      <c r="LH76" s="6"/>
      <c r="LI76" s="6"/>
      <c r="LJ76" s="6"/>
      <c r="LK76" s="6"/>
      <c r="LL76" s="6"/>
      <c r="LM76" s="6"/>
      <c r="LN76" s="6"/>
      <c r="LO76" s="6"/>
      <c r="LP76" s="6"/>
      <c r="LQ76" s="6"/>
      <c r="LR76" s="6"/>
      <c r="LS76" s="6"/>
      <c r="LT76" s="6"/>
      <c r="LU76" s="6"/>
      <c r="LV76" s="6"/>
      <c r="LW76" s="6"/>
      <c r="LX76" s="6"/>
      <c r="LY76" s="6"/>
      <c r="LZ76" s="6"/>
      <c r="MA76" s="6"/>
      <c r="MB76" s="6"/>
      <c r="MC76" s="6"/>
      <c r="MD76" s="6"/>
      <c r="ME76" s="6"/>
      <c r="MF76" s="6"/>
      <c r="MG76" s="6"/>
      <c r="MH76" s="6"/>
      <c r="MI76" s="6"/>
      <c r="MJ76" s="6"/>
      <c r="MK76" s="6"/>
      <c r="ML76" s="6"/>
      <c r="MM76" s="6"/>
      <c r="MN76" s="6"/>
      <c r="MO76" s="6"/>
      <c r="MP76" s="6"/>
      <c r="MQ76" s="6"/>
      <c r="MR76" s="6"/>
      <c r="MS76" s="6"/>
      <c r="MT76" s="6"/>
      <c r="MU76" s="6"/>
      <c r="MV76" s="6"/>
      <c r="MW76" s="6"/>
      <c r="MX76" s="6"/>
      <c r="MY76" s="6"/>
      <c r="MZ76" s="6"/>
      <c r="NA76" s="6"/>
      <c r="NB76" s="6"/>
      <c r="NC76" s="6"/>
      <c r="ND76" s="6"/>
      <c r="NE76" s="6"/>
      <c r="NF76" s="6"/>
      <c r="NG76" s="6"/>
      <c r="NH76" s="6"/>
      <c r="NI76" s="6"/>
      <c r="NJ76" s="6"/>
      <c r="NK76" s="6"/>
      <c r="NL76" s="6"/>
      <c r="NM76" s="6"/>
      <c r="NN76" s="6"/>
      <c r="NO76" s="6"/>
      <c r="NP76" s="6"/>
      <c r="NQ76" s="6"/>
      <c r="NR76" s="6"/>
      <c r="NS76" s="6"/>
      <c r="NT76" s="6"/>
      <c r="NU76" s="6"/>
      <c r="NV76" s="6"/>
      <c r="NW76" s="6"/>
      <c r="NX76" s="6"/>
      <c r="NY76" s="6"/>
      <c r="NZ76" s="6"/>
      <c r="OA76" s="6"/>
      <c r="OB76" s="6"/>
      <c r="OC76" s="6"/>
      <c r="OD76" s="6"/>
      <c r="OE76" s="6"/>
      <c r="OF76" s="6"/>
      <c r="OG76" s="6"/>
      <c r="OH76" s="6"/>
      <c r="OI76" s="6"/>
      <c r="OJ76" s="6"/>
      <c r="OK76" s="6"/>
      <c r="OL76" s="6"/>
      <c r="OM76" s="6"/>
      <c r="ON76" s="6"/>
      <c r="OO76" s="6"/>
      <c r="OP76" s="6"/>
      <c r="OQ76" s="6"/>
      <c r="OR76" s="6"/>
      <c r="OS76" s="6"/>
      <c r="OT76" s="6"/>
      <c r="OU76" s="6"/>
      <c r="OV76" s="6"/>
      <c r="OW76" s="6"/>
      <c r="OX76" s="6"/>
      <c r="OY76" s="6"/>
      <c r="OZ76" s="6"/>
      <c r="PA76" s="6"/>
      <c r="PB76" s="6"/>
      <c r="PC76" s="6"/>
      <c r="PD76" s="6"/>
      <c r="PE76" s="6"/>
      <c r="PF76" s="6"/>
      <c r="PG76" s="6"/>
      <c r="PH76" s="6"/>
      <c r="PI76" s="6"/>
      <c r="PJ76" s="6"/>
      <c r="PK76" s="6"/>
      <c r="PL76" s="6"/>
      <c r="PM76" s="6"/>
      <c r="PN76" s="6"/>
      <c r="PO76" s="6"/>
      <c r="PP76" s="6"/>
      <c r="PQ76" s="6"/>
      <c r="PR76" s="6"/>
      <c r="PS76" s="6"/>
      <c r="PT76" s="6"/>
      <c r="PU76" s="6"/>
      <c r="PV76" s="6"/>
      <c r="PW76" s="6"/>
      <c r="PX76" s="6"/>
      <c r="PY76" s="6"/>
      <c r="PZ76" s="6"/>
      <c r="QA76" s="6"/>
      <c r="QB76" s="6"/>
      <c r="QC76" s="6"/>
      <c r="QD76" s="6"/>
      <c r="QE76" s="6"/>
      <c r="QF76" s="6"/>
      <c r="QG76" s="6"/>
      <c r="QH76" s="6"/>
      <c r="QI76" s="6"/>
      <c r="QJ76" s="6"/>
      <c r="QK76" s="6"/>
      <c r="QL76" s="6"/>
      <c r="QM76" s="6"/>
      <c r="QN76" s="6"/>
      <c r="QO76" s="6"/>
      <c r="QP76" s="6"/>
      <c r="QQ76" s="6"/>
      <c r="QR76" s="6"/>
      <c r="QS76" s="6"/>
      <c r="QT76" s="6"/>
      <c r="QU76" s="6"/>
      <c r="QV76" s="6"/>
      <c r="QW76" s="6"/>
      <c r="QX76" s="6"/>
      <c r="QY76" s="6"/>
      <c r="QZ76" s="6"/>
      <c r="RA76" s="6"/>
      <c r="RB76" s="6"/>
      <c r="RC76" s="6"/>
      <c r="RD76" s="6"/>
      <c r="RE76" s="6"/>
      <c r="RF76" s="6"/>
      <c r="RG76" s="6"/>
      <c r="RH76" s="6"/>
      <c r="RI76" s="6"/>
      <c r="RJ76" s="6"/>
      <c r="RK76" s="6"/>
      <c r="RL76" s="6"/>
      <c r="RM76" s="6"/>
      <c r="RN76" s="6"/>
      <c r="RO76" s="6"/>
      <c r="RP76" s="6"/>
      <c r="RQ76" s="6"/>
      <c r="RR76" s="6"/>
      <c r="RS76" s="6"/>
      <c r="RT76" s="6"/>
      <c r="RU76" s="6"/>
      <c r="RV76" s="6"/>
      <c r="RW76" s="6"/>
      <c r="RX76" s="6"/>
      <c r="RY76" s="6"/>
      <c r="RZ76" s="6"/>
      <c r="SA76" s="6"/>
      <c r="SB76" s="6"/>
      <c r="SC76" s="6"/>
      <c r="SD76" s="6"/>
      <c r="SE76" s="6"/>
      <c r="SF76" s="6"/>
      <c r="SG76" s="6"/>
      <c r="SH76" s="6"/>
      <c r="SI76" s="6"/>
      <c r="SJ76" s="6"/>
      <c r="SK76" s="6"/>
      <c r="SL76" s="6"/>
      <c r="SM76" s="6"/>
      <c r="SN76" s="6"/>
      <c r="SO76" s="6"/>
      <c r="SP76" s="6"/>
      <c r="SQ76" s="6"/>
      <c r="SR76" s="6"/>
      <c r="SS76" s="6"/>
      <c r="ST76" s="6"/>
      <c r="SU76" s="6"/>
      <c r="SV76" s="6"/>
      <c r="SW76" s="6"/>
      <c r="SX76" s="6"/>
      <c r="SY76" s="6"/>
      <c r="SZ76" s="6"/>
      <c r="TA76" s="6"/>
      <c r="TB76" s="6"/>
      <c r="TC76" s="6"/>
      <c r="TD76" s="6"/>
      <c r="TE76" s="6"/>
      <c r="TF76" s="6"/>
      <c r="TG76" s="6"/>
      <c r="TH76" s="6"/>
      <c r="TI76" s="6"/>
      <c r="TJ76" s="6"/>
      <c r="TK76" s="6"/>
      <c r="TL76" s="6"/>
      <c r="TM76" s="6"/>
      <c r="TN76" s="6"/>
      <c r="TO76" s="6"/>
      <c r="TP76" s="6"/>
      <c r="TQ76" s="6"/>
      <c r="TR76" s="6"/>
      <c r="TS76" s="6"/>
      <c r="TT76" s="6"/>
      <c r="TU76" s="6"/>
      <c r="TV76" s="6"/>
      <c r="TW76" s="6"/>
      <c r="TX76" s="6"/>
      <c r="TY76" s="6"/>
      <c r="TZ76" s="6"/>
      <c r="UA76" s="6"/>
      <c r="UB76" s="6"/>
      <c r="UC76" s="6"/>
      <c r="UD76" s="6"/>
      <c r="UE76" s="6"/>
      <c r="UF76" s="6"/>
      <c r="UG76" s="6"/>
      <c r="UH76" s="6"/>
      <c r="UI76" s="6"/>
      <c r="UJ76" s="6"/>
      <c r="UK76" s="6"/>
      <c r="UL76" s="6"/>
      <c r="UM76" s="6"/>
      <c r="UN76" s="6"/>
      <c r="UO76" s="6"/>
      <c r="UP76" s="6"/>
      <c r="UQ76" s="6"/>
      <c r="UR76" s="6"/>
      <c r="US76" s="6"/>
      <c r="UT76" s="6"/>
      <c r="UU76" s="6"/>
      <c r="UV76" s="6"/>
      <c r="UW76" s="6"/>
      <c r="UX76" s="6"/>
      <c r="UY76" s="6"/>
      <c r="UZ76" s="6"/>
      <c r="VA76" s="6"/>
      <c r="VB76" s="6"/>
      <c r="VC76" s="6"/>
      <c r="VD76" s="6"/>
      <c r="VE76" s="6"/>
      <c r="VF76" s="6"/>
      <c r="VG76" s="6"/>
      <c r="VH76" s="6"/>
      <c r="VI76" s="6"/>
      <c r="VJ76" s="6"/>
      <c r="VK76" s="6"/>
      <c r="VL76" s="6"/>
      <c r="VM76" s="6"/>
      <c r="VN76" s="6"/>
      <c r="VO76" s="6"/>
      <c r="VP76" s="6"/>
      <c r="VQ76" s="6"/>
      <c r="VR76" s="6"/>
      <c r="VS76" s="6"/>
      <c r="VT76" s="6"/>
      <c r="VU76" s="6"/>
      <c r="VV76" s="6"/>
      <c r="VW76" s="6"/>
      <c r="VX76" s="6"/>
      <c r="VY76" s="6"/>
      <c r="VZ76" s="6"/>
      <c r="WA76" s="6"/>
      <c r="WB76" s="6"/>
      <c r="WC76" s="6"/>
      <c r="WD76" s="6"/>
      <c r="WE76" s="6"/>
      <c r="WF76" s="6"/>
      <c r="WG76" s="6"/>
      <c r="WH76" s="6"/>
      <c r="WI76" s="6"/>
      <c r="WJ76" s="6"/>
      <c r="WK76" s="6"/>
      <c r="WL76" s="6"/>
      <c r="WM76" s="6"/>
      <c r="WN76" s="6"/>
      <c r="WO76" s="6"/>
      <c r="WP76" s="6"/>
      <c r="WQ76" s="6"/>
      <c r="WR76" s="6"/>
      <c r="WS76" s="6"/>
      <c r="WT76" s="6"/>
      <c r="WU76" s="6"/>
      <c r="WV76" s="6"/>
      <c r="WW76" s="6"/>
      <c r="WX76" s="6"/>
      <c r="WY76" s="6"/>
      <c r="WZ76" s="6"/>
      <c r="XA76" s="6"/>
      <c r="XB76" s="6"/>
      <c r="XC76" s="6"/>
      <c r="XD76" s="6"/>
      <c r="XE76" s="6"/>
      <c r="XF76" s="6"/>
      <c r="XG76" s="6"/>
      <c r="XH76" s="6"/>
      <c r="XI76" s="6"/>
      <c r="XJ76" s="6"/>
      <c r="XK76" s="6"/>
      <c r="XL76" s="6"/>
      <c r="XM76" s="6"/>
      <c r="XN76" s="6"/>
      <c r="XO76" s="6"/>
      <c r="XP76" s="6"/>
      <c r="XQ76" s="6"/>
      <c r="XR76" s="6"/>
      <c r="XS76" s="6"/>
      <c r="XT76" s="6"/>
      <c r="XU76" s="6"/>
      <c r="XV76" s="6"/>
      <c r="XW76" s="6"/>
      <c r="XX76" s="6"/>
      <c r="XY76" s="6"/>
      <c r="XZ76" s="6"/>
      <c r="YA76" s="6"/>
      <c r="YB76" s="6"/>
      <c r="YC76" s="6"/>
      <c r="YD76" s="6"/>
      <c r="YE76" s="6"/>
      <c r="YF76" s="6"/>
      <c r="YG76" s="6"/>
      <c r="YH76" s="6"/>
      <c r="YI76" s="6"/>
      <c r="YJ76" s="6"/>
      <c r="YK76" s="6"/>
      <c r="YL76" s="6"/>
      <c r="YM76" s="6"/>
      <c r="YN76" s="6"/>
      <c r="YO76" s="6"/>
      <c r="YP76" s="6"/>
      <c r="YQ76" s="6"/>
      <c r="YR76" s="6"/>
      <c r="YS76" s="6"/>
      <c r="YT76" s="6"/>
      <c r="YU76" s="6"/>
      <c r="YV76" s="6"/>
      <c r="YW76" s="6"/>
      <c r="YX76" s="6"/>
      <c r="YY76" s="6"/>
      <c r="YZ76" s="6"/>
      <c r="ZA76" s="6"/>
      <c r="ZB76" s="6"/>
      <c r="ZC76" s="6"/>
      <c r="ZD76" s="6"/>
      <c r="ZE76" s="6"/>
      <c r="ZF76" s="6"/>
      <c r="ZG76" s="6"/>
      <c r="ZH76" s="6"/>
      <c r="ZI76" s="6"/>
      <c r="ZJ76" s="6"/>
      <c r="ZK76" s="6"/>
      <c r="ZL76" s="6"/>
      <c r="ZM76" s="6"/>
      <c r="ZN76" s="6"/>
      <c r="ZO76" s="6"/>
      <c r="ZP76" s="6"/>
      <c r="ZQ76" s="6"/>
      <c r="ZR76" s="6"/>
      <c r="ZS76" s="6"/>
      <c r="ZT76" s="6"/>
      <c r="ZU76" s="6"/>
      <c r="ZV76" s="6"/>
      <c r="ZW76" s="6"/>
      <c r="ZX76" s="6"/>
      <c r="ZY76" s="6"/>
      <c r="ZZ76" s="6"/>
      <c r="AAA76" s="6"/>
      <c r="AAB76" s="6"/>
      <c r="AAC76" s="6"/>
      <c r="AAD76" s="6"/>
      <c r="AAE76" s="6"/>
      <c r="AAF76" s="6"/>
      <c r="AAG76" s="6"/>
      <c r="AAH76" s="6"/>
      <c r="AAI76" s="6"/>
      <c r="AAJ76" s="6"/>
      <c r="AAK76" s="6"/>
      <c r="AAL76" s="6"/>
      <c r="AAM76" s="6"/>
      <c r="AAN76" s="6"/>
      <c r="AAO76" s="6"/>
      <c r="AAP76" s="6"/>
      <c r="AAQ76" s="6"/>
      <c r="AAR76" s="6"/>
      <c r="AAS76" s="6"/>
      <c r="AAT76" s="6"/>
      <c r="AAU76" s="6"/>
      <c r="AAV76" s="6"/>
      <c r="AAW76" s="6"/>
      <c r="AAX76" s="6"/>
      <c r="AAY76" s="6"/>
      <c r="AAZ76" s="6"/>
      <c r="ABA76" s="6"/>
      <c r="ABB76" s="6"/>
      <c r="ABC76" s="6"/>
      <c r="ABD76" s="6"/>
      <c r="ABE76" s="6"/>
      <c r="ABF76" s="6"/>
      <c r="ABG76" s="6"/>
      <c r="ABH76" s="6"/>
      <c r="ABI76" s="6"/>
      <c r="ABJ76" s="6"/>
      <c r="ABK76" s="6"/>
      <c r="ABL76" s="6"/>
      <c r="ABM76" s="6"/>
      <c r="ABN76" s="6"/>
      <c r="ABO76" s="6"/>
      <c r="ABP76" s="6"/>
      <c r="ABQ76" s="6"/>
      <c r="ABR76" s="6"/>
      <c r="ABS76" s="6"/>
      <c r="ABT76" s="6"/>
      <c r="ABU76" s="6"/>
      <c r="ABV76" s="6"/>
      <c r="ABW76" s="6"/>
      <c r="ABX76" s="6"/>
      <c r="ABY76" s="6"/>
      <c r="ABZ76" s="6"/>
      <c r="ACA76" s="6"/>
      <c r="ACB76" s="6"/>
      <c r="ACC76" s="6"/>
      <c r="ACD76" s="6"/>
      <c r="ACE76" s="6"/>
      <c r="ACF76" s="6"/>
      <c r="ACG76" s="6"/>
      <c r="ACH76" s="6"/>
      <c r="ACI76" s="6"/>
      <c r="ACJ76" s="6"/>
      <c r="ACK76" s="6"/>
      <c r="ACL76" s="6"/>
      <c r="ACM76" s="6"/>
      <c r="ACN76" s="6"/>
      <c r="ACO76" s="6"/>
      <c r="ACP76" s="6"/>
      <c r="ACQ76" s="6"/>
      <c r="ACR76" s="6"/>
      <c r="ACS76" s="6"/>
      <c r="ACT76" s="6"/>
      <c r="ACU76" s="6"/>
      <c r="ACV76" s="6"/>
      <c r="ACW76" s="6"/>
      <c r="ACX76" s="6"/>
      <c r="ACY76" s="6"/>
      <c r="ACZ76" s="6"/>
      <c r="ADA76" s="6"/>
      <c r="ADB76" s="6"/>
      <c r="ADC76" s="6"/>
      <c r="ADD76" s="6"/>
      <c r="ADE76" s="6"/>
      <c r="ADF76" s="6"/>
      <c r="ADG76" s="6"/>
      <c r="ADH76" s="6"/>
      <c r="ADI76" s="6"/>
      <c r="ADJ76" s="6"/>
      <c r="ADK76" s="6"/>
      <c r="ADL76" s="6"/>
      <c r="ADM76" s="6"/>
      <c r="ADN76" s="6"/>
      <c r="ADO76" s="6"/>
      <c r="ADP76" s="6"/>
      <c r="ADQ76" s="6"/>
      <c r="ADR76" s="6"/>
      <c r="ADS76" s="6"/>
      <c r="ADT76" s="6"/>
      <c r="ADU76" s="6"/>
      <c r="ADV76" s="6"/>
      <c r="ADW76" s="6"/>
      <c r="ADX76" s="6"/>
      <c r="ADY76" s="6"/>
      <c r="ADZ76" s="6"/>
      <c r="AEA76" s="6"/>
      <c r="AEB76" s="6"/>
      <c r="AEC76" s="6"/>
      <c r="AED76" s="6"/>
      <c r="AEE76" s="6"/>
      <c r="AEF76" s="6"/>
      <c r="AEG76" s="6"/>
      <c r="AEH76" s="6"/>
      <c r="AEI76" s="6"/>
      <c r="AEJ76" s="6"/>
      <c r="AEK76" s="6"/>
      <c r="AEL76" s="6"/>
      <c r="AEM76" s="6"/>
      <c r="AEN76" s="6"/>
      <c r="AEO76" s="6"/>
      <c r="AEP76" s="6"/>
      <c r="AEQ76" s="6"/>
      <c r="AER76" s="6"/>
      <c r="AES76" s="6"/>
      <c r="AET76" s="6"/>
      <c r="AEU76" s="6"/>
      <c r="AEV76" s="6"/>
      <c r="AEW76" s="6"/>
      <c r="AEX76" s="6"/>
      <c r="AEY76" s="6"/>
      <c r="AEZ76" s="6"/>
      <c r="AFA76" s="6"/>
      <c r="AFB76" s="6"/>
      <c r="AFC76" s="6"/>
      <c r="AFD76" s="6"/>
      <c r="AFE76" s="6"/>
      <c r="AFF76" s="6"/>
      <c r="AFG76" s="6"/>
      <c r="AFH76" s="6"/>
      <c r="AFI76" s="6"/>
      <c r="AFJ76" s="6"/>
      <c r="AFK76" s="6"/>
      <c r="AFL76" s="6"/>
      <c r="AFM76" s="6"/>
      <c r="AFN76" s="6"/>
      <c r="AFO76" s="6"/>
      <c r="AFP76" s="6"/>
      <c r="AFQ76" s="6"/>
      <c r="AFR76" s="6"/>
      <c r="AFS76" s="6"/>
      <c r="AFT76" s="6"/>
      <c r="AFU76" s="6"/>
      <c r="AFV76" s="6"/>
      <c r="AFW76" s="6"/>
      <c r="AFX76" s="6"/>
      <c r="AFY76" s="6"/>
      <c r="AFZ76" s="6"/>
      <c r="AGA76" s="6"/>
      <c r="AGB76" s="6"/>
      <c r="AGC76" s="6"/>
      <c r="AGD76" s="6"/>
      <c r="AGE76" s="6"/>
      <c r="AGF76" s="6"/>
      <c r="AGG76" s="6"/>
      <c r="AGH76" s="6"/>
      <c r="AGI76" s="6"/>
      <c r="AGJ76" s="6"/>
      <c r="AGK76" s="6"/>
      <c r="AGL76" s="6"/>
      <c r="AGM76" s="6"/>
      <c r="AGN76" s="6"/>
      <c r="AGO76" s="6"/>
      <c r="AGP76" s="6"/>
      <c r="AGQ76" s="6"/>
      <c r="AGR76" s="6"/>
      <c r="AGS76" s="6"/>
      <c r="AGT76" s="6"/>
      <c r="AGU76" s="6"/>
      <c r="AGV76" s="6"/>
      <c r="AGW76" s="6"/>
      <c r="AGX76" s="6"/>
      <c r="AGY76" s="6"/>
      <c r="AGZ76" s="6"/>
      <c r="AHA76" s="6"/>
      <c r="AHB76" s="6"/>
      <c r="AHC76" s="6"/>
      <c r="AHD76" s="6"/>
      <c r="AHE76" s="6"/>
      <c r="AHF76" s="6"/>
      <c r="AHG76" s="6"/>
      <c r="AHH76" s="6"/>
      <c r="AHI76" s="6"/>
      <c r="AHJ76" s="6"/>
      <c r="AHK76" s="6"/>
      <c r="AHL76" s="6"/>
      <c r="AHM76" s="6"/>
      <c r="AHN76" s="6"/>
      <c r="AHO76" s="6"/>
      <c r="AHP76" s="6"/>
      <c r="AHQ76" s="6"/>
      <c r="AHR76" s="6"/>
      <c r="AHS76" s="6"/>
      <c r="AHT76" s="6"/>
      <c r="AHU76" s="6"/>
      <c r="AHV76" s="6"/>
      <c r="AHW76" s="6"/>
      <c r="AHX76" s="6"/>
      <c r="AHY76" s="6"/>
      <c r="AHZ76" s="6"/>
      <c r="AIA76" s="6"/>
      <c r="AIB76" s="6"/>
      <c r="AIC76" s="6"/>
      <c r="AID76" s="6"/>
      <c r="AIE76" s="6"/>
      <c r="AIF76" s="6"/>
      <c r="AIG76" s="6"/>
      <c r="AIH76" s="6"/>
      <c r="AII76" s="6"/>
      <c r="AIJ76" s="6"/>
      <c r="AIK76" s="6"/>
      <c r="AIL76" s="6"/>
      <c r="AIM76" s="6"/>
      <c r="AIN76" s="6"/>
      <c r="AIO76" s="6"/>
      <c r="AIP76" s="6"/>
      <c r="AIQ76" s="6"/>
      <c r="AIR76" s="6"/>
      <c r="AIS76" s="6"/>
      <c r="AIT76" s="6"/>
      <c r="AIU76" s="6"/>
      <c r="AIV76" s="6"/>
      <c r="AIW76" s="6"/>
      <c r="AIX76" s="6"/>
      <c r="AIY76" s="6"/>
      <c r="AIZ76" s="6"/>
      <c r="AJA76" s="6"/>
      <c r="AJB76" s="6"/>
      <c r="AJC76" s="6"/>
      <c r="AJD76" s="6"/>
      <c r="AJE76" s="6"/>
      <c r="AJF76" s="6"/>
      <c r="AJG76" s="6"/>
      <c r="AJH76" s="6"/>
      <c r="AJI76" s="6"/>
      <c r="AJJ76" s="6"/>
      <c r="AJK76" s="6"/>
      <c r="AJL76" s="6"/>
      <c r="AJM76" s="6"/>
      <c r="AJN76" s="6"/>
      <c r="AJO76" s="6"/>
      <c r="AJP76" s="6"/>
      <c r="AJQ76" s="6"/>
      <c r="AJR76" s="6"/>
      <c r="AJS76" s="6"/>
      <c r="AJT76" s="6"/>
      <c r="AJU76" s="6"/>
      <c r="AJV76" s="6"/>
      <c r="AJW76" s="6"/>
      <c r="AJX76" s="6"/>
      <c r="AJY76" s="6"/>
      <c r="AJZ76" s="6"/>
      <c r="AKA76" s="6"/>
      <c r="AKB76" s="6"/>
      <c r="AKC76" s="6"/>
      <c r="AKD76" s="6"/>
      <c r="AKE76" s="6"/>
      <c r="AKF76" s="6"/>
      <c r="AKG76" s="6"/>
      <c r="AKH76" s="6"/>
      <c r="AKI76" s="6"/>
      <c r="AKJ76" s="6"/>
      <c r="AKK76" s="6"/>
      <c r="AKL76" s="6"/>
      <c r="AKM76" s="6"/>
      <c r="AKN76" s="6"/>
      <c r="AKO76" s="6"/>
      <c r="AKP76" s="6"/>
      <c r="AKQ76" s="6"/>
      <c r="AKR76" s="6"/>
      <c r="AKS76" s="6"/>
      <c r="AKT76" s="6"/>
      <c r="AKU76" s="6"/>
      <c r="AKV76" s="6"/>
      <c r="AKW76" s="6"/>
      <c r="AKX76" s="6"/>
      <c r="AKY76" s="6"/>
      <c r="AKZ76" s="6"/>
      <c r="ALA76" s="6"/>
      <c r="ALB76" s="6"/>
      <c r="ALC76" s="6"/>
      <c r="ALD76" s="6"/>
      <c r="ALE76" s="6"/>
      <c r="ALF76" s="6"/>
      <c r="ALG76" s="6"/>
      <c r="ALH76" s="6"/>
      <c r="ALI76" s="6"/>
      <c r="ALJ76" s="6"/>
      <c r="ALK76" s="6"/>
      <c r="ALL76" s="6"/>
      <c r="ALM76" s="6"/>
      <c r="ALN76" s="6"/>
      <c r="ALO76" s="6"/>
      <c r="ALP76" s="6"/>
      <c r="ALQ76" s="6"/>
      <c r="ALR76" s="6"/>
      <c r="ALS76" s="6"/>
      <c r="ALT76" s="6"/>
      <c r="ALU76" s="6"/>
      <c r="ALV76" s="6"/>
      <c r="ALW76" s="6"/>
      <c r="ALX76" s="6"/>
      <c r="ALY76" s="6"/>
      <c r="ALZ76" s="6"/>
      <c r="AMA76" s="6"/>
      <c r="AMB76" s="6"/>
      <c r="AMC76" s="6"/>
      <c r="AMD76" s="6"/>
      <c r="AME76" s="6"/>
      <c r="AMF76" s="6"/>
      <c r="AMG76" s="6"/>
      <c r="AMH76" s="6"/>
      <c r="AMI76" s="6"/>
      <c r="AMJ76" s="6"/>
      <c r="AMK76" s="6"/>
      <c r="AML76" s="6"/>
      <c r="AMM76" s="6"/>
      <c r="AMN76" s="6"/>
    </row>
    <row r="77" spans="1:1028" s="40" customFormat="1" ht="12.75" customHeight="1" x14ac:dyDescent="0.2">
      <c r="A77" s="57">
        <v>2</v>
      </c>
      <c r="B77" s="93" t="s">
        <v>114</v>
      </c>
      <c r="C77" s="34" t="s">
        <v>68</v>
      </c>
      <c r="D77" s="63">
        <v>120</v>
      </c>
      <c r="E77" s="91">
        <v>350</v>
      </c>
      <c r="F77" s="37">
        <v>100</v>
      </c>
      <c r="G77" s="59">
        <v>5</v>
      </c>
      <c r="H77" s="60">
        <v>80</v>
      </c>
      <c r="I77" s="87">
        <v>3</v>
      </c>
      <c r="J77" s="35">
        <v>2</v>
      </c>
      <c r="K77" s="111">
        <v>10</v>
      </c>
      <c r="L77" s="111">
        <v>0</v>
      </c>
      <c r="M77" s="111">
        <v>0</v>
      </c>
      <c r="N77" s="32">
        <f t="shared" ref="N77:N93" si="21">350*10</f>
        <v>3500</v>
      </c>
      <c r="O77" s="32">
        <f t="shared" ref="O77:O93" si="22">I77*F77</f>
        <v>300</v>
      </c>
      <c r="P77" s="37">
        <v>0</v>
      </c>
      <c r="Q77" s="38">
        <v>0</v>
      </c>
      <c r="R77" s="92">
        <v>280</v>
      </c>
      <c r="S77" s="37">
        <v>150</v>
      </c>
      <c r="T77" s="65">
        <v>120</v>
      </c>
      <c r="U77" s="37">
        <v>135</v>
      </c>
      <c r="V77" s="37">
        <f t="shared" ref="V77:V93" si="23">SUM(N77:U77)</f>
        <v>4485</v>
      </c>
      <c r="W77" s="37">
        <v>120</v>
      </c>
      <c r="X77" s="37">
        <v>100</v>
      </c>
      <c r="Y77" s="37">
        <v>80</v>
      </c>
      <c r="Z77" s="37">
        <v>0</v>
      </c>
      <c r="AA77" s="39">
        <v>2000</v>
      </c>
      <c r="AB77" s="37">
        <f t="shared" si="19"/>
        <v>2300</v>
      </c>
      <c r="AC77" s="39">
        <f t="shared" si="20"/>
        <v>2185</v>
      </c>
      <c r="AD77" s="5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  <c r="KA77" s="6"/>
      <c r="KB77" s="6"/>
      <c r="KC77" s="6"/>
      <c r="KD77" s="6"/>
      <c r="KE77" s="6"/>
      <c r="KF77" s="6"/>
      <c r="KG77" s="6"/>
      <c r="KH77" s="6"/>
      <c r="KI77" s="6"/>
      <c r="KJ77" s="6"/>
      <c r="KK77" s="6"/>
      <c r="KL77" s="6"/>
      <c r="KM77" s="6"/>
      <c r="KN77" s="6"/>
      <c r="KO77" s="6"/>
      <c r="KP77" s="6"/>
      <c r="KQ77" s="6"/>
      <c r="KR77" s="6"/>
      <c r="KS77" s="6"/>
      <c r="KT77" s="6"/>
      <c r="KU77" s="6"/>
      <c r="KV77" s="6"/>
      <c r="KW77" s="6"/>
      <c r="KX77" s="6"/>
      <c r="KY77" s="6"/>
      <c r="KZ77" s="6"/>
      <c r="LA77" s="6"/>
      <c r="LB77" s="6"/>
      <c r="LC77" s="6"/>
      <c r="LD77" s="6"/>
      <c r="LE77" s="6"/>
      <c r="LF77" s="6"/>
      <c r="LG77" s="6"/>
      <c r="LH77" s="6"/>
      <c r="LI77" s="6"/>
      <c r="LJ77" s="6"/>
      <c r="LK77" s="6"/>
      <c r="LL77" s="6"/>
      <c r="LM77" s="6"/>
      <c r="LN77" s="6"/>
      <c r="LO77" s="6"/>
      <c r="LP77" s="6"/>
      <c r="LQ77" s="6"/>
      <c r="LR77" s="6"/>
      <c r="LS77" s="6"/>
      <c r="LT77" s="6"/>
      <c r="LU77" s="6"/>
      <c r="LV77" s="6"/>
      <c r="LW77" s="6"/>
      <c r="LX77" s="6"/>
      <c r="LY77" s="6"/>
      <c r="LZ77" s="6"/>
      <c r="MA77" s="6"/>
      <c r="MB77" s="6"/>
      <c r="MC77" s="6"/>
      <c r="MD77" s="6"/>
      <c r="ME77" s="6"/>
      <c r="MF77" s="6"/>
      <c r="MG77" s="6"/>
      <c r="MH77" s="6"/>
      <c r="MI77" s="6"/>
      <c r="MJ77" s="6"/>
      <c r="MK77" s="6"/>
      <c r="ML77" s="6"/>
      <c r="MM77" s="6"/>
      <c r="MN77" s="6"/>
      <c r="MO77" s="6"/>
      <c r="MP77" s="6"/>
      <c r="MQ77" s="6"/>
      <c r="MR77" s="6"/>
      <c r="MS77" s="6"/>
      <c r="MT77" s="6"/>
      <c r="MU77" s="6"/>
      <c r="MV77" s="6"/>
      <c r="MW77" s="6"/>
      <c r="MX77" s="6"/>
      <c r="MY77" s="6"/>
      <c r="MZ77" s="6"/>
      <c r="NA77" s="6"/>
      <c r="NB77" s="6"/>
      <c r="NC77" s="6"/>
      <c r="ND77" s="6"/>
      <c r="NE77" s="6"/>
      <c r="NF77" s="6"/>
      <c r="NG77" s="6"/>
      <c r="NH77" s="6"/>
      <c r="NI77" s="6"/>
      <c r="NJ77" s="6"/>
      <c r="NK77" s="6"/>
      <c r="NL77" s="6"/>
      <c r="NM77" s="6"/>
      <c r="NN77" s="6"/>
      <c r="NO77" s="6"/>
      <c r="NP77" s="6"/>
      <c r="NQ77" s="6"/>
      <c r="NR77" s="6"/>
      <c r="NS77" s="6"/>
      <c r="NT77" s="6"/>
      <c r="NU77" s="6"/>
      <c r="NV77" s="6"/>
      <c r="NW77" s="6"/>
      <c r="NX77" s="6"/>
      <c r="NY77" s="6"/>
      <c r="NZ77" s="6"/>
      <c r="OA77" s="6"/>
      <c r="OB77" s="6"/>
      <c r="OC77" s="6"/>
      <c r="OD77" s="6"/>
      <c r="OE77" s="6"/>
      <c r="OF77" s="6"/>
      <c r="OG77" s="6"/>
      <c r="OH77" s="6"/>
      <c r="OI77" s="6"/>
      <c r="OJ77" s="6"/>
      <c r="OK77" s="6"/>
      <c r="OL77" s="6"/>
      <c r="OM77" s="6"/>
      <c r="ON77" s="6"/>
      <c r="OO77" s="6"/>
      <c r="OP77" s="6"/>
      <c r="OQ77" s="6"/>
      <c r="OR77" s="6"/>
      <c r="OS77" s="6"/>
      <c r="OT77" s="6"/>
      <c r="OU77" s="6"/>
      <c r="OV77" s="6"/>
      <c r="OW77" s="6"/>
      <c r="OX77" s="6"/>
      <c r="OY77" s="6"/>
      <c r="OZ77" s="6"/>
      <c r="PA77" s="6"/>
      <c r="PB77" s="6"/>
      <c r="PC77" s="6"/>
      <c r="PD77" s="6"/>
      <c r="PE77" s="6"/>
      <c r="PF77" s="6"/>
      <c r="PG77" s="6"/>
      <c r="PH77" s="6"/>
      <c r="PI77" s="6"/>
      <c r="PJ77" s="6"/>
      <c r="PK77" s="6"/>
      <c r="PL77" s="6"/>
      <c r="PM77" s="6"/>
      <c r="PN77" s="6"/>
      <c r="PO77" s="6"/>
      <c r="PP77" s="6"/>
      <c r="PQ77" s="6"/>
      <c r="PR77" s="6"/>
      <c r="PS77" s="6"/>
      <c r="PT77" s="6"/>
      <c r="PU77" s="6"/>
      <c r="PV77" s="6"/>
      <c r="PW77" s="6"/>
      <c r="PX77" s="6"/>
      <c r="PY77" s="6"/>
      <c r="PZ77" s="6"/>
      <c r="QA77" s="6"/>
      <c r="QB77" s="6"/>
      <c r="QC77" s="6"/>
      <c r="QD77" s="6"/>
      <c r="QE77" s="6"/>
      <c r="QF77" s="6"/>
      <c r="QG77" s="6"/>
      <c r="QH77" s="6"/>
      <c r="QI77" s="6"/>
      <c r="QJ77" s="6"/>
      <c r="QK77" s="6"/>
      <c r="QL77" s="6"/>
      <c r="QM77" s="6"/>
      <c r="QN77" s="6"/>
      <c r="QO77" s="6"/>
      <c r="QP77" s="6"/>
      <c r="QQ77" s="6"/>
      <c r="QR77" s="6"/>
      <c r="QS77" s="6"/>
      <c r="QT77" s="6"/>
      <c r="QU77" s="6"/>
      <c r="QV77" s="6"/>
      <c r="QW77" s="6"/>
      <c r="QX77" s="6"/>
      <c r="QY77" s="6"/>
      <c r="QZ77" s="6"/>
      <c r="RA77" s="6"/>
      <c r="RB77" s="6"/>
      <c r="RC77" s="6"/>
      <c r="RD77" s="6"/>
      <c r="RE77" s="6"/>
      <c r="RF77" s="6"/>
      <c r="RG77" s="6"/>
      <c r="RH77" s="6"/>
      <c r="RI77" s="6"/>
      <c r="RJ77" s="6"/>
      <c r="RK77" s="6"/>
      <c r="RL77" s="6"/>
      <c r="RM77" s="6"/>
      <c r="RN77" s="6"/>
      <c r="RO77" s="6"/>
      <c r="RP77" s="6"/>
      <c r="RQ77" s="6"/>
      <c r="RR77" s="6"/>
      <c r="RS77" s="6"/>
      <c r="RT77" s="6"/>
      <c r="RU77" s="6"/>
      <c r="RV77" s="6"/>
      <c r="RW77" s="6"/>
      <c r="RX77" s="6"/>
      <c r="RY77" s="6"/>
      <c r="RZ77" s="6"/>
      <c r="SA77" s="6"/>
      <c r="SB77" s="6"/>
      <c r="SC77" s="6"/>
      <c r="SD77" s="6"/>
      <c r="SE77" s="6"/>
      <c r="SF77" s="6"/>
      <c r="SG77" s="6"/>
      <c r="SH77" s="6"/>
      <c r="SI77" s="6"/>
      <c r="SJ77" s="6"/>
      <c r="SK77" s="6"/>
      <c r="SL77" s="6"/>
      <c r="SM77" s="6"/>
      <c r="SN77" s="6"/>
      <c r="SO77" s="6"/>
      <c r="SP77" s="6"/>
      <c r="SQ77" s="6"/>
      <c r="SR77" s="6"/>
      <c r="SS77" s="6"/>
      <c r="ST77" s="6"/>
      <c r="SU77" s="6"/>
      <c r="SV77" s="6"/>
      <c r="SW77" s="6"/>
      <c r="SX77" s="6"/>
      <c r="SY77" s="6"/>
      <c r="SZ77" s="6"/>
      <c r="TA77" s="6"/>
      <c r="TB77" s="6"/>
      <c r="TC77" s="6"/>
      <c r="TD77" s="6"/>
      <c r="TE77" s="6"/>
      <c r="TF77" s="6"/>
      <c r="TG77" s="6"/>
      <c r="TH77" s="6"/>
      <c r="TI77" s="6"/>
      <c r="TJ77" s="6"/>
      <c r="TK77" s="6"/>
      <c r="TL77" s="6"/>
      <c r="TM77" s="6"/>
      <c r="TN77" s="6"/>
      <c r="TO77" s="6"/>
      <c r="TP77" s="6"/>
      <c r="TQ77" s="6"/>
      <c r="TR77" s="6"/>
      <c r="TS77" s="6"/>
      <c r="TT77" s="6"/>
      <c r="TU77" s="6"/>
      <c r="TV77" s="6"/>
      <c r="TW77" s="6"/>
      <c r="TX77" s="6"/>
      <c r="TY77" s="6"/>
      <c r="TZ77" s="6"/>
      <c r="UA77" s="6"/>
      <c r="UB77" s="6"/>
      <c r="UC77" s="6"/>
      <c r="UD77" s="6"/>
      <c r="UE77" s="6"/>
      <c r="UF77" s="6"/>
      <c r="UG77" s="6"/>
      <c r="UH77" s="6"/>
      <c r="UI77" s="6"/>
      <c r="UJ77" s="6"/>
      <c r="UK77" s="6"/>
      <c r="UL77" s="6"/>
      <c r="UM77" s="6"/>
      <c r="UN77" s="6"/>
      <c r="UO77" s="6"/>
      <c r="UP77" s="6"/>
      <c r="UQ77" s="6"/>
      <c r="UR77" s="6"/>
      <c r="US77" s="6"/>
      <c r="UT77" s="6"/>
      <c r="UU77" s="6"/>
      <c r="UV77" s="6"/>
      <c r="UW77" s="6"/>
      <c r="UX77" s="6"/>
      <c r="UY77" s="6"/>
      <c r="UZ77" s="6"/>
      <c r="VA77" s="6"/>
      <c r="VB77" s="6"/>
      <c r="VC77" s="6"/>
      <c r="VD77" s="6"/>
      <c r="VE77" s="6"/>
      <c r="VF77" s="6"/>
      <c r="VG77" s="6"/>
      <c r="VH77" s="6"/>
      <c r="VI77" s="6"/>
      <c r="VJ77" s="6"/>
      <c r="VK77" s="6"/>
      <c r="VL77" s="6"/>
      <c r="VM77" s="6"/>
      <c r="VN77" s="6"/>
      <c r="VO77" s="6"/>
      <c r="VP77" s="6"/>
      <c r="VQ77" s="6"/>
      <c r="VR77" s="6"/>
      <c r="VS77" s="6"/>
      <c r="VT77" s="6"/>
      <c r="VU77" s="6"/>
      <c r="VV77" s="6"/>
      <c r="VW77" s="6"/>
      <c r="VX77" s="6"/>
      <c r="VY77" s="6"/>
      <c r="VZ77" s="6"/>
      <c r="WA77" s="6"/>
      <c r="WB77" s="6"/>
      <c r="WC77" s="6"/>
      <c r="WD77" s="6"/>
      <c r="WE77" s="6"/>
      <c r="WF77" s="6"/>
      <c r="WG77" s="6"/>
      <c r="WH77" s="6"/>
      <c r="WI77" s="6"/>
      <c r="WJ77" s="6"/>
      <c r="WK77" s="6"/>
      <c r="WL77" s="6"/>
      <c r="WM77" s="6"/>
      <c r="WN77" s="6"/>
      <c r="WO77" s="6"/>
      <c r="WP77" s="6"/>
      <c r="WQ77" s="6"/>
      <c r="WR77" s="6"/>
      <c r="WS77" s="6"/>
      <c r="WT77" s="6"/>
      <c r="WU77" s="6"/>
      <c r="WV77" s="6"/>
      <c r="WW77" s="6"/>
      <c r="WX77" s="6"/>
      <c r="WY77" s="6"/>
      <c r="WZ77" s="6"/>
      <c r="XA77" s="6"/>
      <c r="XB77" s="6"/>
      <c r="XC77" s="6"/>
      <c r="XD77" s="6"/>
      <c r="XE77" s="6"/>
      <c r="XF77" s="6"/>
      <c r="XG77" s="6"/>
      <c r="XH77" s="6"/>
      <c r="XI77" s="6"/>
      <c r="XJ77" s="6"/>
      <c r="XK77" s="6"/>
      <c r="XL77" s="6"/>
      <c r="XM77" s="6"/>
      <c r="XN77" s="6"/>
      <c r="XO77" s="6"/>
      <c r="XP77" s="6"/>
      <c r="XQ77" s="6"/>
      <c r="XR77" s="6"/>
      <c r="XS77" s="6"/>
      <c r="XT77" s="6"/>
      <c r="XU77" s="6"/>
      <c r="XV77" s="6"/>
      <c r="XW77" s="6"/>
      <c r="XX77" s="6"/>
      <c r="XY77" s="6"/>
      <c r="XZ77" s="6"/>
      <c r="YA77" s="6"/>
      <c r="YB77" s="6"/>
      <c r="YC77" s="6"/>
      <c r="YD77" s="6"/>
      <c r="YE77" s="6"/>
      <c r="YF77" s="6"/>
      <c r="YG77" s="6"/>
      <c r="YH77" s="6"/>
      <c r="YI77" s="6"/>
      <c r="YJ77" s="6"/>
      <c r="YK77" s="6"/>
      <c r="YL77" s="6"/>
      <c r="YM77" s="6"/>
      <c r="YN77" s="6"/>
      <c r="YO77" s="6"/>
      <c r="YP77" s="6"/>
      <c r="YQ77" s="6"/>
      <c r="YR77" s="6"/>
      <c r="YS77" s="6"/>
      <c r="YT77" s="6"/>
      <c r="YU77" s="6"/>
      <c r="YV77" s="6"/>
      <c r="YW77" s="6"/>
      <c r="YX77" s="6"/>
      <c r="YY77" s="6"/>
      <c r="YZ77" s="6"/>
      <c r="ZA77" s="6"/>
      <c r="ZB77" s="6"/>
      <c r="ZC77" s="6"/>
      <c r="ZD77" s="6"/>
      <c r="ZE77" s="6"/>
      <c r="ZF77" s="6"/>
      <c r="ZG77" s="6"/>
      <c r="ZH77" s="6"/>
      <c r="ZI77" s="6"/>
      <c r="ZJ77" s="6"/>
      <c r="ZK77" s="6"/>
      <c r="ZL77" s="6"/>
      <c r="ZM77" s="6"/>
      <c r="ZN77" s="6"/>
      <c r="ZO77" s="6"/>
      <c r="ZP77" s="6"/>
      <c r="ZQ77" s="6"/>
      <c r="ZR77" s="6"/>
      <c r="ZS77" s="6"/>
      <c r="ZT77" s="6"/>
      <c r="ZU77" s="6"/>
      <c r="ZV77" s="6"/>
      <c r="ZW77" s="6"/>
      <c r="ZX77" s="6"/>
      <c r="ZY77" s="6"/>
      <c r="ZZ77" s="6"/>
      <c r="AAA77" s="6"/>
      <c r="AAB77" s="6"/>
      <c r="AAC77" s="6"/>
      <c r="AAD77" s="6"/>
      <c r="AAE77" s="6"/>
      <c r="AAF77" s="6"/>
      <c r="AAG77" s="6"/>
      <c r="AAH77" s="6"/>
      <c r="AAI77" s="6"/>
      <c r="AAJ77" s="6"/>
      <c r="AAK77" s="6"/>
      <c r="AAL77" s="6"/>
      <c r="AAM77" s="6"/>
      <c r="AAN77" s="6"/>
      <c r="AAO77" s="6"/>
      <c r="AAP77" s="6"/>
      <c r="AAQ77" s="6"/>
      <c r="AAR77" s="6"/>
      <c r="AAS77" s="6"/>
      <c r="AAT77" s="6"/>
      <c r="AAU77" s="6"/>
      <c r="AAV77" s="6"/>
      <c r="AAW77" s="6"/>
      <c r="AAX77" s="6"/>
      <c r="AAY77" s="6"/>
      <c r="AAZ77" s="6"/>
      <c r="ABA77" s="6"/>
      <c r="ABB77" s="6"/>
      <c r="ABC77" s="6"/>
      <c r="ABD77" s="6"/>
      <c r="ABE77" s="6"/>
      <c r="ABF77" s="6"/>
      <c r="ABG77" s="6"/>
      <c r="ABH77" s="6"/>
      <c r="ABI77" s="6"/>
      <c r="ABJ77" s="6"/>
      <c r="ABK77" s="6"/>
      <c r="ABL77" s="6"/>
      <c r="ABM77" s="6"/>
      <c r="ABN77" s="6"/>
      <c r="ABO77" s="6"/>
      <c r="ABP77" s="6"/>
      <c r="ABQ77" s="6"/>
      <c r="ABR77" s="6"/>
      <c r="ABS77" s="6"/>
      <c r="ABT77" s="6"/>
      <c r="ABU77" s="6"/>
      <c r="ABV77" s="6"/>
      <c r="ABW77" s="6"/>
      <c r="ABX77" s="6"/>
      <c r="ABY77" s="6"/>
      <c r="ABZ77" s="6"/>
      <c r="ACA77" s="6"/>
      <c r="ACB77" s="6"/>
      <c r="ACC77" s="6"/>
      <c r="ACD77" s="6"/>
      <c r="ACE77" s="6"/>
      <c r="ACF77" s="6"/>
      <c r="ACG77" s="6"/>
      <c r="ACH77" s="6"/>
      <c r="ACI77" s="6"/>
      <c r="ACJ77" s="6"/>
      <c r="ACK77" s="6"/>
      <c r="ACL77" s="6"/>
      <c r="ACM77" s="6"/>
      <c r="ACN77" s="6"/>
      <c r="ACO77" s="6"/>
      <c r="ACP77" s="6"/>
      <c r="ACQ77" s="6"/>
      <c r="ACR77" s="6"/>
      <c r="ACS77" s="6"/>
      <c r="ACT77" s="6"/>
      <c r="ACU77" s="6"/>
      <c r="ACV77" s="6"/>
      <c r="ACW77" s="6"/>
      <c r="ACX77" s="6"/>
      <c r="ACY77" s="6"/>
      <c r="ACZ77" s="6"/>
      <c r="ADA77" s="6"/>
      <c r="ADB77" s="6"/>
      <c r="ADC77" s="6"/>
      <c r="ADD77" s="6"/>
      <c r="ADE77" s="6"/>
      <c r="ADF77" s="6"/>
      <c r="ADG77" s="6"/>
      <c r="ADH77" s="6"/>
      <c r="ADI77" s="6"/>
      <c r="ADJ77" s="6"/>
      <c r="ADK77" s="6"/>
      <c r="ADL77" s="6"/>
      <c r="ADM77" s="6"/>
      <c r="ADN77" s="6"/>
      <c r="ADO77" s="6"/>
      <c r="ADP77" s="6"/>
      <c r="ADQ77" s="6"/>
      <c r="ADR77" s="6"/>
      <c r="ADS77" s="6"/>
      <c r="ADT77" s="6"/>
      <c r="ADU77" s="6"/>
      <c r="ADV77" s="6"/>
      <c r="ADW77" s="6"/>
      <c r="ADX77" s="6"/>
      <c r="ADY77" s="6"/>
      <c r="ADZ77" s="6"/>
      <c r="AEA77" s="6"/>
      <c r="AEB77" s="6"/>
      <c r="AEC77" s="6"/>
      <c r="AED77" s="6"/>
      <c r="AEE77" s="6"/>
      <c r="AEF77" s="6"/>
      <c r="AEG77" s="6"/>
      <c r="AEH77" s="6"/>
      <c r="AEI77" s="6"/>
      <c r="AEJ77" s="6"/>
      <c r="AEK77" s="6"/>
      <c r="AEL77" s="6"/>
      <c r="AEM77" s="6"/>
      <c r="AEN77" s="6"/>
      <c r="AEO77" s="6"/>
      <c r="AEP77" s="6"/>
      <c r="AEQ77" s="6"/>
      <c r="AER77" s="6"/>
      <c r="AES77" s="6"/>
      <c r="AET77" s="6"/>
      <c r="AEU77" s="6"/>
      <c r="AEV77" s="6"/>
      <c r="AEW77" s="6"/>
      <c r="AEX77" s="6"/>
      <c r="AEY77" s="6"/>
      <c r="AEZ77" s="6"/>
      <c r="AFA77" s="6"/>
      <c r="AFB77" s="6"/>
      <c r="AFC77" s="6"/>
      <c r="AFD77" s="6"/>
      <c r="AFE77" s="6"/>
      <c r="AFF77" s="6"/>
      <c r="AFG77" s="6"/>
      <c r="AFH77" s="6"/>
      <c r="AFI77" s="6"/>
      <c r="AFJ77" s="6"/>
      <c r="AFK77" s="6"/>
      <c r="AFL77" s="6"/>
      <c r="AFM77" s="6"/>
      <c r="AFN77" s="6"/>
      <c r="AFO77" s="6"/>
      <c r="AFP77" s="6"/>
      <c r="AFQ77" s="6"/>
      <c r="AFR77" s="6"/>
      <c r="AFS77" s="6"/>
      <c r="AFT77" s="6"/>
      <c r="AFU77" s="6"/>
      <c r="AFV77" s="6"/>
      <c r="AFW77" s="6"/>
      <c r="AFX77" s="6"/>
      <c r="AFY77" s="6"/>
      <c r="AFZ77" s="6"/>
      <c r="AGA77" s="6"/>
      <c r="AGB77" s="6"/>
      <c r="AGC77" s="6"/>
      <c r="AGD77" s="6"/>
      <c r="AGE77" s="6"/>
      <c r="AGF77" s="6"/>
      <c r="AGG77" s="6"/>
      <c r="AGH77" s="6"/>
      <c r="AGI77" s="6"/>
      <c r="AGJ77" s="6"/>
      <c r="AGK77" s="6"/>
      <c r="AGL77" s="6"/>
      <c r="AGM77" s="6"/>
      <c r="AGN77" s="6"/>
      <c r="AGO77" s="6"/>
      <c r="AGP77" s="6"/>
      <c r="AGQ77" s="6"/>
      <c r="AGR77" s="6"/>
      <c r="AGS77" s="6"/>
      <c r="AGT77" s="6"/>
      <c r="AGU77" s="6"/>
      <c r="AGV77" s="6"/>
      <c r="AGW77" s="6"/>
      <c r="AGX77" s="6"/>
      <c r="AGY77" s="6"/>
      <c r="AGZ77" s="6"/>
      <c r="AHA77" s="6"/>
      <c r="AHB77" s="6"/>
      <c r="AHC77" s="6"/>
      <c r="AHD77" s="6"/>
      <c r="AHE77" s="6"/>
      <c r="AHF77" s="6"/>
      <c r="AHG77" s="6"/>
      <c r="AHH77" s="6"/>
      <c r="AHI77" s="6"/>
      <c r="AHJ77" s="6"/>
      <c r="AHK77" s="6"/>
      <c r="AHL77" s="6"/>
      <c r="AHM77" s="6"/>
      <c r="AHN77" s="6"/>
      <c r="AHO77" s="6"/>
      <c r="AHP77" s="6"/>
      <c r="AHQ77" s="6"/>
      <c r="AHR77" s="6"/>
      <c r="AHS77" s="6"/>
      <c r="AHT77" s="6"/>
      <c r="AHU77" s="6"/>
      <c r="AHV77" s="6"/>
      <c r="AHW77" s="6"/>
      <c r="AHX77" s="6"/>
      <c r="AHY77" s="6"/>
      <c r="AHZ77" s="6"/>
      <c r="AIA77" s="6"/>
      <c r="AIB77" s="6"/>
      <c r="AIC77" s="6"/>
      <c r="AID77" s="6"/>
      <c r="AIE77" s="6"/>
      <c r="AIF77" s="6"/>
      <c r="AIG77" s="6"/>
      <c r="AIH77" s="6"/>
      <c r="AII77" s="6"/>
      <c r="AIJ77" s="6"/>
      <c r="AIK77" s="6"/>
      <c r="AIL77" s="6"/>
      <c r="AIM77" s="6"/>
      <c r="AIN77" s="6"/>
      <c r="AIO77" s="6"/>
      <c r="AIP77" s="6"/>
      <c r="AIQ77" s="6"/>
      <c r="AIR77" s="6"/>
      <c r="AIS77" s="6"/>
      <c r="AIT77" s="6"/>
      <c r="AIU77" s="6"/>
      <c r="AIV77" s="6"/>
      <c r="AIW77" s="6"/>
      <c r="AIX77" s="6"/>
      <c r="AIY77" s="6"/>
      <c r="AIZ77" s="6"/>
      <c r="AJA77" s="6"/>
      <c r="AJB77" s="6"/>
      <c r="AJC77" s="6"/>
      <c r="AJD77" s="6"/>
      <c r="AJE77" s="6"/>
      <c r="AJF77" s="6"/>
      <c r="AJG77" s="6"/>
      <c r="AJH77" s="6"/>
      <c r="AJI77" s="6"/>
      <c r="AJJ77" s="6"/>
      <c r="AJK77" s="6"/>
      <c r="AJL77" s="6"/>
      <c r="AJM77" s="6"/>
      <c r="AJN77" s="6"/>
      <c r="AJO77" s="6"/>
      <c r="AJP77" s="6"/>
      <c r="AJQ77" s="6"/>
      <c r="AJR77" s="6"/>
      <c r="AJS77" s="6"/>
      <c r="AJT77" s="6"/>
      <c r="AJU77" s="6"/>
      <c r="AJV77" s="6"/>
      <c r="AJW77" s="6"/>
      <c r="AJX77" s="6"/>
      <c r="AJY77" s="6"/>
      <c r="AJZ77" s="6"/>
      <c r="AKA77" s="6"/>
      <c r="AKB77" s="6"/>
      <c r="AKC77" s="6"/>
      <c r="AKD77" s="6"/>
      <c r="AKE77" s="6"/>
      <c r="AKF77" s="6"/>
      <c r="AKG77" s="6"/>
      <c r="AKH77" s="6"/>
      <c r="AKI77" s="6"/>
      <c r="AKJ77" s="6"/>
      <c r="AKK77" s="6"/>
      <c r="AKL77" s="6"/>
      <c r="AKM77" s="6"/>
      <c r="AKN77" s="6"/>
      <c r="AKO77" s="6"/>
      <c r="AKP77" s="6"/>
      <c r="AKQ77" s="6"/>
      <c r="AKR77" s="6"/>
      <c r="AKS77" s="6"/>
      <c r="AKT77" s="6"/>
      <c r="AKU77" s="6"/>
      <c r="AKV77" s="6"/>
      <c r="AKW77" s="6"/>
      <c r="AKX77" s="6"/>
      <c r="AKY77" s="6"/>
      <c r="AKZ77" s="6"/>
      <c r="ALA77" s="6"/>
      <c r="ALB77" s="6"/>
      <c r="ALC77" s="6"/>
      <c r="ALD77" s="6"/>
      <c r="ALE77" s="6"/>
      <c r="ALF77" s="6"/>
      <c r="ALG77" s="6"/>
      <c r="ALH77" s="6"/>
      <c r="ALI77" s="6"/>
      <c r="ALJ77" s="6"/>
      <c r="ALK77" s="6"/>
      <c r="ALL77" s="6"/>
      <c r="ALM77" s="6"/>
      <c r="ALN77" s="6"/>
      <c r="ALO77" s="6"/>
      <c r="ALP77" s="6"/>
      <c r="ALQ77" s="6"/>
      <c r="ALR77" s="6"/>
      <c r="ALS77" s="6"/>
      <c r="ALT77" s="6"/>
      <c r="ALU77" s="6"/>
      <c r="ALV77" s="6"/>
      <c r="ALW77" s="6"/>
      <c r="ALX77" s="6"/>
      <c r="ALY77" s="6"/>
      <c r="ALZ77" s="6"/>
      <c r="AMA77" s="6"/>
      <c r="AMB77" s="6"/>
      <c r="AMC77" s="6"/>
      <c r="AMD77" s="6"/>
      <c r="AME77" s="6"/>
      <c r="AMF77" s="6"/>
      <c r="AMG77" s="6"/>
      <c r="AMH77" s="6"/>
      <c r="AMI77" s="6"/>
      <c r="AMJ77" s="6"/>
      <c r="AMK77" s="6"/>
      <c r="AML77" s="6"/>
      <c r="AMM77" s="6"/>
      <c r="AMN77" s="6"/>
    </row>
    <row r="78" spans="1:1028" s="40" customFormat="1" ht="12.75" customHeight="1" x14ac:dyDescent="0.2">
      <c r="A78" s="57">
        <v>3</v>
      </c>
      <c r="B78" s="93" t="s">
        <v>115</v>
      </c>
      <c r="C78" s="34" t="s">
        <v>68</v>
      </c>
      <c r="D78" s="63">
        <v>120</v>
      </c>
      <c r="E78" s="91">
        <v>350</v>
      </c>
      <c r="F78" s="37">
        <v>100</v>
      </c>
      <c r="G78" s="59">
        <v>5</v>
      </c>
      <c r="H78" s="60">
        <v>80</v>
      </c>
      <c r="I78" s="87">
        <v>3</v>
      </c>
      <c r="J78" s="35">
        <v>2</v>
      </c>
      <c r="K78" s="111">
        <v>10</v>
      </c>
      <c r="L78" s="111">
        <v>0</v>
      </c>
      <c r="M78" s="111">
        <v>0</v>
      </c>
      <c r="N78" s="32">
        <f t="shared" si="21"/>
        <v>3500</v>
      </c>
      <c r="O78" s="32">
        <f t="shared" si="22"/>
        <v>300</v>
      </c>
      <c r="P78" s="37">
        <v>0</v>
      </c>
      <c r="Q78" s="38">
        <v>0</v>
      </c>
      <c r="R78" s="92">
        <v>280</v>
      </c>
      <c r="S78" s="37">
        <v>150</v>
      </c>
      <c r="T78" s="65">
        <v>120</v>
      </c>
      <c r="U78" s="37">
        <v>135</v>
      </c>
      <c r="V78" s="37">
        <f t="shared" si="23"/>
        <v>4485</v>
      </c>
      <c r="W78" s="37">
        <v>120</v>
      </c>
      <c r="X78" s="37">
        <v>100</v>
      </c>
      <c r="Y78" s="37">
        <v>80</v>
      </c>
      <c r="Z78" s="37">
        <v>0</v>
      </c>
      <c r="AA78" s="39">
        <v>2000</v>
      </c>
      <c r="AB78" s="37">
        <f t="shared" si="19"/>
        <v>2300</v>
      </c>
      <c r="AC78" s="39">
        <f t="shared" si="20"/>
        <v>2185</v>
      </c>
      <c r="AD78" s="5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  <c r="JZ78" s="6"/>
      <c r="KA78" s="6"/>
      <c r="KB78" s="6"/>
      <c r="KC78" s="6"/>
      <c r="KD78" s="6"/>
      <c r="KE78" s="6"/>
      <c r="KF78" s="6"/>
      <c r="KG78" s="6"/>
      <c r="KH78" s="6"/>
      <c r="KI78" s="6"/>
      <c r="KJ78" s="6"/>
      <c r="KK78" s="6"/>
      <c r="KL78" s="6"/>
      <c r="KM78" s="6"/>
      <c r="KN78" s="6"/>
      <c r="KO78" s="6"/>
      <c r="KP78" s="6"/>
      <c r="KQ78" s="6"/>
      <c r="KR78" s="6"/>
      <c r="KS78" s="6"/>
      <c r="KT78" s="6"/>
      <c r="KU78" s="6"/>
      <c r="KV78" s="6"/>
      <c r="KW78" s="6"/>
      <c r="KX78" s="6"/>
      <c r="KY78" s="6"/>
      <c r="KZ78" s="6"/>
      <c r="LA78" s="6"/>
      <c r="LB78" s="6"/>
      <c r="LC78" s="6"/>
      <c r="LD78" s="6"/>
      <c r="LE78" s="6"/>
      <c r="LF78" s="6"/>
      <c r="LG78" s="6"/>
      <c r="LH78" s="6"/>
      <c r="LI78" s="6"/>
      <c r="LJ78" s="6"/>
      <c r="LK78" s="6"/>
      <c r="LL78" s="6"/>
      <c r="LM78" s="6"/>
      <c r="LN78" s="6"/>
      <c r="LO78" s="6"/>
      <c r="LP78" s="6"/>
      <c r="LQ78" s="6"/>
      <c r="LR78" s="6"/>
      <c r="LS78" s="6"/>
      <c r="LT78" s="6"/>
      <c r="LU78" s="6"/>
      <c r="LV78" s="6"/>
      <c r="LW78" s="6"/>
      <c r="LX78" s="6"/>
      <c r="LY78" s="6"/>
      <c r="LZ78" s="6"/>
      <c r="MA78" s="6"/>
      <c r="MB78" s="6"/>
      <c r="MC78" s="6"/>
      <c r="MD78" s="6"/>
      <c r="ME78" s="6"/>
      <c r="MF78" s="6"/>
      <c r="MG78" s="6"/>
      <c r="MH78" s="6"/>
      <c r="MI78" s="6"/>
      <c r="MJ78" s="6"/>
      <c r="MK78" s="6"/>
      <c r="ML78" s="6"/>
      <c r="MM78" s="6"/>
      <c r="MN78" s="6"/>
      <c r="MO78" s="6"/>
      <c r="MP78" s="6"/>
      <c r="MQ78" s="6"/>
      <c r="MR78" s="6"/>
      <c r="MS78" s="6"/>
      <c r="MT78" s="6"/>
      <c r="MU78" s="6"/>
      <c r="MV78" s="6"/>
      <c r="MW78" s="6"/>
      <c r="MX78" s="6"/>
      <c r="MY78" s="6"/>
      <c r="MZ78" s="6"/>
      <c r="NA78" s="6"/>
      <c r="NB78" s="6"/>
      <c r="NC78" s="6"/>
      <c r="ND78" s="6"/>
      <c r="NE78" s="6"/>
      <c r="NF78" s="6"/>
      <c r="NG78" s="6"/>
      <c r="NH78" s="6"/>
      <c r="NI78" s="6"/>
      <c r="NJ78" s="6"/>
      <c r="NK78" s="6"/>
      <c r="NL78" s="6"/>
      <c r="NM78" s="6"/>
      <c r="NN78" s="6"/>
      <c r="NO78" s="6"/>
      <c r="NP78" s="6"/>
      <c r="NQ78" s="6"/>
      <c r="NR78" s="6"/>
      <c r="NS78" s="6"/>
      <c r="NT78" s="6"/>
      <c r="NU78" s="6"/>
      <c r="NV78" s="6"/>
      <c r="NW78" s="6"/>
      <c r="NX78" s="6"/>
      <c r="NY78" s="6"/>
      <c r="NZ78" s="6"/>
      <c r="OA78" s="6"/>
      <c r="OB78" s="6"/>
      <c r="OC78" s="6"/>
      <c r="OD78" s="6"/>
      <c r="OE78" s="6"/>
      <c r="OF78" s="6"/>
      <c r="OG78" s="6"/>
      <c r="OH78" s="6"/>
      <c r="OI78" s="6"/>
      <c r="OJ78" s="6"/>
      <c r="OK78" s="6"/>
      <c r="OL78" s="6"/>
      <c r="OM78" s="6"/>
      <c r="ON78" s="6"/>
      <c r="OO78" s="6"/>
      <c r="OP78" s="6"/>
      <c r="OQ78" s="6"/>
      <c r="OR78" s="6"/>
      <c r="OS78" s="6"/>
      <c r="OT78" s="6"/>
      <c r="OU78" s="6"/>
      <c r="OV78" s="6"/>
      <c r="OW78" s="6"/>
      <c r="OX78" s="6"/>
      <c r="OY78" s="6"/>
      <c r="OZ78" s="6"/>
      <c r="PA78" s="6"/>
      <c r="PB78" s="6"/>
      <c r="PC78" s="6"/>
      <c r="PD78" s="6"/>
      <c r="PE78" s="6"/>
      <c r="PF78" s="6"/>
      <c r="PG78" s="6"/>
      <c r="PH78" s="6"/>
      <c r="PI78" s="6"/>
      <c r="PJ78" s="6"/>
      <c r="PK78" s="6"/>
      <c r="PL78" s="6"/>
      <c r="PM78" s="6"/>
      <c r="PN78" s="6"/>
      <c r="PO78" s="6"/>
      <c r="PP78" s="6"/>
      <c r="PQ78" s="6"/>
      <c r="PR78" s="6"/>
      <c r="PS78" s="6"/>
      <c r="PT78" s="6"/>
      <c r="PU78" s="6"/>
      <c r="PV78" s="6"/>
      <c r="PW78" s="6"/>
      <c r="PX78" s="6"/>
      <c r="PY78" s="6"/>
      <c r="PZ78" s="6"/>
      <c r="QA78" s="6"/>
      <c r="QB78" s="6"/>
      <c r="QC78" s="6"/>
      <c r="QD78" s="6"/>
      <c r="QE78" s="6"/>
      <c r="QF78" s="6"/>
      <c r="QG78" s="6"/>
      <c r="QH78" s="6"/>
      <c r="QI78" s="6"/>
      <c r="QJ78" s="6"/>
      <c r="QK78" s="6"/>
      <c r="QL78" s="6"/>
      <c r="QM78" s="6"/>
      <c r="QN78" s="6"/>
      <c r="QO78" s="6"/>
      <c r="QP78" s="6"/>
      <c r="QQ78" s="6"/>
      <c r="QR78" s="6"/>
      <c r="QS78" s="6"/>
      <c r="QT78" s="6"/>
      <c r="QU78" s="6"/>
      <c r="QV78" s="6"/>
      <c r="QW78" s="6"/>
      <c r="QX78" s="6"/>
      <c r="QY78" s="6"/>
      <c r="QZ78" s="6"/>
      <c r="RA78" s="6"/>
      <c r="RB78" s="6"/>
      <c r="RC78" s="6"/>
      <c r="RD78" s="6"/>
      <c r="RE78" s="6"/>
      <c r="RF78" s="6"/>
      <c r="RG78" s="6"/>
      <c r="RH78" s="6"/>
      <c r="RI78" s="6"/>
      <c r="RJ78" s="6"/>
      <c r="RK78" s="6"/>
      <c r="RL78" s="6"/>
      <c r="RM78" s="6"/>
      <c r="RN78" s="6"/>
      <c r="RO78" s="6"/>
      <c r="RP78" s="6"/>
      <c r="RQ78" s="6"/>
      <c r="RR78" s="6"/>
      <c r="RS78" s="6"/>
      <c r="RT78" s="6"/>
      <c r="RU78" s="6"/>
      <c r="RV78" s="6"/>
      <c r="RW78" s="6"/>
      <c r="RX78" s="6"/>
      <c r="RY78" s="6"/>
      <c r="RZ78" s="6"/>
      <c r="SA78" s="6"/>
      <c r="SB78" s="6"/>
      <c r="SC78" s="6"/>
      <c r="SD78" s="6"/>
      <c r="SE78" s="6"/>
      <c r="SF78" s="6"/>
      <c r="SG78" s="6"/>
      <c r="SH78" s="6"/>
      <c r="SI78" s="6"/>
      <c r="SJ78" s="6"/>
      <c r="SK78" s="6"/>
      <c r="SL78" s="6"/>
      <c r="SM78" s="6"/>
      <c r="SN78" s="6"/>
      <c r="SO78" s="6"/>
      <c r="SP78" s="6"/>
      <c r="SQ78" s="6"/>
      <c r="SR78" s="6"/>
      <c r="SS78" s="6"/>
      <c r="ST78" s="6"/>
      <c r="SU78" s="6"/>
      <c r="SV78" s="6"/>
      <c r="SW78" s="6"/>
      <c r="SX78" s="6"/>
      <c r="SY78" s="6"/>
      <c r="SZ78" s="6"/>
      <c r="TA78" s="6"/>
      <c r="TB78" s="6"/>
      <c r="TC78" s="6"/>
      <c r="TD78" s="6"/>
      <c r="TE78" s="6"/>
      <c r="TF78" s="6"/>
      <c r="TG78" s="6"/>
      <c r="TH78" s="6"/>
      <c r="TI78" s="6"/>
      <c r="TJ78" s="6"/>
      <c r="TK78" s="6"/>
      <c r="TL78" s="6"/>
      <c r="TM78" s="6"/>
      <c r="TN78" s="6"/>
      <c r="TO78" s="6"/>
      <c r="TP78" s="6"/>
      <c r="TQ78" s="6"/>
      <c r="TR78" s="6"/>
      <c r="TS78" s="6"/>
      <c r="TT78" s="6"/>
      <c r="TU78" s="6"/>
      <c r="TV78" s="6"/>
      <c r="TW78" s="6"/>
      <c r="TX78" s="6"/>
      <c r="TY78" s="6"/>
      <c r="TZ78" s="6"/>
      <c r="UA78" s="6"/>
      <c r="UB78" s="6"/>
      <c r="UC78" s="6"/>
      <c r="UD78" s="6"/>
      <c r="UE78" s="6"/>
      <c r="UF78" s="6"/>
      <c r="UG78" s="6"/>
      <c r="UH78" s="6"/>
      <c r="UI78" s="6"/>
      <c r="UJ78" s="6"/>
      <c r="UK78" s="6"/>
      <c r="UL78" s="6"/>
      <c r="UM78" s="6"/>
      <c r="UN78" s="6"/>
      <c r="UO78" s="6"/>
      <c r="UP78" s="6"/>
      <c r="UQ78" s="6"/>
      <c r="UR78" s="6"/>
      <c r="US78" s="6"/>
      <c r="UT78" s="6"/>
      <c r="UU78" s="6"/>
      <c r="UV78" s="6"/>
      <c r="UW78" s="6"/>
      <c r="UX78" s="6"/>
      <c r="UY78" s="6"/>
      <c r="UZ78" s="6"/>
      <c r="VA78" s="6"/>
      <c r="VB78" s="6"/>
      <c r="VC78" s="6"/>
      <c r="VD78" s="6"/>
      <c r="VE78" s="6"/>
      <c r="VF78" s="6"/>
      <c r="VG78" s="6"/>
      <c r="VH78" s="6"/>
      <c r="VI78" s="6"/>
      <c r="VJ78" s="6"/>
      <c r="VK78" s="6"/>
      <c r="VL78" s="6"/>
      <c r="VM78" s="6"/>
      <c r="VN78" s="6"/>
      <c r="VO78" s="6"/>
      <c r="VP78" s="6"/>
      <c r="VQ78" s="6"/>
      <c r="VR78" s="6"/>
      <c r="VS78" s="6"/>
      <c r="VT78" s="6"/>
      <c r="VU78" s="6"/>
      <c r="VV78" s="6"/>
      <c r="VW78" s="6"/>
      <c r="VX78" s="6"/>
      <c r="VY78" s="6"/>
      <c r="VZ78" s="6"/>
      <c r="WA78" s="6"/>
      <c r="WB78" s="6"/>
      <c r="WC78" s="6"/>
      <c r="WD78" s="6"/>
      <c r="WE78" s="6"/>
      <c r="WF78" s="6"/>
      <c r="WG78" s="6"/>
      <c r="WH78" s="6"/>
      <c r="WI78" s="6"/>
      <c r="WJ78" s="6"/>
      <c r="WK78" s="6"/>
      <c r="WL78" s="6"/>
      <c r="WM78" s="6"/>
      <c r="WN78" s="6"/>
      <c r="WO78" s="6"/>
      <c r="WP78" s="6"/>
      <c r="WQ78" s="6"/>
      <c r="WR78" s="6"/>
      <c r="WS78" s="6"/>
      <c r="WT78" s="6"/>
      <c r="WU78" s="6"/>
      <c r="WV78" s="6"/>
      <c r="WW78" s="6"/>
      <c r="WX78" s="6"/>
      <c r="WY78" s="6"/>
      <c r="WZ78" s="6"/>
      <c r="XA78" s="6"/>
      <c r="XB78" s="6"/>
      <c r="XC78" s="6"/>
      <c r="XD78" s="6"/>
      <c r="XE78" s="6"/>
      <c r="XF78" s="6"/>
      <c r="XG78" s="6"/>
      <c r="XH78" s="6"/>
      <c r="XI78" s="6"/>
      <c r="XJ78" s="6"/>
      <c r="XK78" s="6"/>
      <c r="XL78" s="6"/>
      <c r="XM78" s="6"/>
      <c r="XN78" s="6"/>
      <c r="XO78" s="6"/>
      <c r="XP78" s="6"/>
      <c r="XQ78" s="6"/>
      <c r="XR78" s="6"/>
      <c r="XS78" s="6"/>
      <c r="XT78" s="6"/>
      <c r="XU78" s="6"/>
      <c r="XV78" s="6"/>
      <c r="XW78" s="6"/>
      <c r="XX78" s="6"/>
      <c r="XY78" s="6"/>
      <c r="XZ78" s="6"/>
      <c r="YA78" s="6"/>
      <c r="YB78" s="6"/>
      <c r="YC78" s="6"/>
      <c r="YD78" s="6"/>
      <c r="YE78" s="6"/>
      <c r="YF78" s="6"/>
      <c r="YG78" s="6"/>
      <c r="YH78" s="6"/>
      <c r="YI78" s="6"/>
      <c r="YJ78" s="6"/>
      <c r="YK78" s="6"/>
      <c r="YL78" s="6"/>
      <c r="YM78" s="6"/>
      <c r="YN78" s="6"/>
      <c r="YO78" s="6"/>
      <c r="YP78" s="6"/>
      <c r="YQ78" s="6"/>
      <c r="YR78" s="6"/>
      <c r="YS78" s="6"/>
      <c r="YT78" s="6"/>
      <c r="YU78" s="6"/>
      <c r="YV78" s="6"/>
      <c r="YW78" s="6"/>
      <c r="YX78" s="6"/>
      <c r="YY78" s="6"/>
      <c r="YZ78" s="6"/>
      <c r="ZA78" s="6"/>
      <c r="ZB78" s="6"/>
      <c r="ZC78" s="6"/>
      <c r="ZD78" s="6"/>
      <c r="ZE78" s="6"/>
      <c r="ZF78" s="6"/>
      <c r="ZG78" s="6"/>
      <c r="ZH78" s="6"/>
      <c r="ZI78" s="6"/>
      <c r="ZJ78" s="6"/>
      <c r="ZK78" s="6"/>
      <c r="ZL78" s="6"/>
      <c r="ZM78" s="6"/>
      <c r="ZN78" s="6"/>
      <c r="ZO78" s="6"/>
      <c r="ZP78" s="6"/>
      <c r="ZQ78" s="6"/>
      <c r="ZR78" s="6"/>
      <c r="ZS78" s="6"/>
      <c r="ZT78" s="6"/>
      <c r="ZU78" s="6"/>
      <c r="ZV78" s="6"/>
      <c r="ZW78" s="6"/>
      <c r="ZX78" s="6"/>
      <c r="ZY78" s="6"/>
      <c r="ZZ78" s="6"/>
      <c r="AAA78" s="6"/>
      <c r="AAB78" s="6"/>
      <c r="AAC78" s="6"/>
      <c r="AAD78" s="6"/>
      <c r="AAE78" s="6"/>
      <c r="AAF78" s="6"/>
      <c r="AAG78" s="6"/>
      <c r="AAH78" s="6"/>
      <c r="AAI78" s="6"/>
      <c r="AAJ78" s="6"/>
      <c r="AAK78" s="6"/>
      <c r="AAL78" s="6"/>
      <c r="AAM78" s="6"/>
      <c r="AAN78" s="6"/>
      <c r="AAO78" s="6"/>
      <c r="AAP78" s="6"/>
      <c r="AAQ78" s="6"/>
      <c r="AAR78" s="6"/>
      <c r="AAS78" s="6"/>
      <c r="AAT78" s="6"/>
      <c r="AAU78" s="6"/>
      <c r="AAV78" s="6"/>
      <c r="AAW78" s="6"/>
      <c r="AAX78" s="6"/>
      <c r="AAY78" s="6"/>
      <c r="AAZ78" s="6"/>
      <c r="ABA78" s="6"/>
      <c r="ABB78" s="6"/>
      <c r="ABC78" s="6"/>
      <c r="ABD78" s="6"/>
      <c r="ABE78" s="6"/>
      <c r="ABF78" s="6"/>
      <c r="ABG78" s="6"/>
      <c r="ABH78" s="6"/>
      <c r="ABI78" s="6"/>
      <c r="ABJ78" s="6"/>
      <c r="ABK78" s="6"/>
      <c r="ABL78" s="6"/>
      <c r="ABM78" s="6"/>
      <c r="ABN78" s="6"/>
      <c r="ABO78" s="6"/>
      <c r="ABP78" s="6"/>
      <c r="ABQ78" s="6"/>
      <c r="ABR78" s="6"/>
      <c r="ABS78" s="6"/>
      <c r="ABT78" s="6"/>
      <c r="ABU78" s="6"/>
      <c r="ABV78" s="6"/>
      <c r="ABW78" s="6"/>
      <c r="ABX78" s="6"/>
      <c r="ABY78" s="6"/>
      <c r="ABZ78" s="6"/>
      <c r="ACA78" s="6"/>
      <c r="ACB78" s="6"/>
      <c r="ACC78" s="6"/>
      <c r="ACD78" s="6"/>
      <c r="ACE78" s="6"/>
      <c r="ACF78" s="6"/>
      <c r="ACG78" s="6"/>
      <c r="ACH78" s="6"/>
      <c r="ACI78" s="6"/>
      <c r="ACJ78" s="6"/>
      <c r="ACK78" s="6"/>
      <c r="ACL78" s="6"/>
      <c r="ACM78" s="6"/>
      <c r="ACN78" s="6"/>
      <c r="ACO78" s="6"/>
      <c r="ACP78" s="6"/>
      <c r="ACQ78" s="6"/>
      <c r="ACR78" s="6"/>
      <c r="ACS78" s="6"/>
      <c r="ACT78" s="6"/>
      <c r="ACU78" s="6"/>
      <c r="ACV78" s="6"/>
      <c r="ACW78" s="6"/>
      <c r="ACX78" s="6"/>
      <c r="ACY78" s="6"/>
      <c r="ACZ78" s="6"/>
      <c r="ADA78" s="6"/>
      <c r="ADB78" s="6"/>
      <c r="ADC78" s="6"/>
      <c r="ADD78" s="6"/>
      <c r="ADE78" s="6"/>
      <c r="ADF78" s="6"/>
      <c r="ADG78" s="6"/>
      <c r="ADH78" s="6"/>
      <c r="ADI78" s="6"/>
      <c r="ADJ78" s="6"/>
      <c r="ADK78" s="6"/>
      <c r="ADL78" s="6"/>
      <c r="ADM78" s="6"/>
      <c r="ADN78" s="6"/>
      <c r="ADO78" s="6"/>
      <c r="ADP78" s="6"/>
      <c r="ADQ78" s="6"/>
      <c r="ADR78" s="6"/>
      <c r="ADS78" s="6"/>
      <c r="ADT78" s="6"/>
      <c r="ADU78" s="6"/>
      <c r="ADV78" s="6"/>
      <c r="ADW78" s="6"/>
      <c r="ADX78" s="6"/>
      <c r="ADY78" s="6"/>
      <c r="ADZ78" s="6"/>
      <c r="AEA78" s="6"/>
      <c r="AEB78" s="6"/>
      <c r="AEC78" s="6"/>
      <c r="AED78" s="6"/>
      <c r="AEE78" s="6"/>
      <c r="AEF78" s="6"/>
      <c r="AEG78" s="6"/>
      <c r="AEH78" s="6"/>
      <c r="AEI78" s="6"/>
      <c r="AEJ78" s="6"/>
      <c r="AEK78" s="6"/>
      <c r="AEL78" s="6"/>
      <c r="AEM78" s="6"/>
      <c r="AEN78" s="6"/>
      <c r="AEO78" s="6"/>
      <c r="AEP78" s="6"/>
      <c r="AEQ78" s="6"/>
      <c r="AER78" s="6"/>
      <c r="AES78" s="6"/>
      <c r="AET78" s="6"/>
      <c r="AEU78" s="6"/>
      <c r="AEV78" s="6"/>
      <c r="AEW78" s="6"/>
      <c r="AEX78" s="6"/>
      <c r="AEY78" s="6"/>
      <c r="AEZ78" s="6"/>
      <c r="AFA78" s="6"/>
      <c r="AFB78" s="6"/>
      <c r="AFC78" s="6"/>
      <c r="AFD78" s="6"/>
      <c r="AFE78" s="6"/>
      <c r="AFF78" s="6"/>
      <c r="AFG78" s="6"/>
      <c r="AFH78" s="6"/>
      <c r="AFI78" s="6"/>
      <c r="AFJ78" s="6"/>
      <c r="AFK78" s="6"/>
      <c r="AFL78" s="6"/>
      <c r="AFM78" s="6"/>
      <c r="AFN78" s="6"/>
      <c r="AFO78" s="6"/>
      <c r="AFP78" s="6"/>
      <c r="AFQ78" s="6"/>
      <c r="AFR78" s="6"/>
      <c r="AFS78" s="6"/>
      <c r="AFT78" s="6"/>
      <c r="AFU78" s="6"/>
      <c r="AFV78" s="6"/>
      <c r="AFW78" s="6"/>
      <c r="AFX78" s="6"/>
      <c r="AFY78" s="6"/>
      <c r="AFZ78" s="6"/>
      <c r="AGA78" s="6"/>
      <c r="AGB78" s="6"/>
      <c r="AGC78" s="6"/>
      <c r="AGD78" s="6"/>
      <c r="AGE78" s="6"/>
      <c r="AGF78" s="6"/>
      <c r="AGG78" s="6"/>
      <c r="AGH78" s="6"/>
      <c r="AGI78" s="6"/>
      <c r="AGJ78" s="6"/>
      <c r="AGK78" s="6"/>
      <c r="AGL78" s="6"/>
      <c r="AGM78" s="6"/>
      <c r="AGN78" s="6"/>
      <c r="AGO78" s="6"/>
      <c r="AGP78" s="6"/>
      <c r="AGQ78" s="6"/>
      <c r="AGR78" s="6"/>
      <c r="AGS78" s="6"/>
      <c r="AGT78" s="6"/>
      <c r="AGU78" s="6"/>
      <c r="AGV78" s="6"/>
      <c r="AGW78" s="6"/>
      <c r="AGX78" s="6"/>
      <c r="AGY78" s="6"/>
      <c r="AGZ78" s="6"/>
      <c r="AHA78" s="6"/>
      <c r="AHB78" s="6"/>
      <c r="AHC78" s="6"/>
      <c r="AHD78" s="6"/>
      <c r="AHE78" s="6"/>
      <c r="AHF78" s="6"/>
      <c r="AHG78" s="6"/>
      <c r="AHH78" s="6"/>
      <c r="AHI78" s="6"/>
      <c r="AHJ78" s="6"/>
      <c r="AHK78" s="6"/>
      <c r="AHL78" s="6"/>
      <c r="AHM78" s="6"/>
      <c r="AHN78" s="6"/>
      <c r="AHO78" s="6"/>
      <c r="AHP78" s="6"/>
      <c r="AHQ78" s="6"/>
      <c r="AHR78" s="6"/>
      <c r="AHS78" s="6"/>
      <c r="AHT78" s="6"/>
      <c r="AHU78" s="6"/>
      <c r="AHV78" s="6"/>
      <c r="AHW78" s="6"/>
      <c r="AHX78" s="6"/>
      <c r="AHY78" s="6"/>
      <c r="AHZ78" s="6"/>
      <c r="AIA78" s="6"/>
      <c r="AIB78" s="6"/>
      <c r="AIC78" s="6"/>
      <c r="AID78" s="6"/>
      <c r="AIE78" s="6"/>
      <c r="AIF78" s="6"/>
      <c r="AIG78" s="6"/>
      <c r="AIH78" s="6"/>
      <c r="AII78" s="6"/>
      <c r="AIJ78" s="6"/>
      <c r="AIK78" s="6"/>
      <c r="AIL78" s="6"/>
      <c r="AIM78" s="6"/>
      <c r="AIN78" s="6"/>
      <c r="AIO78" s="6"/>
      <c r="AIP78" s="6"/>
      <c r="AIQ78" s="6"/>
      <c r="AIR78" s="6"/>
      <c r="AIS78" s="6"/>
      <c r="AIT78" s="6"/>
      <c r="AIU78" s="6"/>
      <c r="AIV78" s="6"/>
      <c r="AIW78" s="6"/>
      <c r="AIX78" s="6"/>
      <c r="AIY78" s="6"/>
      <c r="AIZ78" s="6"/>
      <c r="AJA78" s="6"/>
      <c r="AJB78" s="6"/>
      <c r="AJC78" s="6"/>
      <c r="AJD78" s="6"/>
      <c r="AJE78" s="6"/>
      <c r="AJF78" s="6"/>
      <c r="AJG78" s="6"/>
      <c r="AJH78" s="6"/>
      <c r="AJI78" s="6"/>
      <c r="AJJ78" s="6"/>
      <c r="AJK78" s="6"/>
      <c r="AJL78" s="6"/>
      <c r="AJM78" s="6"/>
      <c r="AJN78" s="6"/>
      <c r="AJO78" s="6"/>
      <c r="AJP78" s="6"/>
      <c r="AJQ78" s="6"/>
      <c r="AJR78" s="6"/>
      <c r="AJS78" s="6"/>
      <c r="AJT78" s="6"/>
      <c r="AJU78" s="6"/>
      <c r="AJV78" s="6"/>
      <c r="AJW78" s="6"/>
      <c r="AJX78" s="6"/>
      <c r="AJY78" s="6"/>
      <c r="AJZ78" s="6"/>
      <c r="AKA78" s="6"/>
      <c r="AKB78" s="6"/>
      <c r="AKC78" s="6"/>
      <c r="AKD78" s="6"/>
      <c r="AKE78" s="6"/>
      <c r="AKF78" s="6"/>
      <c r="AKG78" s="6"/>
      <c r="AKH78" s="6"/>
      <c r="AKI78" s="6"/>
      <c r="AKJ78" s="6"/>
      <c r="AKK78" s="6"/>
      <c r="AKL78" s="6"/>
      <c r="AKM78" s="6"/>
      <c r="AKN78" s="6"/>
      <c r="AKO78" s="6"/>
      <c r="AKP78" s="6"/>
      <c r="AKQ78" s="6"/>
      <c r="AKR78" s="6"/>
      <c r="AKS78" s="6"/>
      <c r="AKT78" s="6"/>
      <c r="AKU78" s="6"/>
      <c r="AKV78" s="6"/>
      <c r="AKW78" s="6"/>
      <c r="AKX78" s="6"/>
      <c r="AKY78" s="6"/>
      <c r="AKZ78" s="6"/>
      <c r="ALA78" s="6"/>
      <c r="ALB78" s="6"/>
      <c r="ALC78" s="6"/>
      <c r="ALD78" s="6"/>
      <c r="ALE78" s="6"/>
      <c r="ALF78" s="6"/>
      <c r="ALG78" s="6"/>
      <c r="ALH78" s="6"/>
      <c r="ALI78" s="6"/>
      <c r="ALJ78" s="6"/>
      <c r="ALK78" s="6"/>
      <c r="ALL78" s="6"/>
      <c r="ALM78" s="6"/>
      <c r="ALN78" s="6"/>
      <c r="ALO78" s="6"/>
      <c r="ALP78" s="6"/>
      <c r="ALQ78" s="6"/>
      <c r="ALR78" s="6"/>
      <c r="ALS78" s="6"/>
      <c r="ALT78" s="6"/>
      <c r="ALU78" s="6"/>
      <c r="ALV78" s="6"/>
      <c r="ALW78" s="6"/>
      <c r="ALX78" s="6"/>
      <c r="ALY78" s="6"/>
      <c r="ALZ78" s="6"/>
      <c r="AMA78" s="6"/>
      <c r="AMB78" s="6"/>
      <c r="AMC78" s="6"/>
      <c r="AMD78" s="6"/>
      <c r="AME78" s="6"/>
      <c r="AMF78" s="6"/>
      <c r="AMG78" s="6"/>
      <c r="AMH78" s="6"/>
      <c r="AMI78" s="6"/>
      <c r="AMJ78" s="6"/>
      <c r="AMK78" s="6"/>
      <c r="AML78" s="6"/>
      <c r="AMM78" s="6"/>
      <c r="AMN78" s="6"/>
    </row>
    <row r="79" spans="1:1028" s="40" customFormat="1" ht="12.75" customHeight="1" x14ac:dyDescent="0.2">
      <c r="A79" s="57">
        <v>4</v>
      </c>
      <c r="B79" s="90" t="s">
        <v>116</v>
      </c>
      <c r="C79" s="34" t="s">
        <v>68</v>
      </c>
      <c r="D79" s="63">
        <v>120</v>
      </c>
      <c r="E79" s="91">
        <v>350</v>
      </c>
      <c r="F79" s="37">
        <v>100</v>
      </c>
      <c r="G79" s="59">
        <v>5</v>
      </c>
      <c r="H79" s="60">
        <v>80</v>
      </c>
      <c r="I79" s="87">
        <v>3</v>
      </c>
      <c r="J79" s="35">
        <v>2</v>
      </c>
      <c r="K79" s="111">
        <v>10</v>
      </c>
      <c r="L79" s="111">
        <v>0</v>
      </c>
      <c r="M79" s="111">
        <v>0</v>
      </c>
      <c r="N79" s="32">
        <f t="shared" si="21"/>
        <v>3500</v>
      </c>
      <c r="O79" s="32">
        <f t="shared" si="22"/>
        <v>300</v>
      </c>
      <c r="P79" s="37">
        <v>0</v>
      </c>
      <c r="Q79" s="38">
        <v>0</v>
      </c>
      <c r="R79" s="92">
        <v>280</v>
      </c>
      <c r="S79" s="37">
        <v>150</v>
      </c>
      <c r="T79" s="65">
        <v>120</v>
      </c>
      <c r="U79" s="37">
        <v>135</v>
      </c>
      <c r="V79" s="37">
        <f t="shared" si="23"/>
        <v>4485</v>
      </c>
      <c r="W79" s="37">
        <v>120</v>
      </c>
      <c r="X79" s="37">
        <v>100</v>
      </c>
      <c r="Y79" s="37">
        <v>80</v>
      </c>
      <c r="Z79" s="37">
        <v>0</v>
      </c>
      <c r="AA79" s="39">
        <v>2000</v>
      </c>
      <c r="AB79" s="37">
        <f t="shared" si="19"/>
        <v>2300</v>
      </c>
      <c r="AC79" s="39">
        <f t="shared" si="20"/>
        <v>2185</v>
      </c>
      <c r="AD79" s="5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  <c r="IW79" s="6"/>
      <c r="IX79" s="6"/>
      <c r="IY79" s="6"/>
      <c r="IZ79" s="6"/>
      <c r="JA79" s="6"/>
      <c r="JB79" s="6"/>
      <c r="JC79" s="6"/>
      <c r="JD79" s="6"/>
      <c r="JE79" s="6"/>
      <c r="JF79" s="6"/>
      <c r="JG79" s="6"/>
      <c r="JH79" s="6"/>
      <c r="JI79" s="6"/>
      <c r="JJ79" s="6"/>
      <c r="JK79" s="6"/>
      <c r="JL79" s="6"/>
      <c r="JM79" s="6"/>
      <c r="JN79" s="6"/>
      <c r="JO79" s="6"/>
      <c r="JP79" s="6"/>
      <c r="JQ79" s="6"/>
      <c r="JR79" s="6"/>
      <c r="JS79" s="6"/>
      <c r="JT79" s="6"/>
      <c r="JU79" s="6"/>
      <c r="JV79" s="6"/>
      <c r="JW79" s="6"/>
      <c r="JX79" s="6"/>
      <c r="JY79" s="6"/>
      <c r="JZ79" s="6"/>
      <c r="KA79" s="6"/>
      <c r="KB79" s="6"/>
      <c r="KC79" s="6"/>
      <c r="KD79" s="6"/>
      <c r="KE79" s="6"/>
      <c r="KF79" s="6"/>
      <c r="KG79" s="6"/>
      <c r="KH79" s="6"/>
      <c r="KI79" s="6"/>
      <c r="KJ79" s="6"/>
      <c r="KK79" s="6"/>
      <c r="KL79" s="6"/>
      <c r="KM79" s="6"/>
      <c r="KN79" s="6"/>
      <c r="KO79" s="6"/>
      <c r="KP79" s="6"/>
      <c r="KQ79" s="6"/>
      <c r="KR79" s="6"/>
      <c r="KS79" s="6"/>
      <c r="KT79" s="6"/>
      <c r="KU79" s="6"/>
      <c r="KV79" s="6"/>
      <c r="KW79" s="6"/>
      <c r="KX79" s="6"/>
      <c r="KY79" s="6"/>
      <c r="KZ79" s="6"/>
      <c r="LA79" s="6"/>
      <c r="LB79" s="6"/>
      <c r="LC79" s="6"/>
      <c r="LD79" s="6"/>
      <c r="LE79" s="6"/>
      <c r="LF79" s="6"/>
      <c r="LG79" s="6"/>
      <c r="LH79" s="6"/>
      <c r="LI79" s="6"/>
      <c r="LJ79" s="6"/>
      <c r="LK79" s="6"/>
      <c r="LL79" s="6"/>
      <c r="LM79" s="6"/>
      <c r="LN79" s="6"/>
      <c r="LO79" s="6"/>
      <c r="LP79" s="6"/>
      <c r="LQ79" s="6"/>
      <c r="LR79" s="6"/>
      <c r="LS79" s="6"/>
      <c r="LT79" s="6"/>
      <c r="LU79" s="6"/>
      <c r="LV79" s="6"/>
      <c r="LW79" s="6"/>
      <c r="LX79" s="6"/>
      <c r="LY79" s="6"/>
      <c r="LZ79" s="6"/>
      <c r="MA79" s="6"/>
      <c r="MB79" s="6"/>
      <c r="MC79" s="6"/>
      <c r="MD79" s="6"/>
      <c r="ME79" s="6"/>
      <c r="MF79" s="6"/>
      <c r="MG79" s="6"/>
      <c r="MH79" s="6"/>
      <c r="MI79" s="6"/>
      <c r="MJ79" s="6"/>
      <c r="MK79" s="6"/>
      <c r="ML79" s="6"/>
      <c r="MM79" s="6"/>
      <c r="MN79" s="6"/>
      <c r="MO79" s="6"/>
      <c r="MP79" s="6"/>
      <c r="MQ79" s="6"/>
      <c r="MR79" s="6"/>
      <c r="MS79" s="6"/>
      <c r="MT79" s="6"/>
      <c r="MU79" s="6"/>
      <c r="MV79" s="6"/>
      <c r="MW79" s="6"/>
      <c r="MX79" s="6"/>
      <c r="MY79" s="6"/>
      <c r="MZ79" s="6"/>
      <c r="NA79" s="6"/>
      <c r="NB79" s="6"/>
      <c r="NC79" s="6"/>
      <c r="ND79" s="6"/>
      <c r="NE79" s="6"/>
      <c r="NF79" s="6"/>
      <c r="NG79" s="6"/>
      <c r="NH79" s="6"/>
      <c r="NI79" s="6"/>
      <c r="NJ79" s="6"/>
      <c r="NK79" s="6"/>
      <c r="NL79" s="6"/>
      <c r="NM79" s="6"/>
      <c r="NN79" s="6"/>
      <c r="NO79" s="6"/>
      <c r="NP79" s="6"/>
      <c r="NQ79" s="6"/>
      <c r="NR79" s="6"/>
      <c r="NS79" s="6"/>
      <c r="NT79" s="6"/>
      <c r="NU79" s="6"/>
      <c r="NV79" s="6"/>
      <c r="NW79" s="6"/>
      <c r="NX79" s="6"/>
      <c r="NY79" s="6"/>
      <c r="NZ79" s="6"/>
      <c r="OA79" s="6"/>
      <c r="OB79" s="6"/>
      <c r="OC79" s="6"/>
      <c r="OD79" s="6"/>
      <c r="OE79" s="6"/>
      <c r="OF79" s="6"/>
      <c r="OG79" s="6"/>
      <c r="OH79" s="6"/>
      <c r="OI79" s="6"/>
      <c r="OJ79" s="6"/>
      <c r="OK79" s="6"/>
      <c r="OL79" s="6"/>
      <c r="OM79" s="6"/>
      <c r="ON79" s="6"/>
      <c r="OO79" s="6"/>
      <c r="OP79" s="6"/>
      <c r="OQ79" s="6"/>
      <c r="OR79" s="6"/>
      <c r="OS79" s="6"/>
      <c r="OT79" s="6"/>
      <c r="OU79" s="6"/>
      <c r="OV79" s="6"/>
      <c r="OW79" s="6"/>
      <c r="OX79" s="6"/>
      <c r="OY79" s="6"/>
      <c r="OZ79" s="6"/>
      <c r="PA79" s="6"/>
      <c r="PB79" s="6"/>
      <c r="PC79" s="6"/>
      <c r="PD79" s="6"/>
      <c r="PE79" s="6"/>
      <c r="PF79" s="6"/>
      <c r="PG79" s="6"/>
      <c r="PH79" s="6"/>
      <c r="PI79" s="6"/>
      <c r="PJ79" s="6"/>
      <c r="PK79" s="6"/>
      <c r="PL79" s="6"/>
      <c r="PM79" s="6"/>
      <c r="PN79" s="6"/>
      <c r="PO79" s="6"/>
      <c r="PP79" s="6"/>
      <c r="PQ79" s="6"/>
      <c r="PR79" s="6"/>
      <c r="PS79" s="6"/>
      <c r="PT79" s="6"/>
      <c r="PU79" s="6"/>
      <c r="PV79" s="6"/>
      <c r="PW79" s="6"/>
      <c r="PX79" s="6"/>
      <c r="PY79" s="6"/>
      <c r="PZ79" s="6"/>
      <c r="QA79" s="6"/>
      <c r="QB79" s="6"/>
      <c r="QC79" s="6"/>
      <c r="QD79" s="6"/>
      <c r="QE79" s="6"/>
      <c r="QF79" s="6"/>
      <c r="QG79" s="6"/>
      <c r="QH79" s="6"/>
      <c r="QI79" s="6"/>
      <c r="QJ79" s="6"/>
      <c r="QK79" s="6"/>
      <c r="QL79" s="6"/>
      <c r="QM79" s="6"/>
      <c r="QN79" s="6"/>
      <c r="QO79" s="6"/>
      <c r="QP79" s="6"/>
      <c r="QQ79" s="6"/>
      <c r="QR79" s="6"/>
      <c r="QS79" s="6"/>
      <c r="QT79" s="6"/>
      <c r="QU79" s="6"/>
      <c r="QV79" s="6"/>
      <c r="QW79" s="6"/>
      <c r="QX79" s="6"/>
      <c r="QY79" s="6"/>
      <c r="QZ79" s="6"/>
      <c r="RA79" s="6"/>
      <c r="RB79" s="6"/>
      <c r="RC79" s="6"/>
      <c r="RD79" s="6"/>
      <c r="RE79" s="6"/>
      <c r="RF79" s="6"/>
      <c r="RG79" s="6"/>
      <c r="RH79" s="6"/>
      <c r="RI79" s="6"/>
      <c r="RJ79" s="6"/>
      <c r="RK79" s="6"/>
      <c r="RL79" s="6"/>
      <c r="RM79" s="6"/>
      <c r="RN79" s="6"/>
      <c r="RO79" s="6"/>
      <c r="RP79" s="6"/>
      <c r="RQ79" s="6"/>
      <c r="RR79" s="6"/>
      <c r="RS79" s="6"/>
      <c r="RT79" s="6"/>
      <c r="RU79" s="6"/>
      <c r="RV79" s="6"/>
      <c r="RW79" s="6"/>
      <c r="RX79" s="6"/>
      <c r="RY79" s="6"/>
      <c r="RZ79" s="6"/>
      <c r="SA79" s="6"/>
      <c r="SB79" s="6"/>
      <c r="SC79" s="6"/>
      <c r="SD79" s="6"/>
      <c r="SE79" s="6"/>
      <c r="SF79" s="6"/>
      <c r="SG79" s="6"/>
      <c r="SH79" s="6"/>
      <c r="SI79" s="6"/>
      <c r="SJ79" s="6"/>
      <c r="SK79" s="6"/>
      <c r="SL79" s="6"/>
      <c r="SM79" s="6"/>
      <c r="SN79" s="6"/>
      <c r="SO79" s="6"/>
      <c r="SP79" s="6"/>
      <c r="SQ79" s="6"/>
      <c r="SR79" s="6"/>
      <c r="SS79" s="6"/>
      <c r="ST79" s="6"/>
      <c r="SU79" s="6"/>
      <c r="SV79" s="6"/>
      <c r="SW79" s="6"/>
      <c r="SX79" s="6"/>
      <c r="SY79" s="6"/>
      <c r="SZ79" s="6"/>
      <c r="TA79" s="6"/>
      <c r="TB79" s="6"/>
      <c r="TC79" s="6"/>
      <c r="TD79" s="6"/>
      <c r="TE79" s="6"/>
      <c r="TF79" s="6"/>
      <c r="TG79" s="6"/>
      <c r="TH79" s="6"/>
      <c r="TI79" s="6"/>
      <c r="TJ79" s="6"/>
      <c r="TK79" s="6"/>
      <c r="TL79" s="6"/>
      <c r="TM79" s="6"/>
      <c r="TN79" s="6"/>
      <c r="TO79" s="6"/>
      <c r="TP79" s="6"/>
      <c r="TQ79" s="6"/>
      <c r="TR79" s="6"/>
      <c r="TS79" s="6"/>
      <c r="TT79" s="6"/>
      <c r="TU79" s="6"/>
      <c r="TV79" s="6"/>
      <c r="TW79" s="6"/>
      <c r="TX79" s="6"/>
      <c r="TY79" s="6"/>
      <c r="TZ79" s="6"/>
      <c r="UA79" s="6"/>
      <c r="UB79" s="6"/>
      <c r="UC79" s="6"/>
      <c r="UD79" s="6"/>
      <c r="UE79" s="6"/>
      <c r="UF79" s="6"/>
      <c r="UG79" s="6"/>
      <c r="UH79" s="6"/>
      <c r="UI79" s="6"/>
      <c r="UJ79" s="6"/>
      <c r="UK79" s="6"/>
      <c r="UL79" s="6"/>
      <c r="UM79" s="6"/>
      <c r="UN79" s="6"/>
      <c r="UO79" s="6"/>
      <c r="UP79" s="6"/>
      <c r="UQ79" s="6"/>
      <c r="UR79" s="6"/>
      <c r="US79" s="6"/>
      <c r="UT79" s="6"/>
      <c r="UU79" s="6"/>
      <c r="UV79" s="6"/>
      <c r="UW79" s="6"/>
      <c r="UX79" s="6"/>
      <c r="UY79" s="6"/>
      <c r="UZ79" s="6"/>
      <c r="VA79" s="6"/>
      <c r="VB79" s="6"/>
      <c r="VC79" s="6"/>
      <c r="VD79" s="6"/>
      <c r="VE79" s="6"/>
      <c r="VF79" s="6"/>
      <c r="VG79" s="6"/>
      <c r="VH79" s="6"/>
      <c r="VI79" s="6"/>
      <c r="VJ79" s="6"/>
      <c r="VK79" s="6"/>
      <c r="VL79" s="6"/>
      <c r="VM79" s="6"/>
      <c r="VN79" s="6"/>
      <c r="VO79" s="6"/>
      <c r="VP79" s="6"/>
      <c r="VQ79" s="6"/>
      <c r="VR79" s="6"/>
      <c r="VS79" s="6"/>
      <c r="VT79" s="6"/>
      <c r="VU79" s="6"/>
      <c r="VV79" s="6"/>
      <c r="VW79" s="6"/>
      <c r="VX79" s="6"/>
      <c r="VY79" s="6"/>
      <c r="VZ79" s="6"/>
      <c r="WA79" s="6"/>
      <c r="WB79" s="6"/>
      <c r="WC79" s="6"/>
      <c r="WD79" s="6"/>
      <c r="WE79" s="6"/>
      <c r="WF79" s="6"/>
      <c r="WG79" s="6"/>
      <c r="WH79" s="6"/>
      <c r="WI79" s="6"/>
      <c r="WJ79" s="6"/>
      <c r="WK79" s="6"/>
      <c r="WL79" s="6"/>
      <c r="WM79" s="6"/>
      <c r="WN79" s="6"/>
      <c r="WO79" s="6"/>
      <c r="WP79" s="6"/>
      <c r="WQ79" s="6"/>
      <c r="WR79" s="6"/>
      <c r="WS79" s="6"/>
      <c r="WT79" s="6"/>
      <c r="WU79" s="6"/>
      <c r="WV79" s="6"/>
      <c r="WW79" s="6"/>
      <c r="WX79" s="6"/>
      <c r="WY79" s="6"/>
      <c r="WZ79" s="6"/>
      <c r="XA79" s="6"/>
      <c r="XB79" s="6"/>
      <c r="XC79" s="6"/>
      <c r="XD79" s="6"/>
      <c r="XE79" s="6"/>
      <c r="XF79" s="6"/>
      <c r="XG79" s="6"/>
      <c r="XH79" s="6"/>
      <c r="XI79" s="6"/>
      <c r="XJ79" s="6"/>
      <c r="XK79" s="6"/>
      <c r="XL79" s="6"/>
      <c r="XM79" s="6"/>
      <c r="XN79" s="6"/>
      <c r="XO79" s="6"/>
      <c r="XP79" s="6"/>
      <c r="XQ79" s="6"/>
      <c r="XR79" s="6"/>
      <c r="XS79" s="6"/>
      <c r="XT79" s="6"/>
      <c r="XU79" s="6"/>
      <c r="XV79" s="6"/>
      <c r="XW79" s="6"/>
      <c r="XX79" s="6"/>
      <c r="XY79" s="6"/>
      <c r="XZ79" s="6"/>
      <c r="YA79" s="6"/>
      <c r="YB79" s="6"/>
      <c r="YC79" s="6"/>
      <c r="YD79" s="6"/>
      <c r="YE79" s="6"/>
      <c r="YF79" s="6"/>
      <c r="YG79" s="6"/>
      <c r="YH79" s="6"/>
      <c r="YI79" s="6"/>
      <c r="YJ79" s="6"/>
      <c r="YK79" s="6"/>
      <c r="YL79" s="6"/>
      <c r="YM79" s="6"/>
      <c r="YN79" s="6"/>
      <c r="YO79" s="6"/>
      <c r="YP79" s="6"/>
      <c r="YQ79" s="6"/>
      <c r="YR79" s="6"/>
      <c r="YS79" s="6"/>
      <c r="YT79" s="6"/>
      <c r="YU79" s="6"/>
      <c r="YV79" s="6"/>
      <c r="YW79" s="6"/>
      <c r="YX79" s="6"/>
      <c r="YY79" s="6"/>
      <c r="YZ79" s="6"/>
      <c r="ZA79" s="6"/>
      <c r="ZB79" s="6"/>
      <c r="ZC79" s="6"/>
      <c r="ZD79" s="6"/>
      <c r="ZE79" s="6"/>
      <c r="ZF79" s="6"/>
      <c r="ZG79" s="6"/>
      <c r="ZH79" s="6"/>
      <c r="ZI79" s="6"/>
      <c r="ZJ79" s="6"/>
      <c r="ZK79" s="6"/>
      <c r="ZL79" s="6"/>
      <c r="ZM79" s="6"/>
      <c r="ZN79" s="6"/>
      <c r="ZO79" s="6"/>
      <c r="ZP79" s="6"/>
      <c r="ZQ79" s="6"/>
      <c r="ZR79" s="6"/>
      <c r="ZS79" s="6"/>
      <c r="ZT79" s="6"/>
      <c r="ZU79" s="6"/>
      <c r="ZV79" s="6"/>
      <c r="ZW79" s="6"/>
      <c r="ZX79" s="6"/>
      <c r="ZY79" s="6"/>
      <c r="ZZ79" s="6"/>
      <c r="AAA79" s="6"/>
      <c r="AAB79" s="6"/>
      <c r="AAC79" s="6"/>
      <c r="AAD79" s="6"/>
      <c r="AAE79" s="6"/>
      <c r="AAF79" s="6"/>
      <c r="AAG79" s="6"/>
      <c r="AAH79" s="6"/>
      <c r="AAI79" s="6"/>
      <c r="AAJ79" s="6"/>
      <c r="AAK79" s="6"/>
      <c r="AAL79" s="6"/>
      <c r="AAM79" s="6"/>
      <c r="AAN79" s="6"/>
      <c r="AAO79" s="6"/>
      <c r="AAP79" s="6"/>
      <c r="AAQ79" s="6"/>
      <c r="AAR79" s="6"/>
      <c r="AAS79" s="6"/>
      <c r="AAT79" s="6"/>
      <c r="AAU79" s="6"/>
      <c r="AAV79" s="6"/>
      <c r="AAW79" s="6"/>
      <c r="AAX79" s="6"/>
      <c r="AAY79" s="6"/>
      <c r="AAZ79" s="6"/>
      <c r="ABA79" s="6"/>
      <c r="ABB79" s="6"/>
      <c r="ABC79" s="6"/>
      <c r="ABD79" s="6"/>
      <c r="ABE79" s="6"/>
      <c r="ABF79" s="6"/>
      <c r="ABG79" s="6"/>
      <c r="ABH79" s="6"/>
      <c r="ABI79" s="6"/>
      <c r="ABJ79" s="6"/>
      <c r="ABK79" s="6"/>
      <c r="ABL79" s="6"/>
      <c r="ABM79" s="6"/>
      <c r="ABN79" s="6"/>
      <c r="ABO79" s="6"/>
      <c r="ABP79" s="6"/>
      <c r="ABQ79" s="6"/>
      <c r="ABR79" s="6"/>
      <c r="ABS79" s="6"/>
      <c r="ABT79" s="6"/>
      <c r="ABU79" s="6"/>
      <c r="ABV79" s="6"/>
      <c r="ABW79" s="6"/>
      <c r="ABX79" s="6"/>
      <c r="ABY79" s="6"/>
      <c r="ABZ79" s="6"/>
      <c r="ACA79" s="6"/>
      <c r="ACB79" s="6"/>
      <c r="ACC79" s="6"/>
      <c r="ACD79" s="6"/>
      <c r="ACE79" s="6"/>
      <c r="ACF79" s="6"/>
      <c r="ACG79" s="6"/>
      <c r="ACH79" s="6"/>
      <c r="ACI79" s="6"/>
      <c r="ACJ79" s="6"/>
      <c r="ACK79" s="6"/>
      <c r="ACL79" s="6"/>
      <c r="ACM79" s="6"/>
      <c r="ACN79" s="6"/>
      <c r="ACO79" s="6"/>
      <c r="ACP79" s="6"/>
      <c r="ACQ79" s="6"/>
      <c r="ACR79" s="6"/>
      <c r="ACS79" s="6"/>
      <c r="ACT79" s="6"/>
      <c r="ACU79" s="6"/>
      <c r="ACV79" s="6"/>
      <c r="ACW79" s="6"/>
      <c r="ACX79" s="6"/>
      <c r="ACY79" s="6"/>
      <c r="ACZ79" s="6"/>
      <c r="ADA79" s="6"/>
      <c r="ADB79" s="6"/>
      <c r="ADC79" s="6"/>
      <c r="ADD79" s="6"/>
      <c r="ADE79" s="6"/>
      <c r="ADF79" s="6"/>
      <c r="ADG79" s="6"/>
      <c r="ADH79" s="6"/>
      <c r="ADI79" s="6"/>
      <c r="ADJ79" s="6"/>
      <c r="ADK79" s="6"/>
      <c r="ADL79" s="6"/>
      <c r="ADM79" s="6"/>
      <c r="ADN79" s="6"/>
      <c r="ADO79" s="6"/>
      <c r="ADP79" s="6"/>
      <c r="ADQ79" s="6"/>
      <c r="ADR79" s="6"/>
      <c r="ADS79" s="6"/>
      <c r="ADT79" s="6"/>
      <c r="ADU79" s="6"/>
      <c r="ADV79" s="6"/>
      <c r="ADW79" s="6"/>
      <c r="ADX79" s="6"/>
      <c r="ADY79" s="6"/>
      <c r="ADZ79" s="6"/>
      <c r="AEA79" s="6"/>
      <c r="AEB79" s="6"/>
      <c r="AEC79" s="6"/>
      <c r="AED79" s="6"/>
      <c r="AEE79" s="6"/>
      <c r="AEF79" s="6"/>
      <c r="AEG79" s="6"/>
      <c r="AEH79" s="6"/>
      <c r="AEI79" s="6"/>
      <c r="AEJ79" s="6"/>
      <c r="AEK79" s="6"/>
      <c r="AEL79" s="6"/>
      <c r="AEM79" s="6"/>
      <c r="AEN79" s="6"/>
      <c r="AEO79" s="6"/>
      <c r="AEP79" s="6"/>
      <c r="AEQ79" s="6"/>
      <c r="AER79" s="6"/>
      <c r="AES79" s="6"/>
      <c r="AET79" s="6"/>
      <c r="AEU79" s="6"/>
      <c r="AEV79" s="6"/>
      <c r="AEW79" s="6"/>
      <c r="AEX79" s="6"/>
      <c r="AEY79" s="6"/>
      <c r="AEZ79" s="6"/>
      <c r="AFA79" s="6"/>
      <c r="AFB79" s="6"/>
      <c r="AFC79" s="6"/>
      <c r="AFD79" s="6"/>
      <c r="AFE79" s="6"/>
      <c r="AFF79" s="6"/>
      <c r="AFG79" s="6"/>
      <c r="AFH79" s="6"/>
      <c r="AFI79" s="6"/>
      <c r="AFJ79" s="6"/>
      <c r="AFK79" s="6"/>
      <c r="AFL79" s="6"/>
      <c r="AFM79" s="6"/>
      <c r="AFN79" s="6"/>
      <c r="AFO79" s="6"/>
      <c r="AFP79" s="6"/>
      <c r="AFQ79" s="6"/>
      <c r="AFR79" s="6"/>
      <c r="AFS79" s="6"/>
      <c r="AFT79" s="6"/>
      <c r="AFU79" s="6"/>
      <c r="AFV79" s="6"/>
      <c r="AFW79" s="6"/>
      <c r="AFX79" s="6"/>
      <c r="AFY79" s="6"/>
      <c r="AFZ79" s="6"/>
      <c r="AGA79" s="6"/>
      <c r="AGB79" s="6"/>
      <c r="AGC79" s="6"/>
      <c r="AGD79" s="6"/>
      <c r="AGE79" s="6"/>
      <c r="AGF79" s="6"/>
      <c r="AGG79" s="6"/>
      <c r="AGH79" s="6"/>
      <c r="AGI79" s="6"/>
      <c r="AGJ79" s="6"/>
      <c r="AGK79" s="6"/>
      <c r="AGL79" s="6"/>
      <c r="AGM79" s="6"/>
      <c r="AGN79" s="6"/>
      <c r="AGO79" s="6"/>
      <c r="AGP79" s="6"/>
      <c r="AGQ79" s="6"/>
      <c r="AGR79" s="6"/>
      <c r="AGS79" s="6"/>
      <c r="AGT79" s="6"/>
      <c r="AGU79" s="6"/>
      <c r="AGV79" s="6"/>
      <c r="AGW79" s="6"/>
      <c r="AGX79" s="6"/>
      <c r="AGY79" s="6"/>
      <c r="AGZ79" s="6"/>
      <c r="AHA79" s="6"/>
      <c r="AHB79" s="6"/>
      <c r="AHC79" s="6"/>
      <c r="AHD79" s="6"/>
      <c r="AHE79" s="6"/>
      <c r="AHF79" s="6"/>
      <c r="AHG79" s="6"/>
      <c r="AHH79" s="6"/>
      <c r="AHI79" s="6"/>
      <c r="AHJ79" s="6"/>
      <c r="AHK79" s="6"/>
      <c r="AHL79" s="6"/>
      <c r="AHM79" s="6"/>
      <c r="AHN79" s="6"/>
      <c r="AHO79" s="6"/>
      <c r="AHP79" s="6"/>
      <c r="AHQ79" s="6"/>
      <c r="AHR79" s="6"/>
      <c r="AHS79" s="6"/>
      <c r="AHT79" s="6"/>
      <c r="AHU79" s="6"/>
      <c r="AHV79" s="6"/>
      <c r="AHW79" s="6"/>
      <c r="AHX79" s="6"/>
      <c r="AHY79" s="6"/>
      <c r="AHZ79" s="6"/>
      <c r="AIA79" s="6"/>
      <c r="AIB79" s="6"/>
      <c r="AIC79" s="6"/>
      <c r="AID79" s="6"/>
      <c r="AIE79" s="6"/>
      <c r="AIF79" s="6"/>
      <c r="AIG79" s="6"/>
      <c r="AIH79" s="6"/>
      <c r="AII79" s="6"/>
      <c r="AIJ79" s="6"/>
      <c r="AIK79" s="6"/>
      <c r="AIL79" s="6"/>
      <c r="AIM79" s="6"/>
      <c r="AIN79" s="6"/>
      <c r="AIO79" s="6"/>
      <c r="AIP79" s="6"/>
      <c r="AIQ79" s="6"/>
      <c r="AIR79" s="6"/>
      <c r="AIS79" s="6"/>
      <c r="AIT79" s="6"/>
      <c r="AIU79" s="6"/>
      <c r="AIV79" s="6"/>
      <c r="AIW79" s="6"/>
      <c r="AIX79" s="6"/>
      <c r="AIY79" s="6"/>
      <c r="AIZ79" s="6"/>
      <c r="AJA79" s="6"/>
      <c r="AJB79" s="6"/>
      <c r="AJC79" s="6"/>
      <c r="AJD79" s="6"/>
      <c r="AJE79" s="6"/>
      <c r="AJF79" s="6"/>
      <c r="AJG79" s="6"/>
      <c r="AJH79" s="6"/>
      <c r="AJI79" s="6"/>
      <c r="AJJ79" s="6"/>
      <c r="AJK79" s="6"/>
      <c r="AJL79" s="6"/>
      <c r="AJM79" s="6"/>
      <c r="AJN79" s="6"/>
      <c r="AJO79" s="6"/>
      <c r="AJP79" s="6"/>
      <c r="AJQ79" s="6"/>
      <c r="AJR79" s="6"/>
      <c r="AJS79" s="6"/>
      <c r="AJT79" s="6"/>
      <c r="AJU79" s="6"/>
      <c r="AJV79" s="6"/>
      <c r="AJW79" s="6"/>
      <c r="AJX79" s="6"/>
      <c r="AJY79" s="6"/>
      <c r="AJZ79" s="6"/>
      <c r="AKA79" s="6"/>
      <c r="AKB79" s="6"/>
      <c r="AKC79" s="6"/>
      <c r="AKD79" s="6"/>
      <c r="AKE79" s="6"/>
      <c r="AKF79" s="6"/>
      <c r="AKG79" s="6"/>
      <c r="AKH79" s="6"/>
      <c r="AKI79" s="6"/>
      <c r="AKJ79" s="6"/>
      <c r="AKK79" s="6"/>
      <c r="AKL79" s="6"/>
      <c r="AKM79" s="6"/>
      <c r="AKN79" s="6"/>
      <c r="AKO79" s="6"/>
      <c r="AKP79" s="6"/>
      <c r="AKQ79" s="6"/>
      <c r="AKR79" s="6"/>
      <c r="AKS79" s="6"/>
      <c r="AKT79" s="6"/>
      <c r="AKU79" s="6"/>
      <c r="AKV79" s="6"/>
      <c r="AKW79" s="6"/>
      <c r="AKX79" s="6"/>
      <c r="AKY79" s="6"/>
      <c r="AKZ79" s="6"/>
      <c r="ALA79" s="6"/>
      <c r="ALB79" s="6"/>
      <c r="ALC79" s="6"/>
      <c r="ALD79" s="6"/>
      <c r="ALE79" s="6"/>
      <c r="ALF79" s="6"/>
      <c r="ALG79" s="6"/>
      <c r="ALH79" s="6"/>
      <c r="ALI79" s="6"/>
      <c r="ALJ79" s="6"/>
      <c r="ALK79" s="6"/>
      <c r="ALL79" s="6"/>
      <c r="ALM79" s="6"/>
      <c r="ALN79" s="6"/>
      <c r="ALO79" s="6"/>
      <c r="ALP79" s="6"/>
      <c r="ALQ79" s="6"/>
      <c r="ALR79" s="6"/>
      <c r="ALS79" s="6"/>
      <c r="ALT79" s="6"/>
      <c r="ALU79" s="6"/>
      <c r="ALV79" s="6"/>
      <c r="ALW79" s="6"/>
      <c r="ALX79" s="6"/>
      <c r="ALY79" s="6"/>
      <c r="ALZ79" s="6"/>
      <c r="AMA79" s="6"/>
      <c r="AMB79" s="6"/>
      <c r="AMC79" s="6"/>
      <c r="AMD79" s="6"/>
      <c r="AME79" s="6"/>
      <c r="AMF79" s="6"/>
      <c r="AMG79" s="6"/>
      <c r="AMH79" s="6"/>
      <c r="AMI79" s="6"/>
      <c r="AMJ79" s="6"/>
      <c r="AMK79" s="6"/>
      <c r="AML79" s="6"/>
      <c r="AMM79" s="6"/>
      <c r="AMN79" s="6"/>
    </row>
    <row r="80" spans="1:1028" s="40" customFormat="1" ht="12.75" customHeight="1" x14ac:dyDescent="0.2">
      <c r="A80" s="57">
        <v>5</v>
      </c>
      <c r="B80" s="93" t="s">
        <v>117</v>
      </c>
      <c r="C80" s="34" t="s">
        <v>68</v>
      </c>
      <c r="D80" s="63">
        <v>120</v>
      </c>
      <c r="E80" s="91">
        <v>350</v>
      </c>
      <c r="F80" s="37">
        <v>100</v>
      </c>
      <c r="G80" s="59">
        <v>5</v>
      </c>
      <c r="H80" s="60">
        <v>80</v>
      </c>
      <c r="I80" s="87">
        <v>3</v>
      </c>
      <c r="J80" s="35">
        <v>2</v>
      </c>
      <c r="K80" s="111">
        <v>10</v>
      </c>
      <c r="L80" s="111">
        <v>0</v>
      </c>
      <c r="M80" s="111">
        <v>0</v>
      </c>
      <c r="N80" s="32">
        <f t="shared" si="21"/>
        <v>3500</v>
      </c>
      <c r="O80" s="32">
        <f t="shared" si="22"/>
        <v>300</v>
      </c>
      <c r="P80" s="37">
        <v>0</v>
      </c>
      <c r="Q80" s="38">
        <v>0</v>
      </c>
      <c r="R80" s="92">
        <v>280</v>
      </c>
      <c r="S80" s="37">
        <v>150</v>
      </c>
      <c r="T80" s="65">
        <v>120</v>
      </c>
      <c r="U80" s="37">
        <v>135</v>
      </c>
      <c r="V80" s="37">
        <f t="shared" si="23"/>
        <v>4485</v>
      </c>
      <c r="W80" s="37">
        <v>120</v>
      </c>
      <c r="X80" s="37">
        <v>100</v>
      </c>
      <c r="Y80" s="37">
        <v>80</v>
      </c>
      <c r="Z80" s="37">
        <v>0</v>
      </c>
      <c r="AA80" s="39">
        <v>2000</v>
      </c>
      <c r="AB80" s="37">
        <f t="shared" si="19"/>
        <v>2300</v>
      </c>
      <c r="AC80" s="39">
        <f t="shared" si="20"/>
        <v>2185</v>
      </c>
      <c r="AD80" s="5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  <c r="IW80" s="6"/>
      <c r="IX80" s="6"/>
      <c r="IY80" s="6"/>
      <c r="IZ80" s="6"/>
      <c r="JA80" s="6"/>
      <c r="JB80" s="6"/>
      <c r="JC80" s="6"/>
      <c r="JD80" s="6"/>
      <c r="JE80" s="6"/>
      <c r="JF80" s="6"/>
      <c r="JG80" s="6"/>
      <c r="JH80" s="6"/>
      <c r="JI80" s="6"/>
      <c r="JJ80" s="6"/>
      <c r="JK80" s="6"/>
      <c r="JL80" s="6"/>
      <c r="JM80" s="6"/>
      <c r="JN80" s="6"/>
      <c r="JO80" s="6"/>
      <c r="JP80" s="6"/>
      <c r="JQ80" s="6"/>
      <c r="JR80" s="6"/>
      <c r="JS80" s="6"/>
      <c r="JT80" s="6"/>
      <c r="JU80" s="6"/>
      <c r="JV80" s="6"/>
      <c r="JW80" s="6"/>
      <c r="JX80" s="6"/>
      <c r="JY80" s="6"/>
      <c r="JZ80" s="6"/>
      <c r="KA80" s="6"/>
      <c r="KB80" s="6"/>
      <c r="KC80" s="6"/>
      <c r="KD80" s="6"/>
      <c r="KE80" s="6"/>
      <c r="KF80" s="6"/>
      <c r="KG80" s="6"/>
      <c r="KH80" s="6"/>
      <c r="KI80" s="6"/>
      <c r="KJ80" s="6"/>
      <c r="KK80" s="6"/>
      <c r="KL80" s="6"/>
      <c r="KM80" s="6"/>
      <c r="KN80" s="6"/>
      <c r="KO80" s="6"/>
      <c r="KP80" s="6"/>
      <c r="KQ80" s="6"/>
      <c r="KR80" s="6"/>
      <c r="KS80" s="6"/>
      <c r="KT80" s="6"/>
      <c r="KU80" s="6"/>
      <c r="KV80" s="6"/>
      <c r="KW80" s="6"/>
      <c r="KX80" s="6"/>
      <c r="KY80" s="6"/>
      <c r="KZ80" s="6"/>
      <c r="LA80" s="6"/>
      <c r="LB80" s="6"/>
      <c r="LC80" s="6"/>
      <c r="LD80" s="6"/>
      <c r="LE80" s="6"/>
      <c r="LF80" s="6"/>
      <c r="LG80" s="6"/>
      <c r="LH80" s="6"/>
      <c r="LI80" s="6"/>
      <c r="LJ80" s="6"/>
      <c r="LK80" s="6"/>
      <c r="LL80" s="6"/>
      <c r="LM80" s="6"/>
      <c r="LN80" s="6"/>
      <c r="LO80" s="6"/>
      <c r="LP80" s="6"/>
      <c r="LQ80" s="6"/>
      <c r="LR80" s="6"/>
      <c r="LS80" s="6"/>
      <c r="LT80" s="6"/>
      <c r="LU80" s="6"/>
      <c r="LV80" s="6"/>
      <c r="LW80" s="6"/>
      <c r="LX80" s="6"/>
      <c r="LY80" s="6"/>
      <c r="LZ80" s="6"/>
      <c r="MA80" s="6"/>
      <c r="MB80" s="6"/>
      <c r="MC80" s="6"/>
      <c r="MD80" s="6"/>
      <c r="ME80" s="6"/>
      <c r="MF80" s="6"/>
      <c r="MG80" s="6"/>
      <c r="MH80" s="6"/>
      <c r="MI80" s="6"/>
      <c r="MJ80" s="6"/>
      <c r="MK80" s="6"/>
      <c r="ML80" s="6"/>
      <c r="MM80" s="6"/>
      <c r="MN80" s="6"/>
      <c r="MO80" s="6"/>
      <c r="MP80" s="6"/>
      <c r="MQ80" s="6"/>
      <c r="MR80" s="6"/>
      <c r="MS80" s="6"/>
      <c r="MT80" s="6"/>
      <c r="MU80" s="6"/>
      <c r="MV80" s="6"/>
      <c r="MW80" s="6"/>
      <c r="MX80" s="6"/>
      <c r="MY80" s="6"/>
      <c r="MZ80" s="6"/>
      <c r="NA80" s="6"/>
      <c r="NB80" s="6"/>
      <c r="NC80" s="6"/>
      <c r="ND80" s="6"/>
      <c r="NE80" s="6"/>
      <c r="NF80" s="6"/>
      <c r="NG80" s="6"/>
      <c r="NH80" s="6"/>
      <c r="NI80" s="6"/>
      <c r="NJ80" s="6"/>
      <c r="NK80" s="6"/>
      <c r="NL80" s="6"/>
      <c r="NM80" s="6"/>
      <c r="NN80" s="6"/>
      <c r="NO80" s="6"/>
      <c r="NP80" s="6"/>
      <c r="NQ80" s="6"/>
      <c r="NR80" s="6"/>
      <c r="NS80" s="6"/>
      <c r="NT80" s="6"/>
      <c r="NU80" s="6"/>
      <c r="NV80" s="6"/>
      <c r="NW80" s="6"/>
      <c r="NX80" s="6"/>
      <c r="NY80" s="6"/>
      <c r="NZ80" s="6"/>
      <c r="OA80" s="6"/>
      <c r="OB80" s="6"/>
      <c r="OC80" s="6"/>
      <c r="OD80" s="6"/>
      <c r="OE80" s="6"/>
      <c r="OF80" s="6"/>
      <c r="OG80" s="6"/>
      <c r="OH80" s="6"/>
      <c r="OI80" s="6"/>
      <c r="OJ80" s="6"/>
      <c r="OK80" s="6"/>
      <c r="OL80" s="6"/>
      <c r="OM80" s="6"/>
      <c r="ON80" s="6"/>
      <c r="OO80" s="6"/>
      <c r="OP80" s="6"/>
      <c r="OQ80" s="6"/>
      <c r="OR80" s="6"/>
      <c r="OS80" s="6"/>
      <c r="OT80" s="6"/>
      <c r="OU80" s="6"/>
      <c r="OV80" s="6"/>
      <c r="OW80" s="6"/>
      <c r="OX80" s="6"/>
      <c r="OY80" s="6"/>
      <c r="OZ80" s="6"/>
      <c r="PA80" s="6"/>
      <c r="PB80" s="6"/>
      <c r="PC80" s="6"/>
      <c r="PD80" s="6"/>
      <c r="PE80" s="6"/>
      <c r="PF80" s="6"/>
      <c r="PG80" s="6"/>
      <c r="PH80" s="6"/>
      <c r="PI80" s="6"/>
      <c r="PJ80" s="6"/>
      <c r="PK80" s="6"/>
      <c r="PL80" s="6"/>
      <c r="PM80" s="6"/>
      <c r="PN80" s="6"/>
      <c r="PO80" s="6"/>
      <c r="PP80" s="6"/>
      <c r="PQ80" s="6"/>
      <c r="PR80" s="6"/>
      <c r="PS80" s="6"/>
      <c r="PT80" s="6"/>
      <c r="PU80" s="6"/>
      <c r="PV80" s="6"/>
      <c r="PW80" s="6"/>
      <c r="PX80" s="6"/>
      <c r="PY80" s="6"/>
      <c r="PZ80" s="6"/>
      <c r="QA80" s="6"/>
      <c r="QB80" s="6"/>
      <c r="QC80" s="6"/>
      <c r="QD80" s="6"/>
      <c r="QE80" s="6"/>
      <c r="QF80" s="6"/>
      <c r="QG80" s="6"/>
      <c r="QH80" s="6"/>
      <c r="QI80" s="6"/>
      <c r="QJ80" s="6"/>
      <c r="QK80" s="6"/>
      <c r="QL80" s="6"/>
      <c r="QM80" s="6"/>
      <c r="QN80" s="6"/>
      <c r="QO80" s="6"/>
      <c r="QP80" s="6"/>
      <c r="QQ80" s="6"/>
      <c r="QR80" s="6"/>
      <c r="QS80" s="6"/>
      <c r="QT80" s="6"/>
      <c r="QU80" s="6"/>
      <c r="QV80" s="6"/>
      <c r="QW80" s="6"/>
      <c r="QX80" s="6"/>
      <c r="QY80" s="6"/>
      <c r="QZ80" s="6"/>
      <c r="RA80" s="6"/>
      <c r="RB80" s="6"/>
      <c r="RC80" s="6"/>
      <c r="RD80" s="6"/>
      <c r="RE80" s="6"/>
      <c r="RF80" s="6"/>
      <c r="RG80" s="6"/>
      <c r="RH80" s="6"/>
      <c r="RI80" s="6"/>
      <c r="RJ80" s="6"/>
      <c r="RK80" s="6"/>
      <c r="RL80" s="6"/>
      <c r="RM80" s="6"/>
      <c r="RN80" s="6"/>
      <c r="RO80" s="6"/>
      <c r="RP80" s="6"/>
      <c r="RQ80" s="6"/>
      <c r="RR80" s="6"/>
      <c r="RS80" s="6"/>
      <c r="RT80" s="6"/>
      <c r="RU80" s="6"/>
      <c r="RV80" s="6"/>
      <c r="RW80" s="6"/>
      <c r="RX80" s="6"/>
      <c r="RY80" s="6"/>
      <c r="RZ80" s="6"/>
      <c r="SA80" s="6"/>
      <c r="SB80" s="6"/>
      <c r="SC80" s="6"/>
      <c r="SD80" s="6"/>
      <c r="SE80" s="6"/>
      <c r="SF80" s="6"/>
      <c r="SG80" s="6"/>
      <c r="SH80" s="6"/>
      <c r="SI80" s="6"/>
      <c r="SJ80" s="6"/>
      <c r="SK80" s="6"/>
      <c r="SL80" s="6"/>
      <c r="SM80" s="6"/>
      <c r="SN80" s="6"/>
      <c r="SO80" s="6"/>
      <c r="SP80" s="6"/>
      <c r="SQ80" s="6"/>
      <c r="SR80" s="6"/>
      <c r="SS80" s="6"/>
      <c r="ST80" s="6"/>
      <c r="SU80" s="6"/>
      <c r="SV80" s="6"/>
      <c r="SW80" s="6"/>
      <c r="SX80" s="6"/>
      <c r="SY80" s="6"/>
      <c r="SZ80" s="6"/>
      <c r="TA80" s="6"/>
      <c r="TB80" s="6"/>
      <c r="TC80" s="6"/>
      <c r="TD80" s="6"/>
      <c r="TE80" s="6"/>
      <c r="TF80" s="6"/>
      <c r="TG80" s="6"/>
      <c r="TH80" s="6"/>
      <c r="TI80" s="6"/>
      <c r="TJ80" s="6"/>
      <c r="TK80" s="6"/>
      <c r="TL80" s="6"/>
      <c r="TM80" s="6"/>
      <c r="TN80" s="6"/>
      <c r="TO80" s="6"/>
      <c r="TP80" s="6"/>
      <c r="TQ80" s="6"/>
      <c r="TR80" s="6"/>
      <c r="TS80" s="6"/>
      <c r="TT80" s="6"/>
      <c r="TU80" s="6"/>
      <c r="TV80" s="6"/>
      <c r="TW80" s="6"/>
      <c r="TX80" s="6"/>
      <c r="TY80" s="6"/>
      <c r="TZ80" s="6"/>
      <c r="UA80" s="6"/>
      <c r="UB80" s="6"/>
      <c r="UC80" s="6"/>
      <c r="UD80" s="6"/>
      <c r="UE80" s="6"/>
      <c r="UF80" s="6"/>
      <c r="UG80" s="6"/>
      <c r="UH80" s="6"/>
      <c r="UI80" s="6"/>
      <c r="UJ80" s="6"/>
      <c r="UK80" s="6"/>
      <c r="UL80" s="6"/>
      <c r="UM80" s="6"/>
      <c r="UN80" s="6"/>
      <c r="UO80" s="6"/>
      <c r="UP80" s="6"/>
      <c r="UQ80" s="6"/>
      <c r="UR80" s="6"/>
      <c r="US80" s="6"/>
      <c r="UT80" s="6"/>
      <c r="UU80" s="6"/>
      <c r="UV80" s="6"/>
      <c r="UW80" s="6"/>
      <c r="UX80" s="6"/>
      <c r="UY80" s="6"/>
      <c r="UZ80" s="6"/>
      <c r="VA80" s="6"/>
      <c r="VB80" s="6"/>
      <c r="VC80" s="6"/>
      <c r="VD80" s="6"/>
      <c r="VE80" s="6"/>
      <c r="VF80" s="6"/>
      <c r="VG80" s="6"/>
      <c r="VH80" s="6"/>
      <c r="VI80" s="6"/>
      <c r="VJ80" s="6"/>
      <c r="VK80" s="6"/>
      <c r="VL80" s="6"/>
      <c r="VM80" s="6"/>
      <c r="VN80" s="6"/>
      <c r="VO80" s="6"/>
      <c r="VP80" s="6"/>
      <c r="VQ80" s="6"/>
      <c r="VR80" s="6"/>
      <c r="VS80" s="6"/>
      <c r="VT80" s="6"/>
      <c r="VU80" s="6"/>
      <c r="VV80" s="6"/>
      <c r="VW80" s="6"/>
      <c r="VX80" s="6"/>
      <c r="VY80" s="6"/>
      <c r="VZ80" s="6"/>
      <c r="WA80" s="6"/>
      <c r="WB80" s="6"/>
      <c r="WC80" s="6"/>
      <c r="WD80" s="6"/>
      <c r="WE80" s="6"/>
      <c r="WF80" s="6"/>
      <c r="WG80" s="6"/>
      <c r="WH80" s="6"/>
      <c r="WI80" s="6"/>
      <c r="WJ80" s="6"/>
      <c r="WK80" s="6"/>
      <c r="WL80" s="6"/>
      <c r="WM80" s="6"/>
      <c r="WN80" s="6"/>
      <c r="WO80" s="6"/>
      <c r="WP80" s="6"/>
      <c r="WQ80" s="6"/>
      <c r="WR80" s="6"/>
      <c r="WS80" s="6"/>
      <c r="WT80" s="6"/>
      <c r="WU80" s="6"/>
      <c r="WV80" s="6"/>
      <c r="WW80" s="6"/>
      <c r="WX80" s="6"/>
      <c r="WY80" s="6"/>
      <c r="WZ80" s="6"/>
      <c r="XA80" s="6"/>
      <c r="XB80" s="6"/>
      <c r="XC80" s="6"/>
      <c r="XD80" s="6"/>
      <c r="XE80" s="6"/>
      <c r="XF80" s="6"/>
      <c r="XG80" s="6"/>
      <c r="XH80" s="6"/>
      <c r="XI80" s="6"/>
      <c r="XJ80" s="6"/>
      <c r="XK80" s="6"/>
      <c r="XL80" s="6"/>
      <c r="XM80" s="6"/>
      <c r="XN80" s="6"/>
      <c r="XO80" s="6"/>
      <c r="XP80" s="6"/>
      <c r="XQ80" s="6"/>
      <c r="XR80" s="6"/>
      <c r="XS80" s="6"/>
      <c r="XT80" s="6"/>
      <c r="XU80" s="6"/>
      <c r="XV80" s="6"/>
      <c r="XW80" s="6"/>
      <c r="XX80" s="6"/>
      <c r="XY80" s="6"/>
      <c r="XZ80" s="6"/>
      <c r="YA80" s="6"/>
      <c r="YB80" s="6"/>
      <c r="YC80" s="6"/>
      <c r="YD80" s="6"/>
      <c r="YE80" s="6"/>
      <c r="YF80" s="6"/>
      <c r="YG80" s="6"/>
      <c r="YH80" s="6"/>
      <c r="YI80" s="6"/>
      <c r="YJ80" s="6"/>
      <c r="YK80" s="6"/>
      <c r="YL80" s="6"/>
      <c r="YM80" s="6"/>
      <c r="YN80" s="6"/>
      <c r="YO80" s="6"/>
      <c r="YP80" s="6"/>
      <c r="YQ80" s="6"/>
      <c r="YR80" s="6"/>
      <c r="YS80" s="6"/>
      <c r="YT80" s="6"/>
      <c r="YU80" s="6"/>
      <c r="YV80" s="6"/>
      <c r="YW80" s="6"/>
      <c r="YX80" s="6"/>
      <c r="YY80" s="6"/>
      <c r="YZ80" s="6"/>
      <c r="ZA80" s="6"/>
      <c r="ZB80" s="6"/>
      <c r="ZC80" s="6"/>
      <c r="ZD80" s="6"/>
      <c r="ZE80" s="6"/>
      <c r="ZF80" s="6"/>
      <c r="ZG80" s="6"/>
      <c r="ZH80" s="6"/>
      <c r="ZI80" s="6"/>
      <c r="ZJ80" s="6"/>
      <c r="ZK80" s="6"/>
      <c r="ZL80" s="6"/>
      <c r="ZM80" s="6"/>
      <c r="ZN80" s="6"/>
      <c r="ZO80" s="6"/>
      <c r="ZP80" s="6"/>
      <c r="ZQ80" s="6"/>
      <c r="ZR80" s="6"/>
      <c r="ZS80" s="6"/>
      <c r="ZT80" s="6"/>
      <c r="ZU80" s="6"/>
      <c r="ZV80" s="6"/>
      <c r="ZW80" s="6"/>
      <c r="ZX80" s="6"/>
      <c r="ZY80" s="6"/>
      <c r="ZZ80" s="6"/>
      <c r="AAA80" s="6"/>
      <c r="AAB80" s="6"/>
      <c r="AAC80" s="6"/>
      <c r="AAD80" s="6"/>
      <c r="AAE80" s="6"/>
      <c r="AAF80" s="6"/>
      <c r="AAG80" s="6"/>
      <c r="AAH80" s="6"/>
      <c r="AAI80" s="6"/>
      <c r="AAJ80" s="6"/>
      <c r="AAK80" s="6"/>
      <c r="AAL80" s="6"/>
      <c r="AAM80" s="6"/>
      <c r="AAN80" s="6"/>
      <c r="AAO80" s="6"/>
      <c r="AAP80" s="6"/>
      <c r="AAQ80" s="6"/>
      <c r="AAR80" s="6"/>
      <c r="AAS80" s="6"/>
      <c r="AAT80" s="6"/>
      <c r="AAU80" s="6"/>
      <c r="AAV80" s="6"/>
      <c r="AAW80" s="6"/>
      <c r="AAX80" s="6"/>
      <c r="AAY80" s="6"/>
      <c r="AAZ80" s="6"/>
      <c r="ABA80" s="6"/>
      <c r="ABB80" s="6"/>
      <c r="ABC80" s="6"/>
      <c r="ABD80" s="6"/>
      <c r="ABE80" s="6"/>
      <c r="ABF80" s="6"/>
      <c r="ABG80" s="6"/>
      <c r="ABH80" s="6"/>
      <c r="ABI80" s="6"/>
      <c r="ABJ80" s="6"/>
      <c r="ABK80" s="6"/>
      <c r="ABL80" s="6"/>
      <c r="ABM80" s="6"/>
      <c r="ABN80" s="6"/>
      <c r="ABO80" s="6"/>
      <c r="ABP80" s="6"/>
      <c r="ABQ80" s="6"/>
      <c r="ABR80" s="6"/>
      <c r="ABS80" s="6"/>
      <c r="ABT80" s="6"/>
      <c r="ABU80" s="6"/>
      <c r="ABV80" s="6"/>
      <c r="ABW80" s="6"/>
      <c r="ABX80" s="6"/>
      <c r="ABY80" s="6"/>
      <c r="ABZ80" s="6"/>
      <c r="ACA80" s="6"/>
      <c r="ACB80" s="6"/>
      <c r="ACC80" s="6"/>
      <c r="ACD80" s="6"/>
      <c r="ACE80" s="6"/>
      <c r="ACF80" s="6"/>
      <c r="ACG80" s="6"/>
      <c r="ACH80" s="6"/>
      <c r="ACI80" s="6"/>
      <c r="ACJ80" s="6"/>
      <c r="ACK80" s="6"/>
      <c r="ACL80" s="6"/>
      <c r="ACM80" s="6"/>
      <c r="ACN80" s="6"/>
      <c r="ACO80" s="6"/>
      <c r="ACP80" s="6"/>
      <c r="ACQ80" s="6"/>
      <c r="ACR80" s="6"/>
      <c r="ACS80" s="6"/>
      <c r="ACT80" s="6"/>
      <c r="ACU80" s="6"/>
      <c r="ACV80" s="6"/>
      <c r="ACW80" s="6"/>
      <c r="ACX80" s="6"/>
      <c r="ACY80" s="6"/>
      <c r="ACZ80" s="6"/>
      <c r="ADA80" s="6"/>
      <c r="ADB80" s="6"/>
      <c r="ADC80" s="6"/>
      <c r="ADD80" s="6"/>
      <c r="ADE80" s="6"/>
      <c r="ADF80" s="6"/>
      <c r="ADG80" s="6"/>
      <c r="ADH80" s="6"/>
      <c r="ADI80" s="6"/>
      <c r="ADJ80" s="6"/>
      <c r="ADK80" s="6"/>
      <c r="ADL80" s="6"/>
      <c r="ADM80" s="6"/>
      <c r="ADN80" s="6"/>
      <c r="ADO80" s="6"/>
      <c r="ADP80" s="6"/>
      <c r="ADQ80" s="6"/>
      <c r="ADR80" s="6"/>
      <c r="ADS80" s="6"/>
      <c r="ADT80" s="6"/>
      <c r="ADU80" s="6"/>
      <c r="ADV80" s="6"/>
      <c r="ADW80" s="6"/>
      <c r="ADX80" s="6"/>
      <c r="ADY80" s="6"/>
      <c r="ADZ80" s="6"/>
      <c r="AEA80" s="6"/>
      <c r="AEB80" s="6"/>
      <c r="AEC80" s="6"/>
      <c r="AED80" s="6"/>
      <c r="AEE80" s="6"/>
      <c r="AEF80" s="6"/>
      <c r="AEG80" s="6"/>
      <c r="AEH80" s="6"/>
      <c r="AEI80" s="6"/>
      <c r="AEJ80" s="6"/>
      <c r="AEK80" s="6"/>
      <c r="AEL80" s="6"/>
      <c r="AEM80" s="6"/>
      <c r="AEN80" s="6"/>
      <c r="AEO80" s="6"/>
      <c r="AEP80" s="6"/>
      <c r="AEQ80" s="6"/>
      <c r="AER80" s="6"/>
      <c r="AES80" s="6"/>
      <c r="AET80" s="6"/>
      <c r="AEU80" s="6"/>
      <c r="AEV80" s="6"/>
      <c r="AEW80" s="6"/>
      <c r="AEX80" s="6"/>
      <c r="AEY80" s="6"/>
      <c r="AEZ80" s="6"/>
      <c r="AFA80" s="6"/>
      <c r="AFB80" s="6"/>
      <c r="AFC80" s="6"/>
      <c r="AFD80" s="6"/>
      <c r="AFE80" s="6"/>
      <c r="AFF80" s="6"/>
      <c r="AFG80" s="6"/>
      <c r="AFH80" s="6"/>
      <c r="AFI80" s="6"/>
      <c r="AFJ80" s="6"/>
      <c r="AFK80" s="6"/>
      <c r="AFL80" s="6"/>
      <c r="AFM80" s="6"/>
      <c r="AFN80" s="6"/>
      <c r="AFO80" s="6"/>
      <c r="AFP80" s="6"/>
      <c r="AFQ80" s="6"/>
      <c r="AFR80" s="6"/>
      <c r="AFS80" s="6"/>
      <c r="AFT80" s="6"/>
      <c r="AFU80" s="6"/>
      <c r="AFV80" s="6"/>
      <c r="AFW80" s="6"/>
      <c r="AFX80" s="6"/>
      <c r="AFY80" s="6"/>
      <c r="AFZ80" s="6"/>
      <c r="AGA80" s="6"/>
      <c r="AGB80" s="6"/>
      <c r="AGC80" s="6"/>
      <c r="AGD80" s="6"/>
      <c r="AGE80" s="6"/>
      <c r="AGF80" s="6"/>
      <c r="AGG80" s="6"/>
      <c r="AGH80" s="6"/>
      <c r="AGI80" s="6"/>
      <c r="AGJ80" s="6"/>
      <c r="AGK80" s="6"/>
      <c r="AGL80" s="6"/>
      <c r="AGM80" s="6"/>
      <c r="AGN80" s="6"/>
      <c r="AGO80" s="6"/>
      <c r="AGP80" s="6"/>
      <c r="AGQ80" s="6"/>
      <c r="AGR80" s="6"/>
      <c r="AGS80" s="6"/>
      <c r="AGT80" s="6"/>
      <c r="AGU80" s="6"/>
      <c r="AGV80" s="6"/>
      <c r="AGW80" s="6"/>
      <c r="AGX80" s="6"/>
      <c r="AGY80" s="6"/>
      <c r="AGZ80" s="6"/>
      <c r="AHA80" s="6"/>
      <c r="AHB80" s="6"/>
      <c r="AHC80" s="6"/>
      <c r="AHD80" s="6"/>
      <c r="AHE80" s="6"/>
      <c r="AHF80" s="6"/>
      <c r="AHG80" s="6"/>
      <c r="AHH80" s="6"/>
      <c r="AHI80" s="6"/>
      <c r="AHJ80" s="6"/>
      <c r="AHK80" s="6"/>
      <c r="AHL80" s="6"/>
      <c r="AHM80" s="6"/>
      <c r="AHN80" s="6"/>
      <c r="AHO80" s="6"/>
      <c r="AHP80" s="6"/>
      <c r="AHQ80" s="6"/>
      <c r="AHR80" s="6"/>
      <c r="AHS80" s="6"/>
      <c r="AHT80" s="6"/>
      <c r="AHU80" s="6"/>
      <c r="AHV80" s="6"/>
      <c r="AHW80" s="6"/>
      <c r="AHX80" s="6"/>
      <c r="AHY80" s="6"/>
      <c r="AHZ80" s="6"/>
      <c r="AIA80" s="6"/>
      <c r="AIB80" s="6"/>
      <c r="AIC80" s="6"/>
      <c r="AID80" s="6"/>
      <c r="AIE80" s="6"/>
      <c r="AIF80" s="6"/>
      <c r="AIG80" s="6"/>
      <c r="AIH80" s="6"/>
      <c r="AII80" s="6"/>
      <c r="AIJ80" s="6"/>
      <c r="AIK80" s="6"/>
      <c r="AIL80" s="6"/>
      <c r="AIM80" s="6"/>
      <c r="AIN80" s="6"/>
      <c r="AIO80" s="6"/>
      <c r="AIP80" s="6"/>
      <c r="AIQ80" s="6"/>
      <c r="AIR80" s="6"/>
      <c r="AIS80" s="6"/>
      <c r="AIT80" s="6"/>
      <c r="AIU80" s="6"/>
      <c r="AIV80" s="6"/>
      <c r="AIW80" s="6"/>
      <c r="AIX80" s="6"/>
      <c r="AIY80" s="6"/>
      <c r="AIZ80" s="6"/>
      <c r="AJA80" s="6"/>
      <c r="AJB80" s="6"/>
      <c r="AJC80" s="6"/>
      <c r="AJD80" s="6"/>
      <c r="AJE80" s="6"/>
      <c r="AJF80" s="6"/>
      <c r="AJG80" s="6"/>
      <c r="AJH80" s="6"/>
      <c r="AJI80" s="6"/>
      <c r="AJJ80" s="6"/>
      <c r="AJK80" s="6"/>
      <c r="AJL80" s="6"/>
      <c r="AJM80" s="6"/>
      <c r="AJN80" s="6"/>
      <c r="AJO80" s="6"/>
      <c r="AJP80" s="6"/>
      <c r="AJQ80" s="6"/>
      <c r="AJR80" s="6"/>
      <c r="AJS80" s="6"/>
      <c r="AJT80" s="6"/>
      <c r="AJU80" s="6"/>
      <c r="AJV80" s="6"/>
      <c r="AJW80" s="6"/>
      <c r="AJX80" s="6"/>
      <c r="AJY80" s="6"/>
      <c r="AJZ80" s="6"/>
      <c r="AKA80" s="6"/>
      <c r="AKB80" s="6"/>
      <c r="AKC80" s="6"/>
      <c r="AKD80" s="6"/>
      <c r="AKE80" s="6"/>
      <c r="AKF80" s="6"/>
      <c r="AKG80" s="6"/>
      <c r="AKH80" s="6"/>
      <c r="AKI80" s="6"/>
      <c r="AKJ80" s="6"/>
      <c r="AKK80" s="6"/>
      <c r="AKL80" s="6"/>
      <c r="AKM80" s="6"/>
      <c r="AKN80" s="6"/>
      <c r="AKO80" s="6"/>
      <c r="AKP80" s="6"/>
      <c r="AKQ80" s="6"/>
      <c r="AKR80" s="6"/>
      <c r="AKS80" s="6"/>
      <c r="AKT80" s="6"/>
      <c r="AKU80" s="6"/>
      <c r="AKV80" s="6"/>
      <c r="AKW80" s="6"/>
      <c r="AKX80" s="6"/>
      <c r="AKY80" s="6"/>
      <c r="AKZ80" s="6"/>
      <c r="ALA80" s="6"/>
      <c r="ALB80" s="6"/>
      <c r="ALC80" s="6"/>
      <c r="ALD80" s="6"/>
      <c r="ALE80" s="6"/>
      <c r="ALF80" s="6"/>
      <c r="ALG80" s="6"/>
      <c r="ALH80" s="6"/>
      <c r="ALI80" s="6"/>
      <c r="ALJ80" s="6"/>
      <c r="ALK80" s="6"/>
      <c r="ALL80" s="6"/>
      <c r="ALM80" s="6"/>
      <c r="ALN80" s="6"/>
      <c r="ALO80" s="6"/>
      <c r="ALP80" s="6"/>
      <c r="ALQ80" s="6"/>
      <c r="ALR80" s="6"/>
      <c r="ALS80" s="6"/>
      <c r="ALT80" s="6"/>
      <c r="ALU80" s="6"/>
      <c r="ALV80" s="6"/>
      <c r="ALW80" s="6"/>
      <c r="ALX80" s="6"/>
      <c r="ALY80" s="6"/>
      <c r="ALZ80" s="6"/>
      <c r="AMA80" s="6"/>
      <c r="AMB80" s="6"/>
      <c r="AMC80" s="6"/>
      <c r="AMD80" s="6"/>
      <c r="AME80" s="6"/>
      <c r="AMF80" s="6"/>
      <c r="AMG80" s="6"/>
      <c r="AMH80" s="6"/>
      <c r="AMI80" s="6"/>
      <c r="AMJ80" s="6"/>
      <c r="AMK80" s="6"/>
      <c r="AML80" s="6"/>
      <c r="AMM80" s="6"/>
      <c r="AMN80" s="6"/>
    </row>
    <row r="81" spans="1:1028" s="40" customFormat="1" ht="12.75" customHeight="1" x14ac:dyDescent="0.2">
      <c r="A81" s="57">
        <v>6</v>
      </c>
      <c r="B81" s="90" t="s">
        <v>118</v>
      </c>
      <c r="C81" s="34" t="s">
        <v>68</v>
      </c>
      <c r="D81" s="63">
        <v>120</v>
      </c>
      <c r="E81" s="91">
        <v>350</v>
      </c>
      <c r="F81" s="37">
        <v>100</v>
      </c>
      <c r="G81" s="59">
        <v>5</v>
      </c>
      <c r="H81" s="60">
        <v>80</v>
      </c>
      <c r="I81" s="87">
        <v>3</v>
      </c>
      <c r="J81" s="35">
        <v>2</v>
      </c>
      <c r="K81" s="111">
        <v>10</v>
      </c>
      <c r="L81" s="111">
        <v>0</v>
      </c>
      <c r="M81" s="111">
        <v>0</v>
      </c>
      <c r="N81" s="32">
        <f t="shared" si="21"/>
        <v>3500</v>
      </c>
      <c r="O81" s="32">
        <f t="shared" si="22"/>
        <v>300</v>
      </c>
      <c r="P81" s="37">
        <v>0</v>
      </c>
      <c r="Q81" s="38">
        <v>0</v>
      </c>
      <c r="R81" s="92">
        <v>280</v>
      </c>
      <c r="S81" s="37">
        <v>150</v>
      </c>
      <c r="T81" s="65">
        <v>120</v>
      </c>
      <c r="U81" s="37">
        <v>135</v>
      </c>
      <c r="V81" s="37">
        <f t="shared" si="23"/>
        <v>4485</v>
      </c>
      <c r="W81" s="37">
        <v>120</v>
      </c>
      <c r="X81" s="37">
        <v>100</v>
      </c>
      <c r="Y81" s="37">
        <v>80</v>
      </c>
      <c r="Z81" s="37">
        <v>0</v>
      </c>
      <c r="AA81" s="39">
        <v>2000</v>
      </c>
      <c r="AB81" s="37">
        <f t="shared" si="19"/>
        <v>2300</v>
      </c>
      <c r="AC81" s="39">
        <f t="shared" si="20"/>
        <v>2185</v>
      </c>
      <c r="AD81" s="5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  <c r="IW81" s="6"/>
      <c r="IX81" s="6"/>
      <c r="IY81" s="6"/>
      <c r="IZ81" s="6"/>
      <c r="JA81" s="6"/>
      <c r="JB81" s="6"/>
      <c r="JC81" s="6"/>
      <c r="JD81" s="6"/>
      <c r="JE81" s="6"/>
      <c r="JF81" s="6"/>
      <c r="JG81" s="6"/>
      <c r="JH81" s="6"/>
      <c r="JI81" s="6"/>
      <c r="JJ81" s="6"/>
      <c r="JK81" s="6"/>
      <c r="JL81" s="6"/>
      <c r="JM81" s="6"/>
      <c r="JN81" s="6"/>
      <c r="JO81" s="6"/>
      <c r="JP81" s="6"/>
      <c r="JQ81" s="6"/>
      <c r="JR81" s="6"/>
      <c r="JS81" s="6"/>
      <c r="JT81" s="6"/>
      <c r="JU81" s="6"/>
      <c r="JV81" s="6"/>
      <c r="JW81" s="6"/>
      <c r="JX81" s="6"/>
      <c r="JY81" s="6"/>
      <c r="JZ81" s="6"/>
      <c r="KA81" s="6"/>
      <c r="KB81" s="6"/>
      <c r="KC81" s="6"/>
      <c r="KD81" s="6"/>
      <c r="KE81" s="6"/>
      <c r="KF81" s="6"/>
      <c r="KG81" s="6"/>
      <c r="KH81" s="6"/>
      <c r="KI81" s="6"/>
      <c r="KJ81" s="6"/>
      <c r="KK81" s="6"/>
      <c r="KL81" s="6"/>
      <c r="KM81" s="6"/>
      <c r="KN81" s="6"/>
      <c r="KO81" s="6"/>
      <c r="KP81" s="6"/>
      <c r="KQ81" s="6"/>
      <c r="KR81" s="6"/>
      <c r="KS81" s="6"/>
      <c r="KT81" s="6"/>
      <c r="KU81" s="6"/>
      <c r="KV81" s="6"/>
      <c r="KW81" s="6"/>
      <c r="KX81" s="6"/>
      <c r="KY81" s="6"/>
      <c r="KZ81" s="6"/>
      <c r="LA81" s="6"/>
      <c r="LB81" s="6"/>
      <c r="LC81" s="6"/>
      <c r="LD81" s="6"/>
      <c r="LE81" s="6"/>
      <c r="LF81" s="6"/>
      <c r="LG81" s="6"/>
      <c r="LH81" s="6"/>
      <c r="LI81" s="6"/>
      <c r="LJ81" s="6"/>
      <c r="LK81" s="6"/>
      <c r="LL81" s="6"/>
      <c r="LM81" s="6"/>
      <c r="LN81" s="6"/>
      <c r="LO81" s="6"/>
      <c r="LP81" s="6"/>
      <c r="LQ81" s="6"/>
      <c r="LR81" s="6"/>
      <c r="LS81" s="6"/>
      <c r="LT81" s="6"/>
      <c r="LU81" s="6"/>
      <c r="LV81" s="6"/>
      <c r="LW81" s="6"/>
      <c r="LX81" s="6"/>
      <c r="LY81" s="6"/>
      <c r="LZ81" s="6"/>
      <c r="MA81" s="6"/>
      <c r="MB81" s="6"/>
      <c r="MC81" s="6"/>
      <c r="MD81" s="6"/>
      <c r="ME81" s="6"/>
      <c r="MF81" s="6"/>
      <c r="MG81" s="6"/>
      <c r="MH81" s="6"/>
      <c r="MI81" s="6"/>
      <c r="MJ81" s="6"/>
      <c r="MK81" s="6"/>
      <c r="ML81" s="6"/>
      <c r="MM81" s="6"/>
      <c r="MN81" s="6"/>
      <c r="MO81" s="6"/>
      <c r="MP81" s="6"/>
      <c r="MQ81" s="6"/>
      <c r="MR81" s="6"/>
      <c r="MS81" s="6"/>
      <c r="MT81" s="6"/>
      <c r="MU81" s="6"/>
      <c r="MV81" s="6"/>
      <c r="MW81" s="6"/>
      <c r="MX81" s="6"/>
      <c r="MY81" s="6"/>
      <c r="MZ81" s="6"/>
      <c r="NA81" s="6"/>
      <c r="NB81" s="6"/>
      <c r="NC81" s="6"/>
      <c r="ND81" s="6"/>
      <c r="NE81" s="6"/>
      <c r="NF81" s="6"/>
      <c r="NG81" s="6"/>
      <c r="NH81" s="6"/>
      <c r="NI81" s="6"/>
      <c r="NJ81" s="6"/>
      <c r="NK81" s="6"/>
      <c r="NL81" s="6"/>
      <c r="NM81" s="6"/>
      <c r="NN81" s="6"/>
      <c r="NO81" s="6"/>
      <c r="NP81" s="6"/>
      <c r="NQ81" s="6"/>
      <c r="NR81" s="6"/>
      <c r="NS81" s="6"/>
      <c r="NT81" s="6"/>
      <c r="NU81" s="6"/>
      <c r="NV81" s="6"/>
      <c r="NW81" s="6"/>
      <c r="NX81" s="6"/>
      <c r="NY81" s="6"/>
      <c r="NZ81" s="6"/>
      <c r="OA81" s="6"/>
      <c r="OB81" s="6"/>
      <c r="OC81" s="6"/>
      <c r="OD81" s="6"/>
      <c r="OE81" s="6"/>
      <c r="OF81" s="6"/>
      <c r="OG81" s="6"/>
      <c r="OH81" s="6"/>
      <c r="OI81" s="6"/>
      <c r="OJ81" s="6"/>
      <c r="OK81" s="6"/>
      <c r="OL81" s="6"/>
      <c r="OM81" s="6"/>
      <c r="ON81" s="6"/>
      <c r="OO81" s="6"/>
      <c r="OP81" s="6"/>
      <c r="OQ81" s="6"/>
      <c r="OR81" s="6"/>
      <c r="OS81" s="6"/>
      <c r="OT81" s="6"/>
      <c r="OU81" s="6"/>
      <c r="OV81" s="6"/>
      <c r="OW81" s="6"/>
      <c r="OX81" s="6"/>
      <c r="OY81" s="6"/>
      <c r="OZ81" s="6"/>
      <c r="PA81" s="6"/>
      <c r="PB81" s="6"/>
      <c r="PC81" s="6"/>
      <c r="PD81" s="6"/>
      <c r="PE81" s="6"/>
      <c r="PF81" s="6"/>
      <c r="PG81" s="6"/>
      <c r="PH81" s="6"/>
      <c r="PI81" s="6"/>
      <c r="PJ81" s="6"/>
      <c r="PK81" s="6"/>
      <c r="PL81" s="6"/>
      <c r="PM81" s="6"/>
      <c r="PN81" s="6"/>
      <c r="PO81" s="6"/>
      <c r="PP81" s="6"/>
      <c r="PQ81" s="6"/>
      <c r="PR81" s="6"/>
      <c r="PS81" s="6"/>
      <c r="PT81" s="6"/>
      <c r="PU81" s="6"/>
      <c r="PV81" s="6"/>
      <c r="PW81" s="6"/>
      <c r="PX81" s="6"/>
      <c r="PY81" s="6"/>
      <c r="PZ81" s="6"/>
      <c r="QA81" s="6"/>
      <c r="QB81" s="6"/>
      <c r="QC81" s="6"/>
      <c r="QD81" s="6"/>
      <c r="QE81" s="6"/>
      <c r="QF81" s="6"/>
      <c r="QG81" s="6"/>
      <c r="QH81" s="6"/>
      <c r="QI81" s="6"/>
      <c r="QJ81" s="6"/>
      <c r="QK81" s="6"/>
      <c r="QL81" s="6"/>
      <c r="QM81" s="6"/>
      <c r="QN81" s="6"/>
      <c r="QO81" s="6"/>
      <c r="QP81" s="6"/>
      <c r="QQ81" s="6"/>
      <c r="QR81" s="6"/>
      <c r="QS81" s="6"/>
      <c r="QT81" s="6"/>
      <c r="QU81" s="6"/>
      <c r="QV81" s="6"/>
      <c r="QW81" s="6"/>
      <c r="QX81" s="6"/>
      <c r="QY81" s="6"/>
      <c r="QZ81" s="6"/>
      <c r="RA81" s="6"/>
      <c r="RB81" s="6"/>
      <c r="RC81" s="6"/>
      <c r="RD81" s="6"/>
      <c r="RE81" s="6"/>
      <c r="RF81" s="6"/>
      <c r="RG81" s="6"/>
      <c r="RH81" s="6"/>
      <c r="RI81" s="6"/>
      <c r="RJ81" s="6"/>
      <c r="RK81" s="6"/>
      <c r="RL81" s="6"/>
      <c r="RM81" s="6"/>
      <c r="RN81" s="6"/>
      <c r="RO81" s="6"/>
      <c r="RP81" s="6"/>
      <c r="RQ81" s="6"/>
      <c r="RR81" s="6"/>
      <c r="RS81" s="6"/>
      <c r="RT81" s="6"/>
      <c r="RU81" s="6"/>
      <c r="RV81" s="6"/>
      <c r="RW81" s="6"/>
      <c r="RX81" s="6"/>
      <c r="RY81" s="6"/>
      <c r="RZ81" s="6"/>
      <c r="SA81" s="6"/>
      <c r="SB81" s="6"/>
      <c r="SC81" s="6"/>
      <c r="SD81" s="6"/>
      <c r="SE81" s="6"/>
      <c r="SF81" s="6"/>
      <c r="SG81" s="6"/>
      <c r="SH81" s="6"/>
      <c r="SI81" s="6"/>
      <c r="SJ81" s="6"/>
      <c r="SK81" s="6"/>
      <c r="SL81" s="6"/>
      <c r="SM81" s="6"/>
      <c r="SN81" s="6"/>
      <c r="SO81" s="6"/>
      <c r="SP81" s="6"/>
      <c r="SQ81" s="6"/>
      <c r="SR81" s="6"/>
      <c r="SS81" s="6"/>
      <c r="ST81" s="6"/>
      <c r="SU81" s="6"/>
      <c r="SV81" s="6"/>
      <c r="SW81" s="6"/>
      <c r="SX81" s="6"/>
      <c r="SY81" s="6"/>
      <c r="SZ81" s="6"/>
      <c r="TA81" s="6"/>
      <c r="TB81" s="6"/>
      <c r="TC81" s="6"/>
      <c r="TD81" s="6"/>
      <c r="TE81" s="6"/>
      <c r="TF81" s="6"/>
      <c r="TG81" s="6"/>
      <c r="TH81" s="6"/>
      <c r="TI81" s="6"/>
      <c r="TJ81" s="6"/>
      <c r="TK81" s="6"/>
      <c r="TL81" s="6"/>
      <c r="TM81" s="6"/>
      <c r="TN81" s="6"/>
      <c r="TO81" s="6"/>
      <c r="TP81" s="6"/>
      <c r="TQ81" s="6"/>
      <c r="TR81" s="6"/>
      <c r="TS81" s="6"/>
      <c r="TT81" s="6"/>
      <c r="TU81" s="6"/>
      <c r="TV81" s="6"/>
      <c r="TW81" s="6"/>
      <c r="TX81" s="6"/>
      <c r="TY81" s="6"/>
      <c r="TZ81" s="6"/>
      <c r="UA81" s="6"/>
      <c r="UB81" s="6"/>
      <c r="UC81" s="6"/>
      <c r="UD81" s="6"/>
      <c r="UE81" s="6"/>
      <c r="UF81" s="6"/>
      <c r="UG81" s="6"/>
      <c r="UH81" s="6"/>
      <c r="UI81" s="6"/>
      <c r="UJ81" s="6"/>
      <c r="UK81" s="6"/>
      <c r="UL81" s="6"/>
      <c r="UM81" s="6"/>
      <c r="UN81" s="6"/>
      <c r="UO81" s="6"/>
      <c r="UP81" s="6"/>
      <c r="UQ81" s="6"/>
      <c r="UR81" s="6"/>
      <c r="US81" s="6"/>
      <c r="UT81" s="6"/>
      <c r="UU81" s="6"/>
      <c r="UV81" s="6"/>
      <c r="UW81" s="6"/>
      <c r="UX81" s="6"/>
      <c r="UY81" s="6"/>
      <c r="UZ81" s="6"/>
      <c r="VA81" s="6"/>
      <c r="VB81" s="6"/>
      <c r="VC81" s="6"/>
      <c r="VD81" s="6"/>
      <c r="VE81" s="6"/>
      <c r="VF81" s="6"/>
      <c r="VG81" s="6"/>
      <c r="VH81" s="6"/>
      <c r="VI81" s="6"/>
      <c r="VJ81" s="6"/>
      <c r="VK81" s="6"/>
      <c r="VL81" s="6"/>
      <c r="VM81" s="6"/>
      <c r="VN81" s="6"/>
      <c r="VO81" s="6"/>
      <c r="VP81" s="6"/>
      <c r="VQ81" s="6"/>
      <c r="VR81" s="6"/>
      <c r="VS81" s="6"/>
      <c r="VT81" s="6"/>
      <c r="VU81" s="6"/>
      <c r="VV81" s="6"/>
      <c r="VW81" s="6"/>
      <c r="VX81" s="6"/>
      <c r="VY81" s="6"/>
      <c r="VZ81" s="6"/>
      <c r="WA81" s="6"/>
      <c r="WB81" s="6"/>
      <c r="WC81" s="6"/>
      <c r="WD81" s="6"/>
      <c r="WE81" s="6"/>
      <c r="WF81" s="6"/>
      <c r="WG81" s="6"/>
      <c r="WH81" s="6"/>
      <c r="WI81" s="6"/>
      <c r="WJ81" s="6"/>
      <c r="WK81" s="6"/>
      <c r="WL81" s="6"/>
      <c r="WM81" s="6"/>
      <c r="WN81" s="6"/>
      <c r="WO81" s="6"/>
      <c r="WP81" s="6"/>
      <c r="WQ81" s="6"/>
      <c r="WR81" s="6"/>
      <c r="WS81" s="6"/>
      <c r="WT81" s="6"/>
      <c r="WU81" s="6"/>
      <c r="WV81" s="6"/>
      <c r="WW81" s="6"/>
      <c r="WX81" s="6"/>
      <c r="WY81" s="6"/>
      <c r="WZ81" s="6"/>
      <c r="XA81" s="6"/>
      <c r="XB81" s="6"/>
      <c r="XC81" s="6"/>
      <c r="XD81" s="6"/>
      <c r="XE81" s="6"/>
      <c r="XF81" s="6"/>
      <c r="XG81" s="6"/>
      <c r="XH81" s="6"/>
      <c r="XI81" s="6"/>
      <c r="XJ81" s="6"/>
      <c r="XK81" s="6"/>
      <c r="XL81" s="6"/>
      <c r="XM81" s="6"/>
      <c r="XN81" s="6"/>
      <c r="XO81" s="6"/>
      <c r="XP81" s="6"/>
      <c r="XQ81" s="6"/>
      <c r="XR81" s="6"/>
      <c r="XS81" s="6"/>
      <c r="XT81" s="6"/>
      <c r="XU81" s="6"/>
      <c r="XV81" s="6"/>
      <c r="XW81" s="6"/>
      <c r="XX81" s="6"/>
      <c r="XY81" s="6"/>
      <c r="XZ81" s="6"/>
      <c r="YA81" s="6"/>
      <c r="YB81" s="6"/>
      <c r="YC81" s="6"/>
      <c r="YD81" s="6"/>
      <c r="YE81" s="6"/>
      <c r="YF81" s="6"/>
      <c r="YG81" s="6"/>
      <c r="YH81" s="6"/>
      <c r="YI81" s="6"/>
      <c r="YJ81" s="6"/>
      <c r="YK81" s="6"/>
      <c r="YL81" s="6"/>
      <c r="YM81" s="6"/>
      <c r="YN81" s="6"/>
      <c r="YO81" s="6"/>
      <c r="YP81" s="6"/>
      <c r="YQ81" s="6"/>
      <c r="YR81" s="6"/>
      <c r="YS81" s="6"/>
      <c r="YT81" s="6"/>
      <c r="YU81" s="6"/>
      <c r="YV81" s="6"/>
      <c r="YW81" s="6"/>
      <c r="YX81" s="6"/>
      <c r="YY81" s="6"/>
      <c r="YZ81" s="6"/>
      <c r="ZA81" s="6"/>
      <c r="ZB81" s="6"/>
      <c r="ZC81" s="6"/>
      <c r="ZD81" s="6"/>
      <c r="ZE81" s="6"/>
      <c r="ZF81" s="6"/>
      <c r="ZG81" s="6"/>
      <c r="ZH81" s="6"/>
      <c r="ZI81" s="6"/>
      <c r="ZJ81" s="6"/>
      <c r="ZK81" s="6"/>
      <c r="ZL81" s="6"/>
      <c r="ZM81" s="6"/>
      <c r="ZN81" s="6"/>
      <c r="ZO81" s="6"/>
      <c r="ZP81" s="6"/>
      <c r="ZQ81" s="6"/>
      <c r="ZR81" s="6"/>
      <c r="ZS81" s="6"/>
      <c r="ZT81" s="6"/>
      <c r="ZU81" s="6"/>
      <c r="ZV81" s="6"/>
      <c r="ZW81" s="6"/>
      <c r="ZX81" s="6"/>
      <c r="ZY81" s="6"/>
      <c r="ZZ81" s="6"/>
      <c r="AAA81" s="6"/>
      <c r="AAB81" s="6"/>
      <c r="AAC81" s="6"/>
      <c r="AAD81" s="6"/>
      <c r="AAE81" s="6"/>
      <c r="AAF81" s="6"/>
      <c r="AAG81" s="6"/>
      <c r="AAH81" s="6"/>
      <c r="AAI81" s="6"/>
      <c r="AAJ81" s="6"/>
      <c r="AAK81" s="6"/>
      <c r="AAL81" s="6"/>
      <c r="AAM81" s="6"/>
      <c r="AAN81" s="6"/>
      <c r="AAO81" s="6"/>
      <c r="AAP81" s="6"/>
      <c r="AAQ81" s="6"/>
      <c r="AAR81" s="6"/>
      <c r="AAS81" s="6"/>
      <c r="AAT81" s="6"/>
      <c r="AAU81" s="6"/>
      <c r="AAV81" s="6"/>
      <c r="AAW81" s="6"/>
      <c r="AAX81" s="6"/>
      <c r="AAY81" s="6"/>
      <c r="AAZ81" s="6"/>
      <c r="ABA81" s="6"/>
      <c r="ABB81" s="6"/>
      <c r="ABC81" s="6"/>
      <c r="ABD81" s="6"/>
      <c r="ABE81" s="6"/>
      <c r="ABF81" s="6"/>
      <c r="ABG81" s="6"/>
      <c r="ABH81" s="6"/>
      <c r="ABI81" s="6"/>
      <c r="ABJ81" s="6"/>
      <c r="ABK81" s="6"/>
      <c r="ABL81" s="6"/>
      <c r="ABM81" s="6"/>
      <c r="ABN81" s="6"/>
      <c r="ABO81" s="6"/>
      <c r="ABP81" s="6"/>
      <c r="ABQ81" s="6"/>
      <c r="ABR81" s="6"/>
      <c r="ABS81" s="6"/>
      <c r="ABT81" s="6"/>
      <c r="ABU81" s="6"/>
      <c r="ABV81" s="6"/>
      <c r="ABW81" s="6"/>
      <c r="ABX81" s="6"/>
      <c r="ABY81" s="6"/>
      <c r="ABZ81" s="6"/>
      <c r="ACA81" s="6"/>
      <c r="ACB81" s="6"/>
      <c r="ACC81" s="6"/>
      <c r="ACD81" s="6"/>
      <c r="ACE81" s="6"/>
      <c r="ACF81" s="6"/>
      <c r="ACG81" s="6"/>
      <c r="ACH81" s="6"/>
      <c r="ACI81" s="6"/>
      <c r="ACJ81" s="6"/>
      <c r="ACK81" s="6"/>
      <c r="ACL81" s="6"/>
      <c r="ACM81" s="6"/>
      <c r="ACN81" s="6"/>
      <c r="ACO81" s="6"/>
      <c r="ACP81" s="6"/>
      <c r="ACQ81" s="6"/>
      <c r="ACR81" s="6"/>
      <c r="ACS81" s="6"/>
      <c r="ACT81" s="6"/>
      <c r="ACU81" s="6"/>
      <c r="ACV81" s="6"/>
      <c r="ACW81" s="6"/>
      <c r="ACX81" s="6"/>
      <c r="ACY81" s="6"/>
      <c r="ACZ81" s="6"/>
      <c r="ADA81" s="6"/>
      <c r="ADB81" s="6"/>
      <c r="ADC81" s="6"/>
      <c r="ADD81" s="6"/>
      <c r="ADE81" s="6"/>
      <c r="ADF81" s="6"/>
      <c r="ADG81" s="6"/>
      <c r="ADH81" s="6"/>
      <c r="ADI81" s="6"/>
      <c r="ADJ81" s="6"/>
      <c r="ADK81" s="6"/>
      <c r="ADL81" s="6"/>
      <c r="ADM81" s="6"/>
      <c r="ADN81" s="6"/>
      <c r="ADO81" s="6"/>
      <c r="ADP81" s="6"/>
      <c r="ADQ81" s="6"/>
      <c r="ADR81" s="6"/>
      <c r="ADS81" s="6"/>
      <c r="ADT81" s="6"/>
      <c r="ADU81" s="6"/>
      <c r="ADV81" s="6"/>
      <c r="ADW81" s="6"/>
      <c r="ADX81" s="6"/>
      <c r="ADY81" s="6"/>
      <c r="ADZ81" s="6"/>
      <c r="AEA81" s="6"/>
      <c r="AEB81" s="6"/>
      <c r="AEC81" s="6"/>
      <c r="AED81" s="6"/>
      <c r="AEE81" s="6"/>
      <c r="AEF81" s="6"/>
      <c r="AEG81" s="6"/>
      <c r="AEH81" s="6"/>
      <c r="AEI81" s="6"/>
      <c r="AEJ81" s="6"/>
      <c r="AEK81" s="6"/>
      <c r="AEL81" s="6"/>
      <c r="AEM81" s="6"/>
      <c r="AEN81" s="6"/>
      <c r="AEO81" s="6"/>
      <c r="AEP81" s="6"/>
      <c r="AEQ81" s="6"/>
      <c r="AER81" s="6"/>
      <c r="AES81" s="6"/>
      <c r="AET81" s="6"/>
      <c r="AEU81" s="6"/>
      <c r="AEV81" s="6"/>
      <c r="AEW81" s="6"/>
      <c r="AEX81" s="6"/>
      <c r="AEY81" s="6"/>
      <c r="AEZ81" s="6"/>
      <c r="AFA81" s="6"/>
      <c r="AFB81" s="6"/>
      <c r="AFC81" s="6"/>
      <c r="AFD81" s="6"/>
      <c r="AFE81" s="6"/>
      <c r="AFF81" s="6"/>
      <c r="AFG81" s="6"/>
      <c r="AFH81" s="6"/>
      <c r="AFI81" s="6"/>
      <c r="AFJ81" s="6"/>
      <c r="AFK81" s="6"/>
      <c r="AFL81" s="6"/>
      <c r="AFM81" s="6"/>
      <c r="AFN81" s="6"/>
      <c r="AFO81" s="6"/>
      <c r="AFP81" s="6"/>
      <c r="AFQ81" s="6"/>
      <c r="AFR81" s="6"/>
      <c r="AFS81" s="6"/>
      <c r="AFT81" s="6"/>
      <c r="AFU81" s="6"/>
      <c r="AFV81" s="6"/>
      <c r="AFW81" s="6"/>
      <c r="AFX81" s="6"/>
      <c r="AFY81" s="6"/>
      <c r="AFZ81" s="6"/>
      <c r="AGA81" s="6"/>
      <c r="AGB81" s="6"/>
      <c r="AGC81" s="6"/>
      <c r="AGD81" s="6"/>
      <c r="AGE81" s="6"/>
      <c r="AGF81" s="6"/>
      <c r="AGG81" s="6"/>
      <c r="AGH81" s="6"/>
      <c r="AGI81" s="6"/>
      <c r="AGJ81" s="6"/>
      <c r="AGK81" s="6"/>
      <c r="AGL81" s="6"/>
      <c r="AGM81" s="6"/>
      <c r="AGN81" s="6"/>
      <c r="AGO81" s="6"/>
      <c r="AGP81" s="6"/>
      <c r="AGQ81" s="6"/>
      <c r="AGR81" s="6"/>
      <c r="AGS81" s="6"/>
      <c r="AGT81" s="6"/>
      <c r="AGU81" s="6"/>
      <c r="AGV81" s="6"/>
      <c r="AGW81" s="6"/>
      <c r="AGX81" s="6"/>
      <c r="AGY81" s="6"/>
      <c r="AGZ81" s="6"/>
      <c r="AHA81" s="6"/>
      <c r="AHB81" s="6"/>
      <c r="AHC81" s="6"/>
      <c r="AHD81" s="6"/>
      <c r="AHE81" s="6"/>
      <c r="AHF81" s="6"/>
      <c r="AHG81" s="6"/>
      <c r="AHH81" s="6"/>
      <c r="AHI81" s="6"/>
      <c r="AHJ81" s="6"/>
      <c r="AHK81" s="6"/>
      <c r="AHL81" s="6"/>
      <c r="AHM81" s="6"/>
      <c r="AHN81" s="6"/>
      <c r="AHO81" s="6"/>
      <c r="AHP81" s="6"/>
      <c r="AHQ81" s="6"/>
      <c r="AHR81" s="6"/>
      <c r="AHS81" s="6"/>
      <c r="AHT81" s="6"/>
      <c r="AHU81" s="6"/>
      <c r="AHV81" s="6"/>
      <c r="AHW81" s="6"/>
      <c r="AHX81" s="6"/>
      <c r="AHY81" s="6"/>
      <c r="AHZ81" s="6"/>
      <c r="AIA81" s="6"/>
      <c r="AIB81" s="6"/>
      <c r="AIC81" s="6"/>
      <c r="AID81" s="6"/>
      <c r="AIE81" s="6"/>
      <c r="AIF81" s="6"/>
      <c r="AIG81" s="6"/>
      <c r="AIH81" s="6"/>
      <c r="AII81" s="6"/>
      <c r="AIJ81" s="6"/>
      <c r="AIK81" s="6"/>
      <c r="AIL81" s="6"/>
      <c r="AIM81" s="6"/>
      <c r="AIN81" s="6"/>
      <c r="AIO81" s="6"/>
      <c r="AIP81" s="6"/>
      <c r="AIQ81" s="6"/>
      <c r="AIR81" s="6"/>
      <c r="AIS81" s="6"/>
      <c r="AIT81" s="6"/>
      <c r="AIU81" s="6"/>
      <c r="AIV81" s="6"/>
      <c r="AIW81" s="6"/>
      <c r="AIX81" s="6"/>
      <c r="AIY81" s="6"/>
      <c r="AIZ81" s="6"/>
      <c r="AJA81" s="6"/>
      <c r="AJB81" s="6"/>
      <c r="AJC81" s="6"/>
      <c r="AJD81" s="6"/>
      <c r="AJE81" s="6"/>
      <c r="AJF81" s="6"/>
      <c r="AJG81" s="6"/>
      <c r="AJH81" s="6"/>
      <c r="AJI81" s="6"/>
      <c r="AJJ81" s="6"/>
      <c r="AJK81" s="6"/>
      <c r="AJL81" s="6"/>
      <c r="AJM81" s="6"/>
      <c r="AJN81" s="6"/>
      <c r="AJO81" s="6"/>
      <c r="AJP81" s="6"/>
      <c r="AJQ81" s="6"/>
      <c r="AJR81" s="6"/>
      <c r="AJS81" s="6"/>
      <c r="AJT81" s="6"/>
      <c r="AJU81" s="6"/>
      <c r="AJV81" s="6"/>
      <c r="AJW81" s="6"/>
      <c r="AJX81" s="6"/>
      <c r="AJY81" s="6"/>
      <c r="AJZ81" s="6"/>
      <c r="AKA81" s="6"/>
      <c r="AKB81" s="6"/>
      <c r="AKC81" s="6"/>
      <c r="AKD81" s="6"/>
      <c r="AKE81" s="6"/>
      <c r="AKF81" s="6"/>
      <c r="AKG81" s="6"/>
      <c r="AKH81" s="6"/>
      <c r="AKI81" s="6"/>
      <c r="AKJ81" s="6"/>
      <c r="AKK81" s="6"/>
      <c r="AKL81" s="6"/>
      <c r="AKM81" s="6"/>
      <c r="AKN81" s="6"/>
      <c r="AKO81" s="6"/>
      <c r="AKP81" s="6"/>
      <c r="AKQ81" s="6"/>
      <c r="AKR81" s="6"/>
      <c r="AKS81" s="6"/>
      <c r="AKT81" s="6"/>
      <c r="AKU81" s="6"/>
      <c r="AKV81" s="6"/>
      <c r="AKW81" s="6"/>
      <c r="AKX81" s="6"/>
      <c r="AKY81" s="6"/>
      <c r="AKZ81" s="6"/>
      <c r="ALA81" s="6"/>
      <c r="ALB81" s="6"/>
      <c r="ALC81" s="6"/>
      <c r="ALD81" s="6"/>
      <c r="ALE81" s="6"/>
      <c r="ALF81" s="6"/>
      <c r="ALG81" s="6"/>
      <c r="ALH81" s="6"/>
      <c r="ALI81" s="6"/>
      <c r="ALJ81" s="6"/>
      <c r="ALK81" s="6"/>
      <c r="ALL81" s="6"/>
      <c r="ALM81" s="6"/>
      <c r="ALN81" s="6"/>
      <c r="ALO81" s="6"/>
      <c r="ALP81" s="6"/>
      <c r="ALQ81" s="6"/>
      <c r="ALR81" s="6"/>
      <c r="ALS81" s="6"/>
      <c r="ALT81" s="6"/>
      <c r="ALU81" s="6"/>
      <c r="ALV81" s="6"/>
      <c r="ALW81" s="6"/>
      <c r="ALX81" s="6"/>
      <c r="ALY81" s="6"/>
      <c r="ALZ81" s="6"/>
      <c r="AMA81" s="6"/>
      <c r="AMB81" s="6"/>
      <c r="AMC81" s="6"/>
      <c r="AMD81" s="6"/>
      <c r="AME81" s="6"/>
      <c r="AMF81" s="6"/>
      <c r="AMG81" s="6"/>
      <c r="AMH81" s="6"/>
      <c r="AMI81" s="6"/>
      <c r="AMJ81" s="6"/>
      <c r="AMK81" s="6"/>
      <c r="AML81" s="6"/>
      <c r="AMM81" s="6"/>
      <c r="AMN81" s="6"/>
    </row>
    <row r="82" spans="1:1028" s="40" customFormat="1" ht="12.75" customHeight="1" x14ac:dyDescent="0.2">
      <c r="A82" s="57">
        <v>7</v>
      </c>
      <c r="B82" s="93" t="s">
        <v>119</v>
      </c>
      <c r="C82" s="34" t="s">
        <v>68</v>
      </c>
      <c r="D82" s="63">
        <v>120</v>
      </c>
      <c r="E82" s="91">
        <v>350</v>
      </c>
      <c r="F82" s="37">
        <v>100</v>
      </c>
      <c r="G82" s="59">
        <v>5</v>
      </c>
      <c r="H82" s="60">
        <v>80</v>
      </c>
      <c r="I82" s="87">
        <v>3</v>
      </c>
      <c r="J82" s="35">
        <v>2</v>
      </c>
      <c r="K82" s="111">
        <v>10</v>
      </c>
      <c r="L82" s="111">
        <v>0</v>
      </c>
      <c r="M82" s="111">
        <v>0</v>
      </c>
      <c r="N82" s="32">
        <f t="shared" si="21"/>
        <v>3500</v>
      </c>
      <c r="O82" s="32">
        <f t="shared" si="22"/>
        <v>300</v>
      </c>
      <c r="P82" s="37">
        <v>0</v>
      </c>
      <c r="Q82" s="38">
        <v>0</v>
      </c>
      <c r="R82" s="92">
        <v>280</v>
      </c>
      <c r="S82" s="37">
        <v>150</v>
      </c>
      <c r="T82" s="65">
        <v>120</v>
      </c>
      <c r="U82" s="37">
        <v>135</v>
      </c>
      <c r="V82" s="37">
        <f t="shared" si="23"/>
        <v>4485</v>
      </c>
      <c r="W82" s="37">
        <v>120</v>
      </c>
      <c r="X82" s="37">
        <v>100</v>
      </c>
      <c r="Y82" s="37">
        <v>80</v>
      </c>
      <c r="Z82" s="37">
        <v>0</v>
      </c>
      <c r="AA82" s="39">
        <v>2000</v>
      </c>
      <c r="AB82" s="37">
        <f t="shared" si="19"/>
        <v>2300</v>
      </c>
      <c r="AC82" s="39">
        <f t="shared" si="20"/>
        <v>2185</v>
      </c>
      <c r="AD82" s="5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  <c r="IW82" s="6"/>
      <c r="IX82" s="6"/>
      <c r="IY82" s="6"/>
      <c r="IZ82" s="6"/>
      <c r="JA82" s="6"/>
      <c r="JB82" s="6"/>
      <c r="JC82" s="6"/>
      <c r="JD82" s="6"/>
      <c r="JE82" s="6"/>
      <c r="JF82" s="6"/>
      <c r="JG82" s="6"/>
      <c r="JH82" s="6"/>
      <c r="JI82" s="6"/>
      <c r="JJ82" s="6"/>
      <c r="JK82" s="6"/>
      <c r="JL82" s="6"/>
      <c r="JM82" s="6"/>
      <c r="JN82" s="6"/>
      <c r="JO82" s="6"/>
      <c r="JP82" s="6"/>
      <c r="JQ82" s="6"/>
      <c r="JR82" s="6"/>
      <c r="JS82" s="6"/>
      <c r="JT82" s="6"/>
      <c r="JU82" s="6"/>
      <c r="JV82" s="6"/>
      <c r="JW82" s="6"/>
      <c r="JX82" s="6"/>
      <c r="JY82" s="6"/>
      <c r="JZ82" s="6"/>
      <c r="KA82" s="6"/>
      <c r="KB82" s="6"/>
      <c r="KC82" s="6"/>
      <c r="KD82" s="6"/>
      <c r="KE82" s="6"/>
      <c r="KF82" s="6"/>
      <c r="KG82" s="6"/>
      <c r="KH82" s="6"/>
      <c r="KI82" s="6"/>
      <c r="KJ82" s="6"/>
      <c r="KK82" s="6"/>
      <c r="KL82" s="6"/>
      <c r="KM82" s="6"/>
      <c r="KN82" s="6"/>
      <c r="KO82" s="6"/>
      <c r="KP82" s="6"/>
      <c r="KQ82" s="6"/>
      <c r="KR82" s="6"/>
      <c r="KS82" s="6"/>
      <c r="KT82" s="6"/>
      <c r="KU82" s="6"/>
      <c r="KV82" s="6"/>
      <c r="KW82" s="6"/>
      <c r="KX82" s="6"/>
      <c r="KY82" s="6"/>
      <c r="KZ82" s="6"/>
      <c r="LA82" s="6"/>
      <c r="LB82" s="6"/>
      <c r="LC82" s="6"/>
      <c r="LD82" s="6"/>
      <c r="LE82" s="6"/>
      <c r="LF82" s="6"/>
      <c r="LG82" s="6"/>
      <c r="LH82" s="6"/>
      <c r="LI82" s="6"/>
      <c r="LJ82" s="6"/>
      <c r="LK82" s="6"/>
      <c r="LL82" s="6"/>
      <c r="LM82" s="6"/>
      <c r="LN82" s="6"/>
      <c r="LO82" s="6"/>
      <c r="LP82" s="6"/>
      <c r="LQ82" s="6"/>
      <c r="LR82" s="6"/>
      <c r="LS82" s="6"/>
      <c r="LT82" s="6"/>
      <c r="LU82" s="6"/>
      <c r="LV82" s="6"/>
      <c r="LW82" s="6"/>
      <c r="LX82" s="6"/>
      <c r="LY82" s="6"/>
      <c r="LZ82" s="6"/>
      <c r="MA82" s="6"/>
      <c r="MB82" s="6"/>
      <c r="MC82" s="6"/>
      <c r="MD82" s="6"/>
      <c r="ME82" s="6"/>
      <c r="MF82" s="6"/>
      <c r="MG82" s="6"/>
      <c r="MH82" s="6"/>
      <c r="MI82" s="6"/>
      <c r="MJ82" s="6"/>
      <c r="MK82" s="6"/>
      <c r="ML82" s="6"/>
      <c r="MM82" s="6"/>
      <c r="MN82" s="6"/>
      <c r="MO82" s="6"/>
      <c r="MP82" s="6"/>
      <c r="MQ82" s="6"/>
      <c r="MR82" s="6"/>
      <c r="MS82" s="6"/>
      <c r="MT82" s="6"/>
      <c r="MU82" s="6"/>
      <c r="MV82" s="6"/>
      <c r="MW82" s="6"/>
      <c r="MX82" s="6"/>
      <c r="MY82" s="6"/>
      <c r="MZ82" s="6"/>
      <c r="NA82" s="6"/>
      <c r="NB82" s="6"/>
      <c r="NC82" s="6"/>
      <c r="ND82" s="6"/>
      <c r="NE82" s="6"/>
      <c r="NF82" s="6"/>
      <c r="NG82" s="6"/>
      <c r="NH82" s="6"/>
      <c r="NI82" s="6"/>
      <c r="NJ82" s="6"/>
      <c r="NK82" s="6"/>
      <c r="NL82" s="6"/>
      <c r="NM82" s="6"/>
      <c r="NN82" s="6"/>
      <c r="NO82" s="6"/>
      <c r="NP82" s="6"/>
      <c r="NQ82" s="6"/>
      <c r="NR82" s="6"/>
      <c r="NS82" s="6"/>
      <c r="NT82" s="6"/>
      <c r="NU82" s="6"/>
      <c r="NV82" s="6"/>
      <c r="NW82" s="6"/>
      <c r="NX82" s="6"/>
      <c r="NY82" s="6"/>
      <c r="NZ82" s="6"/>
      <c r="OA82" s="6"/>
      <c r="OB82" s="6"/>
      <c r="OC82" s="6"/>
      <c r="OD82" s="6"/>
      <c r="OE82" s="6"/>
      <c r="OF82" s="6"/>
      <c r="OG82" s="6"/>
      <c r="OH82" s="6"/>
      <c r="OI82" s="6"/>
      <c r="OJ82" s="6"/>
      <c r="OK82" s="6"/>
      <c r="OL82" s="6"/>
      <c r="OM82" s="6"/>
      <c r="ON82" s="6"/>
      <c r="OO82" s="6"/>
      <c r="OP82" s="6"/>
      <c r="OQ82" s="6"/>
      <c r="OR82" s="6"/>
      <c r="OS82" s="6"/>
      <c r="OT82" s="6"/>
      <c r="OU82" s="6"/>
      <c r="OV82" s="6"/>
      <c r="OW82" s="6"/>
      <c r="OX82" s="6"/>
      <c r="OY82" s="6"/>
      <c r="OZ82" s="6"/>
      <c r="PA82" s="6"/>
      <c r="PB82" s="6"/>
      <c r="PC82" s="6"/>
      <c r="PD82" s="6"/>
      <c r="PE82" s="6"/>
      <c r="PF82" s="6"/>
      <c r="PG82" s="6"/>
      <c r="PH82" s="6"/>
      <c r="PI82" s="6"/>
      <c r="PJ82" s="6"/>
      <c r="PK82" s="6"/>
      <c r="PL82" s="6"/>
      <c r="PM82" s="6"/>
      <c r="PN82" s="6"/>
      <c r="PO82" s="6"/>
      <c r="PP82" s="6"/>
      <c r="PQ82" s="6"/>
      <c r="PR82" s="6"/>
      <c r="PS82" s="6"/>
      <c r="PT82" s="6"/>
      <c r="PU82" s="6"/>
      <c r="PV82" s="6"/>
      <c r="PW82" s="6"/>
      <c r="PX82" s="6"/>
      <c r="PY82" s="6"/>
      <c r="PZ82" s="6"/>
      <c r="QA82" s="6"/>
      <c r="QB82" s="6"/>
      <c r="QC82" s="6"/>
      <c r="QD82" s="6"/>
      <c r="QE82" s="6"/>
      <c r="QF82" s="6"/>
      <c r="QG82" s="6"/>
      <c r="QH82" s="6"/>
      <c r="QI82" s="6"/>
      <c r="QJ82" s="6"/>
      <c r="QK82" s="6"/>
      <c r="QL82" s="6"/>
      <c r="QM82" s="6"/>
      <c r="QN82" s="6"/>
      <c r="QO82" s="6"/>
      <c r="QP82" s="6"/>
      <c r="QQ82" s="6"/>
      <c r="QR82" s="6"/>
      <c r="QS82" s="6"/>
      <c r="QT82" s="6"/>
      <c r="QU82" s="6"/>
      <c r="QV82" s="6"/>
      <c r="QW82" s="6"/>
      <c r="QX82" s="6"/>
      <c r="QY82" s="6"/>
      <c r="QZ82" s="6"/>
      <c r="RA82" s="6"/>
      <c r="RB82" s="6"/>
      <c r="RC82" s="6"/>
      <c r="RD82" s="6"/>
      <c r="RE82" s="6"/>
      <c r="RF82" s="6"/>
      <c r="RG82" s="6"/>
      <c r="RH82" s="6"/>
      <c r="RI82" s="6"/>
      <c r="RJ82" s="6"/>
      <c r="RK82" s="6"/>
      <c r="RL82" s="6"/>
      <c r="RM82" s="6"/>
      <c r="RN82" s="6"/>
      <c r="RO82" s="6"/>
      <c r="RP82" s="6"/>
      <c r="RQ82" s="6"/>
      <c r="RR82" s="6"/>
      <c r="RS82" s="6"/>
      <c r="RT82" s="6"/>
      <c r="RU82" s="6"/>
      <c r="RV82" s="6"/>
      <c r="RW82" s="6"/>
      <c r="RX82" s="6"/>
      <c r="RY82" s="6"/>
      <c r="RZ82" s="6"/>
      <c r="SA82" s="6"/>
      <c r="SB82" s="6"/>
      <c r="SC82" s="6"/>
      <c r="SD82" s="6"/>
      <c r="SE82" s="6"/>
      <c r="SF82" s="6"/>
      <c r="SG82" s="6"/>
      <c r="SH82" s="6"/>
      <c r="SI82" s="6"/>
      <c r="SJ82" s="6"/>
      <c r="SK82" s="6"/>
      <c r="SL82" s="6"/>
      <c r="SM82" s="6"/>
      <c r="SN82" s="6"/>
      <c r="SO82" s="6"/>
      <c r="SP82" s="6"/>
      <c r="SQ82" s="6"/>
      <c r="SR82" s="6"/>
      <c r="SS82" s="6"/>
      <c r="ST82" s="6"/>
      <c r="SU82" s="6"/>
      <c r="SV82" s="6"/>
      <c r="SW82" s="6"/>
      <c r="SX82" s="6"/>
      <c r="SY82" s="6"/>
      <c r="SZ82" s="6"/>
      <c r="TA82" s="6"/>
      <c r="TB82" s="6"/>
      <c r="TC82" s="6"/>
      <c r="TD82" s="6"/>
      <c r="TE82" s="6"/>
      <c r="TF82" s="6"/>
      <c r="TG82" s="6"/>
      <c r="TH82" s="6"/>
      <c r="TI82" s="6"/>
      <c r="TJ82" s="6"/>
      <c r="TK82" s="6"/>
      <c r="TL82" s="6"/>
      <c r="TM82" s="6"/>
      <c r="TN82" s="6"/>
      <c r="TO82" s="6"/>
      <c r="TP82" s="6"/>
      <c r="TQ82" s="6"/>
      <c r="TR82" s="6"/>
      <c r="TS82" s="6"/>
      <c r="TT82" s="6"/>
      <c r="TU82" s="6"/>
      <c r="TV82" s="6"/>
      <c r="TW82" s="6"/>
      <c r="TX82" s="6"/>
      <c r="TY82" s="6"/>
      <c r="TZ82" s="6"/>
      <c r="UA82" s="6"/>
      <c r="UB82" s="6"/>
      <c r="UC82" s="6"/>
      <c r="UD82" s="6"/>
      <c r="UE82" s="6"/>
      <c r="UF82" s="6"/>
      <c r="UG82" s="6"/>
      <c r="UH82" s="6"/>
      <c r="UI82" s="6"/>
      <c r="UJ82" s="6"/>
      <c r="UK82" s="6"/>
      <c r="UL82" s="6"/>
      <c r="UM82" s="6"/>
      <c r="UN82" s="6"/>
      <c r="UO82" s="6"/>
      <c r="UP82" s="6"/>
      <c r="UQ82" s="6"/>
      <c r="UR82" s="6"/>
      <c r="US82" s="6"/>
      <c r="UT82" s="6"/>
      <c r="UU82" s="6"/>
      <c r="UV82" s="6"/>
      <c r="UW82" s="6"/>
      <c r="UX82" s="6"/>
      <c r="UY82" s="6"/>
      <c r="UZ82" s="6"/>
      <c r="VA82" s="6"/>
      <c r="VB82" s="6"/>
      <c r="VC82" s="6"/>
      <c r="VD82" s="6"/>
      <c r="VE82" s="6"/>
      <c r="VF82" s="6"/>
      <c r="VG82" s="6"/>
      <c r="VH82" s="6"/>
      <c r="VI82" s="6"/>
      <c r="VJ82" s="6"/>
      <c r="VK82" s="6"/>
      <c r="VL82" s="6"/>
      <c r="VM82" s="6"/>
      <c r="VN82" s="6"/>
      <c r="VO82" s="6"/>
      <c r="VP82" s="6"/>
      <c r="VQ82" s="6"/>
      <c r="VR82" s="6"/>
      <c r="VS82" s="6"/>
      <c r="VT82" s="6"/>
      <c r="VU82" s="6"/>
      <c r="VV82" s="6"/>
      <c r="VW82" s="6"/>
      <c r="VX82" s="6"/>
      <c r="VY82" s="6"/>
      <c r="VZ82" s="6"/>
      <c r="WA82" s="6"/>
      <c r="WB82" s="6"/>
      <c r="WC82" s="6"/>
      <c r="WD82" s="6"/>
      <c r="WE82" s="6"/>
      <c r="WF82" s="6"/>
      <c r="WG82" s="6"/>
      <c r="WH82" s="6"/>
      <c r="WI82" s="6"/>
      <c r="WJ82" s="6"/>
      <c r="WK82" s="6"/>
      <c r="WL82" s="6"/>
      <c r="WM82" s="6"/>
      <c r="WN82" s="6"/>
      <c r="WO82" s="6"/>
      <c r="WP82" s="6"/>
      <c r="WQ82" s="6"/>
      <c r="WR82" s="6"/>
      <c r="WS82" s="6"/>
      <c r="WT82" s="6"/>
      <c r="WU82" s="6"/>
      <c r="WV82" s="6"/>
      <c r="WW82" s="6"/>
      <c r="WX82" s="6"/>
      <c r="WY82" s="6"/>
      <c r="WZ82" s="6"/>
      <c r="XA82" s="6"/>
      <c r="XB82" s="6"/>
      <c r="XC82" s="6"/>
      <c r="XD82" s="6"/>
      <c r="XE82" s="6"/>
      <c r="XF82" s="6"/>
      <c r="XG82" s="6"/>
      <c r="XH82" s="6"/>
      <c r="XI82" s="6"/>
      <c r="XJ82" s="6"/>
      <c r="XK82" s="6"/>
      <c r="XL82" s="6"/>
      <c r="XM82" s="6"/>
      <c r="XN82" s="6"/>
      <c r="XO82" s="6"/>
      <c r="XP82" s="6"/>
      <c r="XQ82" s="6"/>
      <c r="XR82" s="6"/>
      <c r="XS82" s="6"/>
      <c r="XT82" s="6"/>
      <c r="XU82" s="6"/>
      <c r="XV82" s="6"/>
      <c r="XW82" s="6"/>
      <c r="XX82" s="6"/>
      <c r="XY82" s="6"/>
      <c r="XZ82" s="6"/>
      <c r="YA82" s="6"/>
      <c r="YB82" s="6"/>
      <c r="YC82" s="6"/>
      <c r="YD82" s="6"/>
      <c r="YE82" s="6"/>
      <c r="YF82" s="6"/>
      <c r="YG82" s="6"/>
      <c r="YH82" s="6"/>
      <c r="YI82" s="6"/>
      <c r="YJ82" s="6"/>
      <c r="YK82" s="6"/>
      <c r="YL82" s="6"/>
      <c r="YM82" s="6"/>
      <c r="YN82" s="6"/>
      <c r="YO82" s="6"/>
      <c r="YP82" s="6"/>
      <c r="YQ82" s="6"/>
      <c r="YR82" s="6"/>
      <c r="YS82" s="6"/>
      <c r="YT82" s="6"/>
      <c r="YU82" s="6"/>
      <c r="YV82" s="6"/>
      <c r="YW82" s="6"/>
      <c r="YX82" s="6"/>
      <c r="YY82" s="6"/>
      <c r="YZ82" s="6"/>
      <c r="ZA82" s="6"/>
      <c r="ZB82" s="6"/>
      <c r="ZC82" s="6"/>
      <c r="ZD82" s="6"/>
      <c r="ZE82" s="6"/>
      <c r="ZF82" s="6"/>
      <c r="ZG82" s="6"/>
      <c r="ZH82" s="6"/>
      <c r="ZI82" s="6"/>
      <c r="ZJ82" s="6"/>
      <c r="ZK82" s="6"/>
      <c r="ZL82" s="6"/>
      <c r="ZM82" s="6"/>
      <c r="ZN82" s="6"/>
      <c r="ZO82" s="6"/>
      <c r="ZP82" s="6"/>
      <c r="ZQ82" s="6"/>
      <c r="ZR82" s="6"/>
      <c r="ZS82" s="6"/>
      <c r="ZT82" s="6"/>
      <c r="ZU82" s="6"/>
      <c r="ZV82" s="6"/>
      <c r="ZW82" s="6"/>
      <c r="ZX82" s="6"/>
      <c r="ZY82" s="6"/>
      <c r="ZZ82" s="6"/>
      <c r="AAA82" s="6"/>
      <c r="AAB82" s="6"/>
      <c r="AAC82" s="6"/>
      <c r="AAD82" s="6"/>
      <c r="AAE82" s="6"/>
      <c r="AAF82" s="6"/>
      <c r="AAG82" s="6"/>
      <c r="AAH82" s="6"/>
      <c r="AAI82" s="6"/>
      <c r="AAJ82" s="6"/>
      <c r="AAK82" s="6"/>
      <c r="AAL82" s="6"/>
      <c r="AAM82" s="6"/>
      <c r="AAN82" s="6"/>
      <c r="AAO82" s="6"/>
      <c r="AAP82" s="6"/>
      <c r="AAQ82" s="6"/>
      <c r="AAR82" s="6"/>
      <c r="AAS82" s="6"/>
      <c r="AAT82" s="6"/>
      <c r="AAU82" s="6"/>
      <c r="AAV82" s="6"/>
      <c r="AAW82" s="6"/>
      <c r="AAX82" s="6"/>
      <c r="AAY82" s="6"/>
      <c r="AAZ82" s="6"/>
      <c r="ABA82" s="6"/>
      <c r="ABB82" s="6"/>
      <c r="ABC82" s="6"/>
      <c r="ABD82" s="6"/>
      <c r="ABE82" s="6"/>
      <c r="ABF82" s="6"/>
      <c r="ABG82" s="6"/>
      <c r="ABH82" s="6"/>
      <c r="ABI82" s="6"/>
      <c r="ABJ82" s="6"/>
      <c r="ABK82" s="6"/>
      <c r="ABL82" s="6"/>
      <c r="ABM82" s="6"/>
      <c r="ABN82" s="6"/>
      <c r="ABO82" s="6"/>
      <c r="ABP82" s="6"/>
      <c r="ABQ82" s="6"/>
      <c r="ABR82" s="6"/>
      <c r="ABS82" s="6"/>
      <c r="ABT82" s="6"/>
      <c r="ABU82" s="6"/>
      <c r="ABV82" s="6"/>
      <c r="ABW82" s="6"/>
      <c r="ABX82" s="6"/>
      <c r="ABY82" s="6"/>
      <c r="ABZ82" s="6"/>
      <c r="ACA82" s="6"/>
      <c r="ACB82" s="6"/>
      <c r="ACC82" s="6"/>
      <c r="ACD82" s="6"/>
      <c r="ACE82" s="6"/>
      <c r="ACF82" s="6"/>
      <c r="ACG82" s="6"/>
      <c r="ACH82" s="6"/>
      <c r="ACI82" s="6"/>
      <c r="ACJ82" s="6"/>
      <c r="ACK82" s="6"/>
      <c r="ACL82" s="6"/>
      <c r="ACM82" s="6"/>
      <c r="ACN82" s="6"/>
      <c r="ACO82" s="6"/>
      <c r="ACP82" s="6"/>
      <c r="ACQ82" s="6"/>
      <c r="ACR82" s="6"/>
      <c r="ACS82" s="6"/>
      <c r="ACT82" s="6"/>
      <c r="ACU82" s="6"/>
      <c r="ACV82" s="6"/>
      <c r="ACW82" s="6"/>
      <c r="ACX82" s="6"/>
      <c r="ACY82" s="6"/>
      <c r="ACZ82" s="6"/>
      <c r="ADA82" s="6"/>
      <c r="ADB82" s="6"/>
      <c r="ADC82" s="6"/>
      <c r="ADD82" s="6"/>
      <c r="ADE82" s="6"/>
      <c r="ADF82" s="6"/>
      <c r="ADG82" s="6"/>
      <c r="ADH82" s="6"/>
      <c r="ADI82" s="6"/>
      <c r="ADJ82" s="6"/>
      <c r="ADK82" s="6"/>
      <c r="ADL82" s="6"/>
      <c r="ADM82" s="6"/>
      <c r="ADN82" s="6"/>
      <c r="ADO82" s="6"/>
      <c r="ADP82" s="6"/>
      <c r="ADQ82" s="6"/>
      <c r="ADR82" s="6"/>
      <c r="ADS82" s="6"/>
      <c r="ADT82" s="6"/>
      <c r="ADU82" s="6"/>
      <c r="ADV82" s="6"/>
      <c r="ADW82" s="6"/>
      <c r="ADX82" s="6"/>
      <c r="ADY82" s="6"/>
      <c r="ADZ82" s="6"/>
      <c r="AEA82" s="6"/>
      <c r="AEB82" s="6"/>
      <c r="AEC82" s="6"/>
      <c r="AED82" s="6"/>
      <c r="AEE82" s="6"/>
      <c r="AEF82" s="6"/>
      <c r="AEG82" s="6"/>
      <c r="AEH82" s="6"/>
      <c r="AEI82" s="6"/>
      <c r="AEJ82" s="6"/>
      <c r="AEK82" s="6"/>
      <c r="AEL82" s="6"/>
      <c r="AEM82" s="6"/>
      <c r="AEN82" s="6"/>
      <c r="AEO82" s="6"/>
      <c r="AEP82" s="6"/>
      <c r="AEQ82" s="6"/>
      <c r="AER82" s="6"/>
      <c r="AES82" s="6"/>
      <c r="AET82" s="6"/>
      <c r="AEU82" s="6"/>
      <c r="AEV82" s="6"/>
      <c r="AEW82" s="6"/>
      <c r="AEX82" s="6"/>
      <c r="AEY82" s="6"/>
      <c r="AEZ82" s="6"/>
      <c r="AFA82" s="6"/>
      <c r="AFB82" s="6"/>
      <c r="AFC82" s="6"/>
      <c r="AFD82" s="6"/>
      <c r="AFE82" s="6"/>
      <c r="AFF82" s="6"/>
      <c r="AFG82" s="6"/>
      <c r="AFH82" s="6"/>
      <c r="AFI82" s="6"/>
      <c r="AFJ82" s="6"/>
      <c r="AFK82" s="6"/>
      <c r="AFL82" s="6"/>
      <c r="AFM82" s="6"/>
      <c r="AFN82" s="6"/>
      <c r="AFO82" s="6"/>
      <c r="AFP82" s="6"/>
      <c r="AFQ82" s="6"/>
      <c r="AFR82" s="6"/>
      <c r="AFS82" s="6"/>
      <c r="AFT82" s="6"/>
      <c r="AFU82" s="6"/>
      <c r="AFV82" s="6"/>
      <c r="AFW82" s="6"/>
      <c r="AFX82" s="6"/>
      <c r="AFY82" s="6"/>
      <c r="AFZ82" s="6"/>
      <c r="AGA82" s="6"/>
      <c r="AGB82" s="6"/>
      <c r="AGC82" s="6"/>
      <c r="AGD82" s="6"/>
      <c r="AGE82" s="6"/>
      <c r="AGF82" s="6"/>
      <c r="AGG82" s="6"/>
      <c r="AGH82" s="6"/>
      <c r="AGI82" s="6"/>
      <c r="AGJ82" s="6"/>
      <c r="AGK82" s="6"/>
      <c r="AGL82" s="6"/>
      <c r="AGM82" s="6"/>
      <c r="AGN82" s="6"/>
      <c r="AGO82" s="6"/>
      <c r="AGP82" s="6"/>
      <c r="AGQ82" s="6"/>
      <c r="AGR82" s="6"/>
      <c r="AGS82" s="6"/>
      <c r="AGT82" s="6"/>
      <c r="AGU82" s="6"/>
      <c r="AGV82" s="6"/>
      <c r="AGW82" s="6"/>
      <c r="AGX82" s="6"/>
      <c r="AGY82" s="6"/>
      <c r="AGZ82" s="6"/>
      <c r="AHA82" s="6"/>
      <c r="AHB82" s="6"/>
      <c r="AHC82" s="6"/>
      <c r="AHD82" s="6"/>
      <c r="AHE82" s="6"/>
      <c r="AHF82" s="6"/>
      <c r="AHG82" s="6"/>
      <c r="AHH82" s="6"/>
      <c r="AHI82" s="6"/>
      <c r="AHJ82" s="6"/>
      <c r="AHK82" s="6"/>
      <c r="AHL82" s="6"/>
      <c r="AHM82" s="6"/>
      <c r="AHN82" s="6"/>
      <c r="AHO82" s="6"/>
      <c r="AHP82" s="6"/>
      <c r="AHQ82" s="6"/>
      <c r="AHR82" s="6"/>
      <c r="AHS82" s="6"/>
      <c r="AHT82" s="6"/>
      <c r="AHU82" s="6"/>
      <c r="AHV82" s="6"/>
      <c r="AHW82" s="6"/>
      <c r="AHX82" s="6"/>
      <c r="AHY82" s="6"/>
      <c r="AHZ82" s="6"/>
      <c r="AIA82" s="6"/>
      <c r="AIB82" s="6"/>
      <c r="AIC82" s="6"/>
      <c r="AID82" s="6"/>
      <c r="AIE82" s="6"/>
      <c r="AIF82" s="6"/>
      <c r="AIG82" s="6"/>
      <c r="AIH82" s="6"/>
      <c r="AII82" s="6"/>
      <c r="AIJ82" s="6"/>
      <c r="AIK82" s="6"/>
      <c r="AIL82" s="6"/>
      <c r="AIM82" s="6"/>
      <c r="AIN82" s="6"/>
      <c r="AIO82" s="6"/>
      <c r="AIP82" s="6"/>
      <c r="AIQ82" s="6"/>
      <c r="AIR82" s="6"/>
      <c r="AIS82" s="6"/>
      <c r="AIT82" s="6"/>
      <c r="AIU82" s="6"/>
      <c r="AIV82" s="6"/>
      <c r="AIW82" s="6"/>
      <c r="AIX82" s="6"/>
      <c r="AIY82" s="6"/>
      <c r="AIZ82" s="6"/>
      <c r="AJA82" s="6"/>
      <c r="AJB82" s="6"/>
      <c r="AJC82" s="6"/>
      <c r="AJD82" s="6"/>
      <c r="AJE82" s="6"/>
      <c r="AJF82" s="6"/>
      <c r="AJG82" s="6"/>
      <c r="AJH82" s="6"/>
      <c r="AJI82" s="6"/>
      <c r="AJJ82" s="6"/>
      <c r="AJK82" s="6"/>
      <c r="AJL82" s="6"/>
      <c r="AJM82" s="6"/>
      <c r="AJN82" s="6"/>
      <c r="AJO82" s="6"/>
      <c r="AJP82" s="6"/>
      <c r="AJQ82" s="6"/>
      <c r="AJR82" s="6"/>
      <c r="AJS82" s="6"/>
      <c r="AJT82" s="6"/>
      <c r="AJU82" s="6"/>
      <c r="AJV82" s="6"/>
      <c r="AJW82" s="6"/>
      <c r="AJX82" s="6"/>
      <c r="AJY82" s="6"/>
      <c r="AJZ82" s="6"/>
      <c r="AKA82" s="6"/>
      <c r="AKB82" s="6"/>
      <c r="AKC82" s="6"/>
      <c r="AKD82" s="6"/>
      <c r="AKE82" s="6"/>
      <c r="AKF82" s="6"/>
      <c r="AKG82" s="6"/>
      <c r="AKH82" s="6"/>
      <c r="AKI82" s="6"/>
      <c r="AKJ82" s="6"/>
      <c r="AKK82" s="6"/>
      <c r="AKL82" s="6"/>
      <c r="AKM82" s="6"/>
      <c r="AKN82" s="6"/>
      <c r="AKO82" s="6"/>
      <c r="AKP82" s="6"/>
      <c r="AKQ82" s="6"/>
      <c r="AKR82" s="6"/>
      <c r="AKS82" s="6"/>
      <c r="AKT82" s="6"/>
      <c r="AKU82" s="6"/>
      <c r="AKV82" s="6"/>
      <c r="AKW82" s="6"/>
      <c r="AKX82" s="6"/>
      <c r="AKY82" s="6"/>
      <c r="AKZ82" s="6"/>
      <c r="ALA82" s="6"/>
      <c r="ALB82" s="6"/>
      <c r="ALC82" s="6"/>
      <c r="ALD82" s="6"/>
      <c r="ALE82" s="6"/>
      <c r="ALF82" s="6"/>
      <c r="ALG82" s="6"/>
      <c r="ALH82" s="6"/>
      <c r="ALI82" s="6"/>
      <c r="ALJ82" s="6"/>
      <c r="ALK82" s="6"/>
      <c r="ALL82" s="6"/>
      <c r="ALM82" s="6"/>
      <c r="ALN82" s="6"/>
      <c r="ALO82" s="6"/>
      <c r="ALP82" s="6"/>
      <c r="ALQ82" s="6"/>
      <c r="ALR82" s="6"/>
      <c r="ALS82" s="6"/>
      <c r="ALT82" s="6"/>
      <c r="ALU82" s="6"/>
      <c r="ALV82" s="6"/>
      <c r="ALW82" s="6"/>
      <c r="ALX82" s="6"/>
      <c r="ALY82" s="6"/>
      <c r="ALZ82" s="6"/>
      <c r="AMA82" s="6"/>
      <c r="AMB82" s="6"/>
      <c r="AMC82" s="6"/>
      <c r="AMD82" s="6"/>
      <c r="AME82" s="6"/>
      <c r="AMF82" s="6"/>
      <c r="AMG82" s="6"/>
      <c r="AMH82" s="6"/>
      <c r="AMI82" s="6"/>
      <c r="AMJ82" s="6"/>
      <c r="AMK82" s="6"/>
      <c r="AML82" s="6"/>
      <c r="AMM82" s="6"/>
      <c r="AMN82" s="6"/>
    </row>
    <row r="83" spans="1:1028" s="40" customFormat="1" ht="12.75" customHeight="1" x14ac:dyDescent="0.2">
      <c r="A83" s="57">
        <v>8</v>
      </c>
      <c r="B83" s="94" t="s">
        <v>120</v>
      </c>
      <c r="C83" s="34" t="s">
        <v>68</v>
      </c>
      <c r="D83" s="63">
        <v>120</v>
      </c>
      <c r="E83" s="91">
        <v>350</v>
      </c>
      <c r="F83" s="37">
        <v>100</v>
      </c>
      <c r="G83" s="59">
        <v>5</v>
      </c>
      <c r="H83" s="60">
        <v>80</v>
      </c>
      <c r="I83" s="87">
        <v>3</v>
      </c>
      <c r="J83" s="35">
        <v>2</v>
      </c>
      <c r="K83" s="111">
        <v>10</v>
      </c>
      <c r="L83" s="111">
        <v>0</v>
      </c>
      <c r="M83" s="111">
        <v>0</v>
      </c>
      <c r="N83" s="32">
        <f t="shared" si="21"/>
        <v>3500</v>
      </c>
      <c r="O83" s="32">
        <f t="shared" si="22"/>
        <v>300</v>
      </c>
      <c r="P83" s="37">
        <v>0</v>
      </c>
      <c r="Q83" s="38">
        <v>0</v>
      </c>
      <c r="R83" s="92">
        <v>280</v>
      </c>
      <c r="S83" s="37">
        <v>150</v>
      </c>
      <c r="T83" s="65">
        <v>120</v>
      </c>
      <c r="U83" s="37">
        <v>135</v>
      </c>
      <c r="V83" s="37">
        <f t="shared" si="23"/>
        <v>4485</v>
      </c>
      <c r="W83" s="37">
        <v>120</v>
      </c>
      <c r="X83" s="37">
        <v>100</v>
      </c>
      <c r="Y83" s="37">
        <v>80</v>
      </c>
      <c r="Z83" s="37">
        <v>0</v>
      </c>
      <c r="AA83" s="39">
        <v>2000</v>
      </c>
      <c r="AB83" s="37">
        <f t="shared" si="19"/>
        <v>2300</v>
      </c>
      <c r="AC83" s="39">
        <f t="shared" si="20"/>
        <v>2185</v>
      </c>
      <c r="AD83" s="5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  <c r="IW83" s="6"/>
      <c r="IX83" s="6"/>
      <c r="IY83" s="6"/>
      <c r="IZ83" s="6"/>
      <c r="JA83" s="6"/>
      <c r="JB83" s="6"/>
      <c r="JC83" s="6"/>
      <c r="JD83" s="6"/>
      <c r="JE83" s="6"/>
      <c r="JF83" s="6"/>
      <c r="JG83" s="6"/>
      <c r="JH83" s="6"/>
      <c r="JI83" s="6"/>
      <c r="JJ83" s="6"/>
      <c r="JK83" s="6"/>
      <c r="JL83" s="6"/>
      <c r="JM83" s="6"/>
      <c r="JN83" s="6"/>
      <c r="JO83" s="6"/>
      <c r="JP83" s="6"/>
      <c r="JQ83" s="6"/>
      <c r="JR83" s="6"/>
      <c r="JS83" s="6"/>
      <c r="JT83" s="6"/>
      <c r="JU83" s="6"/>
      <c r="JV83" s="6"/>
      <c r="JW83" s="6"/>
      <c r="JX83" s="6"/>
      <c r="JY83" s="6"/>
      <c r="JZ83" s="6"/>
      <c r="KA83" s="6"/>
      <c r="KB83" s="6"/>
      <c r="KC83" s="6"/>
      <c r="KD83" s="6"/>
      <c r="KE83" s="6"/>
      <c r="KF83" s="6"/>
      <c r="KG83" s="6"/>
      <c r="KH83" s="6"/>
      <c r="KI83" s="6"/>
      <c r="KJ83" s="6"/>
      <c r="KK83" s="6"/>
      <c r="KL83" s="6"/>
      <c r="KM83" s="6"/>
      <c r="KN83" s="6"/>
      <c r="KO83" s="6"/>
      <c r="KP83" s="6"/>
      <c r="KQ83" s="6"/>
      <c r="KR83" s="6"/>
      <c r="KS83" s="6"/>
      <c r="KT83" s="6"/>
      <c r="KU83" s="6"/>
      <c r="KV83" s="6"/>
      <c r="KW83" s="6"/>
      <c r="KX83" s="6"/>
      <c r="KY83" s="6"/>
      <c r="KZ83" s="6"/>
      <c r="LA83" s="6"/>
      <c r="LB83" s="6"/>
      <c r="LC83" s="6"/>
      <c r="LD83" s="6"/>
      <c r="LE83" s="6"/>
      <c r="LF83" s="6"/>
      <c r="LG83" s="6"/>
      <c r="LH83" s="6"/>
      <c r="LI83" s="6"/>
      <c r="LJ83" s="6"/>
      <c r="LK83" s="6"/>
      <c r="LL83" s="6"/>
      <c r="LM83" s="6"/>
      <c r="LN83" s="6"/>
      <c r="LO83" s="6"/>
      <c r="LP83" s="6"/>
      <c r="LQ83" s="6"/>
      <c r="LR83" s="6"/>
      <c r="LS83" s="6"/>
      <c r="LT83" s="6"/>
      <c r="LU83" s="6"/>
      <c r="LV83" s="6"/>
      <c r="LW83" s="6"/>
      <c r="LX83" s="6"/>
      <c r="LY83" s="6"/>
      <c r="LZ83" s="6"/>
      <c r="MA83" s="6"/>
      <c r="MB83" s="6"/>
      <c r="MC83" s="6"/>
      <c r="MD83" s="6"/>
      <c r="ME83" s="6"/>
      <c r="MF83" s="6"/>
      <c r="MG83" s="6"/>
      <c r="MH83" s="6"/>
      <c r="MI83" s="6"/>
      <c r="MJ83" s="6"/>
      <c r="MK83" s="6"/>
      <c r="ML83" s="6"/>
      <c r="MM83" s="6"/>
      <c r="MN83" s="6"/>
      <c r="MO83" s="6"/>
      <c r="MP83" s="6"/>
      <c r="MQ83" s="6"/>
      <c r="MR83" s="6"/>
      <c r="MS83" s="6"/>
      <c r="MT83" s="6"/>
      <c r="MU83" s="6"/>
      <c r="MV83" s="6"/>
      <c r="MW83" s="6"/>
      <c r="MX83" s="6"/>
      <c r="MY83" s="6"/>
      <c r="MZ83" s="6"/>
      <c r="NA83" s="6"/>
      <c r="NB83" s="6"/>
      <c r="NC83" s="6"/>
      <c r="ND83" s="6"/>
      <c r="NE83" s="6"/>
      <c r="NF83" s="6"/>
      <c r="NG83" s="6"/>
      <c r="NH83" s="6"/>
      <c r="NI83" s="6"/>
      <c r="NJ83" s="6"/>
      <c r="NK83" s="6"/>
      <c r="NL83" s="6"/>
      <c r="NM83" s="6"/>
      <c r="NN83" s="6"/>
      <c r="NO83" s="6"/>
      <c r="NP83" s="6"/>
      <c r="NQ83" s="6"/>
      <c r="NR83" s="6"/>
      <c r="NS83" s="6"/>
      <c r="NT83" s="6"/>
      <c r="NU83" s="6"/>
      <c r="NV83" s="6"/>
      <c r="NW83" s="6"/>
      <c r="NX83" s="6"/>
      <c r="NY83" s="6"/>
      <c r="NZ83" s="6"/>
      <c r="OA83" s="6"/>
      <c r="OB83" s="6"/>
      <c r="OC83" s="6"/>
      <c r="OD83" s="6"/>
      <c r="OE83" s="6"/>
      <c r="OF83" s="6"/>
      <c r="OG83" s="6"/>
      <c r="OH83" s="6"/>
      <c r="OI83" s="6"/>
      <c r="OJ83" s="6"/>
      <c r="OK83" s="6"/>
      <c r="OL83" s="6"/>
      <c r="OM83" s="6"/>
      <c r="ON83" s="6"/>
      <c r="OO83" s="6"/>
      <c r="OP83" s="6"/>
      <c r="OQ83" s="6"/>
      <c r="OR83" s="6"/>
      <c r="OS83" s="6"/>
      <c r="OT83" s="6"/>
      <c r="OU83" s="6"/>
      <c r="OV83" s="6"/>
      <c r="OW83" s="6"/>
      <c r="OX83" s="6"/>
      <c r="OY83" s="6"/>
      <c r="OZ83" s="6"/>
      <c r="PA83" s="6"/>
      <c r="PB83" s="6"/>
      <c r="PC83" s="6"/>
      <c r="PD83" s="6"/>
      <c r="PE83" s="6"/>
      <c r="PF83" s="6"/>
      <c r="PG83" s="6"/>
      <c r="PH83" s="6"/>
      <c r="PI83" s="6"/>
      <c r="PJ83" s="6"/>
      <c r="PK83" s="6"/>
      <c r="PL83" s="6"/>
      <c r="PM83" s="6"/>
      <c r="PN83" s="6"/>
      <c r="PO83" s="6"/>
      <c r="PP83" s="6"/>
      <c r="PQ83" s="6"/>
      <c r="PR83" s="6"/>
      <c r="PS83" s="6"/>
      <c r="PT83" s="6"/>
      <c r="PU83" s="6"/>
      <c r="PV83" s="6"/>
      <c r="PW83" s="6"/>
      <c r="PX83" s="6"/>
      <c r="PY83" s="6"/>
      <c r="PZ83" s="6"/>
      <c r="QA83" s="6"/>
      <c r="QB83" s="6"/>
      <c r="QC83" s="6"/>
      <c r="QD83" s="6"/>
      <c r="QE83" s="6"/>
      <c r="QF83" s="6"/>
      <c r="QG83" s="6"/>
      <c r="QH83" s="6"/>
      <c r="QI83" s="6"/>
      <c r="QJ83" s="6"/>
      <c r="QK83" s="6"/>
      <c r="QL83" s="6"/>
      <c r="QM83" s="6"/>
      <c r="QN83" s="6"/>
      <c r="QO83" s="6"/>
      <c r="QP83" s="6"/>
      <c r="QQ83" s="6"/>
      <c r="QR83" s="6"/>
      <c r="QS83" s="6"/>
      <c r="QT83" s="6"/>
      <c r="QU83" s="6"/>
      <c r="QV83" s="6"/>
      <c r="QW83" s="6"/>
      <c r="QX83" s="6"/>
      <c r="QY83" s="6"/>
      <c r="QZ83" s="6"/>
      <c r="RA83" s="6"/>
      <c r="RB83" s="6"/>
      <c r="RC83" s="6"/>
      <c r="RD83" s="6"/>
      <c r="RE83" s="6"/>
      <c r="RF83" s="6"/>
      <c r="RG83" s="6"/>
      <c r="RH83" s="6"/>
      <c r="RI83" s="6"/>
      <c r="RJ83" s="6"/>
      <c r="RK83" s="6"/>
      <c r="RL83" s="6"/>
      <c r="RM83" s="6"/>
      <c r="RN83" s="6"/>
      <c r="RO83" s="6"/>
      <c r="RP83" s="6"/>
      <c r="RQ83" s="6"/>
      <c r="RR83" s="6"/>
      <c r="RS83" s="6"/>
      <c r="RT83" s="6"/>
      <c r="RU83" s="6"/>
      <c r="RV83" s="6"/>
      <c r="RW83" s="6"/>
      <c r="RX83" s="6"/>
      <c r="RY83" s="6"/>
      <c r="RZ83" s="6"/>
      <c r="SA83" s="6"/>
      <c r="SB83" s="6"/>
      <c r="SC83" s="6"/>
      <c r="SD83" s="6"/>
      <c r="SE83" s="6"/>
      <c r="SF83" s="6"/>
      <c r="SG83" s="6"/>
      <c r="SH83" s="6"/>
      <c r="SI83" s="6"/>
      <c r="SJ83" s="6"/>
      <c r="SK83" s="6"/>
      <c r="SL83" s="6"/>
      <c r="SM83" s="6"/>
      <c r="SN83" s="6"/>
      <c r="SO83" s="6"/>
      <c r="SP83" s="6"/>
      <c r="SQ83" s="6"/>
      <c r="SR83" s="6"/>
      <c r="SS83" s="6"/>
      <c r="ST83" s="6"/>
      <c r="SU83" s="6"/>
      <c r="SV83" s="6"/>
      <c r="SW83" s="6"/>
      <c r="SX83" s="6"/>
      <c r="SY83" s="6"/>
      <c r="SZ83" s="6"/>
      <c r="TA83" s="6"/>
      <c r="TB83" s="6"/>
      <c r="TC83" s="6"/>
      <c r="TD83" s="6"/>
      <c r="TE83" s="6"/>
      <c r="TF83" s="6"/>
      <c r="TG83" s="6"/>
      <c r="TH83" s="6"/>
      <c r="TI83" s="6"/>
      <c r="TJ83" s="6"/>
      <c r="TK83" s="6"/>
      <c r="TL83" s="6"/>
      <c r="TM83" s="6"/>
      <c r="TN83" s="6"/>
      <c r="TO83" s="6"/>
      <c r="TP83" s="6"/>
      <c r="TQ83" s="6"/>
      <c r="TR83" s="6"/>
      <c r="TS83" s="6"/>
      <c r="TT83" s="6"/>
      <c r="TU83" s="6"/>
      <c r="TV83" s="6"/>
      <c r="TW83" s="6"/>
      <c r="TX83" s="6"/>
      <c r="TY83" s="6"/>
      <c r="TZ83" s="6"/>
      <c r="UA83" s="6"/>
      <c r="UB83" s="6"/>
      <c r="UC83" s="6"/>
      <c r="UD83" s="6"/>
      <c r="UE83" s="6"/>
      <c r="UF83" s="6"/>
      <c r="UG83" s="6"/>
      <c r="UH83" s="6"/>
      <c r="UI83" s="6"/>
      <c r="UJ83" s="6"/>
      <c r="UK83" s="6"/>
      <c r="UL83" s="6"/>
      <c r="UM83" s="6"/>
      <c r="UN83" s="6"/>
      <c r="UO83" s="6"/>
      <c r="UP83" s="6"/>
      <c r="UQ83" s="6"/>
      <c r="UR83" s="6"/>
      <c r="US83" s="6"/>
      <c r="UT83" s="6"/>
      <c r="UU83" s="6"/>
      <c r="UV83" s="6"/>
      <c r="UW83" s="6"/>
      <c r="UX83" s="6"/>
      <c r="UY83" s="6"/>
      <c r="UZ83" s="6"/>
      <c r="VA83" s="6"/>
      <c r="VB83" s="6"/>
      <c r="VC83" s="6"/>
      <c r="VD83" s="6"/>
      <c r="VE83" s="6"/>
      <c r="VF83" s="6"/>
      <c r="VG83" s="6"/>
      <c r="VH83" s="6"/>
      <c r="VI83" s="6"/>
      <c r="VJ83" s="6"/>
      <c r="VK83" s="6"/>
      <c r="VL83" s="6"/>
      <c r="VM83" s="6"/>
      <c r="VN83" s="6"/>
      <c r="VO83" s="6"/>
      <c r="VP83" s="6"/>
      <c r="VQ83" s="6"/>
      <c r="VR83" s="6"/>
      <c r="VS83" s="6"/>
      <c r="VT83" s="6"/>
      <c r="VU83" s="6"/>
      <c r="VV83" s="6"/>
      <c r="VW83" s="6"/>
      <c r="VX83" s="6"/>
      <c r="VY83" s="6"/>
      <c r="VZ83" s="6"/>
      <c r="WA83" s="6"/>
      <c r="WB83" s="6"/>
      <c r="WC83" s="6"/>
      <c r="WD83" s="6"/>
      <c r="WE83" s="6"/>
      <c r="WF83" s="6"/>
      <c r="WG83" s="6"/>
      <c r="WH83" s="6"/>
      <c r="WI83" s="6"/>
      <c r="WJ83" s="6"/>
      <c r="WK83" s="6"/>
      <c r="WL83" s="6"/>
      <c r="WM83" s="6"/>
      <c r="WN83" s="6"/>
      <c r="WO83" s="6"/>
      <c r="WP83" s="6"/>
      <c r="WQ83" s="6"/>
      <c r="WR83" s="6"/>
      <c r="WS83" s="6"/>
      <c r="WT83" s="6"/>
      <c r="WU83" s="6"/>
      <c r="WV83" s="6"/>
      <c r="WW83" s="6"/>
      <c r="WX83" s="6"/>
      <c r="WY83" s="6"/>
      <c r="WZ83" s="6"/>
      <c r="XA83" s="6"/>
      <c r="XB83" s="6"/>
      <c r="XC83" s="6"/>
      <c r="XD83" s="6"/>
      <c r="XE83" s="6"/>
      <c r="XF83" s="6"/>
      <c r="XG83" s="6"/>
      <c r="XH83" s="6"/>
      <c r="XI83" s="6"/>
      <c r="XJ83" s="6"/>
      <c r="XK83" s="6"/>
      <c r="XL83" s="6"/>
      <c r="XM83" s="6"/>
      <c r="XN83" s="6"/>
      <c r="XO83" s="6"/>
      <c r="XP83" s="6"/>
      <c r="XQ83" s="6"/>
      <c r="XR83" s="6"/>
      <c r="XS83" s="6"/>
      <c r="XT83" s="6"/>
      <c r="XU83" s="6"/>
      <c r="XV83" s="6"/>
      <c r="XW83" s="6"/>
      <c r="XX83" s="6"/>
      <c r="XY83" s="6"/>
      <c r="XZ83" s="6"/>
      <c r="YA83" s="6"/>
      <c r="YB83" s="6"/>
      <c r="YC83" s="6"/>
      <c r="YD83" s="6"/>
      <c r="YE83" s="6"/>
      <c r="YF83" s="6"/>
      <c r="YG83" s="6"/>
      <c r="YH83" s="6"/>
      <c r="YI83" s="6"/>
      <c r="YJ83" s="6"/>
      <c r="YK83" s="6"/>
      <c r="YL83" s="6"/>
      <c r="YM83" s="6"/>
      <c r="YN83" s="6"/>
      <c r="YO83" s="6"/>
      <c r="YP83" s="6"/>
      <c r="YQ83" s="6"/>
      <c r="YR83" s="6"/>
      <c r="YS83" s="6"/>
      <c r="YT83" s="6"/>
      <c r="YU83" s="6"/>
      <c r="YV83" s="6"/>
      <c r="YW83" s="6"/>
      <c r="YX83" s="6"/>
      <c r="YY83" s="6"/>
      <c r="YZ83" s="6"/>
      <c r="ZA83" s="6"/>
      <c r="ZB83" s="6"/>
      <c r="ZC83" s="6"/>
      <c r="ZD83" s="6"/>
      <c r="ZE83" s="6"/>
      <c r="ZF83" s="6"/>
      <c r="ZG83" s="6"/>
      <c r="ZH83" s="6"/>
      <c r="ZI83" s="6"/>
      <c r="ZJ83" s="6"/>
      <c r="ZK83" s="6"/>
      <c r="ZL83" s="6"/>
      <c r="ZM83" s="6"/>
      <c r="ZN83" s="6"/>
      <c r="ZO83" s="6"/>
      <c r="ZP83" s="6"/>
      <c r="ZQ83" s="6"/>
      <c r="ZR83" s="6"/>
      <c r="ZS83" s="6"/>
      <c r="ZT83" s="6"/>
      <c r="ZU83" s="6"/>
      <c r="ZV83" s="6"/>
      <c r="ZW83" s="6"/>
      <c r="ZX83" s="6"/>
      <c r="ZY83" s="6"/>
      <c r="ZZ83" s="6"/>
      <c r="AAA83" s="6"/>
      <c r="AAB83" s="6"/>
      <c r="AAC83" s="6"/>
      <c r="AAD83" s="6"/>
      <c r="AAE83" s="6"/>
      <c r="AAF83" s="6"/>
      <c r="AAG83" s="6"/>
      <c r="AAH83" s="6"/>
      <c r="AAI83" s="6"/>
      <c r="AAJ83" s="6"/>
      <c r="AAK83" s="6"/>
      <c r="AAL83" s="6"/>
      <c r="AAM83" s="6"/>
      <c r="AAN83" s="6"/>
      <c r="AAO83" s="6"/>
      <c r="AAP83" s="6"/>
      <c r="AAQ83" s="6"/>
      <c r="AAR83" s="6"/>
      <c r="AAS83" s="6"/>
      <c r="AAT83" s="6"/>
      <c r="AAU83" s="6"/>
      <c r="AAV83" s="6"/>
      <c r="AAW83" s="6"/>
      <c r="AAX83" s="6"/>
      <c r="AAY83" s="6"/>
      <c r="AAZ83" s="6"/>
      <c r="ABA83" s="6"/>
      <c r="ABB83" s="6"/>
      <c r="ABC83" s="6"/>
      <c r="ABD83" s="6"/>
      <c r="ABE83" s="6"/>
      <c r="ABF83" s="6"/>
      <c r="ABG83" s="6"/>
      <c r="ABH83" s="6"/>
      <c r="ABI83" s="6"/>
      <c r="ABJ83" s="6"/>
      <c r="ABK83" s="6"/>
      <c r="ABL83" s="6"/>
      <c r="ABM83" s="6"/>
      <c r="ABN83" s="6"/>
      <c r="ABO83" s="6"/>
      <c r="ABP83" s="6"/>
      <c r="ABQ83" s="6"/>
      <c r="ABR83" s="6"/>
      <c r="ABS83" s="6"/>
      <c r="ABT83" s="6"/>
      <c r="ABU83" s="6"/>
      <c r="ABV83" s="6"/>
      <c r="ABW83" s="6"/>
      <c r="ABX83" s="6"/>
      <c r="ABY83" s="6"/>
      <c r="ABZ83" s="6"/>
      <c r="ACA83" s="6"/>
      <c r="ACB83" s="6"/>
      <c r="ACC83" s="6"/>
      <c r="ACD83" s="6"/>
      <c r="ACE83" s="6"/>
      <c r="ACF83" s="6"/>
      <c r="ACG83" s="6"/>
      <c r="ACH83" s="6"/>
      <c r="ACI83" s="6"/>
      <c r="ACJ83" s="6"/>
      <c r="ACK83" s="6"/>
      <c r="ACL83" s="6"/>
      <c r="ACM83" s="6"/>
      <c r="ACN83" s="6"/>
      <c r="ACO83" s="6"/>
      <c r="ACP83" s="6"/>
      <c r="ACQ83" s="6"/>
      <c r="ACR83" s="6"/>
      <c r="ACS83" s="6"/>
      <c r="ACT83" s="6"/>
      <c r="ACU83" s="6"/>
      <c r="ACV83" s="6"/>
      <c r="ACW83" s="6"/>
      <c r="ACX83" s="6"/>
      <c r="ACY83" s="6"/>
      <c r="ACZ83" s="6"/>
      <c r="ADA83" s="6"/>
      <c r="ADB83" s="6"/>
      <c r="ADC83" s="6"/>
      <c r="ADD83" s="6"/>
      <c r="ADE83" s="6"/>
      <c r="ADF83" s="6"/>
      <c r="ADG83" s="6"/>
      <c r="ADH83" s="6"/>
      <c r="ADI83" s="6"/>
      <c r="ADJ83" s="6"/>
      <c r="ADK83" s="6"/>
      <c r="ADL83" s="6"/>
      <c r="ADM83" s="6"/>
      <c r="ADN83" s="6"/>
      <c r="ADO83" s="6"/>
      <c r="ADP83" s="6"/>
      <c r="ADQ83" s="6"/>
      <c r="ADR83" s="6"/>
      <c r="ADS83" s="6"/>
      <c r="ADT83" s="6"/>
      <c r="ADU83" s="6"/>
      <c r="ADV83" s="6"/>
      <c r="ADW83" s="6"/>
      <c r="ADX83" s="6"/>
      <c r="ADY83" s="6"/>
      <c r="ADZ83" s="6"/>
      <c r="AEA83" s="6"/>
      <c r="AEB83" s="6"/>
      <c r="AEC83" s="6"/>
      <c r="AED83" s="6"/>
      <c r="AEE83" s="6"/>
      <c r="AEF83" s="6"/>
      <c r="AEG83" s="6"/>
      <c r="AEH83" s="6"/>
      <c r="AEI83" s="6"/>
      <c r="AEJ83" s="6"/>
      <c r="AEK83" s="6"/>
      <c r="AEL83" s="6"/>
      <c r="AEM83" s="6"/>
      <c r="AEN83" s="6"/>
      <c r="AEO83" s="6"/>
      <c r="AEP83" s="6"/>
      <c r="AEQ83" s="6"/>
      <c r="AER83" s="6"/>
      <c r="AES83" s="6"/>
      <c r="AET83" s="6"/>
      <c r="AEU83" s="6"/>
      <c r="AEV83" s="6"/>
      <c r="AEW83" s="6"/>
      <c r="AEX83" s="6"/>
      <c r="AEY83" s="6"/>
      <c r="AEZ83" s="6"/>
      <c r="AFA83" s="6"/>
      <c r="AFB83" s="6"/>
      <c r="AFC83" s="6"/>
      <c r="AFD83" s="6"/>
      <c r="AFE83" s="6"/>
      <c r="AFF83" s="6"/>
      <c r="AFG83" s="6"/>
      <c r="AFH83" s="6"/>
      <c r="AFI83" s="6"/>
      <c r="AFJ83" s="6"/>
      <c r="AFK83" s="6"/>
      <c r="AFL83" s="6"/>
      <c r="AFM83" s="6"/>
      <c r="AFN83" s="6"/>
      <c r="AFO83" s="6"/>
      <c r="AFP83" s="6"/>
      <c r="AFQ83" s="6"/>
      <c r="AFR83" s="6"/>
      <c r="AFS83" s="6"/>
      <c r="AFT83" s="6"/>
      <c r="AFU83" s="6"/>
      <c r="AFV83" s="6"/>
      <c r="AFW83" s="6"/>
      <c r="AFX83" s="6"/>
      <c r="AFY83" s="6"/>
      <c r="AFZ83" s="6"/>
      <c r="AGA83" s="6"/>
      <c r="AGB83" s="6"/>
      <c r="AGC83" s="6"/>
      <c r="AGD83" s="6"/>
      <c r="AGE83" s="6"/>
      <c r="AGF83" s="6"/>
      <c r="AGG83" s="6"/>
      <c r="AGH83" s="6"/>
      <c r="AGI83" s="6"/>
      <c r="AGJ83" s="6"/>
      <c r="AGK83" s="6"/>
      <c r="AGL83" s="6"/>
      <c r="AGM83" s="6"/>
      <c r="AGN83" s="6"/>
      <c r="AGO83" s="6"/>
      <c r="AGP83" s="6"/>
      <c r="AGQ83" s="6"/>
      <c r="AGR83" s="6"/>
      <c r="AGS83" s="6"/>
      <c r="AGT83" s="6"/>
      <c r="AGU83" s="6"/>
      <c r="AGV83" s="6"/>
      <c r="AGW83" s="6"/>
      <c r="AGX83" s="6"/>
      <c r="AGY83" s="6"/>
      <c r="AGZ83" s="6"/>
      <c r="AHA83" s="6"/>
      <c r="AHB83" s="6"/>
      <c r="AHC83" s="6"/>
      <c r="AHD83" s="6"/>
      <c r="AHE83" s="6"/>
      <c r="AHF83" s="6"/>
      <c r="AHG83" s="6"/>
      <c r="AHH83" s="6"/>
      <c r="AHI83" s="6"/>
      <c r="AHJ83" s="6"/>
      <c r="AHK83" s="6"/>
      <c r="AHL83" s="6"/>
      <c r="AHM83" s="6"/>
      <c r="AHN83" s="6"/>
      <c r="AHO83" s="6"/>
      <c r="AHP83" s="6"/>
      <c r="AHQ83" s="6"/>
      <c r="AHR83" s="6"/>
      <c r="AHS83" s="6"/>
      <c r="AHT83" s="6"/>
      <c r="AHU83" s="6"/>
      <c r="AHV83" s="6"/>
      <c r="AHW83" s="6"/>
      <c r="AHX83" s="6"/>
      <c r="AHY83" s="6"/>
      <c r="AHZ83" s="6"/>
      <c r="AIA83" s="6"/>
      <c r="AIB83" s="6"/>
      <c r="AIC83" s="6"/>
      <c r="AID83" s="6"/>
      <c r="AIE83" s="6"/>
      <c r="AIF83" s="6"/>
      <c r="AIG83" s="6"/>
      <c r="AIH83" s="6"/>
      <c r="AII83" s="6"/>
      <c r="AIJ83" s="6"/>
      <c r="AIK83" s="6"/>
      <c r="AIL83" s="6"/>
      <c r="AIM83" s="6"/>
      <c r="AIN83" s="6"/>
      <c r="AIO83" s="6"/>
      <c r="AIP83" s="6"/>
      <c r="AIQ83" s="6"/>
      <c r="AIR83" s="6"/>
      <c r="AIS83" s="6"/>
      <c r="AIT83" s="6"/>
      <c r="AIU83" s="6"/>
      <c r="AIV83" s="6"/>
      <c r="AIW83" s="6"/>
      <c r="AIX83" s="6"/>
      <c r="AIY83" s="6"/>
      <c r="AIZ83" s="6"/>
      <c r="AJA83" s="6"/>
      <c r="AJB83" s="6"/>
      <c r="AJC83" s="6"/>
      <c r="AJD83" s="6"/>
      <c r="AJE83" s="6"/>
      <c r="AJF83" s="6"/>
      <c r="AJG83" s="6"/>
      <c r="AJH83" s="6"/>
      <c r="AJI83" s="6"/>
      <c r="AJJ83" s="6"/>
      <c r="AJK83" s="6"/>
      <c r="AJL83" s="6"/>
      <c r="AJM83" s="6"/>
      <c r="AJN83" s="6"/>
      <c r="AJO83" s="6"/>
      <c r="AJP83" s="6"/>
      <c r="AJQ83" s="6"/>
      <c r="AJR83" s="6"/>
      <c r="AJS83" s="6"/>
      <c r="AJT83" s="6"/>
      <c r="AJU83" s="6"/>
      <c r="AJV83" s="6"/>
      <c r="AJW83" s="6"/>
      <c r="AJX83" s="6"/>
      <c r="AJY83" s="6"/>
      <c r="AJZ83" s="6"/>
      <c r="AKA83" s="6"/>
      <c r="AKB83" s="6"/>
      <c r="AKC83" s="6"/>
      <c r="AKD83" s="6"/>
      <c r="AKE83" s="6"/>
      <c r="AKF83" s="6"/>
      <c r="AKG83" s="6"/>
      <c r="AKH83" s="6"/>
      <c r="AKI83" s="6"/>
      <c r="AKJ83" s="6"/>
      <c r="AKK83" s="6"/>
      <c r="AKL83" s="6"/>
      <c r="AKM83" s="6"/>
      <c r="AKN83" s="6"/>
      <c r="AKO83" s="6"/>
      <c r="AKP83" s="6"/>
      <c r="AKQ83" s="6"/>
      <c r="AKR83" s="6"/>
      <c r="AKS83" s="6"/>
      <c r="AKT83" s="6"/>
      <c r="AKU83" s="6"/>
      <c r="AKV83" s="6"/>
      <c r="AKW83" s="6"/>
      <c r="AKX83" s="6"/>
      <c r="AKY83" s="6"/>
      <c r="AKZ83" s="6"/>
      <c r="ALA83" s="6"/>
      <c r="ALB83" s="6"/>
      <c r="ALC83" s="6"/>
      <c r="ALD83" s="6"/>
      <c r="ALE83" s="6"/>
      <c r="ALF83" s="6"/>
      <c r="ALG83" s="6"/>
      <c r="ALH83" s="6"/>
      <c r="ALI83" s="6"/>
      <c r="ALJ83" s="6"/>
      <c r="ALK83" s="6"/>
      <c r="ALL83" s="6"/>
      <c r="ALM83" s="6"/>
      <c r="ALN83" s="6"/>
      <c r="ALO83" s="6"/>
      <c r="ALP83" s="6"/>
      <c r="ALQ83" s="6"/>
      <c r="ALR83" s="6"/>
      <c r="ALS83" s="6"/>
      <c r="ALT83" s="6"/>
      <c r="ALU83" s="6"/>
      <c r="ALV83" s="6"/>
      <c r="ALW83" s="6"/>
      <c r="ALX83" s="6"/>
      <c r="ALY83" s="6"/>
      <c r="ALZ83" s="6"/>
      <c r="AMA83" s="6"/>
      <c r="AMB83" s="6"/>
      <c r="AMC83" s="6"/>
      <c r="AMD83" s="6"/>
      <c r="AME83" s="6"/>
      <c r="AMF83" s="6"/>
      <c r="AMG83" s="6"/>
      <c r="AMH83" s="6"/>
      <c r="AMI83" s="6"/>
      <c r="AMJ83" s="6"/>
      <c r="AMK83" s="6"/>
      <c r="AML83" s="6"/>
      <c r="AMM83" s="6"/>
      <c r="AMN83" s="6"/>
    </row>
    <row r="84" spans="1:1028" s="40" customFormat="1" ht="12.75" customHeight="1" x14ac:dyDescent="0.2">
      <c r="A84" s="57">
        <v>9</v>
      </c>
      <c r="B84" s="90" t="s">
        <v>121</v>
      </c>
      <c r="C84" s="34" t="s">
        <v>68</v>
      </c>
      <c r="D84" s="63">
        <v>120</v>
      </c>
      <c r="E84" s="91">
        <v>350</v>
      </c>
      <c r="F84" s="37">
        <v>100</v>
      </c>
      <c r="G84" s="59">
        <v>5</v>
      </c>
      <c r="H84" s="60">
        <v>80</v>
      </c>
      <c r="I84" s="87">
        <v>3</v>
      </c>
      <c r="J84" s="35">
        <v>2</v>
      </c>
      <c r="K84" s="111">
        <v>10</v>
      </c>
      <c r="L84" s="111">
        <v>0</v>
      </c>
      <c r="M84" s="111">
        <v>0</v>
      </c>
      <c r="N84" s="32">
        <f t="shared" si="21"/>
        <v>3500</v>
      </c>
      <c r="O84" s="32">
        <f t="shared" si="22"/>
        <v>300</v>
      </c>
      <c r="P84" s="37">
        <v>0</v>
      </c>
      <c r="Q84" s="38">
        <v>0</v>
      </c>
      <c r="R84" s="92">
        <v>280</v>
      </c>
      <c r="S84" s="37">
        <v>150</v>
      </c>
      <c r="T84" s="65">
        <v>120</v>
      </c>
      <c r="U84" s="37">
        <v>135</v>
      </c>
      <c r="V84" s="37">
        <f t="shared" si="23"/>
        <v>4485</v>
      </c>
      <c r="W84" s="37">
        <v>120</v>
      </c>
      <c r="X84" s="37">
        <v>100</v>
      </c>
      <c r="Y84" s="37">
        <v>80</v>
      </c>
      <c r="Z84" s="37">
        <v>0</v>
      </c>
      <c r="AA84" s="39">
        <v>2000</v>
      </c>
      <c r="AB84" s="37">
        <f t="shared" si="19"/>
        <v>2300</v>
      </c>
      <c r="AC84" s="39">
        <f t="shared" si="20"/>
        <v>2185</v>
      </c>
      <c r="AD84" s="5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  <c r="IW84" s="6"/>
      <c r="IX84" s="6"/>
      <c r="IY84" s="6"/>
      <c r="IZ84" s="6"/>
      <c r="JA84" s="6"/>
      <c r="JB84" s="6"/>
      <c r="JC84" s="6"/>
      <c r="JD84" s="6"/>
      <c r="JE84" s="6"/>
      <c r="JF84" s="6"/>
      <c r="JG84" s="6"/>
      <c r="JH84" s="6"/>
      <c r="JI84" s="6"/>
      <c r="JJ84" s="6"/>
      <c r="JK84" s="6"/>
      <c r="JL84" s="6"/>
      <c r="JM84" s="6"/>
      <c r="JN84" s="6"/>
      <c r="JO84" s="6"/>
      <c r="JP84" s="6"/>
      <c r="JQ84" s="6"/>
      <c r="JR84" s="6"/>
      <c r="JS84" s="6"/>
      <c r="JT84" s="6"/>
      <c r="JU84" s="6"/>
      <c r="JV84" s="6"/>
      <c r="JW84" s="6"/>
      <c r="JX84" s="6"/>
      <c r="JY84" s="6"/>
      <c r="JZ84" s="6"/>
      <c r="KA84" s="6"/>
      <c r="KB84" s="6"/>
      <c r="KC84" s="6"/>
      <c r="KD84" s="6"/>
      <c r="KE84" s="6"/>
      <c r="KF84" s="6"/>
      <c r="KG84" s="6"/>
      <c r="KH84" s="6"/>
      <c r="KI84" s="6"/>
      <c r="KJ84" s="6"/>
      <c r="KK84" s="6"/>
      <c r="KL84" s="6"/>
      <c r="KM84" s="6"/>
      <c r="KN84" s="6"/>
      <c r="KO84" s="6"/>
      <c r="KP84" s="6"/>
      <c r="KQ84" s="6"/>
      <c r="KR84" s="6"/>
      <c r="KS84" s="6"/>
      <c r="KT84" s="6"/>
      <c r="KU84" s="6"/>
      <c r="KV84" s="6"/>
      <c r="KW84" s="6"/>
      <c r="KX84" s="6"/>
      <c r="KY84" s="6"/>
      <c r="KZ84" s="6"/>
      <c r="LA84" s="6"/>
      <c r="LB84" s="6"/>
      <c r="LC84" s="6"/>
      <c r="LD84" s="6"/>
      <c r="LE84" s="6"/>
      <c r="LF84" s="6"/>
      <c r="LG84" s="6"/>
      <c r="LH84" s="6"/>
      <c r="LI84" s="6"/>
      <c r="LJ84" s="6"/>
      <c r="LK84" s="6"/>
      <c r="LL84" s="6"/>
      <c r="LM84" s="6"/>
      <c r="LN84" s="6"/>
      <c r="LO84" s="6"/>
      <c r="LP84" s="6"/>
      <c r="LQ84" s="6"/>
      <c r="LR84" s="6"/>
      <c r="LS84" s="6"/>
      <c r="LT84" s="6"/>
      <c r="LU84" s="6"/>
      <c r="LV84" s="6"/>
      <c r="LW84" s="6"/>
      <c r="LX84" s="6"/>
      <c r="LY84" s="6"/>
      <c r="LZ84" s="6"/>
      <c r="MA84" s="6"/>
      <c r="MB84" s="6"/>
      <c r="MC84" s="6"/>
      <c r="MD84" s="6"/>
      <c r="ME84" s="6"/>
      <c r="MF84" s="6"/>
      <c r="MG84" s="6"/>
      <c r="MH84" s="6"/>
      <c r="MI84" s="6"/>
      <c r="MJ84" s="6"/>
      <c r="MK84" s="6"/>
      <c r="ML84" s="6"/>
      <c r="MM84" s="6"/>
      <c r="MN84" s="6"/>
      <c r="MO84" s="6"/>
      <c r="MP84" s="6"/>
      <c r="MQ84" s="6"/>
      <c r="MR84" s="6"/>
      <c r="MS84" s="6"/>
      <c r="MT84" s="6"/>
      <c r="MU84" s="6"/>
      <c r="MV84" s="6"/>
      <c r="MW84" s="6"/>
      <c r="MX84" s="6"/>
      <c r="MY84" s="6"/>
      <c r="MZ84" s="6"/>
      <c r="NA84" s="6"/>
      <c r="NB84" s="6"/>
      <c r="NC84" s="6"/>
      <c r="ND84" s="6"/>
      <c r="NE84" s="6"/>
      <c r="NF84" s="6"/>
      <c r="NG84" s="6"/>
      <c r="NH84" s="6"/>
      <c r="NI84" s="6"/>
      <c r="NJ84" s="6"/>
      <c r="NK84" s="6"/>
      <c r="NL84" s="6"/>
      <c r="NM84" s="6"/>
      <c r="NN84" s="6"/>
      <c r="NO84" s="6"/>
      <c r="NP84" s="6"/>
      <c r="NQ84" s="6"/>
      <c r="NR84" s="6"/>
      <c r="NS84" s="6"/>
      <c r="NT84" s="6"/>
      <c r="NU84" s="6"/>
      <c r="NV84" s="6"/>
      <c r="NW84" s="6"/>
      <c r="NX84" s="6"/>
      <c r="NY84" s="6"/>
      <c r="NZ84" s="6"/>
      <c r="OA84" s="6"/>
      <c r="OB84" s="6"/>
      <c r="OC84" s="6"/>
      <c r="OD84" s="6"/>
      <c r="OE84" s="6"/>
      <c r="OF84" s="6"/>
      <c r="OG84" s="6"/>
      <c r="OH84" s="6"/>
      <c r="OI84" s="6"/>
      <c r="OJ84" s="6"/>
      <c r="OK84" s="6"/>
      <c r="OL84" s="6"/>
      <c r="OM84" s="6"/>
      <c r="ON84" s="6"/>
      <c r="OO84" s="6"/>
      <c r="OP84" s="6"/>
      <c r="OQ84" s="6"/>
      <c r="OR84" s="6"/>
      <c r="OS84" s="6"/>
      <c r="OT84" s="6"/>
      <c r="OU84" s="6"/>
      <c r="OV84" s="6"/>
      <c r="OW84" s="6"/>
      <c r="OX84" s="6"/>
      <c r="OY84" s="6"/>
      <c r="OZ84" s="6"/>
      <c r="PA84" s="6"/>
      <c r="PB84" s="6"/>
      <c r="PC84" s="6"/>
      <c r="PD84" s="6"/>
      <c r="PE84" s="6"/>
      <c r="PF84" s="6"/>
      <c r="PG84" s="6"/>
      <c r="PH84" s="6"/>
      <c r="PI84" s="6"/>
      <c r="PJ84" s="6"/>
      <c r="PK84" s="6"/>
      <c r="PL84" s="6"/>
      <c r="PM84" s="6"/>
      <c r="PN84" s="6"/>
      <c r="PO84" s="6"/>
      <c r="PP84" s="6"/>
      <c r="PQ84" s="6"/>
      <c r="PR84" s="6"/>
      <c r="PS84" s="6"/>
      <c r="PT84" s="6"/>
      <c r="PU84" s="6"/>
      <c r="PV84" s="6"/>
      <c r="PW84" s="6"/>
      <c r="PX84" s="6"/>
      <c r="PY84" s="6"/>
      <c r="PZ84" s="6"/>
      <c r="QA84" s="6"/>
      <c r="QB84" s="6"/>
      <c r="QC84" s="6"/>
      <c r="QD84" s="6"/>
      <c r="QE84" s="6"/>
      <c r="QF84" s="6"/>
      <c r="QG84" s="6"/>
      <c r="QH84" s="6"/>
      <c r="QI84" s="6"/>
      <c r="QJ84" s="6"/>
      <c r="QK84" s="6"/>
      <c r="QL84" s="6"/>
      <c r="QM84" s="6"/>
      <c r="QN84" s="6"/>
      <c r="QO84" s="6"/>
      <c r="QP84" s="6"/>
      <c r="QQ84" s="6"/>
      <c r="QR84" s="6"/>
      <c r="QS84" s="6"/>
      <c r="QT84" s="6"/>
      <c r="QU84" s="6"/>
      <c r="QV84" s="6"/>
      <c r="QW84" s="6"/>
      <c r="QX84" s="6"/>
      <c r="QY84" s="6"/>
      <c r="QZ84" s="6"/>
      <c r="RA84" s="6"/>
      <c r="RB84" s="6"/>
      <c r="RC84" s="6"/>
      <c r="RD84" s="6"/>
      <c r="RE84" s="6"/>
      <c r="RF84" s="6"/>
      <c r="RG84" s="6"/>
      <c r="RH84" s="6"/>
      <c r="RI84" s="6"/>
      <c r="RJ84" s="6"/>
      <c r="RK84" s="6"/>
      <c r="RL84" s="6"/>
      <c r="RM84" s="6"/>
      <c r="RN84" s="6"/>
      <c r="RO84" s="6"/>
      <c r="RP84" s="6"/>
      <c r="RQ84" s="6"/>
      <c r="RR84" s="6"/>
      <c r="RS84" s="6"/>
      <c r="RT84" s="6"/>
      <c r="RU84" s="6"/>
      <c r="RV84" s="6"/>
      <c r="RW84" s="6"/>
      <c r="RX84" s="6"/>
      <c r="RY84" s="6"/>
      <c r="RZ84" s="6"/>
      <c r="SA84" s="6"/>
      <c r="SB84" s="6"/>
      <c r="SC84" s="6"/>
      <c r="SD84" s="6"/>
      <c r="SE84" s="6"/>
      <c r="SF84" s="6"/>
      <c r="SG84" s="6"/>
      <c r="SH84" s="6"/>
      <c r="SI84" s="6"/>
      <c r="SJ84" s="6"/>
      <c r="SK84" s="6"/>
      <c r="SL84" s="6"/>
      <c r="SM84" s="6"/>
      <c r="SN84" s="6"/>
      <c r="SO84" s="6"/>
      <c r="SP84" s="6"/>
      <c r="SQ84" s="6"/>
      <c r="SR84" s="6"/>
      <c r="SS84" s="6"/>
      <c r="ST84" s="6"/>
      <c r="SU84" s="6"/>
      <c r="SV84" s="6"/>
      <c r="SW84" s="6"/>
      <c r="SX84" s="6"/>
      <c r="SY84" s="6"/>
      <c r="SZ84" s="6"/>
      <c r="TA84" s="6"/>
      <c r="TB84" s="6"/>
      <c r="TC84" s="6"/>
      <c r="TD84" s="6"/>
      <c r="TE84" s="6"/>
      <c r="TF84" s="6"/>
      <c r="TG84" s="6"/>
      <c r="TH84" s="6"/>
      <c r="TI84" s="6"/>
      <c r="TJ84" s="6"/>
      <c r="TK84" s="6"/>
      <c r="TL84" s="6"/>
      <c r="TM84" s="6"/>
      <c r="TN84" s="6"/>
      <c r="TO84" s="6"/>
      <c r="TP84" s="6"/>
      <c r="TQ84" s="6"/>
      <c r="TR84" s="6"/>
      <c r="TS84" s="6"/>
      <c r="TT84" s="6"/>
      <c r="TU84" s="6"/>
      <c r="TV84" s="6"/>
      <c r="TW84" s="6"/>
      <c r="TX84" s="6"/>
      <c r="TY84" s="6"/>
      <c r="TZ84" s="6"/>
      <c r="UA84" s="6"/>
      <c r="UB84" s="6"/>
      <c r="UC84" s="6"/>
      <c r="UD84" s="6"/>
      <c r="UE84" s="6"/>
      <c r="UF84" s="6"/>
      <c r="UG84" s="6"/>
      <c r="UH84" s="6"/>
      <c r="UI84" s="6"/>
      <c r="UJ84" s="6"/>
      <c r="UK84" s="6"/>
      <c r="UL84" s="6"/>
      <c r="UM84" s="6"/>
      <c r="UN84" s="6"/>
      <c r="UO84" s="6"/>
      <c r="UP84" s="6"/>
      <c r="UQ84" s="6"/>
      <c r="UR84" s="6"/>
      <c r="US84" s="6"/>
      <c r="UT84" s="6"/>
      <c r="UU84" s="6"/>
      <c r="UV84" s="6"/>
      <c r="UW84" s="6"/>
      <c r="UX84" s="6"/>
      <c r="UY84" s="6"/>
      <c r="UZ84" s="6"/>
      <c r="VA84" s="6"/>
      <c r="VB84" s="6"/>
      <c r="VC84" s="6"/>
      <c r="VD84" s="6"/>
      <c r="VE84" s="6"/>
      <c r="VF84" s="6"/>
      <c r="VG84" s="6"/>
      <c r="VH84" s="6"/>
      <c r="VI84" s="6"/>
      <c r="VJ84" s="6"/>
      <c r="VK84" s="6"/>
      <c r="VL84" s="6"/>
      <c r="VM84" s="6"/>
      <c r="VN84" s="6"/>
      <c r="VO84" s="6"/>
      <c r="VP84" s="6"/>
      <c r="VQ84" s="6"/>
      <c r="VR84" s="6"/>
      <c r="VS84" s="6"/>
      <c r="VT84" s="6"/>
      <c r="VU84" s="6"/>
      <c r="VV84" s="6"/>
      <c r="VW84" s="6"/>
      <c r="VX84" s="6"/>
      <c r="VY84" s="6"/>
      <c r="VZ84" s="6"/>
      <c r="WA84" s="6"/>
      <c r="WB84" s="6"/>
      <c r="WC84" s="6"/>
      <c r="WD84" s="6"/>
      <c r="WE84" s="6"/>
      <c r="WF84" s="6"/>
      <c r="WG84" s="6"/>
      <c r="WH84" s="6"/>
      <c r="WI84" s="6"/>
      <c r="WJ84" s="6"/>
      <c r="WK84" s="6"/>
      <c r="WL84" s="6"/>
      <c r="WM84" s="6"/>
      <c r="WN84" s="6"/>
      <c r="WO84" s="6"/>
      <c r="WP84" s="6"/>
      <c r="WQ84" s="6"/>
      <c r="WR84" s="6"/>
      <c r="WS84" s="6"/>
      <c r="WT84" s="6"/>
      <c r="WU84" s="6"/>
      <c r="WV84" s="6"/>
      <c r="WW84" s="6"/>
      <c r="WX84" s="6"/>
      <c r="WY84" s="6"/>
      <c r="WZ84" s="6"/>
      <c r="XA84" s="6"/>
      <c r="XB84" s="6"/>
      <c r="XC84" s="6"/>
      <c r="XD84" s="6"/>
      <c r="XE84" s="6"/>
      <c r="XF84" s="6"/>
      <c r="XG84" s="6"/>
      <c r="XH84" s="6"/>
      <c r="XI84" s="6"/>
      <c r="XJ84" s="6"/>
      <c r="XK84" s="6"/>
      <c r="XL84" s="6"/>
      <c r="XM84" s="6"/>
      <c r="XN84" s="6"/>
      <c r="XO84" s="6"/>
      <c r="XP84" s="6"/>
      <c r="XQ84" s="6"/>
      <c r="XR84" s="6"/>
      <c r="XS84" s="6"/>
      <c r="XT84" s="6"/>
      <c r="XU84" s="6"/>
      <c r="XV84" s="6"/>
      <c r="XW84" s="6"/>
      <c r="XX84" s="6"/>
      <c r="XY84" s="6"/>
      <c r="XZ84" s="6"/>
      <c r="YA84" s="6"/>
      <c r="YB84" s="6"/>
      <c r="YC84" s="6"/>
      <c r="YD84" s="6"/>
      <c r="YE84" s="6"/>
      <c r="YF84" s="6"/>
      <c r="YG84" s="6"/>
      <c r="YH84" s="6"/>
      <c r="YI84" s="6"/>
      <c r="YJ84" s="6"/>
      <c r="YK84" s="6"/>
      <c r="YL84" s="6"/>
      <c r="YM84" s="6"/>
      <c r="YN84" s="6"/>
      <c r="YO84" s="6"/>
      <c r="YP84" s="6"/>
      <c r="YQ84" s="6"/>
      <c r="YR84" s="6"/>
      <c r="YS84" s="6"/>
      <c r="YT84" s="6"/>
      <c r="YU84" s="6"/>
      <c r="YV84" s="6"/>
      <c r="YW84" s="6"/>
      <c r="YX84" s="6"/>
      <c r="YY84" s="6"/>
      <c r="YZ84" s="6"/>
      <c r="ZA84" s="6"/>
      <c r="ZB84" s="6"/>
      <c r="ZC84" s="6"/>
      <c r="ZD84" s="6"/>
      <c r="ZE84" s="6"/>
      <c r="ZF84" s="6"/>
      <c r="ZG84" s="6"/>
      <c r="ZH84" s="6"/>
      <c r="ZI84" s="6"/>
      <c r="ZJ84" s="6"/>
      <c r="ZK84" s="6"/>
      <c r="ZL84" s="6"/>
      <c r="ZM84" s="6"/>
      <c r="ZN84" s="6"/>
      <c r="ZO84" s="6"/>
      <c r="ZP84" s="6"/>
      <c r="ZQ84" s="6"/>
      <c r="ZR84" s="6"/>
      <c r="ZS84" s="6"/>
      <c r="ZT84" s="6"/>
      <c r="ZU84" s="6"/>
      <c r="ZV84" s="6"/>
      <c r="ZW84" s="6"/>
      <c r="ZX84" s="6"/>
      <c r="ZY84" s="6"/>
      <c r="ZZ84" s="6"/>
      <c r="AAA84" s="6"/>
      <c r="AAB84" s="6"/>
      <c r="AAC84" s="6"/>
      <c r="AAD84" s="6"/>
      <c r="AAE84" s="6"/>
      <c r="AAF84" s="6"/>
      <c r="AAG84" s="6"/>
      <c r="AAH84" s="6"/>
      <c r="AAI84" s="6"/>
      <c r="AAJ84" s="6"/>
      <c r="AAK84" s="6"/>
      <c r="AAL84" s="6"/>
      <c r="AAM84" s="6"/>
      <c r="AAN84" s="6"/>
      <c r="AAO84" s="6"/>
      <c r="AAP84" s="6"/>
      <c r="AAQ84" s="6"/>
      <c r="AAR84" s="6"/>
      <c r="AAS84" s="6"/>
      <c r="AAT84" s="6"/>
      <c r="AAU84" s="6"/>
      <c r="AAV84" s="6"/>
      <c r="AAW84" s="6"/>
      <c r="AAX84" s="6"/>
      <c r="AAY84" s="6"/>
      <c r="AAZ84" s="6"/>
      <c r="ABA84" s="6"/>
      <c r="ABB84" s="6"/>
      <c r="ABC84" s="6"/>
      <c r="ABD84" s="6"/>
      <c r="ABE84" s="6"/>
      <c r="ABF84" s="6"/>
      <c r="ABG84" s="6"/>
      <c r="ABH84" s="6"/>
      <c r="ABI84" s="6"/>
      <c r="ABJ84" s="6"/>
      <c r="ABK84" s="6"/>
      <c r="ABL84" s="6"/>
      <c r="ABM84" s="6"/>
      <c r="ABN84" s="6"/>
      <c r="ABO84" s="6"/>
      <c r="ABP84" s="6"/>
      <c r="ABQ84" s="6"/>
      <c r="ABR84" s="6"/>
      <c r="ABS84" s="6"/>
      <c r="ABT84" s="6"/>
      <c r="ABU84" s="6"/>
      <c r="ABV84" s="6"/>
      <c r="ABW84" s="6"/>
      <c r="ABX84" s="6"/>
      <c r="ABY84" s="6"/>
      <c r="ABZ84" s="6"/>
      <c r="ACA84" s="6"/>
      <c r="ACB84" s="6"/>
      <c r="ACC84" s="6"/>
      <c r="ACD84" s="6"/>
      <c r="ACE84" s="6"/>
      <c r="ACF84" s="6"/>
      <c r="ACG84" s="6"/>
      <c r="ACH84" s="6"/>
      <c r="ACI84" s="6"/>
      <c r="ACJ84" s="6"/>
      <c r="ACK84" s="6"/>
      <c r="ACL84" s="6"/>
      <c r="ACM84" s="6"/>
      <c r="ACN84" s="6"/>
      <c r="ACO84" s="6"/>
      <c r="ACP84" s="6"/>
      <c r="ACQ84" s="6"/>
      <c r="ACR84" s="6"/>
      <c r="ACS84" s="6"/>
      <c r="ACT84" s="6"/>
      <c r="ACU84" s="6"/>
      <c r="ACV84" s="6"/>
      <c r="ACW84" s="6"/>
      <c r="ACX84" s="6"/>
      <c r="ACY84" s="6"/>
      <c r="ACZ84" s="6"/>
      <c r="ADA84" s="6"/>
      <c r="ADB84" s="6"/>
      <c r="ADC84" s="6"/>
      <c r="ADD84" s="6"/>
      <c r="ADE84" s="6"/>
      <c r="ADF84" s="6"/>
      <c r="ADG84" s="6"/>
      <c r="ADH84" s="6"/>
      <c r="ADI84" s="6"/>
      <c r="ADJ84" s="6"/>
      <c r="ADK84" s="6"/>
      <c r="ADL84" s="6"/>
      <c r="ADM84" s="6"/>
      <c r="ADN84" s="6"/>
      <c r="ADO84" s="6"/>
      <c r="ADP84" s="6"/>
      <c r="ADQ84" s="6"/>
      <c r="ADR84" s="6"/>
      <c r="ADS84" s="6"/>
      <c r="ADT84" s="6"/>
      <c r="ADU84" s="6"/>
      <c r="ADV84" s="6"/>
      <c r="ADW84" s="6"/>
      <c r="ADX84" s="6"/>
      <c r="ADY84" s="6"/>
      <c r="ADZ84" s="6"/>
      <c r="AEA84" s="6"/>
      <c r="AEB84" s="6"/>
      <c r="AEC84" s="6"/>
      <c r="AED84" s="6"/>
      <c r="AEE84" s="6"/>
      <c r="AEF84" s="6"/>
      <c r="AEG84" s="6"/>
      <c r="AEH84" s="6"/>
      <c r="AEI84" s="6"/>
      <c r="AEJ84" s="6"/>
      <c r="AEK84" s="6"/>
      <c r="AEL84" s="6"/>
      <c r="AEM84" s="6"/>
      <c r="AEN84" s="6"/>
      <c r="AEO84" s="6"/>
      <c r="AEP84" s="6"/>
      <c r="AEQ84" s="6"/>
      <c r="AER84" s="6"/>
      <c r="AES84" s="6"/>
      <c r="AET84" s="6"/>
      <c r="AEU84" s="6"/>
      <c r="AEV84" s="6"/>
      <c r="AEW84" s="6"/>
      <c r="AEX84" s="6"/>
      <c r="AEY84" s="6"/>
      <c r="AEZ84" s="6"/>
      <c r="AFA84" s="6"/>
      <c r="AFB84" s="6"/>
      <c r="AFC84" s="6"/>
      <c r="AFD84" s="6"/>
      <c r="AFE84" s="6"/>
      <c r="AFF84" s="6"/>
      <c r="AFG84" s="6"/>
      <c r="AFH84" s="6"/>
      <c r="AFI84" s="6"/>
      <c r="AFJ84" s="6"/>
      <c r="AFK84" s="6"/>
      <c r="AFL84" s="6"/>
      <c r="AFM84" s="6"/>
      <c r="AFN84" s="6"/>
      <c r="AFO84" s="6"/>
      <c r="AFP84" s="6"/>
      <c r="AFQ84" s="6"/>
      <c r="AFR84" s="6"/>
      <c r="AFS84" s="6"/>
      <c r="AFT84" s="6"/>
      <c r="AFU84" s="6"/>
      <c r="AFV84" s="6"/>
      <c r="AFW84" s="6"/>
      <c r="AFX84" s="6"/>
      <c r="AFY84" s="6"/>
      <c r="AFZ84" s="6"/>
      <c r="AGA84" s="6"/>
      <c r="AGB84" s="6"/>
      <c r="AGC84" s="6"/>
      <c r="AGD84" s="6"/>
      <c r="AGE84" s="6"/>
      <c r="AGF84" s="6"/>
      <c r="AGG84" s="6"/>
      <c r="AGH84" s="6"/>
      <c r="AGI84" s="6"/>
      <c r="AGJ84" s="6"/>
      <c r="AGK84" s="6"/>
      <c r="AGL84" s="6"/>
      <c r="AGM84" s="6"/>
      <c r="AGN84" s="6"/>
      <c r="AGO84" s="6"/>
      <c r="AGP84" s="6"/>
      <c r="AGQ84" s="6"/>
      <c r="AGR84" s="6"/>
      <c r="AGS84" s="6"/>
      <c r="AGT84" s="6"/>
      <c r="AGU84" s="6"/>
      <c r="AGV84" s="6"/>
      <c r="AGW84" s="6"/>
      <c r="AGX84" s="6"/>
      <c r="AGY84" s="6"/>
      <c r="AGZ84" s="6"/>
      <c r="AHA84" s="6"/>
      <c r="AHB84" s="6"/>
      <c r="AHC84" s="6"/>
      <c r="AHD84" s="6"/>
      <c r="AHE84" s="6"/>
      <c r="AHF84" s="6"/>
      <c r="AHG84" s="6"/>
      <c r="AHH84" s="6"/>
      <c r="AHI84" s="6"/>
      <c r="AHJ84" s="6"/>
      <c r="AHK84" s="6"/>
      <c r="AHL84" s="6"/>
      <c r="AHM84" s="6"/>
      <c r="AHN84" s="6"/>
      <c r="AHO84" s="6"/>
      <c r="AHP84" s="6"/>
      <c r="AHQ84" s="6"/>
      <c r="AHR84" s="6"/>
      <c r="AHS84" s="6"/>
      <c r="AHT84" s="6"/>
      <c r="AHU84" s="6"/>
      <c r="AHV84" s="6"/>
      <c r="AHW84" s="6"/>
      <c r="AHX84" s="6"/>
      <c r="AHY84" s="6"/>
      <c r="AHZ84" s="6"/>
      <c r="AIA84" s="6"/>
      <c r="AIB84" s="6"/>
      <c r="AIC84" s="6"/>
      <c r="AID84" s="6"/>
      <c r="AIE84" s="6"/>
      <c r="AIF84" s="6"/>
      <c r="AIG84" s="6"/>
      <c r="AIH84" s="6"/>
      <c r="AII84" s="6"/>
      <c r="AIJ84" s="6"/>
      <c r="AIK84" s="6"/>
      <c r="AIL84" s="6"/>
      <c r="AIM84" s="6"/>
      <c r="AIN84" s="6"/>
      <c r="AIO84" s="6"/>
      <c r="AIP84" s="6"/>
      <c r="AIQ84" s="6"/>
      <c r="AIR84" s="6"/>
      <c r="AIS84" s="6"/>
      <c r="AIT84" s="6"/>
      <c r="AIU84" s="6"/>
      <c r="AIV84" s="6"/>
      <c r="AIW84" s="6"/>
      <c r="AIX84" s="6"/>
      <c r="AIY84" s="6"/>
      <c r="AIZ84" s="6"/>
      <c r="AJA84" s="6"/>
      <c r="AJB84" s="6"/>
      <c r="AJC84" s="6"/>
      <c r="AJD84" s="6"/>
      <c r="AJE84" s="6"/>
      <c r="AJF84" s="6"/>
      <c r="AJG84" s="6"/>
      <c r="AJH84" s="6"/>
      <c r="AJI84" s="6"/>
      <c r="AJJ84" s="6"/>
      <c r="AJK84" s="6"/>
      <c r="AJL84" s="6"/>
      <c r="AJM84" s="6"/>
      <c r="AJN84" s="6"/>
      <c r="AJO84" s="6"/>
      <c r="AJP84" s="6"/>
      <c r="AJQ84" s="6"/>
      <c r="AJR84" s="6"/>
      <c r="AJS84" s="6"/>
      <c r="AJT84" s="6"/>
      <c r="AJU84" s="6"/>
      <c r="AJV84" s="6"/>
      <c r="AJW84" s="6"/>
      <c r="AJX84" s="6"/>
      <c r="AJY84" s="6"/>
      <c r="AJZ84" s="6"/>
      <c r="AKA84" s="6"/>
      <c r="AKB84" s="6"/>
      <c r="AKC84" s="6"/>
      <c r="AKD84" s="6"/>
      <c r="AKE84" s="6"/>
      <c r="AKF84" s="6"/>
      <c r="AKG84" s="6"/>
      <c r="AKH84" s="6"/>
      <c r="AKI84" s="6"/>
      <c r="AKJ84" s="6"/>
      <c r="AKK84" s="6"/>
      <c r="AKL84" s="6"/>
      <c r="AKM84" s="6"/>
      <c r="AKN84" s="6"/>
      <c r="AKO84" s="6"/>
      <c r="AKP84" s="6"/>
      <c r="AKQ84" s="6"/>
      <c r="AKR84" s="6"/>
      <c r="AKS84" s="6"/>
      <c r="AKT84" s="6"/>
      <c r="AKU84" s="6"/>
      <c r="AKV84" s="6"/>
      <c r="AKW84" s="6"/>
      <c r="AKX84" s="6"/>
      <c r="AKY84" s="6"/>
      <c r="AKZ84" s="6"/>
      <c r="ALA84" s="6"/>
      <c r="ALB84" s="6"/>
      <c r="ALC84" s="6"/>
      <c r="ALD84" s="6"/>
      <c r="ALE84" s="6"/>
      <c r="ALF84" s="6"/>
      <c r="ALG84" s="6"/>
      <c r="ALH84" s="6"/>
      <c r="ALI84" s="6"/>
      <c r="ALJ84" s="6"/>
      <c r="ALK84" s="6"/>
      <c r="ALL84" s="6"/>
      <c r="ALM84" s="6"/>
      <c r="ALN84" s="6"/>
      <c r="ALO84" s="6"/>
      <c r="ALP84" s="6"/>
      <c r="ALQ84" s="6"/>
      <c r="ALR84" s="6"/>
      <c r="ALS84" s="6"/>
      <c r="ALT84" s="6"/>
      <c r="ALU84" s="6"/>
      <c r="ALV84" s="6"/>
      <c r="ALW84" s="6"/>
      <c r="ALX84" s="6"/>
      <c r="ALY84" s="6"/>
      <c r="ALZ84" s="6"/>
      <c r="AMA84" s="6"/>
      <c r="AMB84" s="6"/>
      <c r="AMC84" s="6"/>
      <c r="AMD84" s="6"/>
      <c r="AME84" s="6"/>
      <c r="AMF84" s="6"/>
      <c r="AMG84" s="6"/>
      <c r="AMH84" s="6"/>
      <c r="AMI84" s="6"/>
      <c r="AMJ84" s="6"/>
      <c r="AMK84" s="6"/>
      <c r="AML84" s="6"/>
      <c r="AMM84" s="6"/>
      <c r="AMN84" s="6"/>
    </row>
    <row r="85" spans="1:1028" s="40" customFormat="1" ht="12.75" customHeight="1" x14ac:dyDescent="0.2">
      <c r="A85" s="57">
        <v>10</v>
      </c>
      <c r="B85" s="94" t="s">
        <v>122</v>
      </c>
      <c r="C85" s="34" t="s">
        <v>68</v>
      </c>
      <c r="D85" s="63">
        <v>120</v>
      </c>
      <c r="E85" s="91">
        <v>350</v>
      </c>
      <c r="F85" s="37">
        <v>100</v>
      </c>
      <c r="G85" s="59">
        <v>5</v>
      </c>
      <c r="H85" s="60">
        <v>80</v>
      </c>
      <c r="I85" s="87">
        <v>3</v>
      </c>
      <c r="J85" s="35">
        <v>2</v>
      </c>
      <c r="K85" s="111">
        <v>10</v>
      </c>
      <c r="L85" s="111">
        <v>0</v>
      </c>
      <c r="M85" s="111">
        <v>0</v>
      </c>
      <c r="N85" s="32">
        <f t="shared" si="21"/>
        <v>3500</v>
      </c>
      <c r="O85" s="32">
        <f t="shared" si="22"/>
        <v>300</v>
      </c>
      <c r="P85" s="37">
        <v>0</v>
      </c>
      <c r="Q85" s="38">
        <v>0</v>
      </c>
      <c r="R85" s="92">
        <v>280</v>
      </c>
      <c r="S85" s="37">
        <v>150</v>
      </c>
      <c r="T85" s="65">
        <v>120</v>
      </c>
      <c r="U85" s="37">
        <v>135</v>
      </c>
      <c r="V85" s="37">
        <f t="shared" si="23"/>
        <v>4485</v>
      </c>
      <c r="W85" s="37">
        <v>120</v>
      </c>
      <c r="X85" s="37">
        <v>100</v>
      </c>
      <c r="Y85" s="37">
        <v>80</v>
      </c>
      <c r="Z85" s="37">
        <v>0</v>
      </c>
      <c r="AA85" s="39">
        <v>2000</v>
      </c>
      <c r="AB85" s="37">
        <f t="shared" si="19"/>
        <v>2300</v>
      </c>
      <c r="AC85" s="39">
        <f t="shared" si="20"/>
        <v>2185</v>
      </c>
      <c r="AD85" s="5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  <c r="JZ85" s="6"/>
      <c r="KA85" s="6"/>
      <c r="KB85" s="6"/>
      <c r="KC85" s="6"/>
      <c r="KD85" s="6"/>
      <c r="KE85" s="6"/>
      <c r="KF85" s="6"/>
      <c r="KG85" s="6"/>
      <c r="KH85" s="6"/>
      <c r="KI85" s="6"/>
      <c r="KJ85" s="6"/>
      <c r="KK85" s="6"/>
      <c r="KL85" s="6"/>
      <c r="KM85" s="6"/>
      <c r="KN85" s="6"/>
      <c r="KO85" s="6"/>
      <c r="KP85" s="6"/>
      <c r="KQ85" s="6"/>
      <c r="KR85" s="6"/>
      <c r="KS85" s="6"/>
      <c r="KT85" s="6"/>
      <c r="KU85" s="6"/>
      <c r="KV85" s="6"/>
      <c r="KW85" s="6"/>
      <c r="KX85" s="6"/>
      <c r="KY85" s="6"/>
      <c r="KZ85" s="6"/>
      <c r="LA85" s="6"/>
      <c r="LB85" s="6"/>
      <c r="LC85" s="6"/>
      <c r="LD85" s="6"/>
      <c r="LE85" s="6"/>
      <c r="LF85" s="6"/>
      <c r="LG85" s="6"/>
      <c r="LH85" s="6"/>
      <c r="LI85" s="6"/>
      <c r="LJ85" s="6"/>
      <c r="LK85" s="6"/>
      <c r="LL85" s="6"/>
      <c r="LM85" s="6"/>
      <c r="LN85" s="6"/>
      <c r="LO85" s="6"/>
      <c r="LP85" s="6"/>
      <c r="LQ85" s="6"/>
      <c r="LR85" s="6"/>
      <c r="LS85" s="6"/>
      <c r="LT85" s="6"/>
      <c r="LU85" s="6"/>
      <c r="LV85" s="6"/>
      <c r="LW85" s="6"/>
      <c r="LX85" s="6"/>
      <c r="LY85" s="6"/>
      <c r="LZ85" s="6"/>
      <c r="MA85" s="6"/>
      <c r="MB85" s="6"/>
      <c r="MC85" s="6"/>
      <c r="MD85" s="6"/>
      <c r="ME85" s="6"/>
      <c r="MF85" s="6"/>
      <c r="MG85" s="6"/>
      <c r="MH85" s="6"/>
      <c r="MI85" s="6"/>
      <c r="MJ85" s="6"/>
      <c r="MK85" s="6"/>
      <c r="ML85" s="6"/>
      <c r="MM85" s="6"/>
      <c r="MN85" s="6"/>
      <c r="MO85" s="6"/>
      <c r="MP85" s="6"/>
      <c r="MQ85" s="6"/>
      <c r="MR85" s="6"/>
      <c r="MS85" s="6"/>
      <c r="MT85" s="6"/>
      <c r="MU85" s="6"/>
      <c r="MV85" s="6"/>
      <c r="MW85" s="6"/>
      <c r="MX85" s="6"/>
      <c r="MY85" s="6"/>
      <c r="MZ85" s="6"/>
      <c r="NA85" s="6"/>
      <c r="NB85" s="6"/>
      <c r="NC85" s="6"/>
      <c r="ND85" s="6"/>
      <c r="NE85" s="6"/>
      <c r="NF85" s="6"/>
      <c r="NG85" s="6"/>
      <c r="NH85" s="6"/>
      <c r="NI85" s="6"/>
      <c r="NJ85" s="6"/>
      <c r="NK85" s="6"/>
      <c r="NL85" s="6"/>
      <c r="NM85" s="6"/>
      <c r="NN85" s="6"/>
      <c r="NO85" s="6"/>
      <c r="NP85" s="6"/>
      <c r="NQ85" s="6"/>
      <c r="NR85" s="6"/>
      <c r="NS85" s="6"/>
      <c r="NT85" s="6"/>
      <c r="NU85" s="6"/>
      <c r="NV85" s="6"/>
      <c r="NW85" s="6"/>
      <c r="NX85" s="6"/>
      <c r="NY85" s="6"/>
      <c r="NZ85" s="6"/>
      <c r="OA85" s="6"/>
      <c r="OB85" s="6"/>
      <c r="OC85" s="6"/>
      <c r="OD85" s="6"/>
      <c r="OE85" s="6"/>
      <c r="OF85" s="6"/>
      <c r="OG85" s="6"/>
      <c r="OH85" s="6"/>
      <c r="OI85" s="6"/>
      <c r="OJ85" s="6"/>
      <c r="OK85" s="6"/>
      <c r="OL85" s="6"/>
      <c r="OM85" s="6"/>
      <c r="ON85" s="6"/>
      <c r="OO85" s="6"/>
      <c r="OP85" s="6"/>
      <c r="OQ85" s="6"/>
      <c r="OR85" s="6"/>
      <c r="OS85" s="6"/>
      <c r="OT85" s="6"/>
      <c r="OU85" s="6"/>
      <c r="OV85" s="6"/>
      <c r="OW85" s="6"/>
      <c r="OX85" s="6"/>
      <c r="OY85" s="6"/>
      <c r="OZ85" s="6"/>
      <c r="PA85" s="6"/>
      <c r="PB85" s="6"/>
      <c r="PC85" s="6"/>
      <c r="PD85" s="6"/>
      <c r="PE85" s="6"/>
      <c r="PF85" s="6"/>
      <c r="PG85" s="6"/>
      <c r="PH85" s="6"/>
      <c r="PI85" s="6"/>
      <c r="PJ85" s="6"/>
      <c r="PK85" s="6"/>
      <c r="PL85" s="6"/>
      <c r="PM85" s="6"/>
      <c r="PN85" s="6"/>
      <c r="PO85" s="6"/>
      <c r="PP85" s="6"/>
      <c r="PQ85" s="6"/>
      <c r="PR85" s="6"/>
      <c r="PS85" s="6"/>
      <c r="PT85" s="6"/>
      <c r="PU85" s="6"/>
      <c r="PV85" s="6"/>
      <c r="PW85" s="6"/>
      <c r="PX85" s="6"/>
      <c r="PY85" s="6"/>
      <c r="PZ85" s="6"/>
      <c r="QA85" s="6"/>
      <c r="QB85" s="6"/>
      <c r="QC85" s="6"/>
      <c r="QD85" s="6"/>
      <c r="QE85" s="6"/>
      <c r="QF85" s="6"/>
      <c r="QG85" s="6"/>
      <c r="QH85" s="6"/>
      <c r="QI85" s="6"/>
      <c r="QJ85" s="6"/>
      <c r="QK85" s="6"/>
      <c r="QL85" s="6"/>
      <c r="QM85" s="6"/>
      <c r="QN85" s="6"/>
      <c r="QO85" s="6"/>
      <c r="QP85" s="6"/>
      <c r="QQ85" s="6"/>
      <c r="QR85" s="6"/>
      <c r="QS85" s="6"/>
      <c r="QT85" s="6"/>
      <c r="QU85" s="6"/>
      <c r="QV85" s="6"/>
      <c r="QW85" s="6"/>
      <c r="QX85" s="6"/>
      <c r="QY85" s="6"/>
      <c r="QZ85" s="6"/>
      <c r="RA85" s="6"/>
      <c r="RB85" s="6"/>
      <c r="RC85" s="6"/>
      <c r="RD85" s="6"/>
      <c r="RE85" s="6"/>
      <c r="RF85" s="6"/>
      <c r="RG85" s="6"/>
      <c r="RH85" s="6"/>
      <c r="RI85" s="6"/>
      <c r="RJ85" s="6"/>
      <c r="RK85" s="6"/>
      <c r="RL85" s="6"/>
      <c r="RM85" s="6"/>
      <c r="RN85" s="6"/>
      <c r="RO85" s="6"/>
      <c r="RP85" s="6"/>
      <c r="RQ85" s="6"/>
      <c r="RR85" s="6"/>
      <c r="RS85" s="6"/>
      <c r="RT85" s="6"/>
      <c r="RU85" s="6"/>
      <c r="RV85" s="6"/>
      <c r="RW85" s="6"/>
      <c r="RX85" s="6"/>
      <c r="RY85" s="6"/>
      <c r="RZ85" s="6"/>
      <c r="SA85" s="6"/>
      <c r="SB85" s="6"/>
      <c r="SC85" s="6"/>
      <c r="SD85" s="6"/>
      <c r="SE85" s="6"/>
      <c r="SF85" s="6"/>
      <c r="SG85" s="6"/>
      <c r="SH85" s="6"/>
      <c r="SI85" s="6"/>
      <c r="SJ85" s="6"/>
      <c r="SK85" s="6"/>
      <c r="SL85" s="6"/>
      <c r="SM85" s="6"/>
      <c r="SN85" s="6"/>
      <c r="SO85" s="6"/>
      <c r="SP85" s="6"/>
      <c r="SQ85" s="6"/>
      <c r="SR85" s="6"/>
      <c r="SS85" s="6"/>
      <c r="ST85" s="6"/>
      <c r="SU85" s="6"/>
      <c r="SV85" s="6"/>
      <c r="SW85" s="6"/>
      <c r="SX85" s="6"/>
      <c r="SY85" s="6"/>
      <c r="SZ85" s="6"/>
      <c r="TA85" s="6"/>
      <c r="TB85" s="6"/>
      <c r="TC85" s="6"/>
      <c r="TD85" s="6"/>
      <c r="TE85" s="6"/>
      <c r="TF85" s="6"/>
      <c r="TG85" s="6"/>
      <c r="TH85" s="6"/>
      <c r="TI85" s="6"/>
      <c r="TJ85" s="6"/>
      <c r="TK85" s="6"/>
      <c r="TL85" s="6"/>
      <c r="TM85" s="6"/>
      <c r="TN85" s="6"/>
      <c r="TO85" s="6"/>
      <c r="TP85" s="6"/>
      <c r="TQ85" s="6"/>
      <c r="TR85" s="6"/>
      <c r="TS85" s="6"/>
      <c r="TT85" s="6"/>
      <c r="TU85" s="6"/>
      <c r="TV85" s="6"/>
      <c r="TW85" s="6"/>
      <c r="TX85" s="6"/>
      <c r="TY85" s="6"/>
      <c r="TZ85" s="6"/>
      <c r="UA85" s="6"/>
      <c r="UB85" s="6"/>
      <c r="UC85" s="6"/>
      <c r="UD85" s="6"/>
      <c r="UE85" s="6"/>
      <c r="UF85" s="6"/>
      <c r="UG85" s="6"/>
      <c r="UH85" s="6"/>
      <c r="UI85" s="6"/>
      <c r="UJ85" s="6"/>
      <c r="UK85" s="6"/>
      <c r="UL85" s="6"/>
      <c r="UM85" s="6"/>
      <c r="UN85" s="6"/>
      <c r="UO85" s="6"/>
      <c r="UP85" s="6"/>
      <c r="UQ85" s="6"/>
      <c r="UR85" s="6"/>
      <c r="US85" s="6"/>
      <c r="UT85" s="6"/>
      <c r="UU85" s="6"/>
      <c r="UV85" s="6"/>
      <c r="UW85" s="6"/>
      <c r="UX85" s="6"/>
      <c r="UY85" s="6"/>
      <c r="UZ85" s="6"/>
      <c r="VA85" s="6"/>
      <c r="VB85" s="6"/>
      <c r="VC85" s="6"/>
      <c r="VD85" s="6"/>
      <c r="VE85" s="6"/>
      <c r="VF85" s="6"/>
      <c r="VG85" s="6"/>
      <c r="VH85" s="6"/>
      <c r="VI85" s="6"/>
      <c r="VJ85" s="6"/>
      <c r="VK85" s="6"/>
      <c r="VL85" s="6"/>
      <c r="VM85" s="6"/>
      <c r="VN85" s="6"/>
      <c r="VO85" s="6"/>
      <c r="VP85" s="6"/>
      <c r="VQ85" s="6"/>
      <c r="VR85" s="6"/>
      <c r="VS85" s="6"/>
      <c r="VT85" s="6"/>
      <c r="VU85" s="6"/>
      <c r="VV85" s="6"/>
      <c r="VW85" s="6"/>
      <c r="VX85" s="6"/>
      <c r="VY85" s="6"/>
      <c r="VZ85" s="6"/>
      <c r="WA85" s="6"/>
      <c r="WB85" s="6"/>
      <c r="WC85" s="6"/>
      <c r="WD85" s="6"/>
      <c r="WE85" s="6"/>
      <c r="WF85" s="6"/>
      <c r="WG85" s="6"/>
      <c r="WH85" s="6"/>
      <c r="WI85" s="6"/>
      <c r="WJ85" s="6"/>
      <c r="WK85" s="6"/>
      <c r="WL85" s="6"/>
      <c r="WM85" s="6"/>
      <c r="WN85" s="6"/>
      <c r="WO85" s="6"/>
      <c r="WP85" s="6"/>
      <c r="WQ85" s="6"/>
      <c r="WR85" s="6"/>
      <c r="WS85" s="6"/>
      <c r="WT85" s="6"/>
      <c r="WU85" s="6"/>
      <c r="WV85" s="6"/>
      <c r="WW85" s="6"/>
      <c r="WX85" s="6"/>
      <c r="WY85" s="6"/>
      <c r="WZ85" s="6"/>
      <c r="XA85" s="6"/>
      <c r="XB85" s="6"/>
      <c r="XC85" s="6"/>
      <c r="XD85" s="6"/>
      <c r="XE85" s="6"/>
      <c r="XF85" s="6"/>
      <c r="XG85" s="6"/>
      <c r="XH85" s="6"/>
      <c r="XI85" s="6"/>
      <c r="XJ85" s="6"/>
      <c r="XK85" s="6"/>
      <c r="XL85" s="6"/>
      <c r="XM85" s="6"/>
      <c r="XN85" s="6"/>
      <c r="XO85" s="6"/>
      <c r="XP85" s="6"/>
      <c r="XQ85" s="6"/>
      <c r="XR85" s="6"/>
      <c r="XS85" s="6"/>
      <c r="XT85" s="6"/>
      <c r="XU85" s="6"/>
      <c r="XV85" s="6"/>
      <c r="XW85" s="6"/>
      <c r="XX85" s="6"/>
      <c r="XY85" s="6"/>
      <c r="XZ85" s="6"/>
      <c r="YA85" s="6"/>
      <c r="YB85" s="6"/>
      <c r="YC85" s="6"/>
      <c r="YD85" s="6"/>
      <c r="YE85" s="6"/>
      <c r="YF85" s="6"/>
      <c r="YG85" s="6"/>
      <c r="YH85" s="6"/>
      <c r="YI85" s="6"/>
      <c r="YJ85" s="6"/>
      <c r="YK85" s="6"/>
      <c r="YL85" s="6"/>
      <c r="YM85" s="6"/>
      <c r="YN85" s="6"/>
      <c r="YO85" s="6"/>
      <c r="YP85" s="6"/>
      <c r="YQ85" s="6"/>
      <c r="YR85" s="6"/>
      <c r="YS85" s="6"/>
      <c r="YT85" s="6"/>
      <c r="YU85" s="6"/>
      <c r="YV85" s="6"/>
      <c r="YW85" s="6"/>
      <c r="YX85" s="6"/>
      <c r="YY85" s="6"/>
      <c r="YZ85" s="6"/>
      <c r="ZA85" s="6"/>
      <c r="ZB85" s="6"/>
      <c r="ZC85" s="6"/>
      <c r="ZD85" s="6"/>
      <c r="ZE85" s="6"/>
      <c r="ZF85" s="6"/>
      <c r="ZG85" s="6"/>
      <c r="ZH85" s="6"/>
      <c r="ZI85" s="6"/>
      <c r="ZJ85" s="6"/>
      <c r="ZK85" s="6"/>
      <c r="ZL85" s="6"/>
      <c r="ZM85" s="6"/>
      <c r="ZN85" s="6"/>
      <c r="ZO85" s="6"/>
      <c r="ZP85" s="6"/>
      <c r="ZQ85" s="6"/>
      <c r="ZR85" s="6"/>
      <c r="ZS85" s="6"/>
      <c r="ZT85" s="6"/>
      <c r="ZU85" s="6"/>
      <c r="ZV85" s="6"/>
      <c r="ZW85" s="6"/>
      <c r="ZX85" s="6"/>
      <c r="ZY85" s="6"/>
      <c r="ZZ85" s="6"/>
      <c r="AAA85" s="6"/>
      <c r="AAB85" s="6"/>
      <c r="AAC85" s="6"/>
      <c r="AAD85" s="6"/>
      <c r="AAE85" s="6"/>
      <c r="AAF85" s="6"/>
      <c r="AAG85" s="6"/>
      <c r="AAH85" s="6"/>
      <c r="AAI85" s="6"/>
      <c r="AAJ85" s="6"/>
      <c r="AAK85" s="6"/>
      <c r="AAL85" s="6"/>
      <c r="AAM85" s="6"/>
      <c r="AAN85" s="6"/>
      <c r="AAO85" s="6"/>
      <c r="AAP85" s="6"/>
      <c r="AAQ85" s="6"/>
      <c r="AAR85" s="6"/>
      <c r="AAS85" s="6"/>
      <c r="AAT85" s="6"/>
      <c r="AAU85" s="6"/>
      <c r="AAV85" s="6"/>
      <c r="AAW85" s="6"/>
      <c r="AAX85" s="6"/>
      <c r="AAY85" s="6"/>
      <c r="AAZ85" s="6"/>
      <c r="ABA85" s="6"/>
      <c r="ABB85" s="6"/>
      <c r="ABC85" s="6"/>
      <c r="ABD85" s="6"/>
      <c r="ABE85" s="6"/>
      <c r="ABF85" s="6"/>
      <c r="ABG85" s="6"/>
      <c r="ABH85" s="6"/>
      <c r="ABI85" s="6"/>
      <c r="ABJ85" s="6"/>
      <c r="ABK85" s="6"/>
      <c r="ABL85" s="6"/>
      <c r="ABM85" s="6"/>
      <c r="ABN85" s="6"/>
      <c r="ABO85" s="6"/>
      <c r="ABP85" s="6"/>
      <c r="ABQ85" s="6"/>
      <c r="ABR85" s="6"/>
      <c r="ABS85" s="6"/>
      <c r="ABT85" s="6"/>
      <c r="ABU85" s="6"/>
      <c r="ABV85" s="6"/>
      <c r="ABW85" s="6"/>
      <c r="ABX85" s="6"/>
      <c r="ABY85" s="6"/>
      <c r="ABZ85" s="6"/>
      <c r="ACA85" s="6"/>
      <c r="ACB85" s="6"/>
      <c r="ACC85" s="6"/>
      <c r="ACD85" s="6"/>
      <c r="ACE85" s="6"/>
      <c r="ACF85" s="6"/>
      <c r="ACG85" s="6"/>
      <c r="ACH85" s="6"/>
      <c r="ACI85" s="6"/>
      <c r="ACJ85" s="6"/>
      <c r="ACK85" s="6"/>
      <c r="ACL85" s="6"/>
      <c r="ACM85" s="6"/>
      <c r="ACN85" s="6"/>
      <c r="ACO85" s="6"/>
      <c r="ACP85" s="6"/>
      <c r="ACQ85" s="6"/>
      <c r="ACR85" s="6"/>
      <c r="ACS85" s="6"/>
      <c r="ACT85" s="6"/>
      <c r="ACU85" s="6"/>
      <c r="ACV85" s="6"/>
      <c r="ACW85" s="6"/>
      <c r="ACX85" s="6"/>
      <c r="ACY85" s="6"/>
      <c r="ACZ85" s="6"/>
      <c r="ADA85" s="6"/>
      <c r="ADB85" s="6"/>
      <c r="ADC85" s="6"/>
      <c r="ADD85" s="6"/>
      <c r="ADE85" s="6"/>
      <c r="ADF85" s="6"/>
      <c r="ADG85" s="6"/>
      <c r="ADH85" s="6"/>
      <c r="ADI85" s="6"/>
      <c r="ADJ85" s="6"/>
      <c r="ADK85" s="6"/>
      <c r="ADL85" s="6"/>
      <c r="ADM85" s="6"/>
      <c r="ADN85" s="6"/>
      <c r="ADO85" s="6"/>
      <c r="ADP85" s="6"/>
      <c r="ADQ85" s="6"/>
      <c r="ADR85" s="6"/>
      <c r="ADS85" s="6"/>
      <c r="ADT85" s="6"/>
      <c r="ADU85" s="6"/>
      <c r="ADV85" s="6"/>
      <c r="ADW85" s="6"/>
      <c r="ADX85" s="6"/>
      <c r="ADY85" s="6"/>
      <c r="ADZ85" s="6"/>
      <c r="AEA85" s="6"/>
      <c r="AEB85" s="6"/>
      <c r="AEC85" s="6"/>
      <c r="AED85" s="6"/>
      <c r="AEE85" s="6"/>
      <c r="AEF85" s="6"/>
      <c r="AEG85" s="6"/>
      <c r="AEH85" s="6"/>
      <c r="AEI85" s="6"/>
      <c r="AEJ85" s="6"/>
      <c r="AEK85" s="6"/>
      <c r="AEL85" s="6"/>
      <c r="AEM85" s="6"/>
      <c r="AEN85" s="6"/>
      <c r="AEO85" s="6"/>
      <c r="AEP85" s="6"/>
      <c r="AEQ85" s="6"/>
      <c r="AER85" s="6"/>
      <c r="AES85" s="6"/>
      <c r="AET85" s="6"/>
      <c r="AEU85" s="6"/>
      <c r="AEV85" s="6"/>
      <c r="AEW85" s="6"/>
      <c r="AEX85" s="6"/>
      <c r="AEY85" s="6"/>
      <c r="AEZ85" s="6"/>
      <c r="AFA85" s="6"/>
      <c r="AFB85" s="6"/>
      <c r="AFC85" s="6"/>
      <c r="AFD85" s="6"/>
      <c r="AFE85" s="6"/>
      <c r="AFF85" s="6"/>
      <c r="AFG85" s="6"/>
      <c r="AFH85" s="6"/>
      <c r="AFI85" s="6"/>
      <c r="AFJ85" s="6"/>
      <c r="AFK85" s="6"/>
      <c r="AFL85" s="6"/>
      <c r="AFM85" s="6"/>
      <c r="AFN85" s="6"/>
      <c r="AFO85" s="6"/>
      <c r="AFP85" s="6"/>
      <c r="AFQ85" s="6"/>
      <c r="AFR85" s="6"/>
      <c r="AFS85" s="6"/>
      <c r="AFT85" s="6"/>
      <c r="AFU85" s="6"/>
      <c r="AFV85" s="6"/>
      <c r="AFW85" s="6"/>
      <c r="AFX85" s="6"/>
      <c r="AFY85" s="6"/>
      <c r="AFZ85" s="6"/>
      <c r="AGA85" s="6"/>
      <c r="AGB85" s="6"/>
      <c r="AGC85" s="6"/>
      <c r="AGD85" s="6"/>
      <c r="AGE85" s="6"/>
      <c r="AGF85" s="6"/>
      <c r="AGG85" s="6"/>
      <c r="AGH85" s="6"/>
      <c r="AGI85" s="6"/>
      <c r="AGJ85" s="6"/>
      <c r="AGK85" s="6"/>
      <c r="AGL85" s="6"/>
      <c r="AGM85" s="6"/>
      <c r="AGN85" s="6"/>
      <c r="AGO85" s="6"/>
      <c r="AGP85" s="6"/>
      <c r="AGQ85" s="6"/>
      <c r="AGR85" s="6"/>
      <c r="AGS85" s="6"/>
      <c r="AGT85" s="6"/>
      <c r="AGU85" s="6"/>
      <c r="AGV85" s="6"/>
      <c r="AGW85" s="6"/>
      <c r="AGX85" s="6"/>
      <c r="AGY85" s="6"/>
      <c r="AGZ85" s="6"/>
      <c r="AHA85" s="6"/>
      <c r="AHB85" s="6"/>
      <c r="AHC85" s="6"/>
      <c r="AHD85" s="6"/>
      <c r="AHE85" s="6"/>
      <c r="AHF85" s="6"/>
      <c r="AHG85" s="6"/>
      <c r="AHH85" s="6"/>
      <c r="AHI85" s="6"/>
      <c r="AHJ85" s="6"/>
      <c r="AHK85" s="6"/>
      <c r="AHL85" s="6"/>
      <c r="AHM85" s="6"/>
      <c r="AHN85" s="6"/>
      <c r="AHO85" s="6"/>
      <c r="AHP85" s="6"/>
      <c r="AHQ85" s="6"/>
      <c r="AHR85" s="6"/>
      <c r="AHS85" s="6"/>
      <c r="AHT85" s="6"/>
      <c r="AHU85" s="6"/>
      <c r="AHV85" s="6"/>
      <c r="AHW85" s="6"/>
      <c r="AHX85" s="6"/>
      <c r="AHY85" s="6"/>
      <c r="AHZ85" s="6"/>
      <c r="AIA85" s="6"/>
      <c r="AIB85" s="6"/>
      <c r="AIC85" s="6"/>
      <c r="AID85" s="6"/>
      <c r="AIE85" s="6"/>
      <c r="AIF85" s="6"/>
      <c r="AIG85" s="6"/>
      <c r="AIH85" s="6"/>
      <c r="AII85" s="6"/>
      <c r="AIJ85" s="6"/>
      <c r="AIK85" s="6"/>
      <c r="AIL85" s="6"/>
      <c r="AIM85" s="6"/>
      <c r="AIN85" s="6"/>
      <c r="AIO85" s="6"/>
      <c r="AIP85" s="6"/>
      <c r="AIQ85" s="6"/>
      <c r="AIR85" s="6"/>
      <c r="AIS85" s="6"/>
      <c r="AIT85" s="6"/>
      <c r="AIU85" s="6"/>
      <c r="AIV85" s="6"/>
      <c r="AIW85" s="6"/>
      <c r="AIX85" s="6"/>
      <c r="AIY85" s="6"/>
      <c r="AIZ85" s="6"/>
      <c r="AJA85" s="6"/>
      <c r="AJB85" s="6"/>
      <c r="AJC85" s="6"/>
      <c r="AJD85" s="6"/>
      <c r="AJE85" s="6"/>
      <c r="AJF85" s="6"/>
      <c r="AJG85" s="6"/>
      <c r="AJH85" s="6"/>
      <c r="AJI85" s="6"/>
      <c r="AJJ85" s="6"/>
      <c r="AJK85" s="6"/>
      <c r="AJL85" s="6"/>
      <c r="AJM85" s="6"/>
      <c r="AJN85" s="6"/>
      <c r="AJO85" s="6"/>
      <c r="AJP85" s="6"/>
      <c r="AJQ85" s="6"/>
      <c r="AJR85" s="6"/>
      <c r="AJS85" s="6"/>
      <c r="AJT85" s="6"/>
      <c r="AJU85" s="6"/>
      <c r="AJV85" s="6"/>
      <c r="AJW85" s="6"/>
      <c r="AJX85" s="6"/>
      <c r="AJY85" s="6"/>
      <c r="AJZ85" s="6"/>
      <c r="AKA85" s="6"/>
      <c r="AKB85" s="6"/>
      <c r="AKC85" s="6"/>
      <c r="AKD85" s="6"/>
      <c r="AKE85" s="6"/>
      <c r="AKF85" s="6"/>
      <c r="AKG85" s="6"/>
      <c r="AKH85" s="6"/>
      <c r="AKI85" s="6"/>
      <c r="AKJ85" s="6"/>
      <c r="AKK85" s="6"/>
      <c r="AKL85" s="6"/>
      <c r="AKM85" s="6"/>
      <c r="AKN85" s="6"/>
      <c r="AKO85" s="6"/>
      <c r="AKP85" s="6"/>
      <c r="AKQ85" s="6"/>
      <c r="AKR85" s="6"/>
      <c r="AKS85" s="6"/>
      <c r="AKT85" s="6"/>
      <c r="AKU85" s="6"/>
      <c r="AKV85" s="6"/>
      <c r="AKW85" s="6"/>
      <c r="AKX85" s="6"/>
      <c r="AKY85" s="6"/>
      <c r="AKZ85" s="6"/>
      <c r="ALA85" s="6"/>
      <c r="ALB85" s="6"/>
      <c r="ALC85" s="6"/>
      <c r="ALD85" s="6"/>
      <c r="ALE85" s="6"/>
      <c r="ALF85" s="6"/>
      <c r="ALG85" s="6"/>
      <c r="ALH85" s="6"/>
      <c r="ALI85" s="6"/>
      <c r="ALJ85" s="6"/>
      <c r="ALK85" s="6"/>
      <c r="ALL85" s="6"/>
      <c r="ALM85" s="6"/>
      <c r="ALN85" s="6"/>
      <c r="ALO85" s="6"/>
      <c r="ALP85" s="6"/>
      <c r="ALQ85" s="6"/>
      <c r="ALR85" s="6"/>
      <c r="ALS85" s="6"/>
      <c r="ALT85" s="6"/>
      <c r="ALU85" s="6"/>
      <c r="ALV85" s="6"/>
      <c r="ALW85" s="6"/>
      <c r="ALX85" s="6"/>
      <c r="ALY85" s="6"/>
      <c r="ALZ85" s="6"/>
      <c r="AMA85" s="6"/>
      <c r="AMB85" s="6"/>
      <c r="AMC85" s="6"/>
      <c r="AMD85" s="6"/>
      <c r="AME85" s="6"/>
      <c r="AMF85" s="6"/>
      <c r="AMG85" s="6"/>
      <c r="AMH85" s="6"/>
      <c r="AMI85" s="6"/>
      <c r="AMJ85" s="6"/>
      <c r="AMK85" s="6"/>
      <c r="AML85" s="6"/>
      <c r="AMM85" s="6"/>
      <c r="AMN85" s="6"/>
    </row>
    <row r="86" spans="1:1028" s="40" customFormat="1" ht="12.75" customHeight="1" x14ac:dyDescent="0.2">
      <c r="A86" s="57">
        <v>11</v>
      </c>
      <c r="B86" s="94" t="s">
        <v>123</v>
      </c>
      <c r="C86" s="34" t="s">
        <v>68</v>
      </c>
      <c r="D86" s="63">
        <v>120</v>
      </c>
      <c r="E86" s="91">
        <v>350</v>
      </c>
      <c r="F86" s="37">
        <v>100</v>
      </c>
      <c r="G86" s="59">
        <v>5</v>
      </c>
      <c r="H86" s="60">
        <v>80</v>
      </c>
      <c r="I86" s="87">
        <v>3</v>
      </c>
      <c r="J86" s="35">
        <v>2</v>
      </c>
      <c r="K86" s="111">
        <v>10</v>
      </c>
      <c r="L86" s="111">
        <v>0</v>
      </c>
      <c r="M86" s="111">
        <v>0</v>
      </c>
      <c r="N86" s="32">
        <f t="shared" si="21"/>
        <v>3500</v>
      </c>
      <c r="O86" s="32">
        <f t="shared" si="22"/>
        <v>300</v>
      </c>
      <c r="P86" s="37">
        <v>0</v>
      </c>
      <c r="Q86" s="38">
        <v>0</v>
      </c>
      <c r="R86" s="92">
        <v>280</v>
      </c>
      <c r="S86" s="37">
        <v>150</v>
      </c>
      <c r="T86" s="65">
        <v>120</v>
      </c>
      <c r="U86" s="37">
        <v>135</v>
      </c>
      <c r="V86" s="37">
        <f t="shared" si="23"/>
        <v>4485</v>
      </c>
      <c r="W86" s="37">
        <v>120</v>
      </c>
      <c r="X86" s="37">
        <v>100</v>
      </c>
      <c r="Y86" s="37">
        <v>80</v>
      </c>
      <c r="Z86" s="37">
        <v>0</v>
      </c>
      <c r="AA86" s="39">
        <v>2000</v>
      </c>
      <c r="AB86" s="37">
        <f t="shared" si="19"/>
        <v>2300</v>
      </c>
      <c r="AC86" s="39">
        <f t="shared" si="20"/>
        <v>2185</v>
      </c>
      <c r="AD86" s="5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  <c r="IW86" s="6"/>
      <c r="IX86" s="6"/>
      <c r="IY86" s="6"/>
      <c r="IZ86" s="6"/>
      <c r="JA86" s="6"/>
      <c r="JB86" s="6"/>
      <c r="JC86" s="6"/>
      <c r="JD86" s="6"/>
      <c r="JE86" s="6"/>
      <c r="JF86" s="6"/>
      <c r="JG86" s="6"/>
      <c r="JH86" s="6"/>
      <c r="JI86" s="6"/>
      <c r="JJ86" s="6"/>
      <c r="JK86" s="6"/>
      <c r="JL86" s="6"/>
      <c r="JM86" s="6"/>
      <c r="JN86" s="6"/>
      <c r="JO86" s="6"/>
      <c r="JP86" s="6"/>
      <c r="JQ86" s="6"/>
      <c r="JR86" s="6"/>
      <c r="JS86" s="6"/>
      <c r="JT86" s="6"/>
      <c r="JU86" s="6"/>
      <c r="JV86" s="6"/>
      <c r="JW86" s="6"/>
      <c r="JX86" s="6"/>
      <c r="JY86" s="6"/>
      <c r="JZ86" s="6"/>
      <c r="KA86" s="6"/>
      <c r="KB86" s="6"/>
      <c r="KC86" s="6"/>
      <c r="KD86" s="6"/>
      <c r="KE86" s="6"/>
      <c r="KF86" s="6"/>
      <c r="KG86" s="6"/>
      <c r="KH86" s="6"/>
      <c r="KI86" s="6"/>
      <c r="KJ86" s="6"/>
      <c r="KK86" s="6"/>
      <c r="KL86" s="6"/>
      <c r="KM86" s="6"/>
      <c r="KN86" s="6"/>
      <c r="KO86" s="6"/>
      <c r="KP86" s="6"/>
      <c r="KQ86" s="6"/>
      <c r="KR86" s="6"/>
      <c r="KS86" s="6"/>
      <c r="KT86" s="6"/>
      <c r="KU86" s="6"/>
      <c r="KV86" s="6"/>
      <c r="KW86" s="6"/>
      <c r="KX86" s="6"/>
      <c r="KY86" s="6"/>
      <c r="KZ86" s="6"/>
      <c r="LA86" s="6"/>
      <c r="LB86" s="6"/>
      <c r="LC86" s="6"/>
      <c r="LD86" s="6"/>
      <c r="LE86" s="6"/>
      <c r="LF86" s="6"/>
      <c r="LG86" s="6"/>
      <c r="LH86" s="6"/>
      <c r="LI86" s="6"/>
      <c r="LJ86" s="6"/>
      <c r="LK86" s="6"/>
      <c r="LL86" s="6"/>
      <c r="LM86" s="6"/>
      <c r="LN86" s="6"/>
      <c r="LO86" s="6"/>
      <c r="LP86" s="6"/>
      <c r="LQ86" s="6"/>
      <c r="LR86" s="6"/>
      <c r="LS86" s="6"/>
      <c r="LT86" s="6"/>
      <c r="LU86" s="6"/>
      <c r="LV86" s="6"/>
      <c r="LW86" s="6"/>
      <c r="LX86" s="6"/>
      <c r="LY86" s="6"/>
      <c r="LZ86" s="6"/>
      <c r="MA86" s="6"/>
      <c r="MB86" s="6"/>
      <c r="MC86" s="6"/>
      <c r="MD86" s="6"/>
      <c r="ME86" s="6"/>
      <c r="MF86" s="6"/>
      <c r="MG86" s="6"/>
      <c r="MH86" s="6"/>
      <c r="MI86" s="6"/>
      <c r="MJ86" s="6"/>
      <c r="MK86" s="6"/>
      <c r="ML86" s="6"/>
      <c r="MM86" s="6"/>
      <c r="MN86" s="6"/>
      <c r="MO86" s="6"/>
      <c r="MP86" s="6"/>
      <c r="MQ86" s="6"/>
      <c r="MR86" s="6"/>
      <c r="MS86" s="6"/>
      <c r="MT86" s="6"/>
      <c r="MU86" s="6"/>
      <c r="MV86" s="6"/>
      <c r="MW86" s="6"/>
      <c r="MX86" s="6"/>
      <c r="MY86" s="6"/>
      <c r="MZ86" s="6"/>
      <c r="NA86" s="6"/>
      <c r="NB86" s="6"/>
      <c r="NC86" s="6"/>
      <c r="ND86" s="6"/>
      <c r="NE86" s="6"/>
      <c r="NF86" s="6"/>
      <c r="NG86" s="6"/>
      <c r="NH86" s="6"/>
      <c r="NI86" s="6"/>
      <c r="NJ86" s="6"/>
      <c r="NK86" s="6"/>
      <c r="NL86" s="6"/>
      <c r="NM86" s="6"/>
      <c r="NN86" s="6"/>
      <c r="NO86" s="6"/>
      <c r="NP86" s="6"/>
      <c r="NQ86" s="6"/>
      <c r="NR86" s="6"/>
      <c r="NS86" s="6"/>
      <c r="NT86" s="6"/>
      <c r="NU86" s="6"/>
      <c r="NV86" s="6"/>
      <c r="NW86" s="6"/>
      <c r="NX86" s="6"/>
      <c r="NY86" s="6"/>
      <c r="NZ86" s="6"/>
      <c r="OA86" s="6"/>
      <c r="OB86" s="6"/>
      <c r="OC86" s="6"/>
      <c r="OD86" s="6"/>
      <c r="OE86" s="6"/>
      <c r="OF86" s="6"/>
      <c r="OG86" s="6"/>
      <c r="OH86" s="6"/>
      <c r="OI86" s="6"/>
      <c r="OJ86" s="6"/>
      <c r="OK86" s="6"/>
      <c r="OL86" s="6"/>
      <c r="OM86" s="6"/>
      <c r="ON86" s="6"/>
      <c r="OO86" s="6"/>
      <c r="OP86" s="6"/>
      <c r="OQ86" s="6"/>
      <c r="OR86" s="6"/>
      <c r="OS86" s="6"/>
      <c r="OT86" s="6"/>
      <c r="OU86" s="6"/>
      <c r="OV86" s="6"/>
      <c r="OW86" s="6"/>
      <c r="OX86" s="6"/>
      <c r="OY86" s="6"/>
      <c r="OZ86" s="6"/>
      <c r="PA86" s="6"/>
      <c r="PB86" s="6"/>
      <c r="PC86" s="6"/>
      <c r="PD86" s="6"/>
      <c r="PE86" s="6"/>
      <c r="PF86" s="6"/>
      <c r="PG86" s="6"/>
      <c r="PH86" s="6"/>
      <c r="PI86" s="6"/>
      <c r="PJ86" s="6"/>
      <c r="PK86" s="6"/>
      <c r="PL86" s="6"/>
      <c r="PM86" s="6"/>
      <c r="PN86" s="6"/>
      <c r="PO86" s="6"/>
      <c r="PP86" s="6"/>
      <c r="PQ86" s="6"/>
      <c r="PR86" s="6"/>
      <c r="PS86" s="6"/>
      <c r="PT86" s="6"/>
      <c r="PU86" s="6"/>
      <c r="PV86" s="6"/>
      <c r="PW86" s="6"/>
      <c r="PX86" s="6"/>
      <c r="PY86" s="6"/>
      <c r="PZ86" s="6"/>
      <c r="QA86" s="6"/>
      <c r="QB86" s="6"/>
      <c r="QC86" s="6"/>
      <c r="QD86" s="6"/>
      <c r="QE86" s="6"/>
      <c r="QF86" s="6"/>
      <c r="QG86" s="6"/>
      <c r="QH86" s="6"/>
      <c r="QI86" s="6"/>
      <c r="QJ86" s="6"/>
      <c r="QK86" s="6"/>
      <c r="QL86" s="6"/>
      <c r="QM86" s="6"/>
      <c r="QN86" s="6"/>
      <c r="QO86" s="6"/>
      <c r="QP86" s="6"/>
      <c r="QQ86" s="6"/>
      <c r="QR86" s="6"/>
      <c r="QS86" s="6"/>
      <c r="QT86" s="6"/>
      <c r="QU86" s="6"/>
      <c r="QV86" s="6"/>
      <c r="QW86" s="6"/>
      <c r="QX86" s="6"/>
      <c r="QY86" s="6"/>
      <c r="QZ86" s="6"/>
      <c r="RA86" s="6"/>
      <c r="RB86" s="6"/>
      <c r="RC86" s="6"/>
      <c r="RD86" s="6"/>
      <c r="RE86" s="6"/>
      <c r="RF86" s="6"/>
      <c r="RG86" s="6"/>
      <c r="RH86" s="6"/>
      <c r="RI86" s="6"/>
      <c r="RJ86" s="6"/>
      <c r="RK86" s="6"/>
      <c r="RL86" s="6"/>
      <c r="RM86" s="6"/>
      <c r="RN86" s="6"/>
      <c r="RO86" s="6"/>
      <c r="RP86" s="6"/>
      <c r="RQ86" s="6"/>
      <c r="RR86" s="6"/>
      <c r="RS86" s="6"/>
      <c r="RT86" s="6"/>
      <c r="RU86" s="6"/>
      <c r="RV86" s="6"/>
      <c r="RW86" s="6"/>
      <c r="RX86" s="6"/>
      <c r="RY86" s="6"/>
      <c r="RZ86" s="6"/>
      <c r="SA86" s="6"/>
      <c r="SB86" s="6"/>
      <c r="SC86" s="6"/>
      <c r="SD86" s="6"/>
      <c r="SE86" s="6"/>
      <c r="SF86" s="6"/>
      <c r="SG86" s="6"/>
      <c r="SH86" s="6"/>
      <c r="SI86" s="6"/>
      <c r="SJ86" s="6"/>
      <c r="SK86" s="6"/>
      <c r="SL86" s="6"/>
      <c r="SM86" s="6"/>
      <c r="SN86" s="6"/>
      <c r="SO86" s="6"/>
      <c r="SP86" s="6"/>
      <c r="SQ86" s="6"/>
      <c r="SR86" s="6"/>
      <c r="SS86" s="6"/>
      <c r="ST86" s="6"/>
      <c r="SU86" s="6"/>
      <c r="SV86" s="6"/>
      <c r="SW86" s="6"/>
      <c r="SX86" s="6"/>
      <c r="SY86" s="6"/>
      <c r="SZ86" s="6"/>
      <c r="TA86" s="6"/>
      <c r="TB86" s="6"/>
      <c r="TC86" s="6"/>
      <c r="TD86" s="6"/>
      <c r="TE86" s="6"/>
      <c r="TF86" s="6"/>
      <c r="TG86" s="6"/>
      <c r="TH86" s="6"/>
      <c r="TI86" s="6"/>
      <c r="TJ86" s="6"/>
      <c r="TK86" s="6"/>
      <c r="TL86" s="6"/>
      <c r="TM86" s="6"/>
      <c r="TN86" s="6"/>
      <c r="TO86" s="6"/>
      <c r="TP86" s="6"/>
      <c r="TQ86" s="6"/>
      <c r="TR86" s="6"/>
      <c r="TS86" s="6"/>
      <c r="TT86" s="6"/>
      <c r="TU86" s="6"/>
      <c r="TV86" s="6"/>
      <c r="TW86" s="6"/>
      <c r="TX86" s="6"/>
      <c r="TY86" s="6"/>
      <c r="TZ86" s="6"/>
      <c r="UA86" s="6"/>
      <c r="UB86" s="6"/>
      <c r="UC86" s="6"/>
      <c r="UD86" s="6"/>
      <c r="UE86" s="6"/>
      <c r="UF86" s="6"/>
      <c r="UG86" s="6"/>
      <c r="UH86" s="6"/>
      <c r="UI86" s="6"/>
      <c r="UJ86" s="6"/>
      <c r="UK86" s="6"/>
      <c r="UL86" s="6"/>
      <c r="UM86" s="6"/>
      <c r="UN86" s="6"/>
      <c r="UO86" s="6"/>
      <c r="UP86" s="6"/>
      <c r="UQ86" s="6"/>
      <c r="UR86" s="6"/>
      <c r="US86" s="6"/>
      <c r="UT86" s="6"/>
      <c r="UU86" s="6"/>
      <c r="UV86" s="6"/>
      <c r="UW86" s="6"/>
      <c r="UX86" s="6"/>
      <c r="UY86" s="6"/>
      <c r="UZ86" s="6"/>
      <c r="VA86" s="6"/>
      <c r="VB86" s="6"/>
      <c r="VC86" s="6"/>
      <c r="VD86" s="6"/>
      <c r="VE86" s="6"/>
      <c r="VF86" s="6"/>
      <c r="VG86" s="6"/>
      <c r="VH86" s="6"/>
      <c r="VI86" s="6"/>
      <c r="VJ86" s="6"/>
      <c r="VK86" s="6"/>
      <c r="VL86" s="6"/>
      <c r="VM86" s="6"/>
      <c r="VN86" s="6"/>
      <c r="VO86" s="6"/>
      <c r="VP86" s="6"/>
      <c r="VQ86" s="6"/>
      <c r="VR86" s="6"/>
      <c r="VS86" s="6"/>
      <c r="VT86" s="6"/>
      <c r="VU86" s="6"/>
      <c r="VV86" s="6"/>
      <c r="VW86" s="6"/>
      <c r="VX86" s="6"/>
      <c r="VY86" s="6"/>
      <c r="VZ86" s="6"/>
      <c r="WA86" s="6"/>
      <c r="WB86" s="6"/>
      <c r="WC86" s="6"/>
      <c r="WD86" s="6"/>
      <c r="WE86" s="6"/>
      <c r="WF86" s="6"/>
      <c r="WG86" s="6"/>
      <c r="WH86" s="6"/>
      <c r="WI86" s="6"/>
      <c r="WJ86" s="6"/>
      <c r="WK86" s="6"/>
      <c r="WL86" s="6"/>
      <c r="WM86" s="6"/>
      <c r="WN86" s="6"/>
      <c r="WO86" s="6"/>
      <c r="WP86" s="6"/>
      <c r="WQ86" s="6"/>
      <c r="WR86" s="6"/>
      <c r="WS86" s="6"/>
      <c r="WT86" s="6"/>
      <c r="WU86" s="6"/>
      <c r="WV86" s="6"/>
      <c r="WW86" s="6"/>
      <c r="WX86" s="6"/>
      <c r="WY86" s="6"/>
      <c r="WZ86" s="6"/>
      <c r="XA86" s="6"/>
      <c r="XB86" s="6"/>
      <c r="XC86" s="6"/>
      <c r="XD86" s="6"/>
      <c r="XE86" s="6"/>
      <c r="XF86" s="6"/>
      <c r="XG86" s="6"/>
      <c r="XH86" s="6"/>
      <c r="XI86" s="6"/>
      <c r="XJ86" s="6"/>
      <c r="XK86" s="6"/>
      <c r="XL86" s="6"/>
      <c r="XM86" s="6"/>
      <c r="XN86" s="6"/>
      <c r="XO86" s="6"/>
      <c r="XP86" s="6"/>
      <c r="XQ86" s="6"/>
      <c r="XR86" s="6"/>
      <c r="XS86" s="6"/>
      <c r="XT86" s="6"/>
      <c r="XU86" s="6"/>
      <c r="XV86" s="6"/>
      <c r="XW86" s="6"/>
      <c r="XX86" s="6"/>
      <c r="XY86" s="6"/>
      <c r="XZ86" s="6"/>
      <c r="YA86" s="6"/>
      <c r="YB86" s="6"/>
      <c r="YC86" s="6"/>
      <c r="YD86" s="6"/>
      <c r="YE86" s="6"/>
      <c r="YF86" s="6"/>
      <c r="YG86" s="6"/>
      <c r="YH86" s="6"/>
      <c r="YI86" s="6"/>
      <c r="YJ86" s="6"/>
      <c r="YK86" s="6"/>
      <c r="YL86" s="6"/>
      <c r="YM86" s="6"/>
      <c r="YN86" s="6"/>
      <c r="YO86" s="6"/>
      <c r="YP86" s="6"/>
      <c r="YQ86" s="6"/>
      <c r="YR86" s="6"/>
      <c r="YS86" s="6"/>
      <c r="YT86" s="6"/>
      <c r="YU86" s="6"/>
      <c r="YV86" s="6"/>
      <c r="YW86" s="6"/>
      <c r="YX86" s="6"/>
      <c r="YY86" s="6"/>
      <c r="YZ86" s="6"/>
      <c r="ZA86" s="6"/>
      <c r="ZB86" s="6"/>
      <c r="ZC86" s="6"/>
      <c r="ZD86" s="6"/>
      <c r="ZE86" s="6"/>
      <c r="ZF86" s="6"/>
      <c r="ZG86" s="6"/>
      <c r="ZH86" s="6"/>
      <c r="ZI86" s="6"/>
      <c r="ZJ86" s="6"/>
      <c r="ZK86" s="6"/>
      <c r="ZL86" s="6"/>
      <c r="ZM86" s="6"/>
      <c r="ZN86" s="6"/>
      <c r="ZO86" s="6"/>
      <c r="ZP86" s="6"/>
      <c r="ZQ86" s="6"/>
      <c r="ZR86" s="6"/>
      <c r="ZS86" s="6"/>
      <c r="ZT86" s="6"/>
      <c r="ZU86" s="6"/>
      <c r="ZV86" s="6"/>
      <c r="ZW86" s="6"/>
      <c r="ZX86" s="6"/>
      <c r="ZY86" s="6"/>
      <c r="ZZ86" s="6"/>
      <c r="AAA86" s="6"/>
      <c r="AAB86" s="6"/>
      <c r="AAC86" s="6"/>
      <c r="AAD86" s="6"/>
      <c r="AAE86" s="6"/>
      <c r="AAF86" s="6"/>
      <c r="AAG86" s="6"/>
      <c r="AAH86" s="6"/>
      <c r="AAI86" s="6"/>
      <c r="AAJ86" s="6"/>
      <c r="AAK86" s="6"/>
      <c r="AAL86" s="6"/>
      <c r="AAM86" s="6"/>
      <c r="AAN86" s="6"/>
      <c r="AAO86" s="6"/>
      <c r="AAP86" s="6"/>
      <c r="AAQ86" s="6"/>
      <c r="AAR86" s="6"/>
      <c r="AAS86" s="6"/>
      <c r="AAT86" s="6"/>
      <c r="AAU86" s="6"/>
      <c r="AAV86" s="6"/>
      <c r="AAW86" s="6"/>
      <c r="AAX86" s="6"/>
      <c r="AAY86" s="6"/>
      <c r="AAZ86" s="6"/>
      <c r="ABA86" s="6"/>
      <c r="ABB86" s="6"/>
      <c r="ABC86" s="6"/>
      <c r="ABD86" s="6"/>
      <c r="ABE86" s="6"/>
      <c r="ABF86" s="6"/>
      <c r="ABG86" s="6"/>
      <c r="ABH86" s="6"/>
      <c r="ABI86" s="6"/>
      <c r="ABJ86" s="6"/>
      <c r="ABK86" s="6"/>
      <c r="ABL86" s="6"/>
      <c r="ABM86" s="6"/>
      <c r="ABN86" s="6"/>
      <c r="ABO86" s="6"/>
      <c r="ABP86" s="6"/>
      <c r="ABQ86" s="6"/>
      <c r="ABR86" s="6"/>
      <c r="ABS86" s="6"/>
      <c r="ABT86" s="6"/>
      <c r="ABU86" s="6"/>
      <c r="ABV86" s="6"/>
      <c r="ABW86" s="6"/>
      <c r="ABX86" s="6"/>
      <c r="ABY86" s="6"/>
      <c r="ABZ86" s="6"/>
      <c r="ACA86" s="6"/>
      <c r="ACB86" s="6"/>
      <c r="ACC86" s="6"/>
      <c r="ACD86" s="6"/>
      <c r="ACE86" s="6"/>
      <c r="ACF86" s="6"/>
      <c r="ACG86" s="6"/>
      <c r="ACH86" s="6"/>
      <c r="ACI86" s="6"/>
      <c r="ACJ86" s="6"/>
      <c r="ACK86" s="6"/>
      <c r="ACL86" s="6"/>
      <c r="ACM86" s="6"/>
      <c r="ACN86" s="6"/>
      <c r="ACO86" s="6"/>
      <c r="ACP86" s="6"/>
      <c r="ACQ86" s="6"/>
      <c r="ACR86" s="6"/>
      <c r="ACS86" s="6"/>
      <c r="ACT86" s="6"/>
      <c r="ACU86" s="6"/>
      <c r="ACV86" s="6"/>
      <c r="ACW86" s="6"/>
      <c r="ACX86" s="6"/>
      <c r="ACY86" s="6"/>
      <c r="ACZ86" s="6"/>
      <c r="ADA86" s="6"/>
      <c r="ADB86" s="6"/>
      <c r="ADC86" s="6"/>
      <c r="ADD86" s="6"/>
      <c r="ADE86" s="6"/>
      <c r="ADF86" s="6"/>
      <c r="ADG86" s="6"/>
      <c r="ADH86" s="6"/>
      <c r="ADI86" s="6"/>
      <c r="ADJ86" s="6"/>
      <c r="ADK86" s="6"/>
      <c r="ADL86" s="6"/>
      <c r="ADM86" s="6"/>
      <c r="ADN86" s="6"/>
      <c r="ADO86" s="6"/>
      <c r="ADP86" s="6"/>
      <c r="ADQ86" s="6"/>
      <c r="ADR86" s="6"/>
      <c r="ADS86" s="6"/>
      <c r="ADT86" s="6"/>
      <c r="ADU86" s="6"/>
      <c r="ADV86" s="6"/>
      <c r="ADW86" s="6"/>
      <c r="ADX86" s="6"/>
      <c r="ADY86" s="6"/>
      <c r="ADZ86" s="6"/>
      <c r="AEA86" s="6"/>
      <c r="AEB86" s="6"/>
      <c r="AEC86" s="6"/>
      <c r="AED86" s="6"/>
      <c r="AEE86" s="6"/>
      <c r="AEF86" s="6"/>
      <c r="AEG86" s="6"/>
      <c r="AEH86" s="6"/>
      <c r="AEI86" s="6"/>
      <c r="AEJ86" s="6"/>
      <c r="AEK86" s="6"/>
      <c r="AEL86" s="6"/>
      <c r="AEM86" s="6"/>
      <c r="AEN86" s="6"/>
      <c r="AEO86" s="6"/>
      <c r="AEP86" s="6"/>
      <c r="AEQ86" s="6"/>
      <c r="AER86" s="6"/>
      <c r="AES86" s="6"/>
      <c r="AET86" s="6"/>
      <c r="AEU86" s="6"/>
      <c r="AEV86" s="6"/>
      <c r="AEW86" s="6"/>
      <c r="AEX86" s="6"/>
      <c r="AEY86" s="6"/>
      <c r="AEZ86" s="6"/>
      <c r="AFA86" s="6"/>
      <c r="AFB86" s="6"/>
      <c r="AFC86" s="6"/>
      <c r="AFD86" s="6"/>
      <c r="AFE86" s="6"/>
      <c r="AFF86" s="6"/>
      <c r="AFG86" s="6"/>
      <c r="AFH86" s="6"/>
      <c r="AFI86" s="6"/>
      <c r="AFJ86" s="6"/>
      <c r="AFK86" s="6"/>
      <c r="AFL86" s="6"/>
      <c r="AFM86" s="6"/>
      <c r="AFN86" s="6"/>
      <c r="AFO86" s="6"/>
      <c r="AFP86" s="6"/>
      <c r="AFQ86" s="6"/>
      <c r="AFR86" s="6"/>
      <c r="AFS86" s="6"/>
      <c r="AFT86" s="6"/>
      <c r="AFU86" s="6"/>
      <c r="AFV86" s="6"/>
      <c r="AFW86" s="6"/>
      <c r="AFX86" s="6"/>
      <c r="AFY86" s="6"/>
      <c r="AFZ86" s="6"/>
      <c r="AGA86" s="6"/>
      <c r="AGB86" s="6"/>
      <c r="AGC86" s="6"/>
      <c r="AGD86" s="6"/>
      <c r="AGE86" s="6"/>
      <c r="AGF86" s="6"/>
      <c r="AGG86" s="6"/>
      <c r="AGH86" s="6"/>
      <c r="AGI86" s="6"/>
      <c r="AGJ86" s="6"/>
      <c r="AGK86" s="6"/>
      <c r="AGL86" s="6"/>
      <c r="AGM86" s="6"/>
      <c r="AGN86" s="6"/>
      <c r="AGO86" s="6"/>
      <c r="AGP86" s="6"/>
      <c r="AGQ86" s="6"/>
      <c r="AGR86" s="6"/>
      <c r="AGS86" s="6"/>
      <c r="AGT86" s="6"/>
      <c r="AGU86" s="6"/>
      <c r="AGV86" s="6"/>
      <c r="AGW86" s="6"/>
      <c r="AGX86" s="6"/>
      <c r="AGY86" s="6"/>
      <c r="AGZ86" s="6"/>
      <c r="AHA86" s="6"/>
      <c r="AHB86" s="6"/>
      <c r="AHC86" s="6"/>
      <c r="AHD86" s="6"/>
      <c r="AHE86" s="6"/>
      <c r="AHF86" s="6"/>
      <c r="AHG86" s="6"/>
      <c r="AHH86" s="6"/>
      <c r="AHI86" s="6"/>
      <c r="AHJ86" s="6"/>
      <c r="AHK86" s="6"/>
      <c r="AHL86" s="6"/>
      <c r="AHM86" s="6"/>
      <c r="AHN86" s="6"/>
      <c r="AHO86" s="6"/>
      <c r="AHP86" s="6"/>
      <c r="AHQ86" s="6"/>
      <c r="AHR86" s="6"/>
      <c r="AHS86" s="6"/>
      <c r="AHT86" s="6"/>
      <c r="AHU86" s="6"/>
      <c r="AHV86" s="6"/>
      <c r="AHW86" s="6"/>
      <c r="AHX86" s="6"/>
      <c r="AHY86" s="6"/>
      <c r="AHZ86" s="6"/>
      <c r="AIA86" s="6"/>
      <c r="AIB86" s="6"/>
      <c r="AIC86" s="6"/>
      <c r="AID86" s="6"/>
      <c r="AIE86" s="6"/>
      <c r="AIF86" s="6"/>
      <c r="AIG86" s="6"/>
      <c r="AIH86" s="6"/>
      <c r="AII86" s="6"/>
      <c r="AIJ86" s="6"/>
      <c r="AIK86" s="6"/>
      <c r="AIL86" s="6"/>
      <c r="AIM86" s="6"/>
      <c r="AIN86" s="6"/>
      <c r="AIO86" s="6"/>
      <c r="AIP86" s="6"/>
      <c r="AIQ86" s="6"/>
      <c r="AIR86" s="6"/>
      <c r="AIS86" s="6"/>
      <c r="AIT86" s="6"/>
      <c r="AIU86" s="6"/>
      <c r="AIV86" s="6"/>
      <c r="AIW86" s="6"/>
      <c r="AIX86" s="6"/>
      <c r="AIY86" s="6"/>
      <c r="AIZ86" s="6"/>
      <c r="AJA86" s="6"/>
      <c r="AJB86" s="6"/>
      <c r="AJC86" s="6"/>
      <c r="AJD86" s="6"/>
      <c r="AJE86" s="6"/>
      <c r="AJF86" s="6"/>
      <c r="AJG86" s="6"/>
      <c r="AJH86" s="6"/>
      <c r="AJI86" s="6"/>
      <c r="AJJ86" s="6"/>
      <c r="AJK86" s="6"/>
      <c r="AJL86" s="6"/>
      <c r="AJM86" s="6"/>
      <c r="AJN86" s="6"/>
      <c r="AJO86" s="6"/>
      <c r="AJP86" s="6"/>
      <c r="AJQ86" s="6"/>
      <c r="AJR86" s="6"/>
      <c r="AJS86" s="6"/>
      <c r="AJT86" s="6"/>
      <c r="AJU86" s="6"/>
      <c r="AJV86" s="6"/>
      <c r="AJW86" s="6"/>
      <c r="AJX86" s="6"/>
      <c r="AJY86" s="6"/>
      <c r="AJZ86" s="6"/>
      <c r="AKA86" s="6"/>
      <c r="AKB86" s="6"/>
      <c r="AKC86" s="6"/>
      <c r="AKD86" s="6"/>
      <c r="AKE86" s="6"/>
      <c r="AKF86" s="6"/>
      <c r="AKG86" s="6"/>
      <c r="AKH86" s="6"/>
      <c r="AKI86" s="6"/>
      <c r="AKJ86" s="6"/>
      <c r="AKK86" s="6"/>
      <c r="AKL86" s="6"/>
      <c r="AKM86" s="6"/>
      <c r="AKN86" s="6"/>
      <c r="AKO86" s="6"/>
      <c r="AKP86" s="6"/>
      <c r="AKQ86" s="6"/>
      <c r="AKR86" s="6"/>
      <c r="AKS86" s="6"/>
      <c r="AKT86" s="6"/>
      <c r="AKU86" s="6"/>
      <c r="AKV86" s="6"/>
      <c r="AKW86" s="6"/>
      <c r="AKX86" s="6"/>
      <c r="AKY86" s="6"/>
      <c r="AKZ86" s="6"/>
      <c r="ALA86" s="6"/>
      <c r="ALB86" s="6"/>
      <c r="ALC86" s="6"/>
      <c r="ALD86" s="6"/>
      <c r="ALE86" s="6"/>
      <c r="ALF86" s="6"/>
      <c r="ALG86" s="6"/>
      <c r="ALH86" s="6"/>
      <c r="ALI86" s="6"/>
      <c r="ALJ86" s="6"/>
      <c r="ALK86" s="6"/>
      <c r="ALL86" s="6"/>
      <c r="ALM86" s="6"/>
      <c r="ALN86" s="6"/>
      <c r="ALO86" s="6"/>
      <c r="ALP86" s="6"/>
      <c r="ALQ86" s="6"/>
      <c r="ALR86" s="6"/>
      <c r="ALS86" s="6"/>
      <c r="ALT86" s="6"/>
      <c r="ALU86" s="6"/>
      <c r="ALV86" s="6"/>
      <c r="ALW86" s="6"/>
      <c r="ALX86" s="6"/>
      <c r="ALY86" s="6"/>
      <c r="ALZ86" s="6"/>
      <c r="AMA86" s="6"/>
      <c r="AMB86" s="6"/>
      <c r="AMC86" s="6"/>
      <c r="AMD86" s="6"/>
      <c r="AME86" s="6"/>
      <c r="AMF86" s="6"/>
      <c r="AMG86" s="6"/>
      <c r="AMH86" s="6"/>
      <c r="AMI86" s="6"/>
      <c r="AMJ86" s="6"/>
      <c r="AMK86" s="6"/>
      <c r="AML86" s="6"/>
      <c r="AMM86" s="6"/>
      <c r="AMN86" s="6"/>
    </row>
    <row r="87" spans="1:1028" s="40" customFormat="1" ht="12.75" customHeight="1" x14ac:dyDescent="0.2">
      <c r="A87" s="57">
        <v>12</v>
      </c>
      <c r="B87" s="94" t="s">
        <v>124</v>
      </c>
      <c r="C87" s="34" t="s">
        <v>68</v>
      </c>
      <c r="D87" s="63">
        <v>120</v>
      </c>
      <c r="E87" s="91">
        <v>350</v>
      </c>
      <c r="F87" s="37">
        <v>100</v>
      </c>
      <c r="G87" s="59">
        <v>5</v>
      </c>
      <c r="H87" s="60">
        <v>80</v>
      </c>
      <c r="I87" s="87">
        <v>3</v>
      </c>
      <c r="J87" s="35">
        <v>2</v>
      </c>
      <c r="K87" s="111">
        <v>10</v>
      </c>
      <c r="L87" s="111">
        <v>0</v>
      </c>
      <c r="M87" s="111">
        <v>0</v>
      </c>
      <c r="N87" s="32">
        <f t="shared" si="21"/>
        <v>3500</v>
      </c>
      <c r="O87" s="32">
        <f t="shared" si="22"/>
        <v>300</v>
      </c>
      <c r="P87" s="37">
        <v>0</v>
      </c>
      <c r="Q87" s="38">
        <v>0</v>
      </c>
      <c r="R87" s="92">
        <v>280</v>
      </c>
      <c r="S87" s="37">
        <v>150</v>
      </c>
      <c r="T87" s="65">
        <v>120</v>
      </c>
      <c r="U87" s="37">
        <v>135</v>
      </c>
      <c r="V87" s="37">
        <f t="shared" si="23"/>
        <v>4485</v>
      </c>
      <c r="W87" s="37">
        <v>120</v>
      </c>
      <c r="X87" s="37">
        <v>100</v>
      </c>
      <c r="Y87" s="37">
        <v>80</v>
      </c>
      <c r="Z87" s="37">
        <v>0</v>
      </c>
      <c r="AA87" s="39">
        <v>2000</v>
      </c>
      <c r="AB87" s="37">
        <f t="shared" si="19"/>
        <v>2300</v>
      </c>
      <c r="AC87" s="39">
        <f t="shared" si="20"/>
        <v>2185</v>
      </c>
      <c r="AD87" s="5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  <c r="IW87" s="6"/>
      <c r="IX87" s="6"/>
      <c r="IY87" s="6"/>
      <c r="IZ87" s="6"/>
      <c r="JA87" s="6"/>
      <c r="JB87" s="6"/>
      <c r="JC87" s="6"/>
      <c r="JD87" s="6"/>
      <c r="JE87" s="6"/>
      <c r="JF87" s="6"/>
      <c r="JG87" s="6"/>
      <c r="JH87" s="6"/>
      <c r="JI87" s="6"/>
      <c r="JJ87" s="6"/>
      <c r="JK87" s="6"/>
      <c r="JL87" s="6"/>
      <c r="JM87" s="6"/>
      <c r="JN87" s="6"/>
      <c r="JO87" s="6"/>
      <c r="JP87" s="6"/>
      <c r="JQ87" s="6"/>
      <c r="JR87" s="6"/>
      <c r="JS87" s="6"/>
      <c r="JT87" s="6"/>
      <c r="JU87" s="6"/>
      <c r="JV87" s="6"/>
      <c r="JW87" s="6"/>
      <c r="JX87" s="6"/>
      <c r="JY87" s="6"/>
      <c r="JZ87" s="6"/>
      <c r="KA87" s="6"/>
      <c r="KB87" s="6"/>
      <c r="KC87" s="6"/>
      <c r="KD87" s="6"/>
      <c r="KE87" s="6"/>
      <c r="KF87" s="6"/>
      <c r="KG87" s="6"/>
      <c r="KH87" s="6"/>
      <c r="KI87" s="6"/>
      <c r="KJ87" s="6"/>
      <c r="KK87" s="6"/>
      <c r="KL87" s="6"/>
      <c r="KM87" s="6"/>
      <c r="KN87" s="6"/>
      <c r="KO87" s="6"/>
      <c r="KP87" s="6"/>
      <c r="KQ87" s="6"/>
      <c r="KR87" s="6"/>
      <c r="KS87" s="6"/>
      <c r="KT87" s="6"/>
      <c r="KU87" s="6"/>
      <c r="KV87" s="6"/>
      <c r="KW87" s="6"/>
      <c r="KX87" s="6"/>
      <c r="KY87" s="6"/>
      <c r="KZ87" s="6"/>
      <c r="LA87" s="6"/>
      <c r="LB87" s="6"/>
      <c r="LC87" s="6"/>
      <c r="LD87" s="6"/>
      <c r="LE87" s="6"/>
      <c r="LF87" s="6"/>
      <c r="LG87" s="6"/>
      <c r="LH87" s="6"/>
      <c r="LI87" s="6"/>
      <c r="LJ87" s="6"/>
      <c r="LK87" s="6"/>
      <c r="LL87" s="6"/>
      <c r="LM87" s="6"/>
      <c r="LN87" s="6"/>
      <c r="LO87" s="6"/>
      <c r="LP87" s="6"/>
      <c r="LQ87" s="6"/>
      <c r="LR87" s="6"/>
      <c r="LS87" s="6"/>
      <c r="LT87" s="6"/>
      <c r="LU87" s="6"/>
      <c r="LV87" s="6"/>
      <c r="LW87" s="6"/>
      <c r="LX87" s="6"/>
      <c r="LY87" s="6"/>
      <c r="LZ87" s="6"/>
      <c r="MA87" s="6"/>
      <c r="MB87" s="6"/>
      <c r="MC87" s="6"/>
      <c r="MD87" s="6"/>
      <c r="ME87" s="6"/>
      <c r="MF87" s="6"/>
      <c r="MG87" s="6"/>
      <c r="MH87" s="6"/>
      <c r="MI87" s="6"/>
      <c r="MJ87" s="6"/>
      <c r="MK87" s="6"/>
      <c r="ML87" s="6"/>
      <c r="MM87" s="6"/>
      <c r="MN87" s="6"/>
      <c r="MO87" s="6"/>
      <c r="MP87" s="6"/>
      <c r="MQ87" s="6"/>
      <c r="MR87" s="6"/>
      <c r="MS87" s="6"/>
      <c r="MT87" s="6"/>
      <c r="MU87" s="6"/>
      <c r="MV87" s="6"/>
      <c r="MW87" s="6"/>
      <c r="MX87" s="6"/>
      <c r="MY87" s="6"/>
      <c r="MZ87" s="6"/>
      <c r="NA87" s="6"/>
      <c r="NB87" s="6"/>
      <c r="NC87" s="6"/>
      <c r="ND87" s="6"/>
      <c r="NE87" s="6"/>
      <c r="NF87" s="6"/>
      <c r="NG87" s="6"/>
      <c r="NH87" s="6"/>
      <c r="NI87" s="6"/>
      <c r="NJ87" s="6"/>
      <c r="NK87" s="6"/>
      <c r="NL87" s="6"/>
      <c r="NM87" s="6"/>
      <c r="NN87" s="6"/>
      <c r="NO87" s="6"/>
      <c r="NP87" s="6"/>
      <c r="NQ87" s="6"/>
      <c r="NR87" s="6"/>
      <c r="NS87" s="6"/>
      <c r="NT87" s="6"/>
      <c r="NU87" s="6"/>
      <c r="NV87" s="6"/>
      <c r="NW87" s="6"/>
      <c r="NX87" s="6"/>
      <c r="NY87" s="6"/>
      <c r="NZ87" s="6"/>
      <c r="OA87" s="6"/>
      <c r="OB87" s="6"/>
      <c r="OC87" s="6"/>
      <c r="OD87" s="6"/>
      <c r="OE87" s="6"/>
      <c r="OF87" s="6"/>
      <c r="OG87" s="6"/>
      <c r="OH87" s="6"/>
      <c r="OI87" s="6"/>
      <c r="OJ87" s="6"/>
      <c r="OK87" s="6"/>
      <c r="OL87" s="6"/>
      <c r="OM87" s="6"/>
      <c r="ON87" s="6"/>
      <c r="OO87" s="6"/>
      <c r="OP87" s="6"/>
      <c r="OQ87" s="6"/>
      <c r="OR87" s="6"/>
      <c r="OS87" s="6"/>
      <c r="OT87" s="6"/>
      <c r="OU87" s="6"/>
      <c r="OV87" s="6"/>
      <c r="OW87" s="6"/>
      <c r="OX87" s="6"/>
      <c r="OY87" s="6"/>
      <c r="OZ87" s="6"/>
      <c r="PA87" s="6"/>
      <c r="PB87" s="6"/>
      <c r="PC87" s="6"/>
      <c r="PD87" s="6"/>
      <c r="PE87" s="6"/>
      <c r="PF87" s="6"/>
      <c r="PG87" s="6"/>
      <c r="PH87" s="6"/>
      <c r="PI87" s="6"/>
      <c r="PJ87" s="6"/>
      <c r="PK87" s="6"/>
      <c r="PL87" s="6"/>
      <c r="PM87" s="6"/>
      <c r="PN87" s="6"/>
      <c r="PO87" s="6"/>
      <c r="PP87" s="6"/>
      <c r="PQ87" s="6"/>
      <c r="PR87" s="6"/>
      <c r="PS87" s="6"/>
      <c r="PT87" s="6"/>
      <c r="PU87" s="6"/>
      <c r="PV87" s="6"/>
      <c r="PW87" s="6"/>
      <c r="PX87" s="6"/>
      <c r="PY87" s="6"/>
      <c r="PZ87" s="6"/>
      <c r="QA87" s="6"/>
      <c r="QB87" s="6"/>
      <c r="QC87" s="6"/>
      <c r="QD87" s="6"/>
      <c r="QE87" s="6"/>
      <c r="QF87" s="6"/>
      <c r="QG87" s="6"/>
      <c r="QH87" s="6"/>
      <c r="QI87" s="6"/>
      <c r="QJ87" s="6"/>
      <c r="QK87" s="6"/>
      <c r="QL87" s="6"/>
      <c r="QM87" s="6"/>
      <c r="QN87" s="6"/>
      <c r="QO87" s="6"/>
      <c r="QP87" s="6"/>
      <c r="QQ87" s="6"/>
      <c r="QR87" s="6"/>
      <c r="QS87" s="6"/>
      <c r="QT87" s="6"/>
      <c r="QU87" s="6"/>
      <c r="QV87" s="6"/>
      <c r="QW87" s="6"/>
      <c r="QX87" s="6"/>
      <c r="QY87" s="6"/>
      <c r="QZ87" s="6"/>
      <c r="RA87" s="6"/>
      <c r="RB87" s="6"/>
      <c r="RC87" s="6"/>
      <c r="RD87" s="6"/>
      <c r="RE87" s="6"/>
      <c r="RF87" s="6"/>
      <c r="RG87" s="6"/>
      <c r="RH87" s="6"/>
      <c r="RI87" s="6"/>
      <c r="RJ87" s="6"/>
      <c r="RK87" s="6"/>
      <c r="RL87" s="6"/>
      <c r="RM87" s="6"/>
      <c r="RN87" s="6"/>
      <c r="RO87" s="6"/>
      <c r="RP87" s="6"/>
      <c r="RQ87" s="6"/>
      <c r="RR87" s="6"/>
      <c r="RS87" s="6"/>
      <c r="RT87" s="6"/>
      <c r="RU87" s="6"/>
      <c r="RV87" s="6"/>
      <c r="RW87" s="6"/>
      <c r="RX87" s="6"/>
      <c r="RY87" s="6"/>
      <c r="RZ87" s="6"/>
      <c r="SA87" s="6"/>
      <c r="SB87" s="6"/>
      <c r="SC87" s="6"/>
      <c r="SD87" s="6"/>
      <c r="SE87" s="6"/>
      <c r="SF87" s="6"/>
      <c r="SG87" s="6"/>
      <c r="SH87" s="6"/>
      <c r="SI87" s="6"/>
      <c r="SJ87" s="6"/>
      <c r="SK87" s="6"/>
      <c r="SL87" s="6"/>
      <c r="SM87" s="6"/>
      <c r="SN87" s="6"/>
      <c r="SO87" s="6"/>
      <c r="SP87" s="6"/>
      <c r="SQ87" s="6"/>
      <c r="SR87" s="6"/>
      <c r="SS87" s="6"/>
      <c r="ST87" s="6"/>
      <c r="SU87" s="6"/>
      <c r="SV87" s="6"/>
      <c r="SW87" s="6"/>
      <c r="SX87" s="6"/>
      <c r="SY87" s="6"/>
      <c r="SZ87" s="6"/>
      <c r="TA87" s="6"/>
      <c r="TB87" s="6"/>
      <c r="TC87" s="6"/>
      <c r="TD87" s="6"/>
      <c r="TE87" s="6"/>
      <c r="TF87" s="6"/>
      <c r="TG87" s="6"/>
      <c r="TH87" s="6"/>
      <c r="TI87" s="6"/>
      <c r="TJ87" s="6"/>
      <c r="TK87" s="6"/>
      <c r="TL87" s="6"/>
      <c r="TM87" s="6"/>
      <c r="TN87" s="6"/>
      <c r="TO87" s="6"/>
      <c r="TP87" s="6"/>
      <c r="TQ87" s="6"/>
      <c r="TR87" s="6"/>
      <c r="TS87" s="6"/>
      <c r="TT87" s="6"/>
      <c r="TU87" s="6"/>
      <c r="TV87" s="6"/>
      <c r="TW87" s="6"/>
      <c r="TX87" s="6"/>
      <c r="TY87" s="6"/>
      <c r="TZ87" s="6"/>
      <c r="UA87" s="6"/>
      <c r="UB87" s="6"/>
      <c r="UC87" s="6"/>
      <c r="UD87" s="6"/>
      <c r="UE87" s="6"/>
      <c r="UF87" s="6"/>
      <c r="UG87" s="6"/>
      <c r="UH87" s="6"/>
      <c r="UI87" s="6"/>
      <c r="UJ87" s="6"/>
      <c r="UK87" s="6"/>
      <c r="UL87" s="6"/>
      <c r="UM87" s="6"/>
      <c r="UN87" s="6"/>
      <c r="UO87" s="6"/>
      <c r="UP87" s="6"/>
      <c r="UQ87" s="6"/>
      <c r="UR87" s="6"/>
      <c r="US87" s="6"/>
      <c r="UT87" s="6"/>
      <c r="UU87" s="6"/>
      <c r="UV87" s="6"/>
      <c r="UW87" s="6"/>
      <c r="UX87" s="6"/>
      <c r="UY87" s="6"/>
      <c r="UZ87" s="6"/>
      <c r="VA87" s="6"/>
      <c r="VB87" s="6"/>
      <c r="VC87" s="6"/>
      <c r="VD87" s="6"/>
      <c r="VE87" s="6"/>
      <c r="VF87" s="6"/>
      <c r="VG87" s="6"/>
      <c r="VH87" s="6"/>
      <c r="VI87" s="6"/>
      <c r="VJ87" s="6"/>
      <c r="VK87" s="6"/>
      <c r="VL87" s="6"/>
      <c r="VM87" s="6"/>
      <c r="VN87" s="6"/>
      <c r="VO87" s="6"/>
      <c r="VP87" s="6"/>
      <c r="VQ87" s="6"/>
      <c r="VR87" s="6"/>
      <c r="VS87" s="6"/>
      <c r="VT87" s="6"/>
      <c r="VU87" s="6"/>
      <c r="VV87" s="6"/>
      <c r="VW87" s="6"/>
      <c r="VX87" s="6"/>
      <c r="VY87" s="6"/>
      <c r="VZ87" s="6"/>
      <c r="WA87" s="6"/>
      <c r="WB87" s="6"/>
      <c r="WC87" s="6"/>
      <c r="WD87" s="6"/>
      <c r="WE87" s="6"/>
      <c r="WF87" s="6"/>
      <c r="WG87" s="6"/>
      <c r="WH87" s="6"/>
      <c r="WI87" s="6"/>
      <c r="WJ87" s="6"/>
      <c r="WK87" s="6"/>
      <c r="WL87" s="6"/>
      <c r="WM87" s="6"/>
      <c r="WN87" s="6"/>
      <c r="WO87" s="6"/>
      <c r="WP87" s="6"/>
      <c r="WQ87" s="6"/>
      <c r="WR87" s="6"/>
      <c r="WS87" s="6"/>
      <c r="WT87" s="6"/>
      <c r="WU87" s="6"/>
      <c r="WV87" s="6"/>
      <c r="WW87" s="6"/>
      <c r="WX87" s="6"/>
      <c r="WY87" s="6"/>
      <c r="WZ87" s="6"/>
      <c r="XA87" s="6"/>
      <c r="XB87" s="6"/>
      <c r="XC87" s="6"/>
      <c r="XD87" s="6"/>
      <c r="XE87" s="6"/>
      <c r="XF87" s="6"/>
      <c r="XG87" s="6"/>
      <c r="XH87" s="6"/>
      <c r="XI87" s="6"/>
      <c r="XJ87" s="6"/>
      <c r="XK87" s="6"/>
      <c r="XL87" s="6"/>
      <c r="XM87" s="6"/>
      <c r="XN87" s="6"/>
      <c r="XO87" s="6"/>
      <c r="XP87" s="6"/>
      <c r="XQ87" s="6"/>
      <c r="XR87" s="6"/>
      <c r="XS87" s="6"/>
      <c r="XT87" s="6"/>
      <c r="XU87" s="6"/>
      <c r="XV87" s="6"/>
      <c r="XW87" s="6"/>
      <c r="XX87" s="6"/>
      <c r="XY87" s="6"/>
      <c r="XZ87" s="6"/>
      <c r="YA87" s="6"/>
      <c r="YB87" s="6"/>
      <c r="YC87" s="6"/>
      <c r="YD87" s="6"/>
      <c r="YE87" s="6"/>
      <c r="YF87" s="6"/>
      <c r="YG87" s="6"/>
      <c r="YH87" s="6"/>
      <c r="YI87" s="6"/>
      <c r="YJ87" s="6"/>
      <c r="YK87" s="6"/>
      <c r="YL87" s="6"/>
      <c r="YM87" s="6"/>
      <c r="YN87" s="6"/>
      <c r="YO87" s="6"/>
      <c r="YP87" s="6"/>
      <c r="YQ87" s="6"/>
      <c r="YR87" s="6"/>
      <c r="YS87" s="6"/>
      <c r="YT87" s="6"/>
      <c r="YU87" s="6"/>
      <c r="YV87" s="6"/>
      <c r="YW87" s="6"/>
      <c r="YX87" s="6"/>
      <c r="YY87" s="6"/>
      <c r="YZ87" s="6"/>
      <c r="ZA87" s="6"/>
      <c r="ZB87" s="6"/>
      <c r="ZC87" s="6"/>
      <c r="ZD87" s="6"/>
      <c r="ZE87" s="6"/>
      <c r="ZF87" s="6"/>
      <c r="ZG87" s="6"/>
      <c r="ZH87" s="6"/>
      <c r="ZI87" s="6"/>
      <c r="ZJ87" s="6"/>
      <c r="ZK87" s="6"/>
      <c r="ZL87" s="6"/>
      <c r="ZM87" s="6"/>
      <c r="ZN87" s="6"/>
      <c r="ZO87" s="6"/>
      <c r="ZP87" s="6"/>
      <c r="ZQ87" s="6"/>
      <c r="ZR87" s="6"/>
      <c r="ZS87" s="6"/>
      <c r="ZT87" s="6"/>
      <c r="ZU87" s="6"/>
      <c r="ZV87" s="6"/>
      <c r="ZW87" s="6"/>
      <c r="ZX87" s="6"/>
      <c r="ZY87" s="6"/>
      <c r="ZZ87" s="6"/>
      <c r="AAA87" s="6"/>
      <c r="AAB87" s="6"/>
      <c r="AAC87" s="6"/>
      <c r="AAD87" s="6"/>
      <c r="AAE87" s="6"/>
      <c r="AAF87" s="6"/>
      <c r="AAG87" s="6"/>
      <c r="AAH87" s="6"/>
      <c r="AAI87" s="6"/>
      <c r="AAJ87" s="6"/>
      <c r="AAK87" s="6"/>
      <c r="AAL87" s="6"/>
      <c r="AAM87" s="6"/>
      <c r="AAN87" s="6"/>
      <c r="AAO87" s="6"/>
      <c r="AAP87" s="6"/>
      <c r="AAQ87" s="6"/>
      <c r="AAR87" s="6"/>
      <c r="AAS87" s="6"/>
      <c r="AAT87" s="6"/>
      <c r="AAU87" s="6"/>
      <c r="AAV87" s="6"/>
      <c r="AAW87" s="6"/>
      <c r="AAX87" s="6"/>
      <c r="AAY87" s="6"/>
      <c r="AAZ87" s="6"/>
      <c r="ABA87" s="6"/>
      <c r="ABB87" s="6"/>
      <c r="ABC87" s="6"/>
      <c r="ABD87" s="6"/>
      <c r="ABE87" s="6"/>
      <c r="ABF87" s="6"/>
      <c r="ABG87" s="6"/>
      <c r="ABH87" s="6"/>
      <c r="ABI87" s="6"/>
      <c r="ABJ87" s="6"/>
      <c r="ABK87" s="6"/>
      <c r="ABL87" s="6"/>
      <c r="ABM87" s="6"/>
      <c r="ABN87" s="6"/>
      <c r="ABO87" s="6"/>
      <c r="ABP87" s="6"/>
      <c r="ABQ87" s="6"/>
      <c r="ABR87" s="6"/>
      <c r="ABS87" s="6"/>
      <c r="ABT87" s="6"/>
      <c r="ABU87" s="6"/>
      <c r="ABV87" s="6"/>
      <c r="ABW87" s="6"/>
      <c r="ABX87" s="6"/>
      <c r="ABY87" s="6"/>
      <c r="ABZ87" s="6"/>
      <c r="ACA87" s="6"/>
      <c r="ACB87" s="6"/>
      <c r="ACC87" s="6"/>
      <c r="ACD87" s="6"/>
      <c r="ACE87" s="6"/>
      <c r="ACF87" s="6"/>
      <c r="ACG87" s="6"/>
      <c r="ACH87" s="6"/>
      <c r="ACI87" s="6"/>
      <c r="ACJ87" s="6"/>
      <c r="ACK87" s="6"/>
      <c r="ACL87" s="6"/>
      <c r="ACM87" s="6"/>
      <c r="ACN87" s="6"/>
      <c r="ACO87" s="6"/>
      <c r="ACP87" s="6"/>
      <c r="ACQ87" s="6"/>
      <c r="ACR87" s="6"/>
      <c r="ACS87" s="6"/>
      <c r="ACT87" s="6"/>
      <c r="ACU87" s="6"/>
      <c r="ACV87" s="6"/>
      <c r="ACW87" s="6"/>
      <c r="ACX87" s="6"/>
      <c r="ACY87" s="6"/>
      <c r="ACZ87" s="6"/>
      <c r="ADA87" s="6"/>
      <c r="ADB87" s="6"/>
      <c r="ADC87" s="6"/>
      <c r="ADD87" s="6"/>
      <c r="ADE87" s="6"/>
      <c r="ADF87" s="6"/>
      <c r="ADG87" s="6"/>
      <c r="ADH87" s="6"/>
      <c r="ADI87" s="6"/>
      <c r="ADJ87" s="6"/>
      <c r="ADK87" s="6"/>
      <c r="ADL87" s="6"/>
      <c r="ADM87" s="6"/>
      <c r="ADN87" s="6"/>
      <c r="ADO87" s="6"/>
      <c r="ADP87" s="6"/>
      <c r="ADQ87" s="6"/>
      <c r="ADR87" s="6"/>
      <c r="ADS87" s="6"/>
      <c r="ADT87" s="6"/>
      <c r="ADU87" s="6"/>
      <c r="ADV87" s="6"/>
      <c r="ADW87" s="6"/>
      <c r="ADX87" s="6"/>
      <c r="ADY87" s="6"/>
      <c r="ADZ87" s="6"/>
      <c r="AEA87" s="6"/>
      <c r="AEB87" s="6"/>
      <c r="AEC87" s="6"/>
      <c r="AED87" s="6"/>
      <c r="AEE87" s="6"/>
      <c r="AEF87" s="6"/>
      <c r="AEG87" s="6"/>
      <c r="AEH87" s="6"/>
      <c r="AEI87" s="6"/>
      <c r="AEJ87" s="6"/>
      <c r="AEK87" s="6"/>
      <c r="AEL87" s="6"/>
      <c r="AEM87" s="6"/>
      <c r="AEN87" s="6"/>
      <c r="AEO87" s="6"/>
      <c r="AEP87" s="6"/>
      <c r="AEQ87" s="6"/>
      <c r="AER87" s="6"/>
      <c r="AES87" s="6"/>
      <c r="AET87" s="6"/>
      <c r="AEU87" s="6"/>
      <c r="AEV87" s="6"/>
      <c r="AEW87" s="6"/>
      <c r="AEX87" s="6"/>
      <c r="AEY87" s="6"/>
      <c r="AEZ87" s="6"/>
      <c r="AFA87" s="6"/>
      <c r="AFB87" s="6"/>
      <c r="AFC87" s="6"/>
      <c r="AFD87" s="6"/>
      <c r="AFE87" s="6"/>
      <c r="AFF87" s="6"/>
      <c r="AFG87" s="6"/>
      <c r="AFH87" s="6"/>
      <c r="AFI87" s="6"/>
      <c r="AFJ87" s="6"/>
      <c r="AFK87" s="6"/>
      <c r="AFL87" s="6"/>
      <c r="AFM87" s="6"/>
      <c r="AFN87" s="6"/>
      <c r="AFO87" s="6"/>
      <c r="AFP87" s="6"/>
      <c r="AFQ87" s="6"/>
      <c r="AFR87" s="6"/>
      <c r="AFS87" s="6"/>
      <c r="AFT87" s="6"/>
      <c r="AFU87" s="6"/>
      <c r="AFV87" s="6"/>
      <c r="AFW87" s="6"/>
      <c r="AFX87" s="6"/>
      <c r="AFY87" s="6"/>
      <c r="AFZ87" s="6"/>
      <c r="AGA87" s="6"/>
      <c r="AGB87" s="6"/>
      <c r="AGC87" s="6"/>
      <c r="AGD87" s="6"/>
      <c r="AGE87" s="6"/>
      <c r="AGF87" s="6"/>
      <c r="AGG87" s="6"/>
      <c r="AGH87" s="6"/>
      <c r="AGI87" s="6"/>
      <c r="AGJ87" s="6"/>
      <c r="AGK87" s="6"/>
      <c r="AGL87" s="6"/>
      <c r="AGM87" s="6"/>
      <c r="AGN87" s="6"/>
      <c r="AGO87" s="6"/>
      <c r="AGP87" s="6"/>
      <c r="AGQ87" s="6"/>
      <c r="AGR87" s="6"/>
      <c r="AGS87" s="6"/>
      <c r="AGT87" s="6"/>
      <c r="AGU87" s="6"/>
      <c r="AGV87" s="6"/>
      <c r="AGW87" s="6"/>
      <c r="AGX87" s="6"/>
      <c r="AGY87" s="6"/>
      <c r="AGZ87" s="6"/>
      <c r="AHA87" s="6"/>
      <c r="AHB87" s="6"/>
      <c r="AHC87" s="6"/>
      <c r="AHD87" s="6"/>
      <c r="AHE87" s="6"/>
      <c r="AHF87" s="6"/>
      <c r="AHG87" s="6"/>
      <c r="AHH87" s="6"/>
      <c r="AHI87" s="6"/>
      <c r="AHJ87" s="6"/>
      <c r="AHK87" s="6"/>
      <c r="AHL87" s="6"/>
      <c r="AHM87" s="6"/>
      <c r="AHN87" s="6"/>
      <c r="AHO87" s="6"/>
      <c r="AHP87" s="6"/>
      <c r="AHQ87" s="6"/>
      <c r="AHR87" s="6"/>
      <c r="AHS87" s="6"/>
      <c r="AHT87" s="6"/>
      <c r="AHU87" s="6"/>
      <c r="AHV87" s="6"/>
      <c r="AHW87" s="6"/>
      <c r="AHX87" s="6"/>
      <c r="AHY87" s="6"/>
      <c r="AHZ87" s="6"/>
      <c r="AIA87" s="6"/>
      <c r="AIB87" s="6"/>
      <c r="AIC87" s="6"/>
      <c r="AID87" s="6"/>
      <c r="AIE87" s="6"/>
      <c r="AIF87" s="6"/>
      <c r="AIG87" s="6"/>
      <c r="AIH87" s="6"/>
      <c r="AII87" s="6"/>
      <c r="AIJ87" s="6"/>
      <c r="AIK87" s="6"/>
      <c r="AIL87" s="6"/>
      <c r="AIM87" s="6"/>
      <c r="AIN87" s="6"/>
      <c r="AIO87" s="6"/>
      <c r="AIP87" s="6"/>
      <c r="AIQ87" s="6"/>
      <c r="AIR87" s="6"/>
      <c r="AIS87" s="6"/>
      <c r="AIT87" s="6"/>
      <c r="AIU87" s="6"/>
      <c r="AIV87" s="6"/>
      <c r="AIW87" s="6"/>
      <c r="AIX87" s="6"/>
      <c r="AIY87" s="6"/>
      <c r="AIZ87" s="6"/>
      <c r="AJA87" s="6"/>
      <c r="AJB87" s="6"/>
      <c r="AJC87" s="6"/>
      <c r="AJD87" s="6"/>
      <c r="AJE87" s="6"/>
      <c r="AJF87" s="6"/>
      <c r="AJG87" s="6"/>
      <c r="AJH87" s="6"/>
      <c r="AJI87" s="6"/>
      <c r="AJJ87" s="6"/>
      <c r="AJK87" s="6"/>
      <c r="AJL87" s="6"/>
      <c r="AJM87" s="6"/>
      <c r="AJN87" s="6"/>
      <c r="AJO87" s="6"/>
      <c r="AJP87" s="6"/>
      <c r="AJQ87" s="6"/>
      <c r="AJR87" s="6"/>
      <c r="AJS87" s="6"/>
      <c r="AJT87" s="6"/>
      <c r="AJU87" s="6"/>
      <c r="AJV87" s="6"/>
      <c r="AJW87" s="6"/>
      <c r="AJX87" s="6"/>
      <c r="AJY87" s="6"/>
      <c r="AJZ87" s="6"/>
      <c r="AKA87" s="6"/>
      <c r="AKB87" s="6"/>
      <c r="AKC87" s="6"/>
      <c r="AKD87" s="6"/>
      <c r="AKE87" s="6"/>
      <c r="AKF87" s="6"/>
      <c r="AKG87" s="6"/>
      <c r="AKH87" s="6"/>
      <c r="AKI87" s="6"/>
      <c r="AKJ87" s="6"/>
      <c r="AKK87" s="6"/>
      <c r="AKL87" s="6"/>
      <c r="AKM87" s="6"/>
      <c r="AKN87" s="6"/>
      <c r="AKO87" s="6"/>
      <c r="AKP87" s="6"/>
      <c r="AKQ87" s="6"/>
      <c r="AKR87" s="6"/>
      <c r="AKS87" s="6"/>
      <c r="AKT87" s="6"/>
      <c r="AKU87" s="6"/>
      <c r="AKV87" s="6"/>
      <c r="AKW87" s="6"/>
      <c r="AKX87" s="6"/>
      <c r="AKY87" s="6"/>
      <c r="AKZ87" s="6"/>
      <c r="ALA87" s="6"/>
      <c r="ALB87" s="6"/>
      <c r="ALC87" s="6"/>
      <c r="ALD87" s="6"/>
      <c r="ALE87" s="6"/>
      <c r="ALF87" s="6"/>
      <c r="ALG87" s="6"/>
      <c r="ALH87" s="6"/>
      <c r="ALI87" s="6"/>
      <c r="ALJ87" s="6"/>
      <c r="ALK87" s="6"/>
      <c r="ALL87" s="6"/>
      <c r="ALM87" s="6"/>
      <c r="ALN87" s="6"/>
      <c r="ALO87" s="6"/>
      <c r="ALP87" s="6"/>
      <c r="ALQ87" s="6"/>
      <c r="ALR87" s="6"/>
      <c r="ALS87" s="6"/>
      <c r="ALT87" s="6"/>
      <c r="ALU87" s="6"/>
      <c r="ALV87" s="6"/>
      <c r="ALW87" s="6"/>
      <c r="ALX87" s="6"/>
      <c r="ALY87" s="6"/>
      <c r="ALZ87" s="6"/>
      <c r="AMA87" s="6"/>
      <c r="AMB87" s="6"/>
      <c r="AMC87" s="6"/>
      <c r="AMD87" s="6"/>
      <c r="AME87" s="6"/>
      <c r="AMF87" s="6"/>
      <c r="AMG87" s="6"/>
      <c r="AMH87" s="6"/>
      <c r="AMI87" s="6"/>
      <c r="AMJ87" s="6"/>
      <c r="AMK87" s="6"/>
      <c r="AML87" s="6"/>
      <c r="AMM87" s="6"/>
      <c r="AMN87" s="6"/>
    </row>
    <row r="88" spans="1:1028" s="40" customFormat="1" ht="12.75" customHeight="1" x14ac:dyDescent="0.2">
      <c r="A88" s="57">
        <v>13</v>
      </c>
      <c r="B88" s="94" t="s">
        <v>125</v>
      </c>
      <c r="C88" s="34" t="s">
        <v>68</v>
      </c>
      <c r="D88" s="63">
        <v>120</v>
      </c>
      <c r="E88" s="91">
        <v>350</v>
      </c>
      <c r="F88" s="37">
        <v>100</v>
      </c>
      <c r="G88" s="59">
        <v>5</v>
      </c>
      <c r="H88" s="60">
        <v>80</v>
      </c>
      <c r="I88" s="87">
        <v>3</v>
      </c>
      <c r="J88" s="35">
        <v>2</v>
      </c>
      <c r="K88" s="111">
        <v>10</v>
      </c>
      <c r="L88" s="111">
        <v>0</v>
      </c>
      <c r="M88" s="111">
        <v>0</v>
      </c>
      <c r="N88" s="32">
        <f t="shared" si="21"/>
        <v>3500</v>
      </c>
      <c r="O88" s="32">
        <f t="shared" si="22"/>
        <v>300</v>
      </c>
      <c r="P88" s="37">
        <v>0</v>
      </c>
      <c r="Q88" s="38">
        <v>0</v>
      </c>
      <c r="R88" s="92">
        <v>280</v>
      </c>
      <c r="S88" s="37">
        <v>150</v>
      </c>
      <c r="T88" s="65">
        <v>120</v>
      </c>
      <c r="U88" s="37">
        <v>135</v>
      </c>
      <c r="V88" s="37">
        <f t="shared" si="23"/>
        <v>4485</v>
      </c>
      <c r="W88" s="37">
        <v>120</v>
      </c>
      <c r="X88" s="37">
        <v>100</v>
      </c>
      <c r="Y88" s="37">
        <v>80</v>
      </c>
      <c r="Z88" s="37">
        <v>0</v>
      </c>
      <c r="AA88" s="39">
        <v>2000</v>
      </c>
      <c r="AB88" s="37">
        <f t="shared" si="19"/>
        <v>2300</v>
      </c>
      <c r="AC88" s="39">
        <f t="shared" si="20"/>
        <v>2185</v>
      </c>
      <c r="AD88" s="5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  <c r="IW88" s="6"/>
      <c r="IX88" s="6"/>
      <c r="IY88" s="6"/>
      <c r="IZ88" s="6"/>
      <c r="JA88" s="6"/>
      <c r="JB88" s="6"/>
      <c r="JC88" s="6"/>
      <c r="JD88" s="6"/>
      <c r="JE88" s="6"/>
      <c r="JF88" s="6"/>
      <c r="JG88" s="6"/>
      <c r="JH88" s="6"/>
      <c r="JI88" s="6"/>
      <c r="JJ88" s="6"/>
      <c r="JK88" s="6"/>
      <c r="JL88" s="6"/>
      <c r="JM88" s="6"/>
      <c r="JN88" s="6"/>
      <c r="JO88" s="6"/>
      <c r="JP88" s="6"/>
      <c r="JQ88" s="6"/>
      <c r="JR88" s="6"/>
      <c r="JS88" s="6"/>
      <c r="JT88" s="6"/>
      <c r="JU88" s="6"/>
      <c r="JV88" s="6"/>
      <c r="JW88" s="6"/>
      <c r="JX88" s="6"/>
      <c r="JY88" s="6"/>
      <c r="JZ88" s="6"/>
      <c r="KA88" s="6"/>
      <c r="KB88" s="6"/>
      <c r="KC88" s="6"/>
      <c r="KD88" s="6"/>
      <c r="KE88" s="6"/>
      <c r="KF88" s="6"/>
      <c r="KG88" s="6"/>
      <c r="KH88" s="6"/>
      <c r="KI88" s="6"/>
      <c r="KJ88" s="6"/>
      <c r="KK88" s="6"/>
      <c r="KL88" s="6"/>
      <c r="KM88" s="6"/>
      <c r="KN88" s="6"/>
      <c r="KO88" s="6"/>
      <c r="KP88" s="6"/>
      <c r="KQ88" s="6"/>
      <c r="KR88" s="6"/>
      <c r="KS88" s="6"/>
      <c r="KT88" s="6"/>
      <c r="KU88" s="6"/>
      <c r="KV88" s="6"/>
      <c r="KW88" s="6"/>
      <c r="KX88" s="6"/>
      <c r="KY88" s="6"/>
      <c r="KZ88" s="6"/>
      <c r="LA88" s="6"/>
      <c r="LB88" s="6"/>
      <c r="LC88" s="6"/>
      <c r="LD88" s="6"/>
      <c r="LE88" s="6"/>
      <c r="LF88" s="6"/>
      <c r="LG88" s="6"/>
      <c r="LH88" s="6"/>
      <c r="LI88" s="6"/>
      <c r="LJ88" s="6"/>
      <c r="LK88" s="6"/>
      <c r="LL88" s="6"/>
      <c r="LM88" s="6"/>
      <c r="LN88" s="6"/>
      <c r="LO88" s="6"/>
      <c r="LP88" s="6"/>
      <c r="LQ88" s="6"/>
      <c r="LR88" s="6"/>
      <c r="LS88" s="6"/>
      <c r="LT88" s="6"/>
      <c r="LU88" s="6"/>
      <c r="LV88" s="6"/>
      <c r="LW88" s="6"/>
      <c r="LX88" s="6"/>
      <c r="LY88" s="6"/>
      <c r="LZ88" s="6"/>
      <c r="MA88" s="6"/>
      <c r="MB88" s="6"/>
      <c r="MC88" s="6"/>
      <c r="MD88" s="6"/>
      <c r="ME88" s="6"/>
      <c r="MF88" s="6"/>
      <c r="MG88" s="6"/>
      <c r="MH88" s="6"/>
      <c r="MI88" s="6"/>
      <c r="MJ88" s="6"/>
      <c r="MK88" s="6"/>
      <c r="ML88" s="6"/>
      <c r="MM88" s="6"/>
      <c r="MN88" s="6"/>
      <c r="MO88" s="6"/>
      <c r="MP88" s="6"/>
      <c r="MQ88" s="6"/>
      <c r="MR88" s="6"/>
      <c r="MS88" s="6"/>
      <c r="MT88" s="6"/>
      <c r="MU88" s="6"/>
      <c r="MV88" s="6"/>
      <c r="MW88" s="6"/>
      <c r="MX88" s="6"/>
      <c r="MY88" s="6"/>
      <c r="MZ88" s="6"/>
      <c r="NA88" s="6"/>
      <c r="NB88" s="6"/>
      <c r="NC88" s="6"/>
      <c r="ND88" s="6"/>
      <c r="NE88" s="6"/>
      <c r="NF88" s="6"/>
      <c r="NG88" s="6"/>
      <c r="NH88" s="6"/>
      <c r="NI88" s="6"/>
      <c r="NJ88" s="6"/>
      <c r="NK88" s="6"/>
      <c r="NL88" s="6"/>
      <c r="NM88" s="6"/>
      <c r="NN88" s="6"/>
      <c r="NO88" s="6"/>
      <c r="NP88" s="6"/>
      <c r="NQ88" s="6"/>
      <c r="NR88" s="6"/>
      <c r="NS88" s="6"/>
      <c r="NT88" s="6"/>
      <c r="NU88" s="6"/>
      <c r="NV88" s="6"/>
      <c r="NW88" s="6"/>
      <c r="NX88" s="6"/>
      <c r="NY88" s="6"/>
      <c r="NZ88" s="6"/>
      <c r="OA88" s="6"/>
      <c r="OB88" s="6"/>
      <c r="OC88" s="6"/>
      <c r="OD88" s="6"/>
      <c r="OE88" s="6"/>
      <c r="OF88" s="6"/>
      <c r="OG88" s="6"/>
      <c r="OH88" s="6"/>
      <c r="OI88" s="6"/>
      <c r="OJ88" s="6"/>
      <c r="OK88" s="6"/>
      <c r="OL88" s="6"/>
      <c r="OM88" s="6"/>
      <c r="ON88" s="6"/>
      <c r="OO88" s="6"/>
      <c r="OP88" s="6"/>
      <c r="OQ88" s="6"/>
      <c r="OR88" s="6"/>
      <c r="OS88" s="6"/>
      <c r="OT88" s="6"/>
      <c r="OU88" s="6"/>
      <c r="OV88" s="6"/>
      <c r="OW88" s="6"/>
      <c r="OX88" s="6"/>
      <c r="OY88" s="6"/>
      <c r="OZ88" s="6"/>
      <c r="PA88" s="6"/>
      <c r="PB88" s="6"/>
      <c r="PC88" s="6"/>
      <c r="PD88" s="6"/>
      <c r="PE88" s="6"/>
      <c r="PF88" s="6"/>
      <c r="PG88" s="6"/>
      <c r="PH88" s="6"/>
      <c r="PI88" s="6"/>
      <c r="PJ88" s="6"/>
      <c r="PK88" s="6"/>
      <c r="PL88" s="6"/>
      <c r="PM88" s="6"/>
      <c r="PN88" s="6"/>
      <c r="PO88" s="6"/>
      <c r="PP88" s="6"/>
      <c r="PQ88" s="6"/>
      <c r="PR88" s="6"/>
      <c r="PS88" s="6"/>
      <c r="PT88" s="6"/>
      <c r="PU88" s="6"/>
      <c r="PV88" s="6"/>
      <c r="PW88" s="6"/>
      <c r="PX88" s="6"/>
      <c r="PY88" s="6"/>
      <c r="PZ88" s="6"/>
      <c r="QA88" s="6"/>
      <c r="QB88" s="6"/>
      <c r="QC88" s="6"/>
      <c r="QD88" s="6"/>
      <c r="QE88" s="6"/>
      <c r="QF88" s="6"/>
      <c r="QG88" s="6"/>
      <c r="QH88" s="6"/>
      <c r="QI88" s="6"/>
      <c r="QJ88" s="6"/>
      <c r="QK88" s="6"/>
      <c r="QL88" s="6"/>
      <c r="QM88" s="6"/>
      <c r="QN88" s="6"/>
      <c r="QO88" s="6"/>
      <c r="QP88" s="6"/>
      <c r="QQ88" s="6"/>
      <c r="QR88" s="6"/>
      <c r="QS88" s="6"/>
      <c r="QT88" s="6"/>
      <c r="QU88" s="6"/>
      <c r="QV88" s="6"/>
      <c r="QW88" s="6"/>
      <c r="QX88" s="6"/>
      <c r="QY88" s="6"/>
      <c r="QZ88" s="6"/>
      <c r="RA88" s="6"/>
      <c r="RB88" s="6"/>
      <c r="RC88" s="6"/>
      <c r="RD88" s="6"/>
      <c r="RE88" s="6"/>
      <c r="RF88" s="6"/>
      <c r="RG88" s="6"/>
      <c r="RH88" s="6"/>
      <c r="RI88" s="6"/>
      <c r="RJ88" s="6"/>
      <c r="RK88" s="6"/>
      <c r="RL88" s="6"/>
      <c r="RM88" s="6"/>
      <c r="RN88" s="6"/>
      <c r="RO88" s="6"/>
      <c r="RP88" s="6"/>
      <c r="RQ88" s="6"/>
      <c r="RR88" s="6"/>
      <c r="RS88" s="6"/>
      <c r="RT88" s="6"/>
      <c r="RU88" s="6"/>
      <c r="RV88" s="6"/>
      <c r="RW88" s="6"/>
      <c r="RX88" s="6"/>
      <c r="RY88" s="6"/>
      <c r="RZ88" s="6"/>
      <c r="SA88" s="6"/>
      <c r="SB88" s="6"/>
      <c r="SC88" s="6"/>
      <c r="SD88" s="6"/>
      <c r="SE88" s="6"/>
      <c r="SF88" s="6"/>
      <c r="SG88" s="6"/>
      <c r="SH88" s="6"/>
      <c r="SI88" s="6"/>
      <c r="SJ88" s="6"/>
      <c r="SK88" s="6"/>
      <c r="SL88" s="6"/>
      <c r="SM88" s="6"/>
      <c r="SN88" s="6"/>
      <c r="SO88" s="6"/>
      <c r="SP88" s="6"/>
      <c r="SQ88" s="6"/>
      <c r="SR88" s="6"/>
      <c r="SS88" s="6"/>
      <c r="ST88" s="6"/>
      <c r="SU88" s="6"/>
      <c r="SV88" s="6"/>
      <c r="SW88" s="6"/>
      <c r="SX88" s="6"/>
      <c r="SY88" s="6"/>
      <c r="SZ88" s="6"/>
      <c r="TA88" s="6"/>
      <c r="TB88" s="6"/>
      <c r="TC88" s="6"/>
      <c r="TD88" s="6"/>
      <c r="TE88" s="6"/>
      <c r="TF88" s="6"/>
      <c r="TG88" s="6"/>
      <c r="TH88" s="6"/>
      <c r="TI88" s="6"/>
      <c r="TJ88" s="6"/>
      <c r="TK88" s="6"/>
      <c r="TL88" s="6"/>
      <c r="TM88" s="6"/>
      <c r="TN88" s="6"/>
      <c r="TO88" s="6"/>
      <c r="TP88" s="6"/>
      <c r="TQ88" s="6"/>
      <c r="TR88" s="6"/>
      <c r="TS88" s="6"/>
      <c r="TT88" s="6"/>
      <c r="TU88" s="6"/>
      <c r="TV88" s="6"/>
      <c r="TW88" s="6"/>
      <c r="TX88" s="6"/>
      <c r="TY88" s="6"/>
      <c r="TZ88" s="6"/>
      <c r="UA88" s="6"/>
      <c r="UB88" s="6"/>
      <c r="UC88" s="6"/>
      <c r="UD88" s="6"/>
      <c r="UE88" s="6"/>
      <c r="UF88" s="6"/>
      <c r="UG88" s="6"/>
      <c r="UH88" s="6"/>
      <c r="UI88" s="6"/>
      <c r="UJ88" s="6"/>
      <c r="UK88" s="6"/>
      <c r="UL88" s="6"/>
      <c r="UM88" s="6"/>
      <c r="UN88" s="6"/>
      <c r="UO88" s="6"/>
      <c r="UP88" s="6"/>
      <c r="UQ88" s="6"/>
      <c r="UR88" s="6"/>
      <c r="US88" s="6"/>
      <c r="UT88" s="6"/>
      <c r="UU88" s="6"/>
      <c r="UV88" s="6"/>
      <c r="UW88" s="6"/>
      <c r="UX88" s="6"/>
      <c r="UY88" s="6"/>
      <c r="UZ88" s="6"/>
      <c r="VA88" s="6"/>
      <c r="VB88" s="6"/>
      <c r="VC88" s="6"/>
      <c r="VD88" s="6"/>
      <c r="VE88" s="6"/>
      <c r="VF88" s="6"/>
      <c r="VG88" s="6"/>
      <c r="VH88" s="6"/>
      <c r="VI88" s="6"/>
      <c r="VJ88" s="6"/>
      <c r="VK88" s="6"/>
      <c r="VL88" s="6"/>
      <c r="VM88" s="6"/>
      <c r="VN88" s="6"/>
      <c r="VO88" s="6"/>
      <c r="VP88" s="6"/>
      <c r="VQ88" s="6"/>
      <c r="VR88" s="6"/>
      <c r="VS88" s="6"/>
      <c r="VT88" s="6"/>
      <c r="VU88" s="6"/>
      <c r="VV88" s="6"/>
      <c r="VW88" s="6"/>
      <c r="VX88" s="6"/>
      <c r="VY88" s="6"/>
      <c r="VZ88" s="6"/>
      <c r="WA88" s="6"/>
      <c r="WB88" s="6"/>
      <c r="WC88" s="6"/>
      <c r="WD88" s="6"/>
      <c r="WE88" s="6"/>
      <c r="WF88" s="6"/>
      <c r="WG88" s="6"/>
      <c r="WH88" s="6"/>
      <c r="WI88" s="6"/>
      <c r="WJ88" s="6"/>
      <c r="WK88" s="6"/>
      <c r="WL88" s="6"/>
      <c r="WM88" s="6"/>
      <c r="WN88" s="6"/>
      <c r="WO88" s="6"/>
      <c r="WP88" s="6"/>
      <c r="WQ88" s="6"/>
      <c r="WR88" s="6"/>
      <c r="WS88" s="6"/>
      <c r="WT88" s="6"/>
      <c r="WU88" s="6"/>
      <c r="WV88" s="6"/>
      <c r="WW88" s="6"/>
      <c r="WX88" s="6"/>
      <c r="WY88" s="6"/>
      <c r="WZ88" s="6"/>
      <c r="XA88" s="6"/>
      <c r="XB88" s="6"/>
      <c r="XC88" s="6"/>
      <c r="XD88" s="6"/>
      <c r="XE88" s="6"/>
      <c r="XF88" s="6"/>
      <c r="XG88" s="6"/>
      <c r="XH88" s="6"/>
      <c r="XI88" s="6"/>
      <c r="XJ88" s="6"/>
      <c r="XK88" s="6"/>
      <c r="XL88" s="6"/>
      <c r="XM88" s="6"/>
      <c r="XN88" s="6"/>
      <c r="XO88" s="6"/>
      <c r="XP88" s="6"/>
      <c r="XQ88" s="6"/>
      <c r="XR88" s="6"/>
      <c r="XS88" s="6"/>
      <c r="XT88" s="6"/>
      <c r="XU88" s="6"/>
      <c r="XV88" s="6"/>
      <c r="XW88" s="6"/>
      <c r="XX88" s="6"/>
      <c r="XY88" s="6"/>
      <c r="XZ88" s="6"/>
      <c r="YA88" s="6"/>
      <c r="YB88" s="6"/>
      <c r="YC88" s="6"/>
      <c r="YD88" s="6"/>
      <c r="YE88" s="6"/>
      <c r="YF88" s="6"/>
      <c r="YG88" s="6"/>
      <c r="YH88" s="6"/>
      <c r="YI88" s="6"/>
      <c r="YJ88" s="6"/>
      <c r="YK88" s="6"/>
      <c r="YL88" s="6"/>
      <c r="YM88" s="6"/>
      <c r="YN88" s="6"/>
      <c r="YO88" s="6"/>
      <c r="YP88" s="6"/>
      <c r="YQ88" s="6"/>
      <c r="YR88" s="6"/>
      <c r="YS88" s="6"/>
      <c r="YT88" s="6"/>
      <c r="YU88" s="6"/>
      <c r="YV88" s="6"/>
      <c r="YW88" s="6"/>
      <c r="YX88" s="6"/>
      <c r="YY88" s="6"/>
      <c r="YZ88" s="6"/>
      <c r="ZA88" s="6"/>
      <c r="ZB88" s="6"/>
      <c r="ZC88" s="6"/>
      <c r="ZD88" s="6"/>
      <c r="ZE88" s="6"/>
      <c r="ZF88" s="6"/>
      <c r="ZG88" s="6"/>
      <c r="ZH88" s="6"/>
      <c r="ZI88" s="6"/>
      <c r="ZJ88" s="6"/>
      <c r="ZK88" s="6"/>
      <c r="ZL88" s="6"/>
      <c r="ZM88" s="6"/>
      <c r="ZN88" s="6"/>
      <c r="ZO88" s="6"/>
      <c r="ZP88" s="6"/>
      <c r="ZQ88" s="6"/>
      <c r="ZR88" s="6"/>
      <c r="ZS88" s="6"/>
      <c r="ZT88" s="6"/>
      <c r="ZU88" s="6"/>
      <c r="ZV88" s="6"/>
      <c r="ZW88" s="6"/>
      <c r="ZX88" s="6"/>
      <c r="ZY88" s="6"/>
      <c r="ZZ88" s="6"/>
      <c r="AAA88" s="6"/>
      <c r="AAB88" s="6"/>
      <c r="AAC88" s="6"/>
      <c r="AAD88" s="6"/>
      <c r="AAE88" s="6"/>
      <c r="AAF88" s="6"/>
      <c r="AAG88" s="6"/>
      <c r="AAH88" s="6"/>
      <c r="AAI88" s="6"/>
      <c r="AAJ88" s="6"/>
      <c r="AAK88" s="6"/>
      <c r="AAL88" s="6"/>
      <c r="AAM88" s="6"/>
      <c r="AAN88" s="6"/>
      <c r="AAO88" s="6"/>
      <c r="AAP88" s="6"/>
      <c r="AAQ88" s="6"/>
      <c r="AAR88" s="6"/>
      <c r="AAS88" s="6"/>
      <c r="AAT88" s="6"/>
      <c r="AAU88" s="6"/>
      <c r="AAV88" s="6"/>
      <c r="AAW88" s="6"/>
      <c r="AAX88" s="6"/>
      <c r="AAY88" s="6"/>
      <c r="AAZ88" s="6"/>
      <c r="ABA88" s="6"/>
      <c r="ABB88" s="6"/>
      <c r="ABC88" s="6"/>
      <c r="ABD88" s="6"/>
      <c r="ABE88" s="6"/>
      <c r="ABF88" s="6"/>
      <c r="ABG88" s="6"/>
      <c r="ABH88" s="6"/>
      <c r="ABI88" s="6"/>
      <c r="ABJ88" s="6"/>
      <c r="ABK88" s="6"/>
      <c r="ABL88" s="6"/>
      <c r="ABM88" s="6"/>
      <c r="ABN88" s="6"/>
      <c r="ABO88" s="6"/>
      <c r="ABP88" s="6"/>
      <c r="ABQ88" s="6"/>
      <c r="ABR88" s="6"/>
      <c r="ABS88" s="6"/>
      <c r="ABT88" s="6"/>
      <c r="ABU88" s="6"/>
      <c r="ABV88" s="6"/>
      <c r="ABW88" s="6"/>
      <c r="ABX88" s="6"/>
      <c r="ABY88" s="6"/>
      <c r="ABZ88" s="6"/>
      <c r="ACA88" s="6"/>
      <c r="ACB88" s="6"/>
      <c r="ACC88" s="6"/>
      <c r="ACD88" s="6"/>
      <c r="ACE88" s="6"/>
      <c r="ACF88" s="6"/>
      <c r="ACG88" s="6"/>
      <c r="ACH88" s="6"/>
      <c r="ACI88" s="6"/>
      <c r="ACJ88" s="6"/>
      <c r="ACK88" s="6"/>
      <c r="ACL88" s="6"/>
      <c r="ACM88" s="6"/>
      <c r="ACN88" s="6"/>
      <c r="ACO88" s="6"/>
      <c r="ACP88" s="6"/>
      <c r="ACQ88" s="6"/>
      <c r="ACR88" s="6"/>
      <c r="ACS88" s="6"/>
      <c r="ACT88" s="6"/>
      <c r="ACU88" s="6"/>
      <c r="ACV88" s="6"/>
      <c r="ACW88" s="6"/>
      <c r="ACX88" s="6"/>
      <c r="ACY88" s="6"/>
      <c r="ACZ88" s="6"/>
      <c r="ADA88" s="6"/>
      <c r="ADB88" s="6"/>
      <c r="ADC88" s="6"/>
      <c r="ADD88" s="6"/>
      <c r="ADE88" s="6"/>
      <c r="ADF88" s="6"/>
      <c r="ADG88" s="6"/>
      <c r="ADH88" s="6"/>
      <c r="ADI88" s="6"/>
      <c r="ADJ88" s="6"/>
      <c r="ADK88" s="6"/>
      <c r="ADL88" s="6"/>
      <c r="ADM88" s="6"/>
      <c r="ADN88" s="6"/>
      <c r="ADO88" s="6"/>
      <c r="ADP88" s="6"/>
      <c r="ADQ88" s="6"/>
      <c r="ADR88" s="6"/>
      <c r="ADS88" s="6"/>
      <c r="ADT88" s="6"/>
      <c r="ADU88" s="6"/>
      <c r="ADV88" s="6"/>
      <c r="ADW88" s="6"/>
      <c r="ADX88" s="6"/>
      <c r="ADY88" s="6"/>
      <c r="ADZ88" s="6"/>
      <c r="AEA88" s="6"/>
      <c r="AEB88" s="6"/>
      <c r="AEC88" s="6"/>
      <c r="AED88" s="6"/>
      <c r="AEE88" s="6"/>
      <c r="AEF88" s="6"/>
      <c r="AEG88" s="6"/>
      <c r="AEH88" s="6"/>
      <c r="AEI88" s="6"/>
      <c r="AEJ88" s="6"/>
      <c r="AEK88" s="6"/>
      <c r="AEL88" s="6"/>
      <c r="AEM88" s="6"/>
      <c r="AEN88" s="6"/>
      <c r="AEO88" s="6"/>
      <c r="AEP88" s="6"/>
      <c r="AEQ88" s="6"/>
      <c r="AER88" s="6"/>
      <c r="AES88" s="6"/>
      <c r="AET88" s="6"/>
      <c r="AEU88" s="6"/>
      <c r="AEV88" s="6"/>
      <c r="AEW88" s="6"/>
      <c r="AEX88" s="6"/>
      <c r="AEY88" s="6"/>
      <c r="AEZ88" s="6"/>
      <c r="AFA88" s="6"/>
      <c r="AFB88" s="6"/>
      <c r="AFC88" s="6"/>
      <c r="AFD88" s="6"/>
      <c r="AFE88" s="6"/>
      <c r="AFF88" s="6"/>
      <c r="AFG88" s="6"/>
      <c r="AFH88" s="6"/>
      <c r="AFI88" s="6"/>
      <c r="AFJ88" s="6"/>
      <c r="AFK88" s="6"/>
      <c r="AFL88" s="6"/>
      <c r="AFM88" s="6"/>
      <c r="AFN88" s="6"/>
      <c r="AFO88" s="6"/>
      <c r="AFP88" s="6"/>
      <c r="AFQ88" s="6"/>
      <c r="AFR88" s="6"/>
      <c r="AFS88" s="6"/>
      <c r="AFT88" s="6"/>
      <c r="AFU88" s="6"/>
      <c r="AFV88" s="6"/>
      <c r="AFW88" s="6"/>
      <c r="AFX88" s="6"/>
      <c r="AFY88" s="6"/>
      <c r="AFZ88" s="6"/>
      <c r="AGA88" s="6"/>
      <c r="AGB88" s="6"/>
      <c r="AGC88" s="6"/>
      <c r="AGD88" s="6"/>
      <c r="AGE88" s="6"/>
      <c r="AGF88" s="6"/>
      <c r="AGG88" s="6"/>
      <c r="AGH88" s="6"/>
      <c r="AGI88" s="6"/>
      <c r="AGJ88" s="6"/>
      <c r="AGK88" s="6"/>
      <c r="AGL88" s="6"/>
      <c r="AGM88" s="6"/>
      <c r="AGN88" s="6"/>
      <c r="AGO88" s="6"/>
      <c r="AGP88" s="6"/>
      <c r="AGQ88" s="6"/>
      <c r="AGR88" s="6"/>
      <c r="AGS88" s="6"/>
      <c r="AGT88" s="6"/>
      <c r="AGU88" s="6"/>
      <c r="AGV88" s="6"/>
      <c r="AGW88" s="6"/>
      <c r="AGX88" s="6"/>
      <c r="AGY88" s="6"/>
      <c r="AGZ88" s="6"/>
      <c r="AHA88" s="6"/>
      <c r="AHB88" s="6"/>
      <c r="AHC88" s="6"/>
      <c r="AHD88" s="6"/>
      <c r="AHE88" s="6"/>
      <c r="AHF88" s="6"/>
      <c r="AHG88" s="6"/>
      <c r="AHH88" s="6"/>
      <c r="AHI88" s="6"/>
      <c r="AHJ88" s="6"/>
      <c r="AHK88" s="6"/>
      <c r="AHL88" s="6"/>
      <c r="AHM88" s="6"/>
      <c r="AHN88" s="6"/>
      <c r="AHO88" s="6"/>
      <c r="AHP88" s="6"/>
      <c r="AHQ88" s="6"/>
      <c r="AHR88" s="6"/>
      <c r="AHS88" s="6"/>
      <c r="AHT88" s="6"/>
      <c r="AHU88" s="6"/>
      <c r="AHV88" s="6"/>
      <c r="AHW88" s="6"/>
      <c r="AHX88" s="6"/>
      <c r="AHY88" s="6"/>
      <c r="AHZ88" s="6"/>
      <c r="AIA88" s="6"/>
      <c r="AIB88" s="6"/>
      <c r="AIC88" s="6"/>
      <c r="AID88" s="6"/>
      <c r="AIE88" s="6"/>
      <c r="AIF88" s="6"/>
      <c r="AIG88" s="6"/>
      <c r="AIH88" s="6"/>
      <c r="AII88" s="6"/>
      <c r="AIJ88" s="6"/>
      <c r="AIK88" s="6"/>
      <c r="AIL88" s="6"/>
      <c r="AIM88" s="6"/>
      <c r="AIN88" s="6"/>
      <c r="AIO88" s="6"/>
      <c r="AIP88" s="6"/>
      <c r="AIQ88" s="6"/>
      <c r="AIR88" s="6"/>
      <c r="AIS88" s="6"/>
      <c r="AIT88" s="6"/>
      <c r="AIU88" s="6"/>
      <c r="AIV88" s="6"/>
      <c r="AIW88" s="6"/>
      <c r="AIX88" s="6"/>
      <c r="AIY88" s="6"/>
      <c r="AIZ88" s="6"/>
      <c r="AJA88" s="6"/>
      <c r="AJB88" s="6"/>
      <c r="AJC88" s="6"/>
      <c r="AJD88" s="6"/>
      <c r="AJE88" s="6"/>
      <c r="AJF88" s="6"/>
      <c r="AJG88" s="6"/>
      <c r="AJH88" s="6"/>
      <c r="AJI88" s="6"/>
      <c r="AJJ88" s="6"/>
      <c r="AJK88" s="6"/>
      <c r="AJL88" s="6"/>
      <c r="AJM88" s="6"/>
      <c r="AJN88" s="6"/>
      <c r="AJO88" s="6"/>
      <c r="AJP88" s="6"/>
      <c r="AJQ88" s="6"/>
      <c r="AJR88" s="6"/>
      <c r="AJS88" s="6"/>
      <c r="AJT88" s="6"/>
      <c r="AJU88" s="6"/>
      <c r="AJV88" s="6"/>
      <c r="AJW88" s="6"/>
      <c r="AJX88" s="6"/>
      <c r="AJY88" s="6"/>
      <c r="AJZ88" s="6"/>
      <c r="AKA88" s="6"/>
      <c r="AKB88" s="6"/>
      <c r="AKC88" s="6"/>
      <c r="AKD88" s="6"/>
      <c r="AKE88" s="6"/>
      <c r="AKF88" s="6"/>
      <c r="AKG88" s="6"/>
      <c r="AKH88" s="6"/>
      <c r="AKI88" s="6"/>
      <c r="AKJ88" s="6"/>
      <c r="AKK88" s="6"/>
      <c r="AKL88" s="6"/>
      <c r="AKM88" s="6"/>
      <c r="AKN88" s="6"/>
      <c r="AKO88" s="6"/>
      <c r="AKP88" s="6"/>
      <c r="AKQ88" s="6"/>
      <c r="AKR88" s="6"/>
      <c r="AKS88" s="6"/>
      <c r="AKT88" s="6"/>
      <c r="AKU88" s="6"/>
      <c r="AKV88" s="6"/>
      <c r="AKW88" s="6"/>
      <c r="AKX88" s="6"/>
      <c r="AKY88" s="6"/>
      <c r="AKZ88" s="6"/>
      <c r="ALA88" s="6"/>
      <c r="ALB88" s="6"/>
      <c r="ALC88" s="6"/>
      <c r="ALD88" s="6"/>
      <c r="ALE88" s="6"/>
      <c r="ALF88" s="6"/>
      <c r="ALG88" s="6"/>
      <c r="ALH88" s="6"/>
      <c r="ALI88" s="6"/>
      <c r="ALJ88" s="6"/>
      <c r="ALK88" s="6"/>
      <c r="ALL88" s="6"/>
      <c r="ALM88" s="6"/>
      <c r="ALN88" s="6"/>
      <c r="ALO88" s="6"/>
      <c r="ALP88" s="6"/>
      <c r="ALQ88" s="6"/>
      <c r="ALR88" s="6"/>
      <c r="ALS88" s="6"/>
      <c r="ALT88" s="6"/>
      <c r="ALU88" s="6"/>
      <c r="ALV88" s="6"/>
      <c r="ALW88" s="6"/>
      <c r="ALX88" s="6"/>
      <c r="ALY88" s="6"/>
      <c r="ALZ88" s="6"/>
      <c r="AMA88" s="6"/>
      <c r="AMB88" s="6"/>
      <c r="AMC88" s="6"/>
      <c r="AMD88" s="6"/>
      <c r="AME88" s="6"/>
      <c r="AMF88" s="6"/>
      <c r="AMG88" s="6"/>
      <c r="AMH88" s="6"/>
      <c r="AMI88" s="6"/>
      <c r="AMJ88" s="6"/>
      <c r="AMK88" s="6"/>
      <c r="AML88" s="6"/>
      <c r="AMM88" s="6"/>
      <c r="AMN88" s="6"/>
    </row>
    <row r="89" spans="1:1028" s="40" customFormat="1" ht="12.75" customHeight="1" x14ac:dyDescent="0.2">
      <c r="A89" s="57">
        <v>14</v>
      </c>
      <c r="B89" s="93" t="s">
        <v>126</v>
      </c>
      <c r="C89" s="34" t="s">
        <v>68</v>
      </c>
      <c r="D89" s="63">
        <v>120</v>
      </c>
      <c r="E89" s="91">
        <v>350</v>
      </c>
      <c r="F89" s="37">
        <v>100</v>
      </c>
      <c r="G89" s="59">
        <v>5</v>
      </c>
      <c r="H89" s="60">
        <v>80</v>
      </c>
      <c r="I89" s="87">
        <v>3</v>
      </c>
      <c r="J89" s="35">
        <v>2</v>
      </c>
      <c r="K89" s="111">
        <v>10</v>
      </c>
      <c r="L89" s="111">
        <v>0</v>
      </c>
      <c r="M89" s="111">
        <v>0</v>
      </c>
      <c r="N89" s="32">
        <f t="shared" si="21"/>
        <v>3500</v>
      </c>
      <c r="O89" s="32">
        <f t="shared" si="22"/>
        <v>300</v>
      </c>
      <c r="P89" s="37">
        <v>0</v>
      </c>
      <c r="Q89" s="38">
        <v>0</v>
      </c>
      <c r="R89" s="92">
        <v>280</v>
      </c>
      <c r="S89" s="37">
        <v>150</v>
      </c>
      <c r="T89" s="65">
        <v>120</v>
      </c>
      <c r="U89" s="37">
        <v>135</v>
      </c>
      <c r="V89" s="37">
        <f t="shared" si="23"/>
        <v>4485</v>
      </c>
      <c r="W89" s="37">
        <v>120</v>
      </c>
      <c r="X89" s="37">
        <v>100</v>
      </c>
      <c r="Y89" s="37">
        <v>80</v>
      </c>
      <c r="Z89" s="37">
        <v>0</v>
      </c>
      <c r="AA89" s="39">
        <v>2000</v>
      </c>
      <c r="AB89" s="37">
        <f t="shared" si="19"/>
        <v>2300</v>
      </c>
      <c r="AC89" s="39">
        <f t="shared" si="20"/>
        <v>2185</v>
      </c>
      <c r="AD89" s="5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  <c r="IW89" s="6"/>
      <c r="IX89" s="6"/>
      <c r="IY89" s="6"/>
      <c r="IZ89" s="6"/>
      <c r="JA89" s="6"/>
      <c r="JB89" s="6"/>
      <c r="JC89" s="6"/>
      <c r="JD89" s="6"/>
      <c r="JE89" s="6"/>
      <c r="JF89" s="6"/>
      <c r="JG89" s="6"/>
      <c r="JH89" s="6"/>
      <c r="JI89" s="6"/>
      <c r="JJ89" s="6"/>
      <c r="JK89" s="6"/>
      <c r="JL89" s="6"/>
      <c r="JM89" s="6"/>
      <c r="JN89" s="6"/>
      <c r="JO89" s="6"/>
      <c r="JP89" s="6"/>
      <c r="JQ89" s="6"/>
      <c r="JR89" s="6"/>
      <c r="JS89" s="6"/>
      <c r="JT89" s="6"/>
      <c r="JU89" s="6"/>
      <c r="JV89" s="6"/>
      <c r="JW89" s="6"/>
      <c r="JX89" s="6"/>
      <c r="JY89" s="6"/>
      <c r="JZ89" s="6"/>
      <c r="KA89" s="6"/>
      <c r="KB89" s="6"/>
      <c r="KC89" s="6"/>
      <c r="KD89" s="6"/>
      <c r="KE89" s="6"/>
      <c r="KF89" s="6"/>
      <c r="KG89" s="6"/>
      <c r="KH89" s="6"/>
      <c r="KI89" s="6"/>
      <c r="KJ89" s="6"/>
      <c r="KK89" s="6"/>
      <c r="KL89" s="6"/>
      <c r="KM89" s="6"/>
      <c r="KN89" s="6"/>
      <c r="KO89" s="6"/>
      <c r="KP89" s="6"/>
      <c r="KQ89" s="6"/>
      <c r="KR89" s="6"/>
      <c r="KS89" s="6"/>
      <c r="KT89" s="6"/>
      <c r="KU89" s="6"/>
      <c r="KV89" s="6"/>
      <c r="KW89" s="6"/>
      <c r="KX89" s="6"/>
      <c r="KY89" s="6"/>
      <c r="KZ89" s="6"/>
      <c r="LA89" s="6"/>
      <c r="LB89" s="6"/>
      <c r="LC89" s="6"/>
      <c r="LD89" s="6"/>
      <c r="LE89" s="6"/>
      <c r="LF89" s="6"/>
      <c r="LG89" s="6"/>
      <c r="LH89" s="6"/>
      <c r="LI89" s="6"/>
      <c r="LJ89" s="6"/>
      <c r="LK89" s="6"/>
      <c r="LL89" s="6"/>
      <c r="LM89" s="6"/>
      <c r="LN89" s="6"/>
      <c r="LO89" s="6"/>
      <c r="LP89" s="6"/>
      <c r="LQ89" s="6"/>
      <c r="LR89" s="6"/>
      <c r="LS89" s="6"/>
      <c r="LT89" s="6"/>
      <c r="LU89" s="6"/>
      <c r="LV89" s="6"/>
      <c r="LW89" s="6"/>
      <c r="LX89" s="6"/>
      <c r="LY89" s="6"/>
      <c r="LZ89" s="6"/>
      <c r="MA89" s="6"/>
      <c r="MB89" s="6"/>
      <c r="MC89" s="6"/>
      <c r="MD89" s="6"/>
      <c r="ME89" s="6"/>
      <c r="MF89" s="6"/>
      <c r="MG89" s="6"/>
      <c r="MH89" s="6"/>
      <c r="MI89" s="6"/>
      <c r="MJ89" s="6"/>
      <c r="MK89" s="6"/>
      <c r="ML89" s="6"/>
      <c r="MM89" s="6"/>
      <c r="MN89" s="6"/>
      <c r="MO89" s="6"/>
      <c r="MP89" s="6"/>
      <c r="MQ89" s="6"/>
      <c r="MR89" s="6"/>
      <c r="MS89" s="6"/>
      <c r="MT89" s="6"/>
      <c r="MU89" s="6"/>
      <c r="MV89" s="6"/>
      <c r="MW89" s="6"/>
      <c r="MX89" s="6"/>
      <c r="MY89" s="6"/>
      <c r="MZ89" s="6"/>
      <c r="NA89" s="6"/>
      <c r="NB89" s="6"/>
      <c r="NC89" s="6"/>
      <c r="ND89" s="6"/>
      <c r="NE89" s="6"/>
      <c r="NF89" s="6"/>
      <c r="NG89" s="6"/>
      <c r="NH89" s="6"/>
      <c r="NI89" s="6"/>
      <c r="NJ89" s="6"/>
      <c r="NK89" s="6"/>
      <c r="NL89" s="6"/>
      <c r="NM89" s="6"/>
      <c r="NN89" s="6"/>
      <c r="NO89" s="6"/>
      <c r="NP89" s="6"/>
      <c r="NQ89" s="6"/>
      <c r="NR89" s="6"/>
      <c r="NS89" s="6"/>
      <c r="NT89" s="6"/>
      <c r="NU89" s="6"/>
      <c r="NV89" s="6"/>
      <c r="NW89" s="6"/>
      <c r="NX89" s="6"/>
      <c r="NY89" s="6"/>
      <c r="NZ89" s="6"/>
      <c r="OA89" s="6"/>
      <c r="OB89" s="6"/>
      <c r="OC89" s="6"/>
      <c r="OD89" s="6"/>
      <c r="OE89" s="6"/>
      <c r="OF89" s="6"/>
      <c r="OG89" s="6"/>
      <c r="OH89" s="6"/>
      <c r="OI89" s="6"/>
      <c r="OJ89" s="6"/>
      <c r="OK89" s="6"/>
      <c r="OL89" s="6"/>
      <c r="OM89" s="6"/>
      <c r="ON89" s="6"/>
      <c r="OO89" s="6"/>
      <c r="OP89" s="6"/>
      <c r="OQ89" s="6"/>
      <c r="OR89" s="6"/>
      <c r="OS89" s="6"/>
      <c r="OT89" s="6"/>
      <c r="OU89" s="6"/>
      <c r="OV89" s="6"/>
      <c r="OW89" s="6"/>
      <c r="OX89" s="6"/>
      <c r="OY89" s="6"/>
      <c r="OZ89" s="6"/>
      <c r="PA89" s="6"/>
      <c r="PB89" s="6"/>
      <c r="PC89" s="6"/>
      <c r="PD89" s="6"/>
      <c r="PE89" s="6"/>
      <c r="PF89" s="6"/>
      <c r="PG89" s="6"/>
      <c r="PH89" s="6"/>
      <c r="PI89" s="6"/>
      <c r="PJ89" s="6"/>
      <c r="PK89" s="6"/>
      <c r="PL89" s="6"/>
      <c r="PM89" s="6"/>
      <c r="PN89" s="6"/>
      <c r="PO89" s="6"/>
      <c r="PP89" s="6"/>
      <c r="PQ89" s="6"/>
      <c r="PR89" s="6"/>
      <c r="PS89" s="6"/>
      <c r="PT89" s="6"/>
      <c r="PU89" s="6"/>
      <c r="PV89" s="6"/>
      <c r="PW89" s="6"/>
      <c r="PX89" s="6"/>
      <c r="PY89" s="6"/>
      <c r="PZ89" s="6"/>
      <c r="QA89" s="6"/>
      <c r="QB89" s="6"/>
      <c r="QC89" s="6"/>
      <c r="QD89" s="6"/>
      <c r="QE89" s="6"/>
      <c r="QF89" s="6"/>
      <c r="QG89" s="6"/>
      <c r="QH89" s="6"/>
      <c r="QI89" s="6"/>
      <c r="QJ89" s="6"/>
      <c r="QK89" s="6"/>
      <c r="QL89" s="6"/>
      <c r="QM89" s="6"/>
      <c r="QN89" s="6"/>
      <c r="QO89" s="6"/>
      <c r="QP89" s="6"/>
      <c r="QQ89" s="6"/>
      <c r="QR89" s="6"/>
      <c r="QS89" s="6"/>
      <c r="QT89" s="6"/>
      <c r="QU89" s="6"/>
      <c r="QV89" s="6"/>
      <c r="QW89" s="6"/>
      <c r="QX89" s="6"/>
      <c r="QY89" s="6"/>
      <c r="QZ89" s="6"/>
      <c r="RA89" s="6"/>
      <c r="RB89" s="6"/>
      <c r="RC89" s="6"/>
      <c r="RD89" s="6"/>
      <c r="RE89" s="6"/>
      <c r="RF89" s="6"/>
      <c r="RG89" s="6"/>
      <c r="RH89" s="6"/>
      <c r="RI89" s="6"/>
      <c r="RJ89" s="6"/>
      <c r="RK89" s="6"/>
      <c r="RL89" s="6"/>
      <c r="RM89" s="6"/>
      <c r="RN89" s="6"/>
      <c r="RO89" s="6"/>
      <c r="RP89" s="6"/>
      <c r="RQ89" s="6"/>
      <c r="RR89" s="6"/>
      <c r="RS89" s="6"/>
      <c r="RT89" s="6"/>
      <c r="RU89" s="6"/>
      <c r="RV89" s="6"/>
      <c r="RW89" s="6"/>
      <c r="RX89" s="6"/>
      <c r="RY89" s="6"/>
      <c r="RZ89" s="6"/>
      <c r="SA89" s="6"/>
      <c r="SB89" s="6"/>
      <c r="SC89" s="6"/>
      <c r="SD89" s="6"/>
      <c r="SE89" s="6"/>
      <c r="SF89" s="6"/>
      <c r="SG89" s="6"/>
      <c r="SH89" s="6"/>
      <c r="SI89" s="6"/>
      <c r="SJ89" s="6"/>
      <c r="SK89" s="6"/>
      <c r="SL89" s="6"/>
      <c r="SM89" s="6"/>
      <c r="SN89" s="6"/>
      <c r="SO89" s="6"/>
      <c r="SP89" s="6"/>
      <c r="SQ89" s="6"/>
      <c r="SR89" s="6"/>
      <c r="SS89" s="6"/>
      <c r="ST89" s="6"/>
      <c r="SU89" s="6"/>
      <c r="SV89" s="6"/>
      <c r="SW89" s="6"/>
      <c r="SX89" s="6"/>
      <c r="SY89" s="6"/>
      <c r="SZ89" s="6"/>
      <c r="TA89" s="6"/>
      <c r="TB89" s="6"/>
      <c r="TC89" s="6"/>
      <c r="TD89" s="6"/>
      <c r="TE89" s="6"/>
      <c r="TF89" s="6"/>
      <c r="TG89" s="6"/>
      <c r="TH89" s="6"/>
      <c r="TI89" s="6"/>
      <c r="TJ89" s="6"/>
      <c r="TK89" s="6"/>
      <c r="TL89" s="6"/>
      <c r="TM89" s="6"/>
      <c r="TN89" s="6"/>
      <c r="TO89" s="6"/>
      <c r="TP89" s="6"/>
      <c r="TQ89" s="6"/>
      <c r="TR89" s="6"/>
      <c r="TS89" s="6"/>
      <c r="TT89" s="6"/>
      <c r="TU89" s="6"/>
      <c r="TV89" s="6"/>
      <c r="TW89" s="6"/>
      <c r="TX89" s="6"/>
      <c r="TY89" s="6"/>
      <c r="TZ89" s="6"/>
      <c r="UA89" s="6"/>
      <c r="UB89" s="6"/>
      <c r="UC89" s="6"/>
      <c r="UD89" s="6"/>
      <c r="UE89" s="6"/>
      <c r="UF89" s="6"/>
      <c r="UG89" s="6"/>
      <c r="UH89" s="6"/>
      <c r="UI89" s="6"/>
      <c r="UJ89" s="6"/>
      <c r="UK89" s="6"/>
      <c r="UL89" s="6"/>
      <c r="UM89" s="6"/>
      <c r="UN89" s="6"/>
      <c r="UO89" s="6"/>
      <c r="UP89" s="6"/>
      <c r="UQ89" s="6"/>
      <c r="UR89" s="6"/>
      <c r="US89" s="6"/>
      <c r="UT89" s="6"/>
      <c r="UU89" s="6"/>
      <c r="UV89" s="6"/>
      <c r="UW89" s="6"/>
      <c r="UX89" s="6"/>
      <c r="UY89" s="6"/>
      <c r="UZ89" s="6"/>
      <c r="VA89" s="6"/>
      <c r="VB89" s="6"/>
      <c r="VC89" s="6"/>
      <c r="VD89" s="6"/>
      <c r="VE89" s="6"/>
      <c r="VF89" s="6"/>
      <c r="VG89" s="6"/>
      <c r="VH89" s="6"/>
      <c r="VI89" s="6"/>
      <c r="VJ89" s="6"/>
      <c r="VK89" s="6"/>
      <c r="VL89" s="6"/>
      <c r="VM89" s="6"/>
      <c r="VN89" s="6"/>
      <c r="VO89" s="6"/>
      <c r="VP89" s="6"/>
      <c r="VQ89" s="6"/>
      <c r="VR89" s="6"/>
      <c r="VS89" s="6"/>
      <c r="VT89" s="6"/>
      <c r="VU89" s="6"/>
      <c r="VV89" s="6"/>
      <c r="VW89" s="6"/>
      <c r="VX89" s="6"/>
      <c r="VY89" s="6"/>
      <c r="VZ89" s="6"/>
      <c r="WA89" s="6"/>
      <c r="WB89" s="6"/>
      <c r="WC89" s="6"/>
      <c r="WD89" s="6"/>
      <c r="WE89" s="6"/>
      <c r="WF89" s="6"/>
      <c r="WG89" s="6"/>
      <c r="WH89" s="6"/>
      <c r="WI89" s="6"/>
      <c r="WJ89" s="6"/>
      <c r="WK89" s="6"/>
      <c r="WL89" s="6"/>
      <c r="WM89" s="6"/>
      <c r="WN89" s="6"/>
      <c r="WO89" s="6"/>
      <c r="WP89" s="6"/>
      <c r="WQ89" s="6"/>
      <c r="WR89" s="6"/>
      <c r="WS89" s="6"/>
      <c r="WT89" s="6"/>
      <c r="WU89" s="6"/>
      <c r="WV89" s="6"/>
      <c r="WW89" s="6"/>
      <c r="WX89" s="6"/>
      <c r="WY89" s="6"/>
      <c r="WZ89" s="6"/>
      <c r="XA89" s="6"/>
      <c r="XB89" s="6"/>
      <c r="XC89" s="6"/>
      <c r="XD89" s="6"/>
      <c r="XE89" s="6"/>
      <c r="XF89" s="6"/>
      <c r="XG89" s="6"/>
      <c r="XH89" s="6"/>
      <c r="XI89" s="6"/>
      <c r="XJ89" s="6"/>
      <c r="XK89" s="6"/>
      <c r="XL89" s="6"/>
      <c r="XM89" s="6"/>
      <c r="XN89" s="6"/>
      <c r="XO89" s="6"/>
      <c r="XP89" s="6"/>
      <c r="XQ89" s="6"/>
      <c r="XR89" s="6"/>
      <c r="XS89" s="6"/>
      <c r="XT89" s="6"/>
      <c r="XU89" s="6"/>
      <c r="XV89" s="6"/>
      <c r="XW89" s="6"/>
      <c r="XX89" s="6"/>
      <c r="XY89" s="6"/>
      <c r="XZ89" s="6"/>
      <c r="YA89" s="6"/>
      <c r="YB89" s="6"/>
      <c r="YC89" s="6"/>
      <c r="YD89" s="6"/>
      <c r="YE89" s="6"/>
      <c r="YF89" s="6"/>
      <c r="YG89" s="6"/>
      <c r="YH89" s="6"/>
      <c r="YI89" s="6"/>
      <c r="YJ89" s="6"/>
      <c r="YK89" s="6"/>
      <c r="YL89" s="6"/>
      <c r="YM89" s="6"/>
      <c r="YN89" s="6"/>
      <c r="YO89" s="6"/>
      <c r="YP89" s="6"/>
      <c r="YQ89" s="6"/>
      <c r="YR89" s="6"/>
      <c r="YS89" s="6"/>
      <c r="YT89" s="6"/>
      <c r="YU89" s="6"/>
      <c r="YV89" s="6"/>
      <c r="YW89" s="6"/>
      <c r="YX89" s="6"/>
      <c r="YY89" s="6"/>
      <c r="YZ89" s="6"/>
      <c r="ZA89" s="6"/>
      <c r="ZB89" s="6"/>
      <c r="ZC89" s="6"/>
      <c r="ZD89" s="6"/>
      <c r="ZE89" s="6"/>
      <c r="ZF89" s="6"/>
      <c r="ZG89" s="6"/>
      <c r="ZH89" s="6"/>
      <c r="ZI89" s="6"/>
      <c r="ZJ89" s="6"/>
      <c r="ZK89" s="6"/>
      <c r="ZL89" s="6"/>
      <c r="ZM89" s="6"/>
      <c r="ZN89" s="6"/>
      <c r="ZO89" s="6"/>
      <c r="ZP89" s="6"/>
      <c r="ZQ89" s="6"/>
      <c r="ZR89" s="6"/>
      <c r="ZS89" s="6"/>
      <c r="ZT89" s="6"/>
      <c r="ZU89" s="6"/>
      <c r="ZV89" s="6"/>
      <c r="ZW89" s="6"/>
      <c r="ZX89" s="6"/>
      <c r="ZY89" s="6"/>
      <c r="ZZ89" s="6"/>
      <c r="AAA89" s="6"/>
      <c r="AAB89" s="6"/>
      <c r="AAC89" s="6"/>
      <c r="AAD89" s="6"/>
      <c r="AAE89" s="6"/>
      <c r="AAF89" s="6"/>
      <c r="AAG89" s="6"/>
      <c r="AAH89" s="6"/>
      <c r="AAI89" s="6"/>
      <c r="AAJ89" s="6"/>
      <c r="AAK89" s="6"/>
      <c r="AAL89" s="6"/>
      <c r="AAM89" s="6"/>
      <c r="AAN89" s="6"/>
      <c r="AAO89" s="6"/>
      <c r="AAP89" s="6"/>
      <c r="AAQ89" s="6"/>
      <c r="AAR89" s="6"/>
      <c r="AAS89" s="6"/>
      <c r="AAT89" s="6"/>
      <c r="AAU89" s="6"/>
      <c r="AAV89" s="6"/>
      <c r="AAW89" s="6"/>
      <c r="AAX89" s="6"/>
      <c r="AAY89" s="6"/>
      <c r="AAZ89" s="6"/>
      <c r="ABA89" s="6"/>
      <c r="ABB89" s="6"/>
      <c r="ABC89" s="6"/>
      <c r="ABD89" s="6"/>
      <c r="ABE89" s="6"/>
      <c r="ABF89" s="6"/>
      <c r="ABG89" s="6"/>
      <c r="ABH89" s="6"/>
      <c r="ABI89" s="6"/>
      <c r="ABJ89" s="6"/>
      <c r="ABK89" s="6"/>
      <c r="ABL89" s="6"/>
      <c r="ABM89" s="6"/>
      <c r="ABN89" s="6"/>
      <c r="ABO89" s="6"/>
      <c r="ABP89" s="6"/>
      <c r="ABQ89" s="6"/>
      <c r="ABR89" s="6"/>
      <c r="ABS89" s="6"/>
      <c r="ABT89" s="6"/>
      <c r="ABU89" s="6"/>
      <c r="ABV89" s="6"/>
      <c r="ABW89" s="6"/>
      <c r="ABX89" s="6"/>
      <c r="ABY89" s="6"/>
      <c r="ABZ89" s="6"/>
      <c r="ACA89" s="6"/>
      <c r="ACB89" s="6"/>
      <c r="ACC89" s="6"/>
      <c r="ACD89" s="6"/>
      <c r="ACE89" s="6"/>
      <c r="ACF89" s="6"/>
      <c r="ACG89" s="6"/>
      <c r="ACH89" s="6"/>
      <c r="ACI89" s="6"/>
      <c r="ACJ89" s="6"/>
      <c r="ACK89" s="6"/>
      <c r="ACL89" s="6"/>
      <c r="ACM89" s="6"/>
      <c r="ACN89" s="6"/>
      <c r="ACO89" s="6"/>
      <c r="ACP89" s="6"/>
      <c r="ACQ89" s="6"/>
      <c r="ACR89" s="6"/>
      <c r="ACS89" s="6"/>
      <c r="ACT89" s="6"/>
      <c r="ACU89" s="6"/>
      <c r="ACV89" s="6"/>
      <c r="ACW89" s="6"/>
      <c r="ACX89" s="6"/>
      <c r="ACY89" s="6"/>
      <c r="ACZ89" s="6"/>
      <c r="ADA89" s="6"/>
      <c r="ADB89" s="6"/>
      <c r="ADC89" s="6"/>
      <c r="ADD89" s="6"/>
      <c r="ADE89" s="6"/>
      <c r="ADF89" s="6"/>
      <c r="ADG89" s="6"/>
      <c r="ADH89" s="6"/>
      <c r="ADI89" s="6"/>
      <c r="ADJ89" s="6"/>
      <c r="ADK89" s="6"/>
      <c r="ADL89" s="6"/>
      <c r="ADM89" s="6"/>
      <c r="ADN89" s="6"/>
      <c r="ADO89" s="6"/>
      <c r="ADP89" s="6"/>
      <c r="ADQ89" s="6"/>
      <c r="ADR89" s="6"/>
      <c r="ADS89" s="6"/>
      <c r="ADT89" s="6"/>
      <c r="ADU89" s="6"/>
      <c r="ADV89" s="6"/>
      <c r="ADW89" s="6"/>
      <c r="ADX89" s="6"/>
      <c r="ADY89" s="6"/>
      <c r="ADZ89" s="6"/>
      <c r="AEA89" s="6"/>
      <c r="AEB89" s="6"/>
      <c r="AEC89" s="6"/>
      <c r="AED89" s="6"/>
      <c r="AEE89" s="6"/>
      <c r="AEF89" s="6"/>
      <c r="AEG89" s="6"/>
      <c r="AEH89" s="6"/>
      <c r="AEI89" s="6"/>
      <c r="AEJ89" s="6"/>
      <c r="AEK89" s="6"/>
      <c r="AEL89" s="6"/>
      <c r="AEM89" s="6"/>
      <c r="AEN89" s="6"/>
      <c r="AEO89" s="6"/>
      <c r="AEP89" s="6"/>
      <c r="AEQ89" s="6"/>
      <c r="AER89" s="6"/>
      <c r="AES89" s="6"/>
      <c r="AET89" s="6"/>
      <c r="AEU89" s="6"/>
      <c r="AEV89" s="6"/>
      <c r="AEW89" s="6"/>
      <c r="AEX89" s="6"/>
      <c r="AEY89" s="6"/>
      <c r="AEZ89" s="6"/>
      <c r="AFA89" s="6"/>
      <c r="AFB89" s="6"/>
      <c r="AFC89" s="6"/>
      <c r="AFD89" s="6"/>
      <c r="AFE89" s="6"/>
      <c r="AFF89" s="6"/>
      <c r="AFG89" s="6"/>
      <c r="AFH89" s="6"/>
      <c r="AFI89" s="6"/>
      <c r="AFJ89" s="6"/>
      <c r="AFK89" s="6"/>
      <c r="AFL89" s="6"/>
      <c r="AFM89" s="6"/>
      <c r="AFN89" s="6"/>
      <c r="AFO89" s="6"/>
      <c r="AFP89" s="6"/>
      <c r="AFQ89" s="6"/>
      <c r="AFR89" s="6"/>
      <c r="AFS89" s="6"/>
      <c r="AFT89" s="6"/>
      <c r="AFU89" s="6"/>
      <c r="AFV89" s="6"/>
      <c r="AFW89" s="6"/>
      <c r="AFX89" s="6"/>
      <c r="AFY89" s="6"/>
      <c r="AFZ89" s="6"/>
      <c r="AGA89" s="6"/>
      <c r="AGB89" s="6"/>
      <c r="AGC89" s="6"/>
      <c r="AGD89" s="6"/>
      <c r="AGE89" s="6"/>
      <c r="AGF89" s="6"/>
      <c r="AGG89" s="6"/>
      <c r="AGH89" s="6"/>
      <c r="AGI89" s="6"/>
      <c r="AGJ89" s="6"/>
      <c r="AGK89" s="6"/>
      <c r="AGL89" s="6"/>
      <c r="AGM89" s="6"/>
      <c r="AGN89" s="6"/>
      <c r="AGO89" s="6"/>
      <c r="AGP89" s="6"/>
      <c r="AGQ89" s="6"/>
      <c r="AGR89" s="6"/>
      <c r="AGS89" s="6"/>
      <c r="AGT89" s="6"/>
      <c r="AGU89" s="6"/>
      <c r="AGV89" s="6"/>
      <c r="AGW89" s="6"/>
      <c r="AGX89" s="6"/>
      <c r="AGY89" s="6"/>
      <c r="AGZ89" s="6"/>
      <c r="AHA89" s="6"/>
      <c r="AHB89" s="6"/>
      <c r="AHC89" s="6"/>
      <c r="AHD89" s="6"/>
      <c r="AHE89" s="6"/>
      <c r="AHF89" s="6"/>
      <c r="AHG89" s="6"/>
      <c r="AHH89" s="6"/>
      <c r="AHI89" s="6"/>
      <c r="AHJ89" s="6"/>
      <c r="AHK89" s="6"/>
      <c r="AHL89" s="6"/>
      <c r="AHM89" s="6"/>
      <c r="AHN89" s="6"/>
      <c r="AHO89" s="6"/>
      <c r="AHP89" s="6"/>
      <c r="AHQ89" s="6"/>
      <c r="AHR89" s="6"/>
      <c r="AHS89" s="6"/>
      <c r="AHT89" s="6"/>
      <c r="AHU89" s="6"/>
      <c r="AHV89" s="6"/>
      <c r="AHW89" s="6"/>
      <c r="AHX89" s="6"/>
      <c r="AHY89" s="6"/>
      <c r="AHZ89" s="6"/>
      <c r="AIA89" s="6"/>
      <c r="AIB89" s="6"/>
      <c r="AIC89" s="6"/>
      <c r="AID89" s="6"/>
      <c r="AIE89" s="6"/>
      <c r="AIF89" s="6"/>
      <c r="AIG89" s="6"/>
      <c r="AIH89" s="6"/>
      <c r="AII89" s="6"/>
      <c r="AIJ89" s="6"/>
      <c r="AIK89" s="6"/>
      <c r="AIL89" s="6"/>
      <c r="AIM89" s="6"/>
      <c r="AIN89" s="6"/>
      <c r="AIO89" s="6"/>
      <c r="AIP89" s="6"/>
      <c r="AIQ89" s="6"/>
      <c r="AIR89" s="6"/>
      <c r="AIS89" s="6"/>
      <c r="AIT89" s="6"/>
      <c r="AIU89" s="6"/>
      <c r="AIV89" s="6"/>
      <c r="AIW89" s="6"/>
      <c r="AIX89" s="6"/>
      <c r="AIY89" s="6"/>
      <c r="AIZ89" s="6"/>
      <c r="AJA89" s="6"/>
      <c r="AJB89" s="6"/>
      <c r="AJC89" s="6"/>
      <c r="AJD89" s="6"/>
      <c r="AJE89" s="6"/>
      <c r="AJF89" s="6"/>
      <c r="AJG89" s="6"/>
      <c r="AJH89" s="6"/>
      <c r="AJI89" s="6"/>
      <c r="AJJ89" s="6"/>
      <c r="AJK89" s="6"/>
      <c r="AJL89" s="6"/>
      <c r="AJM89" s="6"/>
      <c r="AJN89" s="6"/>
      <c r="AJO89" s="6"/>
      <c r="AJP89" s="6"/>
      <c r="AJQ89" s="6"/>
      <c r="AJR89" s="6"/>
      <c r="AJS89" s="6"/>
      <c r="AJT89" s="6"/>
      <c r="AJU89" s="6"/>
      <c r="AJV89" s="6"/>
      <c r="AJW89" s="6"/>
      <c r="AJX89" s="6"/>
      <c r="AJY89" s="6"/>
      <c r="AJZ89" s="6"/>
      <c r="AKA89" s="6"/>
      <c r="AKB89" s="6"/>
      <c r="AKC89" s="6"/>
      <c r="AKD89" s="6"/>
      <c r="AKE89" s="6"/>
      <c r="AKF89" s="6"/>
      <c r="AKG89" s="6"/>
      <c r="AKH89" s="6"/>
      <c r="AKI89" s="6"/>
      <c r="AKJ89" s="6"/>
      <c r="AKK89" s="6"/>
      <c r="AKL89" s="6"/>
      <c r="AKM89" s="6"/>
      <c r="AKN89" s="6"/>
      <c r="AKO89" s="6"/>
      <c r="AKP89" s="6"/>
      <c r="AKQ89" s="6"/>
      <c r="AKR89" s="6"/>
      <c r="AKS89" s="6"/>
      <c r="AKT89" s="6"/>
      <c r="AKU89" s="6"/>
      <c r="AKV89" s="6"/>
      <c r="AKW89" s="6"/>
      <c r="AKX89" s="6"/>
      <c r="AKY89" s="6"/>
      <c r="AKZ89" s="6"/>
      <c r="ALA89" s="6"/>
      <c r="ALB89" s="6"/>
      <c r="ALC89" s="6"/>
      <c r="ALD89" s="6"/>
      <c r="ALE89" s="6"/>
      <c r="ALF89" s="6"/>
      <c r="ALG89" s="6"/>
      <c r="ALH89" s="6"/>
      <c r="ALI89" s="6"/>
      <c r="ALJ89" s="6"/>
      <c r="ALK89" s="6"/>
      <c r="ALL89" s="6"/>
      <c r="ALM89" s="6"/>
      <c r="ALN89" s="6"/>
      <c r="ALO89" s="6"/>
      <c r="ALP89" s="6"/>
      <c r="ALQ89" s="6"/>
      <c r="ALR89" s="6"/>
      <c r="ALS89" s="6"/>
      <c r="ALT89" s="6"/>
      <c r="ALU89" s="6"/>
      <c r="ALV89" s="6"/>
      <c r="ALW89" s="6"/>
      <c r="ALX89" s="6"/>
      <c r="ALY89" s="6"/>
      <c r="ALZ89" s="6"/>
      <c r="AMA89" s="6"/>
      <c r="AMB89" s="6"/>
      <c r="AMC89" s="6"/>
      <c r="AMD89" s="6"/>
      <c r="AME89" s="6"/>
      <c r="AMF89" s="6"/>
      <c r="AMG89" s="6"/>
      <c r="AMH89" s="6"/>
      <c r="AMI89" s="6"/>
      <c r="AMJ89" s="6"/>
      <c r="AMK89" s="6"/>
      <c r="AML89" s="6"/>
      <c r="AMM89" s="6"/>
      <c r="AMN89" s="6"/>
    </row>
    <row r="90" spans="1:1028" s="40" customFormat="1" x14ac:dyDescent="0.2">
      <c r="A90" s="57">
        <v>15</v>
      </c>
      <c r="B90" s="93" t="s">
        <v>127</v>
      </c>
      <c r="C90" s="34" t="s">
        <v>68</v>
      </c>
      <c r="D90" s="63">
        <v>120</v>
      </c>
      <c r="E90" s="91">
        <v>350</v>
      </c>
      <c r="F90" s="37">
        <v>100</v>
      </c>
      <c r="G90" s="59">
        <v>5</v>
      </c>
      <c r="H90" s="60">
        <v>80</v>
      </c>
      <c r="I90" s="87">
        <v>3</v>
      </c>
      <c r="J90" s="35">
        <v>2</v>
      </c>
      <c r="K90" s="111">
        <v>10</v>
      </c>
      <c r="L90" s="111">
        <v>0</v>
      </c>
      <c r="M90" s="111">
        <v>0</v>
      </c>
      <c r="N90" s="32">
        <f t="shared" si="21"/>
        <v>3500</v>
      </c>
      <c r="O90" s="32">
        <f t="shared" si="22"/>
        <v>300</v>
      </c>
      <c r="P90" s="37">
        <v>0</v>
      </c>
      <c r="Q90" s="38">
        <v>0</v>
      </c>
      <c r="R90" s="92">
        <v>280</v>
      </c>
      <c r="S90" s="37">
        <v>150</v>
      </c>
      <c r="T90" s="65">
        <v>120</v>
      </c>
      <c r="U90" s="37">
        <v>135</v>
      </c>
      <c r="V90" s="37">
        <f t="shared" si="23"/>
        <v>4485</v>
      </c>
      <c r="W90" s="37">
        <v>120</v>
      </c>
      <c r="X90" s="37">
        <v>100</v>
      </c>
      <c r="Y90" s="37">
        <v>80</v>
      </c>
      <c r="Z90" s="37">
        <v>0</v>
      </c>
      <c r="AA90" s="39">
        <v>2000</v>
      </c>
      <c r="AB90" s="37">
        <f t="shared" si="19"/>
        <v>2300</v>
      </c>
      <c r="AC90" s="39">
        <f t="shared" si="20"/>
        <v>2185</v>
      </c>
      <c r="AD90" s="5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  <c r="IW90" s="6"/>
      <c r="IX90" s="6"/>
      <c r="IY90" s="6"/>
      <c r="IZ90" s="6"/>
      <c r="JA90" s="6"/>
      <c r="JB90" s="6"/>
      <c r="JC90" s="6"/>
      <c r="JD90" s="6"/>
      <c r="JE90" s="6"/>
      <c r="JF90" s="6"/>
      <c r="JG90" s="6"/>
      <c r="JH90" s="6"/>
      <c r="JI90" s="6"/>
      <c r="JJ90" s="6"/>
      <c r="JK90" s="6"/>
      <c r="JL90" s="6"/>
      <c r="JM90" s="6"/>
      <c r="JN90" s="6"/>
      <c r="JO90" s="6"/>
      <c r="JP90" s="6"/>
      <c r="JQ90" s="6"/>
      <c r="JR90" s="6"/>
      <c r="JS90" s="6"/>
      <c r="JT90" s="6"/>
      <c r="JU90" s="6"/>
      <c r="JV90" s="6"/>
      <c r="JW90" s="6"/>
      <c r="JX90" s="6"/>
      <c r="JY90" s="6"/>
      <c r="JZ90" s="6"/>
      <c r="KA90" s="6"/>
      <c r="KB90" s="6"/>
      <c r="KC90" s="6"/>
      <c r="KD90" s="6"/>
      <c r="KE90" s="6"/>
      <c r="KF90" s="6"/>
      <c r="KG90" s="6"/>
      <c r="KH90" s="6"/>
      <c r="KI90" s="6"/>
      <c r="KJ90" s="6"/>
      <c r="KK90" s="6"/>
      <c r="KL90" s="6"/>
      <c r="KM90" s="6"/>
      <c r="KN90" s="6"/>
      <c r="KO90" s="6"/>
      <c r="KP90" s="6"/>
      <c r="KQ90" s="6"/>
      <c r="KR90" s="6"/>
      <c r="KS90" s="6"/>
      <c r="KT90" s="6"/>
      <c r="KU90" s="6"/>
      <c r="KV90" s="6"/>
      <c r="KW90" s="6"/>
      <c r="KX90" s="6"/>
      <c r="KY90" s="6"/>
      <c r="KZ90" s="6"/>
      <c r="LA90" s="6"/>
      <c r="LB90" s="6"/>
      <c r="LC90" s="6"/>
      <c r="LD90" s="6"/>
      <c r="LE90" s="6"/>
      <c r="LF90" s="6"/>
      <c r="LG90" s="6"/>
      <c r="LH90" s="6"/>
      <c r="LI90" s="6"/>
      <c r="LJ90" s="6"/>
      <c r="LK90" s="6"/>
      <c r="LL90" s="6"/>
      <c r="LM90" s="6"/>
      <c r="LN90" s="6"/>
      <c r="LO90" s="6"/>
      <c r="LP90" s="6"/>
      <c r="LQ90" s="6"/>
      <c r="LR90" s="6"/>
      <c r="LS90" s="6"/>
      <c r="LT90" s="6"/>
      <c r="LU90" s="6"/>
      <c r="LV90" s="6"/>
      <c r="LW90" s="6"/>
      <c r="LX90" s="6"/>
      <c r="LY90" s="6"/>
      <c r="LZ90" s="6"/>
      <c r="MA90" s="6"/>
      <c r="MB90" s="6"/>
      <c r="MC90" s="6"/>
      <c r="MD90" s="6"/>
      <c r="ME90" s="6"/>
      <c r="MF90" s="6"/>
      <c r="MG90" s="6"/>
      <c r="MH90" s="6"/>
      <c r="MI90" s="6"/>
      <c r="MJ90" s="6"/>
      <c r="MK90" s="6"/>
      <c r="ML90" s="6"/>
      <c r="MM90" s="6"/>
      <c r="MN90" s="6"/>
      <c r="MO90" s="6"/>
      <c r="MP90" s="6"/>
      <c r="MQ90" s="6"/>
      <c r="MR90" s="6"/>
      <c r="MS90" s="6"/>
      <c r="MT90" s="6"/>
      <c r="MU90" s="6"/>
      <c r="MV90" s="6"/>
      <c r="MW90" s="6"/>
      <c r="MX90" s="6"/>
      <c r="MY90" s="6"/>
      <c r="MZ90" s="6"/>
      <c r="NA90" s="6"/>
      <c r="NB90" s="6"/>
      <c r="NC90" s="6"/>
      <c r="ND90" s="6"/>
      <c r="NE90" s="6"/>
      <c r="NF90" s="6"/>
      <c r="NG90" s="6"/>
      <c r="NH90" s="6"/>
      <c r="NI90" s="6"/>
      <c r="NJ90" s="6"/>
      <c r="NK90" s="6"/>
      <c r="NL90" s="6"/>
      <c r="NM90" s="6"/>
      <c r="NN90" s="6"/>
      <c r="NO90" s="6"/>
      <c r="NP90" s="6"/>
      <c r="NQ90" s="6"/>
      <c r="NR90" s="6"/>
      <c r="NS90" s="6"/>
      <c r="NT90" s="6"/>
      <c r="NU90" s="6"/>
      <c r="NV90" s="6"/>
      <c r="NW90" s="6"/>
      <c r="NX90" s="6"/>
      <c r="NY90" s="6"/>
      <c r="NZ90" s="6"/>
      <c r="OA90" s="6"/>
      <c r="OB90" s="6"/>
      <c r="OC90" s="6"/>
      <c r="OD90" s="6"/>
      <c r="OE90" s="6"/>
      <c r="OF90" s="6"/>
      <c r="OG90" s="6"/>
      <c r="OH90" s="6"/>
      <c r="OI90" s="6"/>
      <c r="OJ90" s="6"/>
      <c r="OK90" s="6"/>
      <c r="OL90" s="6"/>
      <c r="OM90" s="6"/>
      <c r="ON90" s="6"/>
      <c r="OO90" s="6"/>
      <c r="OP90" s="6"/>
      <c r="OQ90" s="6"/>
      <c r="OR90" s="6"/>
      <c r="OS90" s="6"/>
      <c r="OT90" s="6"/>
      <c r="OU90" s="6"/>
      <c r="OV90" s="6"/>
      <c r="OW90" s="6"/>
      <c r="OX90" s="6"/>
      <c r="OY90" s="6"/>
      <c r="OZ90" s="6"/>
      <c r="PA90" s="6"/>
      <c r="PB90" s="6"/>
      <c r="PC90" s="6"/>
      <c r="PD90" s="6"/>
      <c r="PE90" s="6"/>
      <c r="PF90" s="6"/>
      <c r="PG90" s="6"/>
      <c r="PH90" s="6"/>
      <c r="PI90" s="6"/>
      <c r="PJ90" s="6"/>
      <c r="PK90" s="6"/>
      <c r="PL90" s="6"/>
      <c r="PM90" s="6"/>
      <c r="PN90" s="6"/>
      <c r="PO90" s="6"/>
      <c r="PP90" s="6"/>
      <c r="PQ90" s="6"/>
      <c r="PR90" s="6"/>
      <c r="PS90" s="6"/>
      <c r="PT90" s="6"/>
      <c r="PU90" s="6"/>
      <c r="PV90" s="6"/>
      <c r="PW90" s="6"/>
      <c r="PX90" s="6"/>
      <c r="PY90" s="6"/>
      <c r="PZ90" s="6"/>
      <c r="QA90" s="6"/>
      <c r="QB90" s="6"/>
      <c r="QC90" s="6"/>
      <c r="QD90" s="6"/>
      <c r="QE90" s="6"/>
      <c r="QF90" s="6"/>
      <c r="QG90" s="6"/>
      <c r="QH90" s="6"/>
      <c r="QI90" s="6"/>
      <c r="QJ90" s="6"/>
      <c r="QK90" s="6"/>
      <c r="QL90" s="6"/>
      <c r="QM90" s="6"/>
      <c r="QN90" s="6"/>
      <c r="QO90" s="6"/>
      <c r="QP90" s="6"/>
      <c r="QQ90" s="6"/>
      <c r="QR90" s="6"/>
      <c r="QS90" s="6"/>
      <c r="QT90" s="6"/>
      <c r="QU90" s="6"/>
      <c r="QV90" s="6"/>
      <c r="QW90" s="6"/>
      <c r="QX90" s="6"/>
      <c r="QY90" s="6"/>
      <c r="QZ90" s="6"/>
      <c r="RA90" s="6"/>
      <c r="RB90" s="6"/>
      <c r="RC90" s="6"/>
      <c r="RD90" s="6"/>
      <c r="RE90" s="6"/>
      <c r="RF90" s="6"/>
      <c r="RG90" s="6"/>
      <c r="RH90" s="6"/>
      <c r="RI90" s="6"/>
      <c r="RJ90" s="6"/>
      <c r="RK90" s="6"/>
      <c r="RL90" s="6"/>
      <c r="RM90" s="6"/>
      <c r="RN90" s="6"/>
      <c r="RO90" s="6"/>
      <c r="RP90" s="6"/>
      <c r="RQ90" s="6"/>
      <c r="RR90" s="6"/>
      <c r="RS90" s="6"/>
      <c r="RT90" s="6"/>
      <c r="RU90" s="6"/>
      <c r="RV90" s="6"/>
      <c r="RW90" s="6"/>
      <c r="RX90" s="6"/>
      <c r="RY90" s="6"/>
      <c r="RZ90" s="6"/>
      <c r="SA90" s="6"/>
      <c r="SB90" s="6"/>
      <c r="SC90" s="6"/>
      <c r="SD90" s="6"/>
      <c r="SE90" s="6"/>
      <c r="SF90" s="6"/>
      <c r="SG90" s="6"/>
      <c r="SH90" s="6"/>
      <c r="SI90" s="6"/>
      <c r="SJ90" s="6"/>
      <c r="SK90" s="6"/>
      <c r="SL90" s="6"/>
      <c r="SM90" s="6"/>
      <c r="SN90" s="6"/>
      <c r="SO90" s="6"/>
      <c r="SP90" s="6"/>
      <c r="SQ90" s="6"/>
      <c r="SR90" s="6"/>
      <c r="SS90" s="6"/>
      <c r="ST90" s="6"/>
      <c r="SU90" s="6"/>
      <c r="SV90" s="6"/>
      <c r="SW90" s="6"/>
      <c r="SX90" s="6"/>
      <c r="SY90" s="6"/>
      <c r="SZ90" s="6"/>
      <c r="TA90" s="6"/>
      <c r="TB90" s="6"/>
      <c r="TC90" s="6"/>
      <c r="TD90" s="6"/>
      <c r="TE90" s="6"/>
      <c r="TF90" s="6"/>
      <c r="TG90" s="6"/>
      <c r="TH90" s="6"/>
      <c r="TI90" s="6"/>
      <c r="TJ90" s="6"/>
      <c r="TK90" s="6"/>
      <c r="TL90" s="6"/>
      <c r="TM90" s="6"/>
      <c r="TN90" s="6"/>
      <c r="TO90" s="6"/>
      <c r="TP90" s="6"/>
      <c r="TQ90" s="6"/>
      <c r="TR90" s="6"/>
      <c r="TS90" s="6"/>
      <c r="TT90" s="6"/>
      <c r="TU90" s="6"/>
      <c r="TV90" s="6"/>
      <c r="TW90" s="6"/>
      <c r="TX90" s="6"/>
      <c r="TY90" s="6"/>
      <c r="TZ90" s="6"/>
      <c r="UA90" s="6"/>
      <c r="UB90" s="6"/>
      <c r="UC90" s="6"/>
      <c r="UD90" s="6"/>
      <c r="UE90" s="6"/>
      <c r="UF90" s="6"/>
      <c r="UG90" s="6"/>
      <c r="UH90" s="6"/>
      <c r="UI90" s="6"/>
      <c r="UJ90" s="6"/>
      <c r="UK90" s="6"/>
      <c r="UL90" s="6"/>
      <c r="UM90" s="6"/>
      <c r="UN90" s="6"/>
      <c r="UO90" s="6"/>
      <c r="UP90" s="6"/>
      <c r="UQ90" s="6"/>
      <c r="UR90" s="6"/>
      <c r="US90" s="6"/>
      <c r="UT90" s="6"/>
      <c r="UU90" s="6"/>
      <c r="UV90" s="6"/>
      <c r="UW90" s="6"/>
      <c r="UX90" s="6"/>
      <c r="UY90" s="6"/>
      <c r="UZ90" s="6"/>
      <c r="VA90" s="6"/>
      <c r="VB90" s="6"/>
      <c r="VC90" s="6"/>
      <c r="VD90" s="6"/>
      <c r="VE90" s="6"/>
      <c r="VF90" s="6"/>
      <c r="VG90" s="6"/>
      <c r="VH90" s="6"/>
      <c r="VI90" s="6"/>
      <c r="VJ90" s="6"/>
      <c r="VK90" s="6"/>
      <c r="VL90" s="6"/>
      <c r="VM90" s="6"/>
      <c r="VN90" s="6"/>
      <c r="VO90" s="6"/>
      <c r="VP90" s="6"/>
      <c r="VQ90" s="6"/>
      <c r="VR90" s="6"/>
      <c r="VS90" s="6"/>
      <c r="VT90" s="6"/>
      <c r="VU90" s="6"/>
      <c r="VV90" s="6"/>
      <c r="VW90" s="6"/>
      <c r="VX90" s="6"/>
      <c r="VY90" s="6"/>
      <c r="VZ90" s="6"/>
      <c r="WA90" s="6"/>
      <c r="WB90" s="6"/>
      <c r="WC90" s="6"/>
      <c r="WD90" s="6"/>
      <c r="WE90" s="6"/>
      <c r="WF90" s="6"/>
      <c r="WG90" s="6"/>
      <c r="WH90" s="6"/>
      <c r="WI90" s="6"/>
      <c r="WJ90" s="6"/>
      <c r="WK90" s="6"/>
      <c r="WL90" s="6"/>
      <c r="WM90" s="6"/>
      <c r="WN90" s="6"/>
      <c r="WO90" s="6"/>
      <c r="WP90" s="6"/>
      <c r="WQ90" s="6"/>
      <c r="WR90" s="6"/>
      <c r="WS90" s="6"/>
      <c r="WT90" s="6"/>
      <c r="WU90" s="6"/>
      <c r="WV90" s="6"/>
      <c r="WW90" s="6"/>
      <c r="WX90" s="6"/>
      <c r="WY90" s="6"/>
      <c r="WZ90" s="6"/>
      <c r="XA90" s="6"/>
      <c r="XB90" s="6"/>
      <c r="XC90" s="6"/>
      <c r="XD90" s="6"/>
      <c r="XE90" s="6"/>
      <c r="XF90" s="6"/>
      <c r="XG90" s="6"/>
      <c r="XH90" s="6"/>
      <c r="XI90" s="6"/>
      <c r="XJ90" s="6"/>
      <c r="XK90" s="6"/>
      <c r="XL90" s="6"/>
      <c r="XM90" s="6"/>
      <c r="XN90" s="6"/>
      <c r="XO90" s="6"/>
      <c r="XP90" s="6"/>
      <c r="XQ90" s="6"/>
      <c r="XR90" s="6"/>
      <c r="XS90" s="6"/>
      <c r="XT90" s="6"/>
      <c r="XU90" s="6"/>
      <c r="XV90" s="6"/>
      <c r="XW90" s="6"/>
      <c r="XX90" s="6"/>
      <c r="XY90" s="6"/>
      <c r="XZ90" s="6"/>
      <c r="YA90" s="6"/>
      <c r="YB90" s="6"/>
      <c r="YC90" s="6"/>
      <c r="YD90" s="6"/>
      <c r="YE90" s="6"/>
      <c r="YF90" s="6"/>
      <c r="YG90" s="6"/>
      <c r="YH90" s="6"/>
      <c r="YI90" s="6"/>
      <c r="YJ90" s="6"/>
      <c r="YK90" s="6"/>
      <c r="YL90" s="6"/>
      <c r="YM90" s="6"/>
      <c r="YN90" s="6"/>
      <c r="YO90" s="6"/>
      <c r="YP90" s="6"/>
      <c r="YQ90" s="6"/>
      <c r="YR90" s="6"/>
      <c r="YS90" s="6"/>
      <c r="YT90" s="6"/>
      <c r="YU90" s="6"/>
      <c r="YV90" s="6"/>
      <c r="YW90" s="6"/>
      <c r="YX90" s="6"/>
      <c r="YY90" s="6"/>
      <c r="YZ90" s="6"/>
      <c r="ZA90" s="6"/>
      <c r="ZB90" s="6"/>
      <c r="ZC90" s="6"/>
      <c r="ZD90" s="6"/>
      <c r="ZE90" s="6"/>
      <c r="ZF90" s="6"/>
      <c r="ZG90" s="6"/>
      <c r="ZH90" s="6"/>
      <c r="ZI90" s="6"/>
      <c r="ZJ90" s="6"/>
      <c r="ZK90" s="6"/>
      <c r="ZL90" s="6"/>
      <c r="ZM90" s="6"/>
      <c r="ZN90" s="6"/>
      <c r="ZO90" s="6"/>
      <c r="ZP90" s="6"/>
      <c r="ZQ90" s="6"/>
      <c r="ZR90" s="6"/>
      <c r="ZS90" s="6"/>
      <c r="ZT90" s="6"/>
      <c r="ZU90" s="6"/>
      <c r="ZV90" s="6"/>
      <c r="ZW90" s="6"/>
      <c r="ZX90" s="6"/>
      <c r="ZY90" s="6"/>
      <c r="ZZ90" s="6"/>
      <c r="AAA90" s="6"/>
      <c r="AAB90" s="6"/>
      <c r="AAC90" s="6"/>
      <c r="AAD90" s="6"/>
      <c r="AAE90" s="6"/>
      <c r="AAF90" s="6"/>
      <c r="AAG90" s="6"/>
      <c r="AAH90" s="6"/>
      <c r="AAI90" s="6"/>
      <c r="AAJ90" s="6"/>
      <c r="AAK90" s="6"/>
      <c r="AAL90" s="6"/>
      <c r="AAM90" s="6"/>
      <c r="AAN90" s="6"/>
      <c r="AAO90" s="6"/>
      <c r="AAP90" s="6"/>
      <c r="AAQ90" s="6"/>
      <c r="AAR90" s="6"/>
      <c r="AAS90" s="6"/>
      <c r="AAT90" s="6"/>
      <c r="AAU90" s="6"/>
      <c r="AAV90" s="6"/>
      <c r="AAW90" s="6"/>
      <c r="AAX90" s="6"/>
      <c r="AAY90" s="6"/>
      <c r="AAZ90" s="6"/>
      <c r="ABA90" s="6"/>
      <c r="ABB90" s="6"/>
      <c r="ABC90" s="6"/>
      <c r="ABD90" s="6"/>
      <c r="ABE90" s="6"/>
      <c r="ABF90" s="6"/>
      <c r="ABG90" s="6"/>
      <c r="ABH90" s="6"/>
      <c r="ABI90" s="6"/>
      <c r="ABJ90" s="6"/>
      <c r="ABK90" s="6"/>
      <c r="ABL90" s="6"/>
      <c r="ABM90" s="6"/>
      <c r="ABN90" s="6"/>
      <c r="ABO90" s="6"/>
      <c r="ABP90" s="6"/>
      <c r="ABQ90" s="6"/>
      <c r="ABR90" s="6"/>
      <c r="ABS90" s="6"/>
      <c r="ABT90" s="6"/>
      <c r="ABU90" s="6"/>
      <c r="ABV90" s="6"/>
      <c r="ABW90" s="6"/>
      <c r="ABX90" s="6"/>
      <c r="ABY90" s="6"/>
      <c r="ABZ90" s="6"/>
      <c r="ACA90" s="6"/>
      <c r="ACB90" s="6"/>
      <c r="ACC90" s="6"/>
      <c r="ACD90" s="6"/>
      <c r="ACE90" s="6"/>
      <c r="ACF90" s="6"/>
      <c r="ACG90" s="6"/>
      <c r="ACH90" s="6"/>
      <c r="ACI90" s="6"/>
      <c r="ACJ90" s="6"/>
      <c r="ACK90" s="6"/>
      <c r="ACL90" s="6"/>
      <c r="ACM90" s="6"/>
      <c r="ACN90" s="6"/>
      <c r="ACO90" s="6"/>
      <c r="ACP90" s="6"/>
      <c r="ACQ90" s="6"/>
      <c r="ACR90" s="6"/>
      <c r="ACS90" s="6"/>
      <c r="ACT90" s="6"/>
      <c r="ACU90" s="6"/>
      <c r="ACV90" s="6"/>
      <c r="ACW90" s="6"/>
      <c r="ACX90" s="6"/>
      <c r="ACY90" s="6"/>
      <c r="ACZ90" s="6"/>
      <c r="ADA90" s="6"/>
      <c r="ADB90" s="6"/>
      <c r="ADC90" s="6"/>
      <c r="ADD90" s="6"/>
      <c r="ADE90" s="6"/>
      <c r="ADF90" s="6"/>
      <c r="ADG90" s="6"/>
      <c r="ADH90" s="6"/>
      <c r="ADI90" s="6"/>
      <c r="ADJ90" s="6"/>
      <c r="ADK90" s="6"/>
      <c r="ADL90" s="6"/>
      <c r="ADM90" s="6"/>
      <c r="ADN90" s="6"/>
      <c r="ADO90" s="6"/>
      <c r="ADP90" s="6"/>
      <c r="ADQ90" s="6"/>
      <c r="ADR90" s="6"/>
      <c r="ADS90" s="6"/>
      <c r="ADT90" s="6"/>
      <c r="ADU90" s="6"/>
      <c r="ADV90" s="6"/>
      <c r="ADW90" s="6"/>
      <c r="ADX90" s="6"/>
      <c r="ADY90" s="6"/>
      <c r="ADZ90" s="6"/>
      <c r="AEA90" s="6"/>
      <c r="AEB90" s="6"/>
      <c r="AEC90" s="6"/>
      <c r="AED90" s="6"/>
      <c r="AEE90" s="6"/>
      <c r="AEF90" s="6"/>
      <c r="AEG90" s="6"/>
      <c r="AEH90" s="6"/>
      <c r="AEI90" s="6"/>
      <c r="AEJ90" s="6"/>
      <c r="AEK90" s="6"/>
      <c r="AEL90" s="6"/>
      <c r="AEM90" s="6"/>
      <c r="AEN90" s="6"/>
      <c r="AEO90" s="6"/>
      <c r="AEP90" s="6"/>
      <c r="AEQ90" s="6"/>
      <c r="AER90" s="6"/>
      <c r="AES90" s="6"/>
      <c r="AET90" s="6"/>
      <c r="AEU90" s="6"/>
      <c r="AEV90" s="6"/>
      <c r="AEW90" s="6"/>
      <c r="AEX90" s="6"/>
      <c r="AEY90" s="6"/>
      <c r="AEZ90" s="6"/>
      <c r="AFA90" s="6"/>
      <c r="AFB90" s="6"/>
      <c r="AFC90" s="6"/>
      <c r="AFD90" s="6"/>
      <c r="AFE90" s="6"/>
      <c r="AFF90" s="6"/>
      <c r="AFG90" s="6"/>
      <c r="AFH90" s="6"/>
      <c r="AFI90" s="6"/>
      <c r="AFJ90" s="6"/>
      <c r="AFK90" s="6"/>
      <c r="AFL90" s="6"/>
      <c r="AFM90" s="6"/>
      <c r="AFN90" s="6"/>
      <c r="AFO90" s="6"/>
      <c r="AFP90" s="6"/>
      <c r="AFQ90" s="6"/>
      <c r="AFR90" s="6"/>
      <c r="AFS90" s="6"/>
      <c r="AFT90" s="6"/>
      <c r="AFU90" s="6"/>
      <c r="AFV90" s="6"/>
      <c r="AFW90" s="6"/>
      <c r="AFX90" s="6"/>
      <c r="AFY90" s="6"/>
      <c r="AFZ90" s="6"/>
      <c r="AGA90" s="6"/>
      <c r="AGB90" s="6"/>
      <c r="AGC90" s="6"/>
      <c r="AGD90" s="6"/>
      <c r="AGE90" s="6"/>
      <c r="AGF90" s="6"/>
      <c r="AGG90" s="6"/>
      <c r="AGH90" s="6"/>
      <c r="AGI90" s="6"/>
      <c r="AGJ90" s="6"/>
      <c r="AGK90" s="6"/>
      <c r="AGL90" s="6"/>
      <c r="AGM90" s="6"/>
      <c r="AGN90" s="6"/>
      <c r="AGO90" s="6"/>
      <c r="AGP90" s="6"/>
      <c r="AGQ90" s="6"/>
      <c r="AGR90" s="6"/>
      <c r="AGS90" s="6"/>
      <c r="AGT90" s="6"/>
      <c r="AGU90" s="6"/>
      <c r="AGV90" s="6"/>
      <c r="AGW90" s="6"/>
      <c r="AGX90" s="6"/>
      <c r="AGY90" s="6"/>
      <c r="AGZ90" s="6"/>
      <c r="AHA90" s="6"/>
      <c r="AHB90" s="6"/>
      <c r="AHC90" s="6"/>
      <c r="AHD90" s="6"/>
      <c r="AHE90" s="6"/>
      <c r="AHF90" s="6"/>
      <c r="AHG90" s="6"/>
      <c r="AHH90" s="6"/>
      <c r="AHI90" s="6"/>
      <c r="AHJ90" s="6"/>
      <c r="AHK90" s="6"/>
      <c r="AHL90" s="6"/>
      <c r="AHM90" s="6"/>
      <c r="AHN90" s="6"/>
      <c r="AHO90" s="6"/>
      <c r="AHP90" s="6"/>
      <c r="AHQ90" s="6"/>
      <c r="AHR90" s="6"/>
      <c r="AHS90" s="6"/>
      <c r="AHT90" s="6"/>
      <c r="AHU90" s="6"/>
      <c r="AHV90" s="6"/>
      <c r="AHW90" s="6"/>
      <c r="AHX90" s="6"/>
      <c r="AHY90" s="6"/>
      <c r="AHZ90" s="6"/>
      <c r="AIA90" s="6"/>
      <c r="AIB90" s="6"/>
      <c r="AIC90" s="6"/>
      <c r="AID90" s="6"/>
      <c r="AIE90" s="6"/>
      <c r="AIF90" s="6"/>
      <c r="AIG90" s="6"/>
      <c r="AIH90" s="6"/>
      <c r="AII90" s="6"/>
      <c r="AIJ90" s="6"/>
      <c r="AIK90" s="6"/>
      <c r="AIL90" s="6"/>
      <c r="AIM90" s="6"/>
      <c r="AIN90" s="6"/>
      <c r="AIO90" s="6"/>
      <c r="AIP90" s="6"/>
      <c r="AIQ90" s="6"/>
      <c r="AIR90" s="6"/>
      <c r="AIS90" s="6"/>
      <c r="AIT90" s="6"/>
      <c r="AIU90" s="6"/>
      <c r="AIV90" s="6"/>
      <c r="AIW90" s="6"/>
      <c r="AIX90" s="6"/>
      <c r="AIY90" s="6"/>
      <c r="AIZ90" s="6"/>
      <c r="AJA90" s="6"/>
      <c r="AJB90" s="6"/>
      <c r="AJC90" s="6"/>
      <c r="AJD90" s="6"/>
      <c r="AJE90" s="6"/>
      <c r="AJF90" s="6"/>
      <c r="AJG90" s="6"/>
      <c r="AJH90" s="6"/>
      <c r="AJI90" s="6"/>
      <c r="AJJ90" s="6"/>
      <c r="AJK90" s="6"/>
      <c r="AJL90" s="6"/>
      <c r="AJM90" s="6"/>
      <c r="AJN90" s="6"/>
      <c r="AJO90" s="6"/>
      <c r="AJP90" s="6"/>
      <c r="AJQ90" s="6"/>
      <c r="AJR90" s="6"/>
      <c r="AJS90" s="6"/>
      <c r="AJT90" s="6"/>
      <c r="AJU90" s="6"/>
      <c r="AJV90" s="6"/>
      <c r="AJW90" s="6"/>
      <c r="AJX90" s="6"/>
      <c r="AJY90" s="6"/>
      <c r="AJZ90" s="6"/>
      <c r="AKA90" s="6"/>
      <c r="AKB90" s="6"/>
      <c r="AKC90" s="6"/>
      <c r="AKD90" s="6"/>
      <c r="AKE90" s="6"/>
      <c r="AKF90" s="6"/>
      <c r="AKG90" s="6"/>
      <c r="AKH90" s="6"/>
      <c r="AKI90" s="6"/>
      <c r="AKJ90" s="6"/>
      <c r="AKK90" s="6"/>
      <c r="AKL90" s="6"/>
      <c r="AKM90" s="6"/>
      <c r="AKN90" s="6"/>
      <c r="AKO90" s="6"/>
      <c r="AKP90" s="6"/>
      <c r="AKQ90" s="6"/>
      <c r="AKR90" s="6"/>
      <c r="AKS90" s="6"/>
      <c r="AKT90" s="6"/>
      <c r="AKU90" s="6"/>
      <c r="AKV90" s="6"/>
      <c r="AKW90" s="6"/>
      <c r="AKX90" s="6"/>
      <c r="AKY90" s="6"/>
      <c r="AKZ90" s="6"/>
      <c r="ALA90" s="6"/>
      <c r="ALB90" s="6"/>
      <c r="ALC90" s="6"/>
      <c r="ALD90" s="6"/>
      <c r="ALE90" s="6"/>
      <c r="ALF90" s="6"/>
      <c r="ALG90" s="6"/>
      <c r="ALH90" s="6"/>
      <c r="ALI90" s="6"/>
      <c r="ALJ90" s="6"/>
      <c r="ALK90" s="6"/>
      <c r="ALL90" s="6"/>
      <c r="ALM90" s="6"/>
      <c r="ALN90" s="6"/>
      <c r="ALO90" s="6"/>
      <c r="ALP90" s="6"/>
      <c r="ALQ90" s="6"/>
      <c r="ALR90" s="6"/>
      <c r="ALS90" s="6"/>
      <c r="ALT90" s="6"/>
      <c r="ALU90" s="6"/>
      <c r="ALV90" s="6"/>
      <c r="ALW90" s="6"/>
      <c r="ALX90" s="6"/>
      <c r="ALY90" s="6"/>
      <c r="ALZ90" s="6"/>
      <c r="AMA90" s="6"/>
      <c r="AMB90" s="6"/>
      <c r="AMC90" s="6"/>
      <c r="AMD90" s="6"/>
      <c r="AME90" s="6"/>
      <c r="AMF90" s="6"/>
      <c r="AMG90" s="6"/>
      <c r="AMH90" s="6"/>
      <c r="AMI90" s="6"/>
      <c r="AMJ90" s="6"/>
      <c r="AMK90" s="6"/>
      <c r="AML90" s="6"/>
      <c r="AMM90" s="6"/>
      <c r="AMN90" s="6"/>
    </row>
    <row r="91" spans="1:1028" s="40" customFormat="1" ht="12.75" customHeight="1" x14ac:dyDescent="0.2">
      <c r="A91" s="57">
        <v>16</v>
      </c>
      <c r="B91" s="94" t="s">
        <v>128</v>
      </c>
      <c r="C91" s="34" t="s">
        <v>68</v>
      </c>
      <c r="D91" s="63">
        <v>120</v>
      </c>
      <c r="E91" s="91">
        <v>350</v>
      </c>
      <c r="F91" s="37">
        <v>100</v>
      </c>
      <c r="G91" s="59">
        <v>5</v>
      </c>
      <c r="H91" s="60">
        <v>80</v>
      </c>
      <c r="I91" s="87">
        <v>3</v>
      </c>
      <c r="J91" s="35">
        <v>2</v>
      </c>
      <c r="K91" s="111">
        <v>10</v>
      </c>
      <c r="L91" s="111">
        <v>0</v>
      </c>
      <c r="M91" s="111">
        <v>0</v>
      </c>
      <c r="N91" s="32">
        <f t="shared" si="21"/>
        <v>3500</v>
      </c>
      <c r="O91" s="32">
        <f t="shared" si="22"/>
        <v>300</v>
      </c>
      <c r="P91" s="37">
        <v>0</v>
      </c>
      <c r="Q91" s="38">
        <v>0</v>
      </c>
      <c r="R91" s="92">
        <v>280</v>
      </c>
      <c r="S91" s="37">
        <v>150</v>
      </c>
      <c r="T91" s="65">
        <v>120</v>
      </c>
      <c r="U91" s="37">
        <v>135</v>
      </c>
      <c r="V91" s="37">
        <f t="shared" si="23"/>
        <v>4485</v>
      </c>
      <c r="W91" s="37">
        <v>120</v>
      </c>
      <c r="X91" s="37">
        <v>100</v>
      </c>
      <c r="Y91" s="37">
        <v>80</v>
      </c>
      <c r="Z91" s="37">
        <v>0</v>
      </c>
      <c r="AA91" s="39">
        <v>2000</v>
      </c>
      <c r="AB91" s="37">
        <f t="shared" si="19"/>
        <v>2300</v>
      </c>
      <c r="AC91" s="39">
        <f t="shared" si="20"/>
        <v>2185</v>
      </c>
      <c r="AD91" s="5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  <c r="IW91" s="6"/>
      <c r="IX91" s="6"/>
      <c r="IY91" s="6"/>
      <c r="IZ91" s="6"/>
      <c r="JA91" s="6"/>
      <c r="JB91" s="6"/>
      <c r="JC91" s="6"/>
      <c r="JD91" s="6"/>
      <c r="JE91" s="6"/>
      <c r="JF91" s="6"/>
      <c r="JG91" s="6"/>
      <c r="JH91" s="6"/>
      <c r="JI91" s="6"/>
      <c r="JJ91" s="6"/>
      <c r="JK91" s="6"/>
      <c r="JL91" s="6"/>
      <c r="JM91" s="6"/>
      <c r="JN91" s="6"/>
      <c r="JO91" s="6"/>
      <c r="JP91" s="6"/>
      <c r="JQ91" s="6"/>
      <c r="JR91" s="6"/>
      <c r="JS91" s="6"/>
      <c r="JT91" s="6"/>
      <c r="JU91" s="6"/>
      <c r="JV91" s="6"/>
      <c r="JW91" s="6"/>
      <c r="JX91" s="6"/>
      <c r="JY91" s="6"/>
      <c r="JZ91" s="6"/>
      <c r="KA91" s="6"/>
      <c r="KB91" s="6"/>
      <c r="KC91" s="6"/>
      <c r="KD91" s="6"/>
      <c r="KE91" s="6"/>
      <c r="KF91" s="6"/>
      <c r="KG91" s="6"/>
      <c r="KH91" s="6"/>
      <c r="KI91" s="6"/>
      <c r="KJ91" s="6"/>
      <c r="KK91" s="6"/>
      <c r="KL91" s="6"/>
      <c r="KM91" s="6"/>
      <c r="KN91" s="6"/>
      <c r="KO91" s="6"/>
      <c r="KP91" s="6"/>
      <c r="KQ91" s="6"/>
      <c r="KR91" s="6"/>
      <c r="KS91" s="6"/>
      <c r="KT91" s="6"/>
      <c r="KU91" s="6"/>
      <c r="KV91" s="6"/>
      <c r="KW91" s="6"/>
      <c r="KX91" s="6"/>
      <c r="KY91" s="6"/>
      <c r="KZ91" s="6"/>
      <c r="LA91" s="6"/>
      <c r="LB91" s="6"/>
      <c r="LC91" s="6"/>
      <c r="LD91" s="6"/>
      <c r="LE91" s="6"/>
      <c r="LF91" s="6"/>
      <c r="LG91" s="6"/>
      <c r="LH91" s="6"/>
      <c r="LI91" s="6"/>
      <c r="LJ91" s="6"/>
      <c r="LK91" s="6"/>
      <c r="LL91" s="6"/>
      <c r="LM91" s="6"/>
      <c r="LN91" s="6"/>
      <c r="LO91" s="6"/>
      <c r="LP91" s="6"/>
      <c r="LQ91" s="6"/>
      <c r="LR91" s="6"/>
      <c r="LS91" s="6"/>
      <c r="LT91" s="6"/>
      <c r="LU91" s="6"/>
      <c r="LV91" s="6"/>
      <c r="LW91" s="6"/>
      <c r="LX91" s="6"/>
      <c r="LY91" s="6"/>
      <c r="LZ91" s="6"/>
      <c r="MA91" s="6"/>
      <c r="MB91" s="6"/>
      <c r="MC91" s="6"/>
      <c r="MD91" s="6"/>
      <c r="ME91" s="6"/>
      <c r="MF91" s="6"/>
      <c r="MG91" s="6"/>
      <c r="MH91" s="6"/>
      <c r="MI91" s="6"/>
      <c r="MJ91" s="6"/>
      <c r="MK91" s="6"/>
      <c r="ML91" s="6"/>
      <c r="MM91" s="6"/>
      <c r="MN91" s="6"/>
      <c r="MO91" s="6"/>
      <c r="MP91" s="6"/>
      <c r="MQ91" s="6"/>
      <c r="MR91" s="6"/>
      <c r="MS91" s="6"/>
      <c r="MT91" s="6"/>
      <c r="MU91" s="6"/>
      <c r="MV91" s="6"/>
      <c r="MW91" s="6"/>
      <c r="MX91" s="6"/>
      <c r="MY91" s="6"/>
      <c r="MZ91" s="6"/>
      <c r="NA91" s="6"/>
      <c r="NB91" s="6"/>
      <c r="NC91" s="6"/>
      <c r="ND91" s="6"/>
      <c r="NE91" s="6"/>
      <c r="NF91" s="6"/>
      <c r="NG91" s="6"/>
      <c r="NH91" s="6"/>
      <c r="NI91" s="6"/>
      <c r="NJ91" s="6"/>
      <c r="NK91" s="6"/>
      <c r="NL91" s="6"/>
      <c r="NM91" s="6"/>
      <c r="NN91" s="6"/>
      <c r="NO91" s="6"/>
      <c r="NP91" s="6"/>
      <c r="NQ91" s="6"/>
      <c r="NR91" s="6"/>
      <c r="NS91" s="6"/>
      <c r="NT91" s="6"/>
      <c r="NU91" s="6"/>
      <c r="NV91" s="6"/>
      <c r="NW91" s="6"/>
      <c r="NX91" s="6"/>
      <c r="NY91" s="6"/>
      <c r="NZ91" s="6"/>
      <c r="OA91" s="6"/>
      <c r="OB91" s="6"/>
      <c r="OC91" s="6"/>
      <c r="OD91" s="6"/>
      <c r="OE91" s="6"/>
      <c r="OF91" s="6"/>
      <c r="OG91" s="6"/>
      <c r="OH91" s="6"/>
      <c r="OI91" s="6"/>
      <c r="OJ91" s="6"/>
      <c r="OK91" s="6"/>
      <c r="OL91" s="6"/>
      <c r="OM91" s="6"/>
      <c r="ON91" s="6"/>
      <c r="OO91" s="6"/>
      <c r="OP91" s="6"/>
      <c r="OQ91" s="6"/>
      <c r="OR91" s="6"/>
      <c r="OS91" s="6"/>
      <c r="OT91" s="6"/>
      <c r="OU91" s="6"/>
      <c r="OV91" s="6"/>
      <c r="OW91" s="6"/>
      <c r="OX91" s="6"/>
      <c r="OY91" s="6"/>
      <c r="OZ91" s="6"/>
      <c r="PA91" s="6"/>
      <c r="PB91" s="6"/>
      <c r="PC91" s="6"/>
      <c r="PD91" s="6"/>
      <c r="PE91" s="6"/>
      <c r="PF91" s="6"/>
      <c r="PG91" s="6"/>
      <c r="PH91" s="6"/>
      <c r="PI91" s="6"/>
      <c r="PJ91" s="6"/>
      <c r="PK91" s="6"/>
      <c r="PL91" s="6"/>
      <c r="PM91" s="6"/>
      <c r="PN91" s="6"/>
      <c r="PO91" s="6"/>
      <c r="PP91" s="6"/>
      <c r="PQ91" s="6"/>
      <c r="PR91" s="6"/>
      <c r="PS91" s="6"/>
      <c r="PT91" s="6"/>
      <c r="PU91" s="6"/>
      <c r="PV91" s="6"/>
      <c r="PW91" s="6"/>
      <c r="PX91" s="6"/>
      <c r="PY91" s="6"/>
      <c r="PZ91" s="6"/>
      <c r="QA91" s="6"/>
      <c r="QB91" s="6"/>
      <c r="QC91" s="6"/>
      <c r="QD91" s="6"/>
      <c r="QE91" s="6"/>
      <c r="QF91" s="6"/>
      <c r="QG91" s="6"/>
      <c r="QH91" s="6"/>
      <c r="QI91" s="6"/>
      <c r="QJ91" s="6"/>
      <c r="QK91" s="6"/>
      <c r="QL91" s="6"/>
      <c r="QM91" s="6"/>
      <c r="QN91" s="6"/>
      <c r="QO91" s="6"/>
      <c r="QP91" s="6"/>
      <c r="QQ91" s="6"/>
      <c r="QR91" s="6"/>
      <c r="QS91" s="6"/>
      <c r="QT91" s="6"/>
      <c r="QU91" s="6"/>
      <c r="QV91" s="6"/>
      <c r="QW91" s="6"/>
      <c r="QX91" s="6"/>
      <c r="QY91" s="6"/>
      <c r="QZ91" s="6"/>
      <c r="RA91" s="6"/>
      <c r="RB91" s="6"/>
      <c r="RC91" s="6"/>
      <c r="RD91" s="6"/>
      <c r="RE91" s="6"/>
      <c r="RF91" s="6"/>
      <c r="RG91" s="6"/>
      <c r="RH91" s="6"/>
      <c r="RI91" s="6"/>
      <c r="RJ91" s="6"/>
      <c r="RK91" s="6"/>
      <c r="RL91" s="6"/>
      <c r="RM91" s="6"/>
      <c r="RN91" s="6"/>
      <c r="RO91" s="6"/>
      <c r="RP91" s="6"/>
      <c r="RQ91" s="6"/>
      <c r="RR91" s="6"/>
      <c r="RS91" s="6"/>
      <c r="RT91" s="6"/>
      <c r="RU91" s="6"/>
      <c r="RV91" s="6"/>
      <c r="RW91" s="6"/>
      <c r="RX91" s="6"/>
      <c r="RY91" s="6"/>
      <c r="RZ91" s="6"/>
      <c r="SA91" s="6"/>
      <c r="SB91" s="6"/>
      <c r="SC91" s="6"/>
      <c r="SD91" s="6"/>
      <c r="SE91" s="6"/>
      <c r="SF91" s="6"/>
      <c r="SG91" s="6"/>
      <c r="SH91" s="6"/>
      <c r="SI91" s="6"/>
      <c r="SJ91" s="6"/>
      <c r="SK91" s="6"/>
      <c r="SL91" s="6"/>
      <c r="SM91" s="6"/>
      <c r="SN91" s="6"/>
      <c r="SO91" s="6"/>
      <c r="SP91" s="6"/>
      <c r="SQ91" s="6"/>
      <c r="SR91" s="6"/>
      <c r="SS91" s="6"/>
      <c r="ST91" s="6"/>
      <c r="SU91" s="6"/>
      <c r="SV91" s="6"/>
      <c r="SW91" s="6"/>
      <c r="SX91" s="6"/>
      <c r="SY91" s="6"/>
      <c r="SZ91" s="6"/>
      <c r="TA91" s="6"/>
      <c r="TB91" s="6"/>
      <c r="TC91" s="6"/>
      <c r="TD91" s="6"/>
      <c r="TE91" s="6"/>
      <c r="TF91" s="6"/>
      <c r="TG91" s="6"/>
      <c r="TH91" s="6"/>
      <c r="TI91" s="6"/>
      <c r="TJ91" s="6"/>
      <c r="TK91" s="6"/>
      <c r="TL91" s="6"/>
      <c r="TM91" s="6"/>
      <c r="TN91" s="6"/>
      <c r="TO91" s="6"/>
      <c r="TP91" s="6"/>
      <c r="TQ91" s="6"/>
      <c r="TR91" s="6"/>
      <c r="TS91" s="6"/>
      <c r="TT91" s="6"/>
      <c r="TU91" s="6"/>
      <c r="TV91" s="6"/>
      <c r="TW91" s="6"/>
      <c r="TX91" s="6"/>
      <c r="TY91" s="6"/>
      <c r="TZ91" s="6"/>
      <c r="UA91" s="6"/>
      <c r="UB91" s="6"/>
      <c r="UC91" s="6"/>
      <c r="UD91" s="6"/>
      <c r="UE91" s="6"/>
      <c r="UF91" s="6"/>
      <c r="UG91" s="6"/>
      <c r="UH91" s="6"/>
      <c r="UI91" s="6"/>
      <c r="UJ91" s="6"/>
      <c r="UK91" s="6"/>
      <c r="UL91" s="6"/>
      <c r="UM91" s="6"/>
      <c r="UN91" s="6"/>
      <c r="UO91" s="6"/>
      <c r="UP91" s="6"/>
      <c r="UQ91" s="6"/>
      <c r="UR91" s="6"/>
      <c r="US91" s="6"/>
      <c r="UT91" s="6"/>
      <c r="UU91" s="6"/>
      <c r="UV91" s="6"/>
      <c r="UW91" s="6"/>
      <c r="UX91" s="6"/>
      <c r="UY91" s="6"/>
      <c r="UZ91" s="6"/>
      <c r="VA91" s="6"/>
      <c r="VB91" s="6"/>
      <c r="VC91" s="6"/>
      <c r="VD91" s="6"/>
      <c r="VE91" s="6"/>
      <c r="VF91" s="6"/>
      <c r="VG91" s="6"/>
      <c r="VH91" s="6"/>
      <c r="VI91" s="6"/>
      <c r="VJ91" s="6"/>
      <c r="VK91" s="6"/>
      <c r="VL91" s="6"/>
      <c r="VM91" s="6"/>
      <c r="VN91" s="6"/>
      <c r="VO91" s="6"/>
      <c r="VP91" s="6"/>
      <c r="VQ91" s="6"/>
      <c r="VR91" s="6"/>
      <c r="VS91" s="6"/>
      <c r="VT91" s="6"/>
      <c r="VU91" s="6"/>
      <c r="VV91" s="6"/>
      <c r="VW91" s="6"/>
      <c r="VX91" s="6"/>
      <c r="VY91" s="6"/>
      <c r="VZ91" s="6"/>
      <c r="WA91" s="6"/>
      <c r="WB91" s="6"/>
      <c r="WC91" s="6"/>
      <c r="WD91" s="6"/>
      <c r="WE91" s="6"/>
      <c r="WF91" s="6"/>
      <c r="WG91" s="6"/>
      <c r="WH91" s="6"/>
      <c r="WI91" s="6"/>
      <c r="WJ91" s="6"/>
      <c r="WK91" s="6"/>
      <c r="WL91" s="6"/>
      <c r="WM91" s="6"/>
      <c r="WN91" s="6"/>
      <c r="WO91" s="6"/>
      <c r="WP91" s="6"/>
      <c r="WQ91" s="6"/>
      <c r="WR91" s="6"/>
      <c r="WS91" s="6"/>
      <c r="WT91" s="6"/>
      <c r="WU91" s="6"/>
      <c r="WV91" s="6"/>
      <c r="WW91" s="6"/>
      <c r="WX91" s="6"/>
      <c r="WY91" s="6"/>
      <c r="WZ91" s="6"/>
      <c r="XA91" s="6"/>
      <c r="XB91" s="6"/>
      <c r="XC91" s="6"/>
      <c r="XD91" s="6"/>
      <c r="XE91" s="6"/>
      <c r="XF91" s="6"/>
      <c r="XG91" s="6"/>
      <c r="XH91" s="6"/>
      <c r="XI91" s="6"/>
      <c r="XJ91" s="6"/>
      <c r="XK91" s="6"/>
      <c r="XL91" s="6"/>
      <c r="XM91" s="6"/>
      <c r="XN91" s="6"/>
      <c r="XO91" s="6"/>
      <c r="XP91" s="6"/>
      <c r="XQ91" s="6"/>
      <c r="XR91" s="6"/>
      <c r="XS91" s="6"/>
      <c r="XT91" s="6"/>
      <c r="XU91" s="6"/>
      <c r="XV91" s="6"/>
      <c r="XW91" s="6"/>
      <c r="XX91" s="6"/>
      <c r="XY91" s="6"/>
      <c r="XZ91" s="6"/>
      <c r="YA91" s="6"/>
      <c r="YB91" s="6"/>
      <c r="YC91" s="6"/>
      <c r="YD91" s="6"/>
      <c r="YE91" s="6"/>
      <c r="YF91" s="6"/>
      <c r="YG91" s="6"/>
      <c r="YH91" s="6"/>
      <c r="YI91" s="6"/>
      <c r="YJ91" s="6"/>
      <c r="YK91" s="6"/>
      <c r="YL91" s="6"/>
      <c r="YM91" s="6"/>
      <c r="YN91" s="6"/>
      <c r="YO91" s="6"/>
      <c r="YP91" s="6"/>
      <c r="YQ91" s="6"/>
      <c r="YR91" s="6"/>
      <c r="YS91" s="6"/>
      <c r="YT91" s="6"/>
      <c r="YU91" s="6"/>
      <c r="YV91" s="6"/>
      <c r="YW91" s="6"/>
      <c r="YX91" s="6"/>
      <c r="YY91" s="6"/>
      <c r="YZ91" s="6"/>
      <c r="ZA91" s="6"/>
      <c r="ZB91" s="6"/>
      <c r="ZC91" s="6"/>
      <c r="ZD91" s="6"/>
      <c r="ZE91" s="6"/>
      <c r="ZF91" s="6"/>
      <c r="ZG91" s="6"/>
      <c r="ZH91" s="6"/>
      <c r="ZI91" s="6"/>
      <c r="ZJ91" s="6"/>
      <c r="ZK91" s="6"/>
      <c r="ZL91" s="6"/>
      <c r="ZM91" s="6"/>
      <c r="ZN91" s="6"/>
      <c r="ZO91" s="6"/>
      <c r="ZP91" s="6"/>
      <c r="ZQ91" s="6"/>
      <c r="ZR91" s="6"/>
      <c r="ZS91" s="6"/>
      <c r="ZT91" s="6"/>
      <c r="ZU91" s="6"/>
      <c r="ZV91" s="6"/>
      <c r="ZW91" s="6"/>
      <c r="ZX91" s="6"/>
      <c r="ZY91" s="6"/>
      <c r="ZZ91" s="6"/>
      <c r="AAA91" s="6"/>
      <c r="AAB91" s="6"/>
      <c r="AAC91" s="6"/>
      <c r="AAD91" s="6"/>
      <c r="AAE91" s="6"/>
      <c r="AAF91" s="6"/>
      <c r="AAG91" s="6"/>
      <c r="AAH91" s="6"/>
      <c r="AAI91" s="6"/>
      <c r="AAJ91" s="6"/>
      <c r="AAK91" s="6"/>
      <c r="AAL91" s="6"/>
      <c r="AAM91" s="6"/>
      <c r="AAN91" s="6"/>
      <c r="AAO91" s="6"/>
      <c r="AAP91" s="6"/>
      <c r="AAQ91" s="6"/>
      <c r="AAR91" s="6"/>
      <c r="AAS91" s="6"/>
      <c r="AAT91" s="6"/>
      <c r="AAU91" s="6"/>
      <c r="AAV91" s="6"/>
      <c r="AAW91" s="6"/>
      <c r="AAX91" s="6"/>
      <c r="AAY91" s="6"/>
      <c r="AAZ91" s="6"/>
      <c r="ABA91" s="6"/>
      <c r="ABB91" s="6"/>
      <c r="ABC91" s="6"/>
      <c r="ABD91" s="6"/>
      <c r="ABE91" s="6"/>
      <c r="ABF91" s="6"/>
      <c r="ABG91" s="6"/>
      <c r="ABH91" s="6"/>
      <c r="ABI91" s="6"/>
      <c r="ABJ91" s="6"/>
      <c r="ABK91" s="6"/>
      <c r="ABL91" s="6"/>
      <c r="ABM91" s="6"/>
      <c r="ABN91" s="6"/>
      <c r="ABO91" s="6"/>
      <c r="ABP91" s="6"/>
      <c r="ABQ91" s="6"/>
      <c r="ABR91" s="6"/>
      <c r="ABS91" s="6"/>
      <c r="ABT91" s="6"/>
      <c r="ABU91" s="6"/>
      <c r="ABV91" s="6"/>
      <c r="ABW91" s="6"/>
      <c r="ABX91" s="6"/>
      <c r="ABY91" s="6"/>
      <c r="ABZ91" s="6"/>
      <c r="ACA91" s="6"/>
      <c r="ACB91" s="6"/>
      <c r="ACC91" s="6"/>
      <c r="ACD91" s="6"/>
      <c r="ACE91" s="6"/>
      <c r="ACF91" s="6"/>
      <c r="ACG91" s="6"/>
      <c r="ACH91" s="6"/>
      <c r="ACI91" s="6"/>
      <c r="ACJ91" s="6"/>
      <c r="ACK91" s="6"/>
      <c r="ACL91" s="6"/>
      <c r="ACM91" s="6"/>
      <c r="ACN91" s="6"/>
      <c r="ACO91" s="6"/>
      <c r="ACP91" s="6"/>
      <c r="ACQ91" s="6"/>
      <c r="ACR91" s="6"/>
      <c r="ACS91" s="6"/>
      <c r="ACT91" s="6"/>
      <c r="ACU91" s="6"/>
      <c r="ACV91" s="6"/>
      <c r="ACW91" s="6"/>
      <c r="ACX91" s="6"/>
      <c r="ACY91" s="6"/>
      <c r="ACZ91" s="6"/>
      <c r="ADA91" s="6"/>
      <c r="ADB91" s="6"/>
      <c r="ADC91" s="6"/>
      <c r="ADD91" s="6"/>
      <c r="ADE91" s="6"/>
      <c r="ADF91" s="6"/>
      <c r="ADG91" s="6"/>
      <c r="ADH91" s="6"/>
      <c r="ADI91" s="6"/>
      <c r="ADJ91" s="6"/>
      <c r="ADK91" s="6"/>
      <c r="ADL91" s="6"/>
      <c r="ADM91" s="6"/>
      <c r="ADN91" s="6"/>
      <c r="ADO91" s="6"/>
      <c r="ADP91" s="6"/>
      <c r="ADQ91" s="6"/>
      <c r="ADR91" s="6"/>
      <c r="ADS91" s="6"/>
      <c r="ADT91" s="6"/>
      <c r="ADU91" s="6"/>
      <c r="ADV91" s="6"/>
      <c r="ADW91" s="6"/>
      <c r="ADX91" s="6"/>
      <c r="ADY91" s="6"/>
      <c r="ADZ91" s="6"/>
      <c r="AEA91" s="6"/>
      <c r="AEB91" s="6"/>
      <c r="AEC91" s="6"/>
      <c r="AED91" s="6"/>
      <c r="AEE91" s="6"/>
      <c r="AEF91" s="6"/>
      <c r="AEG91" s="6"/>
      <c r="AEH91" s="6"/>
      <c r="AEI91" s="6"/>
      <c r="AEJ91" s="6"/>
      <c r="AEK91" s="6"/>
      <c r="AEL91" s="6"/>
      <c r="AEM91" s="6"/>
      <c r="AEN91" s="6"/>
      <c r="AEO91" s="6"/>
      <c r="AEP91" s="6"/>
      <c r="AEQ91" s="6"/>
      <c r="AER91" s="6"/>
      <c r="AES91" s="6"/>
      <c r="AET91" s="6"/>
      <c r="AEU91" s="6"/>
      <c r="AEV91" s="6"/>
      <c r="AEW91" s="6"/>
      <c r="AEX91" s="6"/>
      <c r="AEY91" s="6"/>
      <c r="AEZ91" s="6"/>
      <c r="AFA91" s="6"/>
      <c r="AFB91" s="6"/>
      <c r="AFC91" s="6"/>
      <c r="AFD91" s="6"/>
      <c r="AFE91" s="6"/>
      <c r="AFF91" s="6"/>
      <c r="AFG91" s="6"/>
      <c r="AFH91" s="6"/>
      <c r="AFI91" s="6"/>
      <c r="AFJ91" s="6"/>
      <c r="AFK91" s="6"/>
      <c r="AFL91" s="6"/>
      <c r="AFM91" s="6"/>
      <c r="AFN91" s="6"/>
      <c r="AFO91" s="6"/>
      <c r="AFP91" s="6"/>
      <c r="AFQ91" s="6"/>
      <c r="AFR91" s="6"/>
      <c r="AFS91" s="6"/>
      <c r="AFT91" s="6"/>
      <c r="AFU91" s="6"/>
      <c r="AFV91" s="6"/>
      <c r="AFW91" s="6"/>
      <c r="AFX91" s="6"/>
      <c r="AFY91" s="6"/>
      <c r="AFZ91" s="6"/>
      <c r="AGA91" s="6"/>
      <c r="AGB91" s="6"/>
      <c r="AGC91" s="6"/>
      <c r="AGD91" s="6"/>
      <c r="AGE91" s="6"/>
      <c r="AGF91" s="6"/>
      <c r="AGG91" s="6"/>
      <c r="AGH91" s="6"/>
      <c r="AGI91" s="6"/>
      <c r="AGJ91" s="6"/>
      <c r="AGK91" s="6"/>
      <c r="AGL91" s="6"/>
      <c r="AGM91" s="6"/>
      <c r="AGN91" s="6"/>
      <c r="AGO91" s="6"/>
      <c r="AGP91" s="6"/>
      <c r="AGQ91" s="6"/>
      <c r="AGR91" s="6"/>
      <c r="AGS91" s="6"/>
      <c r="AGT91" s="6"/>
      <c r="AGU91" s="6"/>
      <c r="AGV91" s="6"/>
      <c r="AGW91" s="6"/>
      <c r="AGX91" s="6"/>
      <c r="AGY91" s="6"/>
      <c r="AGZ91" s="6"/>
      <c r="AHA91" s="6"/>
      <c r="AHB91" s="6"/>
      <c r="AHC91" s="6"/>
      <c r="AHD91" s="6"/>
      <c r="AHE91" s="6"/>
      <c r="AHF91" s="6"/>
      <c r="AHG91" s="6"/>
      <c r="AHH91" s="6"/>
      <c r="AHI91" s="6"/>
      <c r="AHJ91" s="6"/>
      <c r="AHK91" s="6"/>
      <c r="AHL91" s="6"/>
      <c r="AHM91" s="6"/>
      <c r="AHN91" s="6"/>
      <c r="AHO91" s="6"/>
      <c r="AHP91" s="6"/>
      <c r="AHQ91" s="6"/>
      <c r="AHR91" s="6"/>
      <c r="AHS91" s="6"/>
      <c r="AHT91" s="6"/>
      <c r="AHU91" s="6"/>
      <c r="AHV91" s="6"/>
      <c r="AHW91" s="6"/>
      <c r="AHX91" s="6"/>
      <c r="AHY91" s="6"/>
      <c r="AHZ91" s="6"/>
      <c r="AIA91" s="6"/>
      <c r="AIB91" s="6"/>
      <c r="AIC91" s="6"/>
      <c r="AID91" s="6"/>
      <c r="AIE91" s="6"/>
      <c r="AIF91" s="6"/>
      <c r="AIG91" s="6"/>
      <c r="AIH91" s="6"/>
      <c r="AII91" s="6"/>
      <c r="AIJ91" s="6"/>
      <c r="AIK91" s="6"/>
      <c r="AIL91" s="6"/>
      <c r="AIM91" s="6"/>
      <c r="AIN91" s="6"/>
      <c r="AIO91" s="6"/>
      <c r="AIP91" s="6"/>
      <c r="AIQ91" s="6"/>
      <c r="AIR91" s="6"/>
      <c r="AIS91" s="6"/>
      <c r="AIT91" s="6"/>
      <c r="AIU91" s="6"/>
      <c r="AIV91" s="6"/>
      <c r="AIW91" s="6"/>
      <c r="AIX91" s="6"/>
      <c r="AIY91" s="6"/>
      <c r="AIZ91" s="6"/>
      <c r="AJA91" s="6"/>
      <c r="AJB91" s="6"/>
      <c r="AJC91" s="6"/>
      <c r="AJD91" s="6"/>
      <c r="AJE91" s="6"/>
      <c r="AJF91" s="6"/>
      <c r="AJG91" s="6"/>
      <c r="AJH91" s="6"/>
      <c r="AJI91" s="6"/>
      <c r="AJJ91" s="6"/>
      <c r="AJK91" s="6"/>
      <c r="AJL91" s="6"/>
      <c r="AJM91" s="6"/>
      <c r="AJN91" s="6"/>
      <c r="AJO91" s="6"/>
      <c r="AJP91" s="6"/>
      <c r="AJQ91" s="6"/>
      <c r="AJR91" s="6"/>
      <c r="AJS91" s="6"/>
      <c r="AJT91" s="6"/>
      <c r="AJU91" s="6"/>
      <c r="AJV91" s="6"/>
      <c r="AJW91" s="6"/>
      <c r="AJX91" s="6"/>
      <c r="AJY91" s="6"/>
      <c r="AJZ91" s="6"/>
      <c r="AKA91" s="6"/>
      <c r="AKB91" s="6"/>
      <c r="AKC91" s="6"/>
      <c r="AKD91" s="6"/>
      <c r="AKE91" s="6"/>
      <c r="AKF91" s="6"/>
      <c r="AKG91" s="6"/>
      <c r="AKH91" s="6"/>
      <c r="AKI91" s="6"/>
      <c r="AKJ91" s="6"/>
      <c r="AKK91" s="6"/>
      <c r="AKL91" s="6"/>
      <c r="AKM91" s="6"/>
      <c r="AKN91" s="6"/>
      <c r="AKO91" s="6"/>
      <c r="AKP91" s="6"/>
      <c r="AKQ91" s="6"/>
      <c r="AKR91" s="6"/>
      <c r="AKS91" s="6"/>
      <c r="AKT91" s="6"/>
      <c r="AKU91" s="6"/>
      <c r="AKV91" s="6"/>
      <c r="AKW91" s="6"/>
      <c r="AKX91" s="6"/>
      <c r="AKY91" s="6"/>
      <c r="AKZ91" s="6"/>
      <c r="ALA91" s="6"/>
      <c r="ALB91" s="6"/>
      <c r="ALC91" s="6"/>
      <c r="ALD91" s="6"/>
      <c r="ALE91" s="6"/>
      <c r="ALF91" s="6"/>
      <c r="ALG91" s="6"/>
      <c r="ALH91" s="6"/>
      <c r="ALI91" s="6"/>
      <c r="ALJ91" s="6"/>
      <c r="ALK91" s="6"/>
      <c r="ALL91" s="6"/>
      <c r="ALM91" s="6"/>
      <c r="ALN91" s="6"/>
      <c r="ALO91" s="6"/>
      <c r="ALP91" s="6"/>
      <c r="ALQ91" s="6"/>
      <c r="ALR91" s="6"/>
      <c r="ALS91" s="6"/>
      <c r="ALT91" s="6"/>
      <c r="ALU91" s="6"/>
      <c r="ALV91" s="6"/>
      <c r="ALW91" s="6"/>
      <c r="ALX91" s="6"/>
      <c r="ALY91" s="6"/>
      <c r="ALZ91" s="6"/>
      <c r="AMA91" s="6"/>
      <c r="AMB91" s="6"/>
      <c r="AMC91" s="6"/>
      <c r="AMD91" s="6"/>
      <c r="AME91" s="6"/>
      <c r="AMF91" s="6"/>
      <c r="AMG91" s="6"/>
      <c r="AMH91" s="6"/>
      <c r="AMI91" s="6"/>
      <c r="AMJ91" s="6"/>
      <c r="AMK91" s="6"/>
      <c r="AML91" s="6"/>
      <c r="AMM91" s="6"/>
      <c r="AMN91" s="6"/>
    </row>
    <row r="92" spans="1:1028" s="40" customFormat="1" ht="12.75" customHeight="1" x14ac:dyDescent="0.2">
      <c r="A92" s="57">
        <v>17</v>
      </c>
      <c r="B92" s="93" t="s">
        <v>129</v>
      </c>
      <c r="C92" s="34" t="s">
        <v>68</v>
      </c>
      <c r="D92" s="63">
        <v>120</v>
      </c>
      <c r="E92" s="91">
        <v>350</v>
      </c>
      <c r="F92" s="37">
        <v>100</v>
      </c>
      <c r="G92" s="59">
        <v>5</v>
      </c>
      <c r="H92" s="60">
        <v>80</v>
      </c>
      <c r="I92" s="87">
        <v>3</v>
      </c>
      <c r="J92" s="35">
        <v>2</v>
      </c>
      <c r="K92" s="111">
        <v>10</v>
      </c>
      <c r="L92" s="111">
        <v>0</v>
      </c>
      <c r="M92" s="111">
        <v>0</v>
      </c>
      <c r="N92" s="32">
        <f t="shared" si="21"/>
        <v>3500</v>
      </c>
      <c r="O92" s="32">
        <f t="shared" si="22"/>
        <v>300</v>
      </c>
      <c r="P92" s="37">
        <v>0</v>
      </c>
      <c r="Q92" s="38">
        <v>0</v>
      </c>
      <c r="R92" s="92">
        <v>280</v>
      </c>
      <c r="S92" s="37">
        <v>150</v>
      </c>
      <c r="T92" s="65">
        <v>120</v>
      </c>
      <c r="U92" s="37">
        <v>135</v>
      </c>
      <c r="V92" s="37">
        <f t="shared" si="23"/>
        <v>4485</v>
      </c>
      <c r="W92" s="37">
        <v>120</v>
      </c>
      <c r="X92" s="37">
        <v>100</v>
      </c>
      <c r="Y92" s="37">
        <v>80</v>
      </c>
      <c r="Z92" s="37">
        <v>0</v>
      </c>
      <c r="AA92" s="39">
        <v>2000</v>
      </c>
      <c r="AB92" s="37">
        <f t="shared" si="19"/>
        <v>2300</v>
      </c>
      <c r="AC92" s="39">
        <f t="shared" si="20"/>
        <v>2185</v>
      </c>
      <c r="AD92" s="5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  <c r="IW92" s="6"/>
      <c r="IX92" s="6"/>
      <c r="IY92" s="6"/>
      <c r="IZ92" s="6"/>
      <c r="JA92" s="6"/>
      <c r="JB92" s="6"/>
      <c r="JC92" s="6"/>
      <c r="JD92" s="6"/>
      <c r="JE92" s="6"/>
      <c r="JF92" s="6"/>
      <c r="JG92" s="6"/>
      <c r="JH92" s="6"/>
      <c r="JI92" s="6"/>
      <c r="JJ92" s="6"/>
      <c r="JK92" s="6"/>
      <c r="JL92" s="6"/>
      <c r="JM92" s="6"/>
      <c r="JN92" s="6"/>
      <c r="JO92" s="6"/>
      <c r="JP92" s="6"/>
      <c r="JQ92" s="6"/>
      <c r="JR92" s="6"/>
      <c r="JS92" s="6"/>
      <c r="JT92" s="6"/>
      <c r="JU92" s="6"/>
      <c r="JV92" s="6"/>
      <c r="JW92" s="6"/>
      <c r="JX92" s="6"/>
      <c r="JY92" s="6"/>
      <c r="JZ92" s="6"/>
      <c r="KA92" s="6"/>
      <c r="KB92" s="6"/>
      <c r="KC92" s="6"/>
      <c r="KD92" s="6"/>
      <c r="KE92" s="6"/>
      <c r="KF92" s="6"/>
      <c r="KG92" s="6"/>
      <c r="KH92" s="6"/>
      <c r="KI92" s="6"/>
      <c r="KJ92" s="6"/>
      <c r="KK92" s="6"/>
      <c r="KL92" s="6"/>
      <c r="KM92" s="6"/>
      <c r="KN92" s="6"/>
      <c r="KO92" s="6"/>
      <c r="KP92" s="6"/>
      <c r="KQ92" s="6"/>
      <c r="KR92" s="6"/>
      <c r="KS92" s="6"/>
      <c r="KT92" s="6"/>
      <c r="KU92" s="6"/>
      <c r="KV92" s="6"/>
      <c r="KW92" s="6"/>
      <c r="KX92" s="6"/>
      <c r="KY92" s="6"/>
      <c r="KZ92" s="6"/>
      <c r="LA92" s="6"/>
      <c r="LB92" s="6"/>
      <c r="LC92" s="6"/>
      <c r="LD92" s="6"/>
      <c r="LE92" s="6"/>
      <c r="LF92" s="6"/>
      <c r="LG92" s="6"/>
      <c r="LH92" s="6"/>
      <c r="LI92" s="6"/>
      <c r="LJ92" s="6"/>
      <c r="LK92" s="6"/>
      <c r="LL92" s="6"/>
      <c r="LM92" s="6"/>
      <c r="LN92" s="6"/>
      <c r="LO92" s="6"/>
      <c r="LP92" s="6"/>
      <c r="LQ92" s="6"/>
      <c r="LR92" s="6"/>
      <c r="LS92" s="6"/>
      <c r="LT92" s="6"/>
      <c r="LU92" s="6"/>
      <c r="LV92" s="6"/>
      <c r="LW92" s="6"/>
      <c r="LX92" s="6"/>
      <c r="LY92" s="6"/>
      <c r="LZ92" s="6"/>
      <c r="MA92" s="6"/>
      <c r="MB92" s="6"/>
      <c r="MC92" s="6"/>
      <c r="MD92" s="6"/>
      <c r="ME92" s="6"/>
      <c r="MF92" s="6"/>
      <c r="MG92" s="6"/>
      <c r="MH92" s="6"/>
      <c r="MI92" s="6"/>
      <c r="MJ92" s="6"/>
      <c r="MK92" s="6"/>
      <c r="ML92" s="6"/>
      <c r="MM92" s="6"/>
      <c r="MN92" s="6"/>
      <c r="MO92" s="6"/>
      <c r="MP92" s="6"/>
      <c r="MQ92" s="6"/>
      <c r="MR92" s="6"/>
      <c r="MS92" s="6"/>
      <c r="MT92" s="6"/>
      <c r="MU92" s="6"/>
      <c r="MV92" s="6"/>
      <c r="MW92" s="6"/>
      <c r="MX92" s="6"/>
      <c r="MY92" s="6"/>
      <c r="MZ92" s="6"/>
      <c r="NA92" s="6"/>
      <c r="NB92" s="6"/>
      <c r="NC92" s="6"/>
      <c r="ND92" s="6"/>
      <c r="NE92" s="6"/>
      <c r="NF92" s="6"/>
      <c r="NG92" s="6"/>
      <c r="NH92" s="6"/>
      <c r="NI92" s="6"/>
      <c r="NJ92" s="6"/>
      <c r="NK92" s="6"/>
      <c r="NL92" s="6"/>
      <c r="NM92" s="6"/>
      <c r="NN92" s="6"/>
      <c r="NO92" s="6"/>
      <c r="NP92" s="6"/>
      <c r="NQ92" s="6"/>
      <c r="NR92" s="6"/>
      <c r="NS92" s="6"/>
      <c r="NT92" s="6"/>
      <c r="NU92" s="6"/>
      <c r="NV92" s="6"/>
      <c r="NW92" s="6"/>
      <c r="NX92" s="6"/>
      <c r="NY92" s="6"/>
      <c r="NZ92" s="6"/>
      <c r="OA92" s="6"/>
      <c r="OB92" s="6"/>
      <c r="OC92" s="6"/>
      <c r="OD92" s="6"/>
      <c r="OE92" s="6"/>
      <c r="OF92" s="6"/>
      <c r="OG92" s="6"/>
      <c r="OH92" s="6"/>
      <c r="OI92" s="6"/>
      <c r="OJ92" s="6"/>
      <c r="OK92" s="6"/>
      <c r="OL92" s="6"/>
      <c r="OM92" s="6"/>
      <c r="ON92" s="6"/>
      <c r="OO92" s="6"/>
      <c r="OP92" s="6"/>
      <c r="OQ92" s="6"/>
      <c r="OR92" s="6"/>
      <c r="OS92" s="6"/>
      <c r="OT92" s="6"/>
      <c r="OU92" s="6"/>
      <c r="OV92" s="6"/>
      <c r="OW92" s="6"/>
      <c r="OX92" s="6"/>
      <c r="OY92" s="6"/>
      <c r="OZ92" s="6"/>
      <c r="PA92" s="6"/>
      <c r="PB92" s="6"/>
      <c r="PC92" s="6"/>
      <c r="PD92" s="6"/>
      <c r="PE92" s="6"/>
      <c r="PF92" s="6"/>
      <c r="PG92" s="6"/>
      <c r="PH92" s="6"/>
      <c r="PI92" s="6"/>
      <c r="PJ92" s="6"/>
      <c r="PK92" s="6"/>
      <c r="PL92" s="6"/>
      <c r="PM92" s="6"/>
      <c r="PN92" s="6"/>
      <c r="PO92" s="6"/>
      <c r="PP92" s="6"/>
      <c r="PQ92" s="6"/>
      <c r="PR92" s="6"/>
      <c r="PS92" s="6"/>
      <c r="PT92" s="6"/>
      <c r="PU92" s="6"/>
      <c r="PV92" s="6"/>
      <c r="PW92" s="6"/>
      <c r="PX92" s="6"/>
      <c r="PY92" s="6"/>
      <c r="PZ92" s="6"/>
      <c r="QA92" s="6"/>
      <c r="QB92" s="6"/>
      <c r="QC92" s="6"/>
      <c r="QD92" s="6"/>
      <c r="QE92" s="6"/>
      <c r="QF92" s="6"/>
      <c r="QG92" s="6"/>
      <c r="QH92" s="6"/>
      <c r="QI92" s="6"/>
      <c r="QJ92" s="6"/>
      <c r="QK92" s="6"/>
      <c r="QL92" s="6"/>
      <c r="QM92" s="6"/>
      <c r="QN92" s="6"/>
      <c r="QO92" s="6"/>
      <c r="QP92" s="6"/>
      <c r="QQ92" s="6"/>
      <c r="QR92" s="6"/>
      <c r="QS92" s="6"/>
      <c r="QT92" s="6"/>
      <c r="QU92" s="6"/>
      <c r="QV92" s="6"/>
      <c r="QW92" s="6"/>
      <c r="QX92" s="6"/>
      <c r="QY92" s="6"/>
      <c r="QZ92" s="6"/>
      <c r="RA92" s="6"/>
      <c r="RB92" s="6"/>
      <c r="RC92" s="6"/>
      <c r="RD92" s="6"/>
      <c r="RE92" s="6"/>
      <c r="RF92" s="6"/>
      <c r="RG92" s="6"/>
      <c r="RH92" s="6"/>
      <c r="RI92" s="6"/>
      <c r="RJ92" s="6"/>
      <c r="RK92" s="6"/>
      <c r="RL92" s="6"/>
      <c r="RM92" s="6"/>
      <c r="RN92" s="6"/>
      <c r="RO92" s="6"/>
      <c r="RP92" s="6"/>
      <c r="RQ92" s="6"/>
      <c r="RR92" s="6"/>
      <c r="RS92" s="6"/>
      <c r="RT92" s="6"/>
      <c r="RU92" s="6"/>
      <c r="RV92" s="6"/>
      <c r="RW92" s="6"/>
      <c r="RX92" s="6"/>
      <c r="RY92" s="6"/>
      <c r="RZ92" s="6"/>
      <c r="SA92" s="6"/>
      <c r="SB92" s="6"/>
      <c r="SC92" s="6"/>
      <c r="SD92" s="6"/>
      <c r="SE92" s="6"/>
      <c r="SF92" s="6"/>
      <c r="SG92" s="6"/>
      <c r="SH92" s="6"/>
      <c r="SI92" s="6"/>
      <c r="SJ92" s="6"/>
      <c r="SK92" s="6"/>
      <c r="SL92" s="6"/>
      <c r="SM92" s="6"/>
      <c r="SN92" s="6"/>
      <c r="SO92" s="6"/>
      <c r="SP92" s="6"/>
      <c r="SQ92" s="6"/>
      <c r="SR92" s="6"/>
      <c r="SS92" s="6"/>
      <c r="ST92" s="6"/>
      <c r="SU92" s="6"/>
      <c r="SV92" s="6"/>
      <c r="SW92" s="6"/>
      <c r="SX92" s="6"/>
      <c r="SY92" s="6"/>
      <c r="SZ92" s="6"/>
      <c r="TA92" s="6"/>
      <c r="TB92" s="6"/>
      <c r="TC92" s="6"/>
      <c r="TD92" s="6"/>
      <c r="TE92" s="6"/>
      <c r="TF92" s="6"/>
      <c r="TG92" s="6"/>
      <c r="TH92" s="6"/>
      <c r="TI92" s="6"/>
      <c r="TJ92" s="6"/>
      <c r="TK92" s="6"/>
      <c r="TL92" s="6"/>
      <c r="TM92" s="6"/>
      <c r="TN92" s="6"/>
      <c r="TO92" s="6"/>
      <c r="TP92" s="6"/>
      <c r="TQ92" s="6"/>
      <c r="TR92" s="6"/>
      <c r="TS92" s="6"/>
      <c r="TT92" s="6"/>
      <c r="TU92" s="6"/>
      <c r="TV92" s="6"/>
      <c r="TW92" s="6"/>
      <c r="TX92" s="6"/>
      <c r="TY92" s="6"/>
      <c r="TZ92" s="6"/>
      <c r="UA92" s="6"/>
      <c r="UB92" s="6"/>
      <c r="UC92" s="6"/>
      <c r="UD92" s="6"/>
      <c r="UE92" s="6"/>
      <c r="UF92" s="6"/>
      <c r="UG92" s="6"/>
      <c r="UH92" s="6"/>
      <c r="UI92" s="6"/>
      <c r="UJ92" s="6"/>
      <c r="UK92" s="6"/>
      <c r="UL92" s="6"/>
      <c r="UM92" s="6"/>
      <c r="UN92" s="6"/>
      <c r="UO92" s="6"/>
      <c r="UP92" s="6"/>
      <c r="UQ92" s="6"/>
      <c r="UR92" s="6"/>
      <c r="US92" s="6"/>
      <c r="UT92" s="6"/>
      <c r="UU92" s="6"/>
      <c r="UV92" s="6"/>
      <c r="UW92" s="6"/>
      <c r="UX92" s="6"/>
      <c r="UY92" s="6"/>
      <c r="UZ92" s="6"/>
      <c r="VA92" s="6"/>
      <c r="VB92" s="6"/>
      <c r="VC92" s="6"/>
      <c r="VD92" s="6"/>
      <c r="VE92" s="6"/>
      <c r="VF92" s="6"/>
      <c r="VG92" s="6"/>
      <c r="VH92" s="6"/>
      <c r="VI92" s="6"/>
      <c r="VJ92" s="6"/>
      <c r="VK92" s="6"/>
      <c r="VL92" s="6"/>
      <c r="VM92" s="6"/>
      <c r="VN92" s="6"/>
      <c r="VO92" s="6"/>
      <c r="VP92" s="6"/>
      <c r="VQ92" s="6"/>
      <c r="VR92" s="6"/>
      <c r="VS92" s="6"/>
      <c r="VT92" s="6"/>
      <c r="VU92" s="6"/>
      <c r="VV92" s="6"/>
      <c r="VW92" s="6"/>
      <c r="VX92" s="6"/>
      <c r="VY92" s="6"/>
      <c r="VZ92" s="6"/>
      <c r="WA92" s="6"/>
      <c r="WB92" s="6"/>
      <c r="WC92" s="6"/>
      <c r="WD92" s="6"/>
      <c r="WE92" s="6"/>
      <c r="WF92" s="6"/>
      <c r="WG92" s="6"/>
      <c r="WH92" s="6"/>
      <c r="WI92" s="6"/>
      <c r="WJ92" s="6"/>
      <c r="WK92" s="6"/>
      <c r="WL92" s="6"/>
      <c r="WM92" s="6"/>
      <c r="WN92" s="6"/>
      <c r="WO92" s="6"/>
      <c r="WP92" s="6"/>
      <c r="WQ92" s="6"/>
      <c r="WR92" s="6"/>
      <c r="WS92" s="6"/>
      <c r="WT92" s="6"/>
      <c r="WU92" s="6"/>
      <c r="WV92" s="6"/>
      <c r="WW92" s="6"/>
      <c r="WX92" s="6"/>
      <c r="WY92" s="6"/>
      <c r="WZ92" s="6"/>
      <c r="XA92" s="6"/>
      <c r="XB92" s="6"/>
      <c r="XC92" s="6"/>
      <c r="XD92" s="6"/>
      <c r="XE92" s="6"/>
      <c r="XF92" s="6"/>
      <c r="XG92" s="6"/>
      <c r="XH92" s="6"/>
      <c r="XI92" s="6"/>
      <c r="XJ92" s="6"/>
      <c r="XK92" s="6"/>
      <c r="XL92" s="6"/>
      <c r="XM92" s="6"/>
      <c r="XN92" s="6"/>
      <c r="XO92" s="6"/>
      <c r="XP92" s="6"/>
      <c r="XQ92" s="6"/>
      <c r="XR92" s="6"/>
      <c r="XS92" s="6"/>
      <c r="XT92" s="6"/>
      <c r="XU92" s="6"/>
      <c r="XV92" s="6"/>
      <c r="XW92" s="6"/>
      <c r="XX92" s="6"/>
      <c r="XY92" s="6"/>
      <c r="XZ92" s="6"/>
      <c r="YA92" s="6"/>
      <c r="YB92" s="6"/>
      <c r="YC92" s="6"/>
      <c r="YD92" s="6"/>
      <c r="YE92" s="6"/>
      <c r="YF92" s="6"/>
      <c r="YG92" s="6"/>
      <c r="YH92" s="6"/>
      <c r="YI92" s="6"/>
      <c r="YJ92" s="6"/>
      <c r="YK92" s="6"/>
      <c r="YL92" s="6"/>
      <c r="YM92" s="6"/>
      <c r="YN92" s="6"/>
      <c r="YO92" s="6"/>
      <c r="YP92" s="6"/>
      <c r="YQ92" s="6"/>
      <c r="YR92" s="6"/>
      <c r="YS92" s="6"/>
      <c r="YT92" s="6"/>
      <c r="YU92" s="6"/>
      <c r="YV92" s="6"/>
      <c r="YW92" s="6"/>
      <c r="YX92" s="6"/>
      <c r="YY92" s="6"/>
      <c r="YZ92" s="6"/>
      <c r="ZA92" s="6"/>
      <c r="ZB92" s="6"/>
      <c r="ZC92" s="6"/>
      <c r="ZD92" s="6"/>
      <c r="ZE92" s="6"/>
      <c r="ZF92" s="6"/>
      <c r="ZG92" s="6"/>
      <c r="ZH92" s="6"/>
      <c r="ZI92" s="6"/>
      <c r="ZJ92" s="6"/>
      <c r="ZK92" s="6"/>
      <c r="ZL92" s="6"/>
      <c r="ZM92" s="6"/>
      <c r="ZN92" s="6"/>
      <c r="ZO92" s="6"/>
      <c r="ZP92" s="6"/>
      <c r="ZQ92" s="6"/>
      <c r="ZR92" s="6"/>
      <c r="ZS92" s="6"/>
      <c r="ZT92" s="6"/>
      <c r="ZU92" s="6"/>
      <c r="ZV92" s="6"/>
      <c r="ZW92" s="6"/>
      <c r="ZX92" s="6"/>
      <c r="ZY92" s="6"/>
      <c r="ZZ92" s="6"/>
      <c r="AAA92" s="6"/>
      <c r="AAB92" s="6"/>
      <c r="AAC92" s="6"/>
      <c r="AAD92" s="6"/>
      <c r="AAE92" s="6"/>
      <c r="AAF92" s="6"/>
      <c r="AAG92" s="6"/>
      <c r="AAH92" s="6"/>
      <c r="AAI92" s="6"/>
      <c r="AAJ92" s="6"/>
      <c r="AAK92" s="6"/>
      <c r="AAL92" s="6"/>
      <c r="AAM92" s="6"/>
      <c r="AAN92" s="6"/>
      <c r="AAO92" s="6"/>
      <c r="AAP92" s="6"/>
      <c r="AAQ92" s="6"/>
      <c r="AAR92" s="6"/>
      <c r="AAS92" s="6"/>
      <c r="AAT92" s="6"/>
      <c r="AAU92" s="6"/>
      <c r="AAV92" s="6"/>
      <c r="AAW92" s="6"/>
      <c r="AAX92" s="6"/>
      <c r="AAY92" s="6"/>
      <c r="AAZ92" s="6"/>
      <c r="ABA92" s="6"/>
      <c r="ABB92" s="6"/>
      <c r="ABC92" s="6"/>
      <c r="ABD92" s="6"/>
      <c r="ABE92" s="6"/>
      <c r="ABF92" s="6"/>
      <c r="ABG92" s="6"/>
      <c r="ABH92" s="6"/>
      <c r="ABI92" s="6"/>
      <c r="ABJ92" s="6"/>
      <c r="ABK92" s="6"/>
      <c r="ABL92" s="6"/>
      <c r="ABM92" s="6"/>
      <c r="ABN92" s="6"/>
      <c r="ABO92" s="6"/>
      <c r="ABP92" s="6"/>
      <c r="ABQ92" s="6"/>
      <c r="ABR92" s="6"/>
      <c r="ABS92" s="6"/>
      <c r="ABT92" s="6"/>
      <c r="ABU92" s="6"/>
      <c r="ABV92" s="6"/>
      <c r="ABW92" s="6"/>
      <c r="ABX92" s="6"/>
      <c r="ABY92" s="6"/>
      <c r="ABZ92" s="6"/>
      <c r="ACA92" s="6"/>
      <c r="ACB92" s="6"/>
      <c r="ACC92" s="6"/>
      <c r="ACD92" s="6"/>
      <c r="ACE92" s="6"/>
      <c r="ACF92" s="6"/>
      <c r="ACG92" s="6"/>
      <c r="ACH92" s="6"/>
      <c r="ACI92" s="6"/>
      <c r="ACJ92" s="6"/>
      <c r="ACK92" s="6"/>
      <c r="ACL92" s="6"/>
      <c r="ACM92" s="6"/>
      <c r="ACN92" s="6"/>
      <c r="ACO92" s="6"/>
      <c r="ACP92" s="6"/>
      <c r="ACQ92" s="6"/>
      <c r="ACR92" s="6"/>
      <c r="ACS92" s="6"/>
      <c r="ACT92" s="6"/>
      <c r="ACU92" s="6"/>
      <c r="ACV92" s="6"/>
      <c r="ACW92" s="6"/>
      <c r="ACX92" s="6"/>
      <c r="ACY92" s="6"/>
      <c r="ACZ92" s="6"/>
      <c r="ADA92" s="6"/>
      <c r="ADB92" s="6"/>
      <c r="ADC92" s="6"/>
      <c r="ADD92" s="6"/>
      <c r="ADE92" s="6"/>
      <c r="ADF92" s="6"/>
      <c r="ADG92" s="6"/>
      <c r="ADH92" s="6"/>
      <c r="ADI92" s="6"/>
      <c r="ADJ92" s="6"/>
      <c r="ADK92" s="6"/>
      <c r="ADL92" s="6"/>
      <c r="ADM92" s="6"/>
      <c r="ADN92" s="6"/>
      <c r="ADO92" s="6"/>
      <c r="ADP92" s="6"/>
      <c r="ADQ92" s="6"/>
      <c r="ADR92" s="6"/>
      <c r="ADS92" s="6"/>
      <c r="ADT92" s="6"/>
      <c r="ADU92" s="6"/>
      <c r="ADV92" s="6"/>
      <c r="ADW92" s="6"/>
      <c r="ADX92" s="6"/>
      <c r="ADY92" s="6"/>
      <c r="ADZ92" s="6"/>
      <c r="AEA92" s="6"/>
      <c r="AEB92" s="6"/>
      <c r="AEC92" s="6"/>
      <c r="AED92" s="6"/>
      <c r="AEE92" s="6"/>
      <c r="AEF92" s="6"/>
      <c r="AEG92" s="6"/>
      <c r="AEH92" s="6"/>
      <c r="AEI92" s="6"/>
      <c r="AEJ92" s="6"/>
      <c r="AEK92" s="6"/>
      <c r="AEL92" s="6"/>
      <c r="AEM92" s="6"/>
      <c r="AEN92" s="6"/>
      <c r="AEO92" s="6"/>
      <c r="AEP92" s="6"/>
      <c r="AEQ92" s="6"/>
      <c r="AER92" s="6"/>
      <c r="AES92" s="6"/>
      <c r="AET92" s="6"/>
      <c r="AEU92" s="6"/>
      <c r="AEV92" s="6"/>
      <c r="AEW92" s="6"/>
      <c r="AEX92" s="6"/>
      <c r="AEY92" s="6"/>
      <c r="AEZ92" s="6"/>
      <c r="AFA92" s="6"/>
      <c r="AFB92" s="6"/>
      <c r="AFC92" s="6"/>
      <c r="AFD92" s="6"/>
      <c r="AFE92" s="6"/>
      <c r="AFF92" s="6"/>
      <c r="AFG92" s="6"/>
      <c r="AFH92" s="6"/>
      <c r="AFI92" s="6"/>
      <c r="AFJ92" s="6"/>
      <c r="AFK92" s="6"/>
      <c r="AFL92" s="6"/>
      <c r="AFM92" s="6"/>
      <c r="AFN92" s="6"/>
      <c r="AFO92" s="6"/>
      <c r="AFP92" s="6"/>
      <c r="AFQ92" s="6"/>
      <c r="AFR92" s="6"/>
      <c r="AFS92" s="6"/>
      <c r="AFT92" s="6"/>
      <c r="AFU92" s="6"/>
      <c r="AFV92" s="6"/>
      <c r="AFW92" s="6"/>
      <c r="AFX92" s="6"/>
      <c r="AFY92" s="6"/>
      <c r="AFZ92" s="6"/>
      <c r="AGA92" s="6"/>
      <c r="AGB92" s="6"/>
      <c r="AGC92" s="6"/>
      <c r="AGD92" s="6"/>
      <c r="AGE92" s="6"/>
      <c r="AGF92" s="6"/>
      <c r="AGG92" s="6"/>
      <c r="AGH92" s="6"/>
      <c r="AGI92" s="6"/>
      <c r="AGJ92" s="6"/>
      <c r="AGK92" s="6"/>
      <c r="AGL92" s="6"/>
      <c r="AGM92" s="6"/>
      <c r="AGN92" s="6"/>
      <c r="AGO92" s="6"/>
      <c r="AGP92" s="6"/>
      <c r="AGQ92" s="6"/>
      <c r="AGR92" s="6"/>
      <c r="AGS92" s="6"/>
      <c r="AGT92" s="6"/>
      <c r="AGU92" s="6"/>
      <c r="AGV92" s="6"/>
      <c r="AGW92" s="6"/>
      <c r="AGX92" s="6"/>
      <c r="AGY92" s="6"/>
      <c r="AGZ92" s="6"/>
      <c r="AHA92" s="6"/>
      <c r="AHB92" s="6"/>
      <c r="AHC92" s="6"/>
      <c r="AHD92" s="6"/>
      <c r="AHE92" s="6"/>
      <c r="AHF92" s="6"/>
      <c r="AHG92" s="6"/>
      <c r="AHH92" s="6"/>
      <c r="AHI92" s="6"/>
      <c r="AHJ92" s="6"/>
      <c r="AHK92" s="6"/>
      <c r="AHL92" s="6"/>
      <c r="AHM92" s="6"/>
      <c r="AHN92" s="6"/>
      <c r="AHO92" s="6"/>
      <c r="AHP92" s="6"/>
      <c r="AHQ92" s="6"/>
      <c r="AHR92" s="6"/>
      <c r="AHS92" s="6"/>
      <c r="AHT92" s="6"/>
      <c r="AHU92" s="6"/>
      <c r="AHV92" s="6"/>
      <c r="AHW92" s="6"/>
      <c r="AHX92" s="6"/>
      <c r="AHY92" s="6"/>
      <c r="AHZ92" s="6"/>
      <c r="AIA92" s="6"/>
      <c r="AIB92" s="6"/>
      <c r="AIC92" s="6"/>
      <c r="AID92" s="6"/>
      <c r="AIE92" s="6"/>
      <c r="AIF92" s="6"/>
      <c r="AIG92" s="6"/>
      <c r="AIH92" s="6"/>
      <c r="AII92" s="6"/>
      <c r="AIJ92" s="6"/>
      <c r="AIK92" s="6"/>
      <c r="AIL92" s="6"/>
      <c r="AIM92" s="6"/>
      <c r="AIN92" s="6"/>
      <c r="AIO92" s="6"/>
      <c r="AIP92" s="6"/>
      <c r="AIQ92" s="6"/>
      <c r="AIR92" s="6"/>
      <c r="AIS92" s="6"/>
      <c r="AIT92" s="6"/>
      <c r="AIU92" s="6"/>
      <c r="AIV92" s="6"/>
      <c r="AIW92" s="6"/>
      <c r="AIX92" s="6"/>
      <c r="AIY92" s="6"/>
      <c r="AIZ92" s="6"/>
      <c r="AJA92" s="6"/>
      <c r="AJB92" s="6"/>
      <c r="AJC92" s="6"/>
      <c r="AJD92" s="6"/>
      <c r="AJE92" s="6"/>
      <c r="AJF92" s="6"/>
      <c r="AJG92" s="6"/>
      <c r="AJH92" s="6"/>
      <c r="AJI92" s="6"/>
      <c r="AJJ92" s="6"/>
      <c r="AJK92" s="6"/>
      <c r="AJL92" s="6"/>
      <c r="AJM92" s="6"/>
      <c r="AJN92" s="6"/>
      <c r="AJO92" s="6"/>
      <c r="AJP92" s="6"/>
      <c r="AJQ92" s="6"/>
      <c r="AJR92" s="6"/>
      <c r="AJS92" s="6"/>
      <c r="AJT92" s="6"/>
      <c r="AJU92" s="6"/>
      <c r="AJV92" s="6"/>
      <c r="AJW92" s="6"/>
      <c r="AJX92" s="6"/>
      <c r="AJY92" s="6"/>
      <c r="AJZ92" s="6"/>
      <c r="AKA92" s="6"/>
      <c r="AKB92" s="6"/>
      <c r="AKC92" s="6"/>
      <c r="AKD92" s="6"/>
      <c r="AKE92" s="6"/>
      <c r="AKF92" s="6"/>
      <c r="AKG92" s="6"/>
      <c r="AKH92" s="6"/>
      <c r="AKI92" s="6"/>
      <c r="AKJ92" s="6"/>
      <c r="AKK92" s="6"/>
      <c r="AKL92" s="6"/>
      <c r="AKM92" s="6"/>
      <c r="AKN92" s="6"/>
      <c r="AKO92" s="6"/>
      <c r="AKP92" s="6"/>
      <c r="AKQ92" s="6"/>
      <c r="AKR92" s="6"/>
      <c r="AKS92" s="6"/>
      <c r="AKT92" s="6"/>
      <c r="AKU92" s="6"/>
      <c r="AKV92" s="6"/>
      <c r="AKW92" s="6"/>
      <c r="AKX92" s="6"/>
      <c r="AKY92" s="6"/>
      <c r="AKZ92" s="6"/>
      <c r="ALA92" s="6"/>
      <c r="ALB92" s="6"/>
      <c r="ALC92" s="6"/>
      <c r="ALD92" s="6"/>
      <c r="ALE92" s="6"/>
      <c r="ALF92" s="6"/>
      <c r="ALG92" s="6"/>
      <c r="ALH92" s="6"/>
      <c r="ALI92" s="6"/>
      <c r="ALJ92" s="6"/>
      <c r="ALK92" s="6"/>
      <c r="ALL92" s="6"/>
      <c r="ALM92" s="6"/>
      <c r="ALN92" s="6"/>
      <c r="ALO92" s="6"/>
      <c r="ALP92" s="6"/>
      <c r="ALQ92" s="6"/>
      <c r="ALR92" s="6"/>
      <c r="ALS92" s="6"/>
      <c r="ALT92" s="6"/>
      <c r="ALU92" s="6"/>
      <c r="ALV92" s="6"/>
      <c r="ALW92" s="6"/>
      <c r="ALX92" s="6"/>
      <c r="ALY92" s="6"/>
      <c r="ALZ92" s="6"/>
      <c r="AMA92" s="6"/>
      <c r="AMB92" s="6"/>
      <c r="AMC92" s="6"/>
      <c r="AMD92" s="6"/>
      <c r="AME92" s="6"/>
      <c r="AMF92" s="6"/>
      <c r="AMG92" s="6"/>
      <c r="AMH92" s="6"/>
      <c r="AMI92" s="6"/>
      <c r="AMJ92" s="6"/>
      <c r="AMK92" s="6"/>
      <c r="AML92" s="6"/>
      <c r="AMM92" s="6"/>
      <c r="AMN92" s="6"/>
    </row>
    <row r="93" spans="1:1028" s="40" customFormat="1" ht="12.75" customHeight="1" x14ac:dyDescent="0.2">
      <c r="A93" s="57">
        <v>18</v>
      </c>
      <c r="B93" s="94" t="s">
        <v>130</v>
      </c>
      <c r="C93" s="34" t="s">
        <v>68</v>
      </c>
      <c r="D93" s="63">
        <v>120</v>
      </c>
      <c r="E93" s="91">
        <v>350</v>
      </c>
      <c r="F93" s="37">
        <v>100</v>
      </c>
      <c r="G93" s="59">
        <v>5</v>
      </c>
      <c r="H93" s="60">
        <v>80</v>
      </c>
      <c r="I93" s="87">
        <v>3</v>
      </c>
      <c r="J93" s="35">
        <v>2</v>
      </c>
      <c r="K93" s="111">
        <v>10</v>
      </c>
      <c r="L93" s="111">
        <v>0</v>
      </c>
      <c r="M93" s="111">
        <v>0</v>
      </c>
      <c r="N93" s="32">
        <f t="shared" si="21"/>
        <v>3500</v>
      </c>
      <c r="O93" s="32">
        <f t="shared" si="22"/>
        <v>300</v>
      </c>
      <c r="P93" s="37">
        <v>0</v>
      </c>
      <c r="Q93" s="38">
        <v>0</v>
      </c>
      <c r="R93" s="92">
        <v>280</v>
      </c>
      <c r="S93" s="37">
        <v>150</v>
      </c>
      <c r="T93" s="65">
        <v>120</v>
      </c>
      <c r="U93" s="37">
        <v>135</v>
      </c>
      <c r="V93" s="37">
        <f t="shared" si="23"/>
        <v>4485</v>
      </c>
      <c r="W93" s="37">
        <v>120</v>
      </c>
      <c r="X93" s="37">
        <v>100</v>
      </c>
      <c r="Y93" s="37">
        <v>80</v>
      </c>
      <c r="Z93" s="37">
        <v>0</v>
      </c>
      <c r="AA93" s="39">
        <v>2000</v>
      </c>
      <c r="AB93" s="37">
        <f t="shared" si="19"/>
        <v>2300</v>
      </c>
      <c r="AC93" s="39">
        <f t="shared" si="20"/>
        <v>2185</v>
      </c>
      <c r="AD93" s="5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  <c r="IW93" s="6"/>
      <c r="IX93" s="6"/>
      <c r="IY93" s="6"/>
      <c r="IZ93" s="6"/>
      <c r="JA93" s="6"/>
      <c r="JB93" s="6"/>
      <c r="JC93" s="6"/>
      <c r="JD93" s="6"/>
      <c r="JE93" s="6"/>
      <c r="JF93" s="6"/>
      <c r="JG93" s="6"/>
      <c r="JH93" s="6"/>
      <c r="JI93" s="6"/>
      <c r="JJ93" s="6"/>
      <c r="JK93" s="6"/>
      <c r="JL93" s="6"/>
      <c r="JM93" s="6"/>
      <c r="JN93" s="6"/>
      <c r="JO93" s="6"/>
      <c r="JP93" s="6"/>
      <c r="JQ93" s="6"/>
      <c r="JR93" s="6"/>
      <c r="JS93" s="6"/>
      <c r="JT93" s="6"/>
      <c r="JU93" s="6"/>
      <c r="JV93" s="6"/>
      <c r="JW93" s="6"/>
      <c r="JX93" s="6"/>
      <c r="JY93" s="6"/>
      <c r="JZ93" s="6"/>
      <c r="KA93" s="6"/>
      <c r="KB93" s="6"/>
      <c r="KC93" s="6"/>
      <c r="KD93" s="6"/>
      <c r="KE93" s="6"/>
      <c r="KF93" s="6"/>
      <c r="KG93" s="6"/>
      <c r="KH93" s="6"/>
      <c r="KI93" s="6"/>
      <c r="KJ93" s="6"/>
      <c r="KK93" s="6"/>
      <c r="KL93" s="6"/>
      <c r="KM93" s="6"/>
      <c r="KN93" s="6"/>
      <c r="KO93" s="6"/>
      <c r="KP93" s="6"/>
      <c r="KQ93" s="6"/>
      <c r="KR93" s="6"/>
      <c r="KS93" s="6"/>
      <c r="KT93" s="6"/>
      <c r="KU93" s="6"/>
      <c r="KV93" s="6"/>
      <c r="KW93" s="6"/>
      <c r="KX93" s="6"/>
      <c r="KY93" s="6"/>
      <c r="KZ93" s="6"/>
      <c r="LA93" s="6"/>
      <c r="LB93" s="6"/>
      <c r="LC93" s="6"/>
      <c r="LD93" s="6"/>
      <c r="LE93" s="6"/>
      <c r="LF93" s="6"/>
      <c r="LG93" s="6"/>
      <c r="LH93" s="6"/>
      <c r="LI93" s="6"/>
      <c r="LJ93" s="6"/>
      <c r="LK93" s="6"/>
      <c r="LL93" s="6"/>
      <c r="LM93" s="6"/>
      <c r="LN93" s="6"/>
      <c r="LO93" s="6"/>
      <c r="LP93" s="6"/>
      <c r="LQ93" s="6"/>
      <c r="LR93" s="6"/>
      <c r="LS93" s="6"/>
      <c r="LT93" s="6"/>
      <c r="LU93" s="6"/>
      <c r="LV93" s="6"/>
      <c r="LW93" s="6"/>
      <c r="LX93" s="6"/>
      <c r="LY93" s="6"/>
      <c r="LZ93" s="6"/>
      <c r="MA93" s="6"/>
      <c r="MB93" s="6"/>
      <c r="MC93" s="6"/>
      <c r="MD93" s="6"/>
      <c r="ME93" s="6"/>
      <c r="MF93" s="6"/>
      <c r="MG93" s="6"/>
      <c r="MH93" s="6"/>
      <c r="MI93" s="6"/>
      <c r="MJ93" s="6"/>
      <c r="MK93" s="6"/>
      <c r="ML93" s="6"/>
      <c r="MM93" s="6"/>
      <c r="MN93" s="6"/>
      <c r="MO93" s="6"/>
      <c r="MP93" s="6"/>
      <c r="MQ93" s="6"/>
      <c r="MR93" s="6"/>
      <c r="MS93" s="6"/>
      <c r="MT93" s="6"/>
      <c r="MU93" s="6"/>
      <c r="MV93" s="6"/>
      <c r="MW93" s="6"/>
      <c r="MX93" s="6"/>
      <c r="MY93" s="6"/>
      <c r="MZ93" s="6"/>
      <c r="NA93" s="6"/>
      <c r="NB93" s="6"/>
      <c r="NC93" s="6"/>
      <c r="ND93" s="6"/>
      <c r="NE93" s="6"/>
      <c r="NF93" s="6"/>
      <c r="NG93" s="6"/>
      <c r="NH93" s="6"/>
      <c r="NI93" s="6"/>
      <c r="NJ93" s="6"/>
      <c r="NK93" s="6"/>
      <c r="NL93" s="6"/>
      <c r="NM93" s="6"/>
      <c r="NN93" s="6"/>
      <c r="NO93" s="6"/>
      <c r="NP93" s="6"/>
      <c r="NQ93" s="6"/>
      <c r="NR93" s="6"/>
      <c r="NS93" s="6"/>
      <c r="NT93" s="6"/>
      <c r="NU93" s="6"/>
      <c r="NV93" s="6"/>
      <c r="NW93" s="6"/>
      <c r="NX93" s="6"/>
      <c r="NY93" s="6"/>
      <c r="NZ93" s="6"/>
      <c r="OA93" s="6"/>
      <c r="OB93" s="6"/>
      <c r="OC93" s="6"/>
      <c r="OD93" s="6"/>
      <c r="OE93" s="6"/>
      <c r="OF93" s="6"/>
      <c r="OG93" s="6"/>
      <c r="OH93" s="6"/>
      <c r="OI93" s="6"/>
      <c r="OJ93" s="6"/>
      <c r="OK93" s="6"/>
      <c r="OL93" s="6"/>
      <c r="OM93" s="6"/>
      <c r="ON93" s="6"/>
      <c r="OO93" s="6"/>
      <c r="OP93" s="6"/>
      <c r="OQ93" s="6"/>
      <c r="OR93" s="6"/>
      <c r="OS93" s="6"/>
      <c r="OT93" s="6"/>
      <c r="OU93" s="6"/>
      <c r="OV93" s="6"/>
      <c r="OW93" s="6"/>
      <c r="OX93" s="6"/>
      <c r="OY93" s="6"/>
      <c r="OZ93" s="6"/>
      <c r="PA93" s="6"/>
      <c r="PB93" s="6"/>
      <c r="PC93" s="6"/>
      <c r="PD93" s="6"/>
      <c r="PE93" s="6"/>
      <c r="PF93" s="6"/>
      <c r="PG93" s="6"/>
      <c r="PH93" s="6"/>
      <c r="PI93" s="6"/>
      <c r="PJ93" s="6"/>
      <c r="PK93" s="6"/>
      <c r="PL93" s="6"/>
      <c r="PM93" s="6"/>
      <c r="PN93" s="6"/>
      <c r="PO93" s="6"/>
      <c r="PP93" s="6"/>
      <c r="PQ93" s="6"/>
      <c r="PR93" s="6"/>
      <c r="PS93" s="6"/>
      <c r="PT93" s="6"/>
      <c r="PU93" s="6"/>
      <c r="PV93" s="6"/>
      <c r="PW93" s="6"/>
      <c r="PX93" s="6"/>
      <c r="PY93" s="6"/>
      <c r="PZ93" s="6"/>
      <c r="QA93" s="6"/>
      <c r="QB93" s="6"/>
      <c r="QC93" s="6"/>
      <c r="QD93" s="6"/>
      <c r="QE93" s="6"/>
      <c r="QF93" s="6"/>
      <c r="QG93" s="6"/>
      <c r="QH93" s="6"/>
      <c r="QI93" s="6"/>
      <c r="QJ93" s="6"/>
      <c r="QK93" s="6"/>
      <c r="QL93" s="6"/>
      <c r="QM93" s="6"/>
      <c r="QN93" s="6"/>
      <c r="QO93" s="6"/>
      <c r="QP93" s="6"/>
      <c r="QQ93" s="6"/>
      <c r="QR93" s="6"/>
      <c r="QS93" s="6"/>
      <c r="QT93" s="6"/>
      <c r="QU93" s="6"/>
      <c r="QV93" s="6"/>
      <c r="QW93" s="6"/>
      <c r="QX93" s="6"/>
      <c r="QY93" s="6"/>
      <c r="QZ93" s="6"/>
      <c r="RA93" s="6"/>
      <c r="RB93" s="6"/>
      <c r="RC93" s="6"/>
      <c r="RD93" s="6"/>
      <c r="RE93" s="6"/>
      <c r="RF93" s="6"/>
      <c r="RG93" s="6"/>
      <c r="RH93" s="6"/>
      <c r="RI93" s="6"/>
      <c r="RJ93" s="6"/>
      <c r="RK93" s="6"/>
      <c r="RL93" s="6"/>
      <c r="RM93" s="6"/>
      <c r="RN93" s="6"/>
      <c r="RO93" s="6"/>
      <c r="RP93" s="6"/>
      <c r="RQ93" s="6"/>
      <c r="RR93" s="6"/>
      <c r="RS93" s="6"/>
      <c r="RT93" s="6"/>
      <c r="RU93" s="6"/>
      <c r="RV93" s="6"/>
      <c r="RW93" s="6"/>
      <c r="RX93" s="6"/>
      <c r="RY93" s="6"/>
      <c r="RZ93" s="6"/>
      <c r="SA93" s="6"/>
      <c r="SB93" s="6"/>
      <c r="SC93" s="6"/>
      <c r="SD93" s="6"/>
      <c r="SE93" s="6"/>
      <c r="SF93" s="6"/>
      <c r="SG93" s="6"/>
      <c r="SH93" s="6"/>
      <c r="SI93" s="6"/>
      <c r="SJ93" s="6"/>
      <c r="SK93" s="6"/>
      <c r="SL93" s="6"/>
      <c r="SM93" s="6"/>
      <c r="SN93" s="6"/>
      <c r="SO93" s="6"/>
      <c r="SP93" s="6"/>
      <c r="SQ93" s="6"/>
      <c r="SR93" s="6"/>
      <c r="SS93" s="6"/>
      <c r="ST93" s="6"/>
      <c r="SU93" s="6"/>
      <c r="SV93" s="6"/>
      <c r="SW93" s="6"/>
      <c r="SX93" s="6"/>
      <c r="SY93" s="6"/>
      <c r="SZ93" s="6"/>
      <c r="TA93" s="6"/>
      <c r="TB93" s="6"/>
      <c r="TC93" s="6"/>
      <c r="TD93" s="6"/>
      <c r="TE93" s="6"/>
      <c r="TF93" s="6"/>
      <c r="TG93" s="6"/>
      <c r="TH93" s="6"/>
      <c r="TI93" s="6"/>
      <c r="TJ93" s="6"/>
      <c r="TK93" s="6"/>
      <c r="TL93" s="6"/>
      <c r="TM93" s="6"/>
      <c r="TN93" s="6"/>
      <c r="TO93" s="6"/>
      <c r="TP93" s="6"/>
      <c r="TQ93" s="6"/>
      <c r="TR93" s="6"/>
      <c r="TS93" s="6"/>
      <c r="TT93" s="6"/>
      <c r="TU93" s="6"/>
      <c r="TV93" s="6"/>
      <c r="TW93" s="6"/>
      <c r="TX93" s="6"/>
      <c r="TY93" s="6"/>
      <c r="TZ93" s="6"/>
      <c r="UA93" s="6"/>
      <c r="UB93" s="6"/>
      <c r="UC93" s="6"/>
      <c r="UD93" s="6"/>
      <c r="UE93" s="6"/>
      <c r="UF93" s="6"/>
      <c r="UG93" s="6"/>
      <c r="UH93" s="6"/>
      <c r="UI93" s="6"/>
      <c r="UJ93" s="6"/>
      <c r="UK93" s="6"/>
      <c r="UL93" s="6"/>
      <c r="UM93" s="6"/>
      <c r="UN93" s="6"/>
      <c r="UO93" s="6"/>
      <c r="UP93" s="6"/>
      <c r="UQ93" s="6"/>
      <c r="UR93" s="6"/>
      <c r="US93" s="6"/>
      <c r="UT93" s="6"/>
      <c r="UU93" s="6"/>
      <c r="UV93" s="6"/>
      <c r="UW93" s="6"/>
      <c r="UX93" s="6"/>
      <c r="UY93" s="6"/>
      <c r="UZ93" s="6"/>
      <c r="VA93" s="6"/>
      <c r="VB93" s="6"/>
      <c r="VC93" s="6"/>
      <c r="VD93" s="6"/>
      <c r="VE93" s="6"/>
      <c r="VF93" s="6"/>
      <c r="VG93" s="6"/>
      <c r="VH93" s="6"/>
      <c r="VI93" s="6"/>
      <c r="VJ93" s="6"/>
      <c r="VK93" s="6"/>
      <c r="VL93" s="6"/>
      <c r="VM93" s="6"/>
      <c r="VN93" s="6"/>
      <c r="VO93" s="6"/>
      <c r="VP93" s="6"/>
      <c r="VQ93" s="6"/>
      <c r="VR93" s="6"/>
      <c r="VS93" s="6"/>
      <c r="VT93" s="6"/>
      <c r="VU93" s="6"/>
      <c r="VV93" s="6"/>
      <c r="VW93" s="6"/>
      <c r="VX93" s="6"/>
      <c r="VY93" s="6"/>
      <c r="VZ93" s="6"/>
      <c r="WA93" s="6"/>
      <c r="WB93" s="6"/>
      <c r="WC93" s="6"/>
      <c r="WD93" s="6"/>
      <c r="WE93" s="6"/>
      <c r="WF93" s="6"/>
      <c r="WG93" s="6"/>
      <c r="WH93" s="6"/>
      <c r="WI93" s="6"/>
      <c r="WJ93" s="6"/>
      <c r="WK93" s="6"/>
      <c r="WL93" s="6"/>
      <c r="WM93" s="6"/>
      <c r="WN93" s="6"/>
      <c r="WO93" s="6"/>
      <c r="WP93" s="6"/>
      <c r="WQ93" s="6"/>
      <c r="WR93" s="6"/>
      <c r="WS93" s="6"/>
      <c r="WT93" s="6"/>
      <c r="WU93" s="6"/>
      <c r="WV93" s="6"/>
      <c r="WW93" s="6"/>
      <c r="WX93" s="6"/>
      <c r="WY93" s="6"/>
      <c r="WZ93" s="6"/>
      <c r="XA93" s="6"/>
      <c r="XB93" s="6"/>
      <c r="XC93" s="6"/>
      <c r="XD93" s="6"/>
      <c r="XE93" s="6"/>
      <c r="XF93" s="6"/>
      <c r="XG93" s="6"/>
      <c r="XH93" s="6"/>
      <c r="XI93" s="6"/>
      <c r="XJ93" s="6"/>
      <c r="XK93" s="6"/>
      <c r="XL93" s="6"/>
      <c r="XM93" s="6"/>
      <c r="XN93" s="6"/>
      <c r="XO93" s="6"/>
      <c r="XP93" s="6"/>
      <c r="XQ93" s="6"/>
      <c r="XR93" s="6"/>
      <c r="XS93" s="6"/>
      <c r="XT93" s="6"/>
      <c r="XU93" s="6"/>
      <c r="XV93" s="6"/>
      <c r="XW93" s="6"/>
      <c r="XX93" s="6"/>
      <c r="XY93" s="6"/>
      <c r="XZ93" s="6"/>
      <c r="YA93" s="6"/>
      <c r="YB93" s="6"/>
      <c r="YC93" s="6"/>
      <c r="YD93" s="6"/>
      <c r="YE93" s="6"/>
      <c r="YF93" s="6"/>
      <c r="YG93" s="6"/>
      <c r="YH93" s="6"/>
      <c r="YI93" s="6"/>
      <c r="YJ93" s="6"/>
      <c r="YK93" s="6"/>
      <c r="YL93" s="6"/>
      <c r="YM93" s="6"/>
      <c r="YN93" s="6"/>
      <c r="YO93" s="6"/>
      <c r="YP93" s="6"/>
      <c r="YQ93" s="6"/>
      <c r="YR93" s="6"/>
      <c r="YS93" s="6"/>
      <c r="YT93" s="6"/>
      <c r="YU93" s="6"/>
      <c r="YV93" s="6"/>
      <c r="YW93" s="6"/>
      <c r="YX93" s="6"/>
      <c r="YY93" s="6"/>
      <c r="YZ93" s="6"/>
      <c r="ZA93" s="6"/>
      <c r="ZB93" s="6"/>
      <c r="ZC93" s="6"/>
      <c r="ZD93" s="6"/>
      <c r="ZE93" s="6"/>
      <c r="ZF93" s="6"/>
      <c r="ZG93" s="6"/>
      <c r="ZH93" s="6"/>
      <c r="ZI93" s="6"/>
      <c r="ZJ93" s="6"/>
      <c r="ZK93" s="6"/>
      <c r="ZL93" s="6"/>
      <c r="ZM93" s="6"/>
      <c r="ZN93" s="6"/>
      <c r="ZO93" s="6"/>
      <c r="ZP93" s="6"/>
      <c r="ZQ93" s="6"/>
      <c r="ZR93" s="6"/>
      <c r="ZS93" s="6"/>
      <c r="ZT93" s="6"/>
      <c r="ZU93" s="6"/>
      <c r="ZV93" s="6"/>
      <c r="ZW93" s="6"/>
      <c r="ZX93" s="6"/>
      <c r="ZY93" s="6"/>
      <c r="ZZ93" s="6"/>
      <c r="AAA93" s="6"/>
      <c r="AAB93" s="6"/>
      <c r="AAC93" s="6"/>
      <c r="AAD93" s="6"/>
      <c r="AAE93" s="6"/>
      <c r="AAF93" s="6"/>
      <c r="AAG93" s="6"/>
      <c r="AAH93" s="6"/>
      <c r="AAI93" s="6"/>
      <c r="AAJ93" s="6"/>
      <c r="AAK93" s="6"/>
      <c r="AAL93" s="6"/>
      <c r="AAM93" s="6"/>
      <c r="AAN93" s="6"/>
      <c r="AAO93" s="6"/>
      <c r="AAP93" s="6"/>
      <c r="AAQ93" s="6"/>
      <c r="AAR93" s="6"/>
      <c r="AAS93" s="6"/>
      <c r="AAT93" s="6"/>
      <c r="AAU93" s="6"/>
      <c r="AAV93" s="6"/>
      <c r="AAW93" s="6"/>
      <c r="AAX93" s="6"/>
      <c r="AAY93" s="6"/>
      <c r="AAZ93" s="6"/>
      <c r="ABA93" s="6"/>
      <c r="ABB93" s="6"/>
      <c r="ABC93" s="6"/>
      <c r="ABD93" s="6"/>
      <c r="ABE93" s="6"/>
      <c r="ABF93" s="6"/>
      <c r="ABG93" s="6"/>
      <c r="ABH93" s="6"/>
      <c r="ABI93" s="6"/>
      <c r="ABJ93" s="6"/>
      <c r="ABK93" s="6"/>
      <c r="ABL93" s="6"/>
      <c r="ABM93" s="6"/>
      <c r="ABN93" s="6"/>
      <c r="ABO93" s="6"/>
      <c r="ABP93" s="6"/>
      <c r="ABQ93" s="6"/>
      <c r="ABR93" s="6"/>
      <c r="ABS93" s="6"/>
      <c r="ABT93" s="6"/>
      <c r="ABU93" s="6"/>
      <c r="ABV93" s="6"/>
      <c r="ABW93" s="6"/>
      <c r="ABX93" s="6"/>
      <c r="ABY93" s="6"/>
      <c r="ABZ93" s="6"/>
      <c r="ACA93" s="6"/>
      <c r="ACB93" s="6"/>
      <c r="ACC93" s="6"/>
      <c r="ACD93" s="6"/>
      <c r="ACE93" s="6"/>
      <c r="ACF93" s="6"/>
      <c r="ACG93" s="6"/>
      <c r="ACH93" s="6"/>
      <c r="ACI93" s="6"/>
      <c r="ACJ93" s="6"/>
      <c r="ACK93" s="6"/>
      <c r="ACL93" s="6"/>
      <c r="ACM93" s="6"/>
      <c r="ACN93" s="6"/>
      <c r="ACO93" s="6"/>
      <c r="ACP93" s="6"/>
      <c r="ACQ93" s="6"/>
      <c r="ACR93" s="6"/>
      <c r="ACS93" s="6"/>
      <c r="ACT93" s="6"/>
      <c r="ACU93" s="6"/>
      <c r="ACV93" s="6"/>
      <c r="ACW93" s="6"/>
      <c r="ACX93" s="6"/>
      <c r="ACY93" s="6"/>
      <c r="ACZ93" s="6"/>
      <c r="ADA93" s="6"/>
      <c r="ADB93" s="6"/>
      <c r="ADC93" s="6"/>
      <c r="ADD93" s="6"/>
      <c r="ADE93" s="6"/>
      <c r="ADF93" s="6"/>
      <c r="ADG93" s="6"/>
      <c r="ADH93" s="6"/>
      <c r="ADI93" s="6"/>
      <c r="ADJ93" s="6"/>
      <c r="ADK93" s="6"/>
      <c r="ADL93" s="6"/>
      <c r="ADM93" s="6"/>
      <c r="ADN93" s="6"/>
      <c r="ADO93" s="6"/>
      <c r="ADP93" s="6"/>
      <c r="ADQ93" s="6"/>
      <c r="ADR93" s="6"/>
      <c r="ADS93" s="6"/>
      <c r="ADT93" s="6"/>
      <c r="ADU93" s="6"/>
      <c r="ADV93" s="6"/>
      <c r="ADW93" s="6"/>
      <c r="ADX93" s="6"/>
      <c r="ADY93" s="6"/>
      <c r="ADZ93" s="6"/>
      <c r="AEA93" s="6"/>
      <c r="AEB93" s="6"/>
      <c r="AEC93" s="6"/>
      <c r="AED93" s="6"/>
      <c r="AEE93" s="6"/>
      <c r="AEF93" s="6"/>
      <c r="AEG93" s="6"/>
      <c r="AEH93" s="6"/>
      <c r="AEI93" s="6"/>
      <c r="AEJ93" s="6"/>
      <c r="AEK93" s="6"/>
      <c r="AEL93" s="6"/>
      <c r="AEM93" s="6"/>
      <c r="AEN93" s="6"/>
      <c r="AEO93" s="6"/>
      <c r="AEP93" s="6"/>
      <c r="AEQ93" s="6"/>
      <c r="AER93" s="6"/>
      <c r="AES93" s="6"/>
      <c r="AET93" s="6"/>
      <c r="AEU93" s="6"/>
      <c r="AEV93" s="6"/>
      <c r="AEW93" s="6"/>
      <c r="AEX93" s="6"/>
      <c r="AEY93" s="6"/>
      <c r="AEZ93" s="6"/>
      <c r="AFA93" s="6"/>
      <c r="AFB93" s="6"/>
      <c r="AFC93" s="6"/>
      <c r="AFD93" s="6"/>
      <c r="AFE93" s="6"/>
      <c r="AFF93" s="6"/>
      <c r="AFG93" s="6"/>
      <c r="AFH93" s="6"/>
      <c r="AFI93" s="6"/>
      <c r="AFJ93" s="6"/>
      <c r="AFK93" s="6"/>
      <c r="AFL93" s="6"/>
      <c r="AFM93" s="6"/>
      <c r="AFN93" s="6"/>
      <c r="AFO93" s="6"/>
      <c r="AFP93" s="6"/>
      <c r="AFQ93" s="6"/>
      <c r="AFR93" s="6"/>
      <c r="AFS93" s="6"/>
      <c r="AFT93" s="6"/>
      <c r="AFU93" s="6"/>
      <c r="AFV93" s="6"/>
      <c r="AFW93" s="6"/>
      <c r="AFX93" s="6"/>
      <c r="AFY93" s="6"/>
      <c r="AFZ93" s="6"/>
      <c r="AGA93" s="6"/>
      <c r="AGB93" s="6"/>
      <c r="AGC93" s="6"/>
      <c r="AGD93" s="6"/>
      <c r="AGE93" s="6"/>
      <c r="AGF93" s="6"/>
      <c r="AGG93" s="6"/>
      <c r="AGH93" s="6"/>
      <c r="AGI93" s="6"/>
      <c r="AGJ93" s="6"/>
      <c r="AGK93" s="6"/>
      <c r="AGL93" s="6"/>
      <c r="AGM93" s="6"/>
      <c r="AGN93" s="6"/>
      <c r="AGO93" s="6"/>
      <c r="AGP93" s="6"/>
      <c r="AGQ93" s="6"/>
      <c r="AGR93" s="6"/>
      <c r="AGS93" s="6"/>
      <c r="AGT93" s="6"/>
      <c r="AGU93" s="6"/>
      <c r="AGV93" s="6"/>
      <c r="AGW93" s="6"/>
      <c r="AGX93" s="6"/>
      <c r="AGY93" s="6"/>
      <c r="AGZ93" s="6"/>
      <c r="AHA93" s="6"/>
      <c r="AHB93" s="6"/>
      <c r="AHC93" s="6"/>
      <c r="AHD93" s="6"/>
      <c r="AHE93" s="6"/>
      <c r="AHF93" s="6"/>
      <c r="AHG93" s="6"/>
      <c r="AHH93" s="6"/>
      <c r="AHI93" s="6"/>
      <c r="AHJ93" s="6"/>
      <c r="AHK93" s="6"/>
      <c r="AHL93" s="6"/>
      <c r="AHM93" s="6"/>
      <c r="AHN93" s="6"/>
      <c r="AHO93" s="6"/>
      <c r="AHP93" s="6"/>
      <c r="AHQ93" s="6"/>
      <c r="AHR93" s="6"/>
      <c r="AHS93" s="6"/>
      <c r="AHT93" s="6"/>
      <c r="AHU93" s="6"/>
      <c r="AHV93" s="6"/>
      <c r="AHW93" s="6"/>
      <c r="AHX93" s="6"/>
      <c r="AHY93" s="6"/>
      <c r="AHZ93" s="6"/>
      <c r="AIA93" s="6"/>
      <c r="AIB93" s="6"/>
      <c r="AIC93" s="6"/>
      <c r="AID93" s="6"/>
      <c r="AIE93" s="6"/>
      <c r="AIF93" s="6"/>
      <c r="AIG93" s="6"/>
      <c r="AIH93" s="6"/>
      <c r="AII93" s="6"/>
      <c r="AIJ93" s="6"/>
      <c r="AIK93" s="6"/>
      <c r="AIL93" s="6"/>
      <c r="AIM93" s="6"/>
      <c r="AIN93" s="6"/>
      <c r="AIO93" s="6"/>
      <c r="AIP93" s="6"/>
      <c r="AIQ93" s="6"/>
      <c r="AIR93" s="6"/>
      <c r="AIS93" s="6"/>
      <c r="AIT93" s="6"/>
      <c r="AIU93" s="6"/>
      <c r="AIV93" s="6"/>
      <c r="AIW93" s="6"/>
      <c r="AIX93" s="6"/>
      <c r="AIY93" s="6"/>
      <c r="AIZ93" s="6"/>
      <c r="AJA93" s="6"/>
      <c r="AJB93" s="6"/>
      <c r="AJC93" s="6"/>
      <c r="AJD93" s="6"/>
      <c r="AJE93" s="6"/>
      <c r="AJF93" s="6"/>
      <c r="AJG93" s="6"/>
      <c r="AJH93" s="6"/>
      <c r="AJI93" s="6"/>
      <c r="AJJ93" s="6"/>
      <c r="AJK93" s="6"/>
      <c r="AJL93" s="6"/>
      <c r="AJM93" s="6"/>
      <c r="AJN93" s="6"/>
      <c r="AJO93" s="6"/>
      <c r="AJP93" s="6"/>
      <c r="AJQ93" s="6"/>
      <c r="AJR93" s="6"/>
      <c r="AJS93" s="6"/>
      <c r="AJT93" s="6"/>
      <c r="AJU93" s="6"/>
      <c r="AJV93" s="6"/>
      <c r="AJW93" s="6"/>
      <c r="AJX93" s="6"/>
      <c r="AJY93" s="6"/>
      <c r="AJZ93" s="6"/>
      <c r="AKA93" s="6"/>
      <c r="AKB93" s="6"/>
      <c r="AKC93" s="6"/>
      <c r="AKD93" s="6"/>
      <c r="AKE93" s="6"/>
      <c r="AKF93" s="6"/>
      <c r="AKG93" s="6"/>
      <c r="AKH93" s="6"/>
      <c r="AKI93" s="6"/>
      <c r="AKJ93" s="6"/>
      <c r="AKK93" s="6"/>
      <c r="AKL93" s="6"/>
      <c r="AKM93" s="6"/>
      <c r="AKN93" s="6"/>
      <c r="AKO93" s="6"/>
      <c r="AKP93" s="6"/>
      <c r="AKQ93" s="6"/>
      <c r="AKR93" s="6"/>
      <c r="AKS93" s="6"/>
      <c r="AKT93" s="6"/>
      <c r="AKU93" s="6"/>
      <c r="AKV93" s="6"/>
      <c r="AKW93" s="6"/>
      <c r="AKX93" s="6"/>
      <c r="AKY93" s="6"/>
      <c r="AKZ93" s="6"/>
      <c r="ALA93" s="6"/>
      <c r="ALB93" s="6"/>
      <c r="ALC93" s="6"/>
      <c r="ALD93" s="6"/>
      <c r="ALE93" s="6"/>
      <c r="ALF93" s="6"/>
      <c r="ALG93" s="6"/>
      <c r="ALH93" s="6"/>
      <c r="ALI93" s="6"/>
      <c r="ALJ93" s="6"/>
      <c r="ALK93" s="6"/>
      <c r="ALL93" s="6"/>
      <c r="ALM93" s="6"/>
      <c r="ALN93" s="6"/>
      <c r="ALO93" s="6"/>
      <c r="ALP93" s="6"/>
      <c r="ALQ93" s="6"/>
      <c r="ALR93" s="6"/>
      <c r="ALS93" s="6"/>
      <c r="ALT93" s="6"/>
      <c r="ALU93" s="6"/>
      <c r="ALV93" s="6"/>
      <c r="ALW93" s="6"/>
      <c r="ALX93" s="6"/>
      <c r="ALY93" s="6"/>
      <c r="ALZ93" s="6"/>
      <c r="AMA93" s="6"/>
      <c r="AMB93" s="6"/>
      <c r="AMC93" s="6"/>
      <c r="AMD93" s="6"/>
      <c r="AME93" s="6"/>
      <c r="AMF93" s="6"/>
      <c r="AMG93" s="6"/>
      <c r="AMH93" s="6"/>
      <c r="AMI93" s="6"/>
      <c r="AMJ93" s="6"/>
      <c r="AMK93" s="6"/>
      <c r="AML93" s="6"/>
      <c r="AMM93" s="6"/>
      <c r="AMN93" s="6"/>
    </row>
    <row r="94" spans="1:1028" s="49" customFormat="1" ht="15" customHeight="1" thickBot="1" x14ac:dyDescent="0.3">
      <c r="A94" s="43"/>
      <c r="B94" s="43"/>
      <c r="C94" s="43"/>
      <c r="D94" s="43"/>
      <c r="E94" s="43"/>
      <c r="F94" s="43"/>
      <c r="G94" s="43"/>
      <c r="H94" s="44">
        <f t="shared" ref="H94:AC94" si="24">SUM(H75:H93)</f>
        <v>1440</v>
      </c>
      <c r="I94" s="44">
        <f t="shared" si="24"/>
        <v>54</v>
      </c>
      <c r="J94" s="44">
        <f t="shared" si="24"/>
        <v>36</v>
      </c>
      <c r="K94" s="44">
        <f t="shared" si="24"/>
        <v>180</v>
      </c>
      <c r="L94" s="44">
        <f t="shared" si="24"/>
        <v>0</v>
      </c>
      <c r="M94" s="44">
        <f t="shared" si="24"/>
        <v>0</v>
      </c>
      <c r="N94" s="44">
        <f t="shared" si="24"/>
        <v>63000</v>
      </c>
      <c r="O94" s="44">
        <f t="shared" si="24"/>
        <v>5400</v>
      </c>
      <c r="P94" s="44">
        <f t="shared" si="24"/>
        <v>0</v>
      </c>
      <c r="Q94" s="44">
        <f t="shared" si="24"/>
        <v>0</v>
      </c>
      <c r="R94" s="44">
        <f t="shared" si="24"/>
        <v>5040</v>
      </c>
      <c r="S94" s="44">
        <f t="shared" si="24"/>
        <v>2700</v>
      </c>
      <c r="T94" s="44">
        <f t="shared" si="24"/>
        <v>2160</v>
      </c>
      <c r="U94" s="44">
        <f t="shared" si="24"/>
        <v>2430</v>
      </c>
      <c r="V94" s="44">
        <f t="shared" si="24"/>
        <v>80730</v>
      </c>
      <c r="W94" s="44">
        <f t="shared" si="24"/>
        <v>2160</v>
      </c>
      <c r="X94" s="44">
        <f t="shared" si="24"/>
        <v>1800</v>
      </c>
      <c r="Y94" s="44">
        <f t="shared" si="24"/>
        <v>1440</v>
      </c>
      <c r="Z94" s="44">
        <f t="shared" si="24"/>
        <v>0</v>
      </c>
      <c r="AA94" s="44">
        <f t="shared" si="24"/>
        <v>36000</v>
      </c>
      <c r="AB94" s="44">
        <f t="shared" si="24"/>
        <v>41400</v>
      </c>
      <c r="AC94" s="95">
        <f t="shared" si="24"/>
        <v>39330</v>
      </c>
      <c r="AD94" s="5">
        <f>N94+O94+P94+Q94+S94+T94+U94-AB94</f>
        <v>34290</v>
      </c>
      <c r="AE94" s="48">
        <f>AC94-AD94</f>
        <v>5040</v>
      </c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D94" s="48"/>
      <c r="EE94" s="48"/>
      <c r="EF94" s="48"/>
      <c r="EG94" s="48"/>
      <c r="EH94" s="48"/>
      <c r="EI94" s="48"/>
      <c r="EJ94" s="48"/>
      <c r="EK94" s="48"/>
      <c r="EL94" s="48"/>
      <c r="EM94" s="48"/>
      <c r="EN94" s="48"/>
      <c r="EO94" s="48"/>
      <c r="EP94" s="48"/>
      <c r="EQ94" s="48"/>
      <c r="ER94" s="48"/>
      <c r="ES94" s="48"/>
      <c r="ET94" s="48"/>
      <c r="EU94" s="48"/>
      <c r="EV94" s="48"/>
      <c r="EW94" s="48"/>
      <c r="EX94" s="48"/>
      <c r="EY94" s="48"/>
      <c r="EZ94" s="48"/>
      <c r="FA94" s="48"/>
      <c r="FB94" s="48"/>
      <c r="FC94" s="48"/>
      <c r="FD94" s="48"/>
      <c r="FE94" s="48"/>
      <c r="FF94" s="48"/>
      <c r="FG94" s="48"/>
      <c r="FH94" s="48"/>
      <c r="FI94" s="48"/>
      <c r="FJ94" s="48"/>
      <c r="FK94" s="48"/>
      <c r="FL94" s="48"/>
      <c r="FM94" s="48"/>
      <c r="FN94" s="48"/>
      <c r="FO94" s="48"/>
      <c r="FP94" s="48"/>
      <c r="FQ94" s="48"/>
      <c r="FR94" s="48"/>
      <c r="FS94" s="48"/>
      <c r="FT94" s="48"/>
      <c r="FU94" s="48"/>
      <c r="FV94" s="48"/>
      <c r="FW94" s="48"/>
      <c r="FX94" s="48"/>
      <c r="FY94" s="48"/>
      <c r="FZ94" s="48"/>
      <c r="GA94" s="48"/>
      <c r="GB94" s="48"/>
      <c r="GC94" s="48"/>
      <c r="GD94" s="48"/>
      <c r="GE94" s="48"/>
      <c r="GF94" s="48"/>
      <c r="GG94" s="48"/>
      <c r="GH94" s="48"/>
      <c r="GI94" s="48"/>
      <c r="GJ94" s="48"/>
      <c r="GK94" s="48"/>
      <c r="GL94" s="48"/>
      <c r="GM94" s="48"/>
      <c r="GN94" s="48"/>
      <c r="GO94" s="48"/>
      <c r="GP94" s="48"/>
      <c r="GQ94" s="48"/>
      <c r="GR94" s="48"/>
      <c r="GS94" s="48"/>
      <c r="GT94" s="48"/>
      <c r="GU94" s="48"/>
      <c r="GV94" s="48"/>
      <c r="GW94" s="48"/>
      <c r="GX94" s="48"/>
      <c r="GY94" s="48"/>
      <c r="GZ94" s="48"/>
      <c r="HA94" s="48"/>
      <c r="HB94" s="48"/>
      <c r="HC94" s="48"/>
      <c r="HD94" s="48"/>
      <c r="HE94" s="48"/>
      <c r="HF94" s="48"/>
      <c r="HG94" s="48"/>
      <c r="HH94" s="48"/>
      <c r="HI94" s="48"/>
      <c r="HJ94" s="48"/>
      <c r="HK94" s="48"/>
      <c r="HL94" s="48"/>
      <c r="HM94" s="48"/>
      <c r="HN94" s="48"/>
      <c r="HO94" s="48"/>
      <c r="HP94" s="48"/>
      <c r="HQ94" s="48"/>
      <c r="HR94" s="48"/>
      <c r="HS94" s="48"/>
      <c r="HT94" s="48"/>
      <c r="HU94" s="48"/>
      <c r="HV94" s="48"/>
      <c r="HW94" s="48"/>
      <c r="HX94" s="48"/>
      <c r="HY94" s="48"/>
      <c r="HZ94" s="48"/>
      <c r="IA94" s="48"/>
      <c r="IB94" s="48"/>
      <c r="IC94" s="48"/>
      <c r="ID94" s="48"/>
      <c r="IE94" s="48"/>
      <c r="IF94" s="48"/>
      <c r="IG94" s="48"/>
      <c r="IH94" s="48"/>
      <c r="II94" s="48"/>
      <c r="IJ94" s="48"/>
      <c r="IK94" s="48"/>
      <c r="IL94" s="48"/>
      <c r="IM94" s="48"/>
      <c r="IN94" s="48"/>
      <c r="IO94" s="48"/>
      <c r="IP94" s="48"/>
      <c r="IQ94" s="48"/>
      <c r="IR94" s="48"/>
      <c r="IS94" s="48"/>
      <c r="IT94" s="48"/>
      <c r="IU94" s="48"/>
      <c r="IV94" s="48"/>
      <c r="IW94" s="48"/>
      <c r="IX94" s="48"/>
      <c r="IY94" s="48"/>
      <c r="IZ94" s="48"/>
      <c r="JA94" s="48"/>
      <c r="JB94" s="48"/>
      <c r="JC94" s="48"/>
      <c r="JD94" s="48"/>
      <c r="JE94" s="48"/>
      <c r="JF94" s="48"/>
      <c r="JG94" s="48"/>
      <c r="JH94" s="48"/>
      <c r="JI94" s="48"/>
      <c r="JJ94" s="48"/>
      <c r="JK94" s="48"/>
      <c r="JL94" s="48"/>
      <c r="JM94" s="48"/>
      <c r="JN94" s="48"/>
      <c r="JO94" s="48"/>
      <c r="JP94" s="48"/>
      <c r="JQ94" s="48"/>
      <c r="JR94" s="48"/>
      <c r="JS94" s="48"/>
      <c r="JT94" s="48"/>
      <c r="JU94" s="48"/>
      <c r="JV94" s="48"/>
      <c r="JW94" s="48"/>
      <c r="JX94" s="48"/>
      <c r="JY94" s="48"/>
      <c r="JZ94" s="48"/>
      <c r="KA94" s="48"/>
      <c r="KB94" s="48"/>
      <c r="KC94" s="48"/>
      <c r="KD94" s="48"/>
      <c r="KE94" s="48"/>
      <c r="KF94" s="48"/>
      <c r="KG94" s="48"/>
      <c r="KH94" s="48"/>
      <c r="KI94" s="48"/>
      <c r="KJ94" s="48"/>
      <c r="KK94" s="48"/>
      <c r="KL94" s="48"/>
      <c r="KM94" s="48"/>
      <c r="KN94" s="48"/>
      <c r="KO94" s="48"/>
      <c r="KP94" s="48"/>
      <c r="KQ94" s="48"/>
      <c r="KR94" s="48"/>
      <c r="KS94" s="48"/>
      <c r="KT94" s="48"/>
      <c r="KU94" s="48"/>
      <c r="KV94" s="48"/>
      <c r="KW94" s="48"/>
      <c r="KX94" s="48"/>
      <c r="KY94" s="48"/>
      <c r="KZ94" s="48"/>
      <c r="LA94" s="48"/>
      <c r="LB94" s="48"/>
      <c r="LC94" s="48"/>
      <c r="LD94" s="48"/>
      <c r="LE94" s="48"/>
      <c r="LF94" s="48"/>
      <c r="LG94" s="48"/>
      <c r="LH94" s="48"/>
      <c r="LI94" s="48"/>
      <c r="LJ94" s="48"/>
      <c r="LK94" s="48"/>
      <c r="LL94" s="48"/>
      <c r="LM94" s="48"/>
      <c r="LN94" s="48"/>
      <c r="LO94" s="48"/>
      <c r="LP94" s="48"/>
      <c r="LQ94" s="48"/>
      <c r="LR94" s="48"/>
      <c r="LS94" s="48"/>
      <c r="LT94" s="48"/>
      <c r="LU94" s="48"/>
      <c r="LV94" s="48"/>
      <c r="LW94" s="48"/>
      <c r="LX94" s="48"/>
      <c r="LY94" s="48"/>
      <c r="LZ94" s="48"/>
      <c r="MA94" s="48"/>
      <c r="MB94" s="48"/>
      <c r="MC94" s="48"/>
      <c r="MD94" s="48"/>
      <c r="ME94" s="48"/>
      <c r="MF94" s="48"/>
      <c r="MG94" s="48"/>
      <c r="MH94" s="48"/>
      <c r="MI94" s="48"/>
      <c r="MJ94" s="48"/>
      <c r="MK94" s="48"/>
      <c r="ML94" s="48"/>
      <c r="MM94" s="48"/>
      <c r="MN94" s="48"/>
      <c r="MO94" s="48"/>
      <c r="MP94" s="48"/>
      <c r="MQ94" s="48"/>
      <c r="MR94" s="48"/>
      <c r="MS94" s="48"/>
      <c r="MT94" s="48"/>
      <c r="MU94" s="48"/>
      <c r="MV94" s="48"/>
      <c r="MW94" s="48"/>
      <c r="MX94" s="48"/>
      <c r="MY94" s="48"/>
      <c r="MZ94" s="48"/>
      <c r="NA94" s="48"/>
      <c r="NB94" s="48"/>
      <c r="NC94" s="48"/>
      <c r="ND94" s="48"/>
      <c r="NE94" s="48"/>
      <c r="NF94" s="48"/>
      <c r="NG94" s="48"/>
      <c r="NH94" s="48"/>
      <c r="NI94" s="48"/>
      <c r="NJ94" s="48"/>
      <c r="NK94" s="48"/>
      <c r="NL94" s="48"/>
      <c r="NM94" s="48"/>
      <c r="NN94" s="48"/>
      <c r="NO94" s="48"/>
      <c r="NP94" s="48"/>
      <c r="NQ94" s="48"/>
      <c r="NR94" s="48"/>
      <c r="NS94" s="48"/>
      <c r="NT94" s="48"/>
      <c r="NU94" s="48"/>
      <c r="NV94" s="48"/>
      <c r="NW94" s="48"/>
      <c r="NX94" s="48"/>
      <c r="NY94" s="48"/>
      <c r="NZ94" s="48"/>
      <c r="OA94" s="48"/>
      <c r="OB94" s="48"/>
      <c r="OC94" s="48"/>
      <c r="OD94" s="48"/>
      <c r="OE94" s="48"/>
      <c r="OF94" s="48"/>
      <c r="OG94" s="48"/>
      <c r="OH94" s="48"/>
      <c r="OI94" s="48"/>
      <c r="OJ94" s="48"/>
      <c r="OK94" s="48"/>
      <c r="OL94" s="48"/>
      <c r="OM94" s="48"/>
      <c r="ON94" s="48"/>
      <c r="OO94" s="48"/>
      <c r="OP94" s="48"/>
      <c r="OQ94" s="48"/>
      <c r="OR94" s="48"/>
      <c r="OS94" s="48"/>
      <c r="OT94" s="48"/>
      <c r="OU94" s="48"/>
      <c r="OV94" s="48"/>
      <c r="OW94" s="48"/>
      <c r="OX94" s="48"/>
      <c r="OY94" s="48"/>
      <c r="OZ94" s="48"/>
      <c r="PA94" s="48"/>
      <c r="PB94" s="48"/>
      <c r="PC94" s="48"/>
      <c r="PD94" s="48"/>
      <c r="PE94" s="48"/>
      <c r="PF94" s="48"/>
      <c r="PG94" s="48"/>
      <c r="PH94" s="48"/>
      <c r="PI94" s="48"/>
      <c r="PJ94" s="48"/>
      <c r="PK94" s="48"/>
      <c r="PL94" s="48"/>
      <c r="PM94" s="48"/>
      <c r="PN94" s="48"/>
      <c r="PO94" s="48"/>
      <c r="PP94" s="48"/>
      <c r="PQ94" s="48"/>
      <c r="PR94" s="48"/>
      <c r="PS94" s="48"/>
      <c r="PT94" s="48"/>
      <c r="PU94" s="48"/>
      <c r="PV94" s="48"/>
      <c r="PW94" s="48"/>
      <c r="PX94" s="48"/>
      <c r="PY94" s="48"/>
      <c r="PZ94" s="48"/>
      <c r="QA94" s="48"/>
      <c r="QB94" s="48"/>
      <c r="QC94" s="48"/>
      <c r="QD94" s="48"/>
      <c r="QE94" s="48"/>
      <c r="QF94" s="48"/>
      <c r="QG94" s="48"/>
      <c r="QH94" s="48"/>
      <c r="QI94" s="48"/>
      <c r="QJ94" s="48"/>
      <c r="QK94" s="48"/>
      <c r="QL94" s="48"/>
      <c r="QM94" s="48"/>
      <c r="QN94" s="48"/>
      <c r="QO94" s="48"/>
      <c r="QP94" s="48"/>
      <c r="QQ94" s="48"/>
      <c r="QR94" s="48"/>
      <c r="QS94" s="48"/>
      <c r="QT94" s="48"/>
      <c r="QU94" s="48"/>
      <c r="QV94" s="48"/>
      <c r="QW94" s="48"/>
      <c r="QX94" s="48"/>
      <c r="QY94" s="48"/>
      <c r="QZ94" s="48"/>
      <c r="RA94" s="48"/>
      <c r="RB94" s="48"/>
      <c r="RC94" s="48"/>
      <c r="RD94" s="48"/>
      <c r="RE94" s="48"/>
      <c r="RF94" s="48"/>
      <c r="RG94" s="48"/>
      <c r="RH94" s="48"/>
      <c r="RI94" s="48"/>
      <c r="RJ94" s="48"/>
      <c r="RK94" s="48"/>
      <c r="RL94" s="48"/>
      <c r="RM94" s="48"/>
      <c r="RN94" s="48"/>
      <c r="RO94" s="48"/>
      <c r="RP94" s="48"/>
      <c r="RQ94" s="48"/>
      <c r="RR94" s="48"/>
      <c r="RS94" s="48"/>
      <c r="RT94" s="48"/>
      <c r="RU94" s="48"/>
      <c r="RV94" s="48"/>
      <c r="RW94" s="48"/>
      <c r="RX94" s="48"/>
      <c r="RY94" s="48"/>
      <c r="RZ94" s="48"/>
      <c r="SA94" s="48"/>
      <c r="SB94" s="48"/>
      <c r="SC94" s="48"/>
      <c r="SD94" s="48"/>
      <c r="SE94" s="48"/>
      <c r="SF94" s="48"/>
      <c r="SG94" s="48"/>
      <c r="SH94" s="48"/>
      <c r="SI94" s="48"/>
      <c r="SJ94" s="48"/>
      <c r="SK94" s="48"/>
      <c r="SL94" s="48"/>
      <c r="SM94" s="48"/>
      <c r="SN94" s="48"/>
      <c r="SO94" s="48"/>
      <c r="SP94" s="48"/>
      <c r="SQ94" s="48"/>
      <c r="SR94" s="48"/>
      <c r="SS94" s="48"/>
      <c r="ST94" s="48"/>
      <c r="SU94" s="48"/>
      <c r="SV94" s="48"/>
      <c r="SW94" s="48"/>
      <c r="SX94" s="48"/>
      <c r="SY94" s="48"/>
      <c r="SZ94" s="48"/>
      <c r="TA94" s="48"/>
      <c r="TB94" s="48"/>
      <c r="TC94" s="48"/>
      <c r="TD94" s="48"/>
      <c r="TE94" s="48"/>
      <c r="TF94" s="48"/>
      <c r="TG94" s="48"/>
      <c r="TH94" s="48"/>
      <c r="TI94" s="48"/>
      <c r="TJ94" s="48"/>
      <c r="TK94" s="48"/>
      <c r="TL94" s="48"/>
      <c r="TM94" s="48"/>
      <c r="TN94" s="48"/>
      <c r="TO94" s="48"/>
      <c r="TP94" s="48"/>
      <c r="TQ94" s="48"/>
      <c r="TR94" s="48"/>
      <c r="TS94" s="48"/>
      <c r="TT94" s="48"/>
      <c r="TU94" s="48"/>
      <c r="TV94" s="48"/>
      <c r="TW94" s="48"/>
      <c r="TX94" s="48"/>
      <c r="TY94" s="48"/>
      <c r="TZ94" s="48"/>
      <c r="UA94" s="48"/>
      <c r="UB94" s="48"/>
      <c r="UC94" s="48"/>
      <c r="UD94" s="48"/>
      <c r="UE94" s="48"/>
      <c r="UF94" s="48"/>
      <c r="UG94" s="48"/>
      <c r="UH94" s="48"/>
      <c r="UI94" s="48"/>
      <c r="UJ94" s="48"/>
      <c r="UK94" s="48"/>
      <c r="UL94" s="48"/>
      <c r="UM94" s="48"/>
      <c r="UN94" s="48"/>
      <c r="UO94" s="48"/>
      <c r="UP94" s="48"/>
      <c r="UQ94" s="48"/>
      <c r="UR94" s="48"/>
      <c r="US94" s="48"/>
      <c r="UT94" s="48"/>
      <c r="UU94" s="48"/>
      <c r="UV94" s="48"/>
      <c r="UW94" s="48"/>
      <c r="UX94" s="48"/>
      <c r="UY94" s="48"/>
      <c r="UZ94" s="48"/>
      <c r="VA94" s="48"/>
      <c r="VB94" s="48"/>
      <c r="VC94" s="48"/>
      <c r="VD94" s="48"/>
      <c r="VE94" s="48"/>
      <c r="VF94" s="48"/>
      <c r="VG94" s="48"/>
      <c r="VH94" s="48"/>
      <c r="VI94" s="48"/>
      <c r="VJ94" s="48"/>
      <c r="VK94" s="48"/>
      <c r="VL94" s="48"/>
      <c r="VM94" s="48"/>
      <c r="VN94" s="48"/>
      <c r="VO94" s="48"/>
      <c r="VP94" s="48"/>
      <c r="VQ94" s="48"/>
      <c r="VR94" s="48"/>
      <c r="VS94" s="48"/>
      <c r="VT94" s="48"/>
      <c r="VU94" s="48"/>
      <c r="VV94" s="48"/>
      <c r="VW94" s="48"/>
      <c r="VX94" s="48"/>
      <c r="VY94" s="48"/>
      <c r="VZ94" s="48"/>
      <c r="WA94" s="48"/>
      <c r="WB94" s="48"/>
      <c r="WC94" s="48"/>
      <c r="WD94" s="48"/>
      <c r="WE94" s="48"/>
      <c r="WF94" s="48"/>
      <c r="WG94" s="48"/>
      <c r="WH94" s="48"/>
      <c r="WI94" s="48"/>
      <c r="WJ94" s="48"/>
      <c r="WK94" s="48"/>
      <c r="WL94" s="48"/>
      <c r="WM94" s="48"/>
      <c r="WN94" s="48"/>
      <c r="WO94" s="48"/>
      <c r="WP94" s="48"/>
      <c r="WQ94" s="48"/>
      <c r="WR94" s="48"/>
      <c r="WS94" s="48"/>
      <c r="WT94" s="48"/>
      <c r="WU94" s="48"/>
      <c r="WV94" s="48"/>
      <c r="WW94" s="48"/>
      <c r="WX94" s="48"/>
      <c r="WY94" s="48"/>
      <c r="WZ94" s="48"/>
      <c r="XA94" s="48"/>
      <c r="XB94" s="48"/>
      <c r="XC94" s="48"/>
      <c r="XD94" s="48"/>
      <c r="XE94" s="48"/>
      <c r="XF94" s="48"/>
      <c r="XG94" s="48"/>
      <c r="XH94" s="48"/>
      <c r="XI94" s="48"/>
      <c r="XJ94" s="48"/>
      <c r="XK94" s="48"/>
      <c r="XL94" s="48"/>
      <c r="XM94" s="48"/>
      <c r="XN94" s="48"/>
      <c r="XO94" s="48"/>
      <c r="XP94" s="48"/>
      <c r="XQ94" s="48"/>
      <c r="XR94" s="48"/>
      <c r="XS94" s="48"/>
      <c r="XT94" s="48"/>
      <c r="XU94" s="48"/>
      <c r="XV94" s="48"/>
      <c r="XW94" s="48"/>
      <c r="XX94" s="48"/>
      <c r="XY94" s="48"/>
      <c r="XZ94" s="48"/>
      <c r="YA94" s="48"/>
      <c r="YB94" s="48"/>
      <c r="YC94" s="48"/>
      <c r="YD94" s="48"/>
      <c r="YE94" s="48"/>
      <c r="YF94" s="48"/>
      <c r="YG94" s="48"/>
      <c r="YH94" s="48"/>
      <c r="YI94" s="48"/>
      <c r="YJ94" s="48"/>
      <c r="YK94" s="48"/>
      <c r="YL94" s="48"/>
      <c r="YM94" s="48"/>
      <c r="YN94" s="48"/>
      <c r="YO94" s="48"/>
      <c r="YP94" s="48"/>
      <c r="YQ94" s="48"/>
      <c r="YR94" s="48"/>
      <c r="YS94" s="48"/>
      <c r="YT94" s="48"/>
      <c r="YU94" s="48"/>
      <c r="YV94" s="48"/>
      <c r="YW94" s="48"/>
      <c r="YX94" s="48"/>
      <c r="YY94" s="48"/>
      <c r="YZ94" s="48"/>
      <c r="ZA94" s="48"/>
      <c r="ZB94" s="48"/>
      <c r="ZC94" s="48"/>
      <c r="ZD94" s="48"/>
      <c r="ZE94" s="48"/>
      <c r="ZF94" s="48"/>
      <c r="ZG94" s="48"/>
      <c r="ZH94" s="48"/>
      <c r="ZI94" s="48"/>
      <c r="ZJ94" s="48"/>
      <c r="ZK94" s="48"/>
      <c r="ZL94" s="48"/>
      <c r="ZM94" s="48"/>
      <c r="ZN94" s="48"/>
      <c r="ZO94" s="48"/>
      <c r="ZP94" s="48"/>
      <c r="ZQ94" s="48"/>
      <c r="ZR94" s="48"/>
      <c r="ZS94" s="48"/>
      <c r="ZT94" s="48"/>
      <c r="ZU94" s="48"/>
      <c r="ZV94" s="48"/>
      <c r="ZW94" s="48"/>
      <c r="ZX94" s="48"/>
      <c r="ZY94" s="48"/>
      <c r="ZZ94" s="48"/>
      <c r="AAA94" s="48"/>
      <c r="AAB94" s="48"/>
      <c r="AAC94" s="48"/>
      <c r="AAD94" s="48"/>
      <c r="AAE94" s="48"/>
      <c r="AAF94" s="48"/>
      <c r="AAG94" s="48"/>
      <c r="AAH94" s="48"/>
      <c r="AAI94" s="48"/>
      <c r="AAJ94" s="48"/>
      <c r="AAK94" s="48"/>
      <c r="AAL94" s="48"/>
      <c r="AAM94" s="48"/>
      <c r="AAN94" s="48"/>
      <c r="AAO94" s="48"/>
      <c r="AAP94" s="48"/>
      <c r="AAQ94" s="48"/>
      <c r="AAR94" s="48"/>
      <c r="AAS94" s="48"/>
      <c r="AAT94" s="48"/>
      <c r="AAU94" s="48"/>
      <c r="AAV94" s="48"/>
      <c r="AAW94" s="48"/>
      <c r="AAX94" s="48"/>
      <c r="AAY94" s="48"/>
      <c r="AAZ94" s="48"/>
      <c r="ABA94" s="48"/>
      <c r="ABB94" s="48"/>
      <c r="ABC94" s="48"/>
      <c r="ABD94" s="48"/>
      <c r="ABE94" s="48"/>
      <c r="ABF94" s="48"/>
      <c r="ABG94" s="48"/>
      <c r="ABH94" s="48"/>
      <c r="ABI94" s="48"/>
      <c r="ABJ94" s="48"/>
      <c r="ABK94" s="48"/>
      <c r="ABL94" s="48"/>
      <c r="ABM94" s="48"/>
      <c r="ABN94" s="48"/>
      <c r="ABO94" s="48"/>
      <c r="ABP94" s="48"/>
      <c r="ABQ94" s="48"/>
      <c r="ABR94" s="48"/>
      <c r="ABS94" s="48"/>
      <c r="ABT94" s="48"/>
      <c r="ABU94" s="48"/>
      <c r="ABV94" s="48"/>
      <c r="ABW94" s="48"/>
      <c r="ABX94" s="48"/>
      <c r="ABY94" s="48"/>
      <c r="ABZ94" s="48"/>
      <c r="ACA94" s="48"/>
      <c r="ACB94" s="48"/>
      <c r="ACC94" s="48"/>
      <c r="ACD94" s="48"/>
      <c r="ACE94" s="48"/>
      <c r="ACF94" s="48"/>
      <c r="ACG94" s="48"/>
      <c r="ACH94" s="48"/>
      <c r="ACI94" s="48"/>
      <c r="ACJ94" s="48"/>
      <c r="ACK94" s="48"/>
      <c r="ACL94" s="48"/>
      <c r="ACM94" s="48"/>
      <c r="ACN94" s="48"/>
      <c r="ACO94" s="48"/>
      <c r="ACP94" s="48"/>
      <c r="ACQ94" s="48"/>
      <c r="ACR94" s="48"/>
      <c r="ACS94" s="48"/>
      <c r="ACT94" s="48"/>
      <c r="ACU94" s="48"/>
      <c r="ACV94" s="48"/>
      <c r="ACW94" s="48"/>
      <c r="ACX94" s="48"/>
      <c r="ACY94" s="48"/>
      <c r="ACZ94" s="48"/>
      <c r="ADA94" s="48"/>
      <c r="ADB94" s="48"/>
      <c r="ADC94" s="48"/>
      <c r="ADD94" s="48"/>
      <c r="ADE94" s="48"/>
      <c r="ADF94" s="48"/>
      <c r="ADG94" s="48"/>
      <c r="ADH94" s="48"/>
      <c r="ADI94" s="48"/>
      <c r="ADJ94" s="48"/>
      <c r="ADK94" s="48"/>
      <c r="ADL94" s="48"/>
      <c r="ADM94" s="48"/>
      <c r="ADN94" s="48"/>
      <c r="ADO94" s="48"/>
      <c r="ADP94" s="48"/>
      <c r="ADQ94" s="48"/>
      <c r="ADR94" s="48"/>
      <c r="ADS94" s="48"/>
      <c r="ADT94" s="48"/>
      <c r="ADU94" s="48"/>
      <c r="ADV94" s="48"/>
      <c r="ADW94" s="48"/>
      <c r="ADX94" s="48"/>
      <c r="ADY94" s="48"/>
      <c r="ADZ94" s="48"/>
      <c r="AEA94" s="48"/>
      <c r="AEB94" s="48"/>
      <c r="AEC94" s="48"/>
      <c r="AED94" s="48"/>
      <c r="AEE94" s="48"/>
      <c r="AEF94" s="48"/>
      <c r="AEG94" s="48"/>
      <c r="AEH94" s="48"/>
      <c r="AEI94" s="48"/>
      <c r="AEJ94" s="48"/>
      <c r="AEK94" s="48"/>
      <c r="AEL94" s="48"/>
      <c r="AEM94" s="48"/>
      <c r="AEN94" s="48"/>
      <c r="AEO94" s="48"/>
      <c r="AEP94" s="48"/>
      <c r="AEQ94" s="48"/>
      <c r="AER94" s="48"/>
      <c r="AES94" s="48"/>
      <c r="AET94" s="48"/>
      <c r="AEU94" s="48"/>
      <c r="AEV94" s="48"/>
      <c r="AEW94" s="48"/>
      <c r="AEX94" s="48"/>
      <c r="AEY94" s="48"/>
      <c r="AEZ94" s="48"/>
      <c r="AFA94" s="48"/>
      <c r="AFB94" s="48"/>
      <c r="AFC94" s="48"/>
      <c r="AFD94" s="48"/>
      <c r="AFE94" s="48"/>
      <c r="AFF94" s="48"/>
      <c r="AFG94" s="48"/>
      <c r="AFH94" s="48"/>
      <c r="AFI94" s="48"/>
      <c r="AFJ94" s="48"/>
      <c r="AFK94" s="48"/>
      <c r="AFL94" s="48"/>
      <c r="AFM94" s="48"/>
      <c r="AFN94" s="48"/>
      <c r="AFO94" s="48"/>
      <c r="AFP94" s="48"/>
      <c r="AFQ94" s="48"/>
      <c r="AFR94" s="48"/>
      <c r="AFS94" s="48"/>
      <c r="AFT94" s="48"/>
      <c r="AFU94" s="48"/>
      <c r="AFV94" s="48"/>
      <c r="AFW94" s="48"/>
      <c r="AFX94" s="48"/>
      <c r="AFY94" s="48"/>
      <c r="AFZ94" s="48"/>
      <c r="AGA94" s="48"/>
      <c r="AGB94" s="48"/>
      <c r="AGC94" s="48"/>
      <c r="AGD94" s="48"/>
      <c r="AGE94" s="48"/>
      <c r="AGF94" s="48"/>
      <c r="AGG94" s="48"/>
      <c r="AGH94" s="48"/>
      <c r="AGI94" s="48"/>
      <c r="AGJ94" s="48"/>
      <c r="AGK94" s="48"/>
      <c r="AGL94" s="48"/>
      <c r="AGM94" s="48"/>
      <c r="AGN94" s="48"/>
      <c r="AGO94" s="48"/>
      <c r="AGP94" s="48"/>
      <c r="AGQ94" s="48"/>
      <c r="AGR94" s="48"/>
      <c r="AGS94" s="48"/>
      <c r="AGT94" s="48"/>
      <c r="AGU94" s="48"/>
      <c r="AGV94" s="48"/>
      <c r="AGW94" s="48"/>
      <c r="AGX94" s="48"/>
      <c r="AGY94" s="48"/>
      <c r="AGZ94" s="48"/>
      <c r="AHA94" s="48"/>
      <c r="AHB94" s="48"/>
      <c r="AHC94" s="48"/>
      <c r="AHD94" s="48"/>
      <c r="AHE94" s="48"/>
      <c r="AHF94" s="48"/>
      <c r="AHG94" s="48"/>
      <c r="AHH94" s="48"/>
      <c r="AHI94" s="48"/>
      <c r="AHJ94" s="48"/>
      <c r="AHK94" s="48"/>
      <c r="AHL94" s="48"/>
      <c r="AHM94" s="48"/>
      <c r="AHN94" s="48"/>
      <c r="AHO94" s="48"/>
      <c r="AHP94" s="48"/>
      <c r="AHQ94" s="48"/>
      <c r="AHR94" s="48"/>
      <c r="AHS94" s="48"/>
      <c r="AHT94" s="48"/>
      <c r="AHU94" s="48"/>
      <c r="AHV94" s="48"/>
      <c r="AHW94" s="48"/>
      <c r="AHX94" s="48"/>
      <c r="AHY94" s="48"/>
      <c r="AHZ94" s="48"/>
      <c r="AIA94" s="48"/>
      <c r="AIB94" s="48"/>
      <c r="AIC94" s="48"/>
      <c r="AID94" s="48"/>
      <c r="AIE94" s="48"/>
      <c r="AIF94" s="48"/>
      <c r="AIG94" s="48"/>
      <c r="AIH94" s="48"/>
      <c r="AII94" s="48"/>
      <c r="AIJ94" s="48"/>
      <c r="AIK94" s="48"/>
      <c r="AIL94" s="48"/>
      <c r="AIM94" s="48"/>
      <c r="AIN94" s="48"/>
      <c r="AIO94" s="48"/>
      <c r="AIP94" s="48"/>
      <c r="AIQ94" s="48"/>
      <c r="AIR94" s="48"/>
      <c r="AIS94" s="48"/>
      <c r="AIT94" s="48"/>
      <c r="AIU94" s="48"/>
      <c r="AIV94" s="48"/>
      <c r="AIW94" s="48"/>
      <c r="AIX94" s="48"/>
      <c r="AIY94" s="48"/>
      <c r="AIZ94" s="48"/>
      <c r="AJA94" s="48"/>
      <c r="AJB94" s="48"/>
      <c r="AJC94" s="48"/>
      <c r="AJD94" s="48"/>
      <c r="AJE94" s="48"/>
      <c r="AJF94" s="48"/>
      <c r="AJG94" s="48"/>
      <c r="AJH94" s="48"/>
      <c r="AJI94" s="48"/>
      <c r="AJJ94" s="48"/>
      <c r="AJK94" s="48"/>
      <c r="AJL94" s="48"/>
      <c r="AJM94" s="48"/>
      <c r="AJN94" s="48"/>
      <c r="AJO94" s="48"/>
      <c r="AJP94" s="48"/>
      <c r="AJQ94" s="48"/>
      <c r="AJR94" s="48"/>
      <c r="AJS94" s="48"/>
      <c r="AJT94" s="48"/>
      <c r="AJU94" s="48"/>
      <c r="AJV94" s="48"/>
      <c r="AJW94" s="48"/>
      <c r="AJX94" s="48"/>
      <c r="AJY94" s="48"/>
      <c r="AJZ94" s="48"/>
      <c r="AKA94" s="48"/>
      <c r="AKB94" s="48"/>
      <c r="AKC94" s="48"/>
      <c r="AKD94" s="48"/>
      <c r="AKE94" s="48"/>
      <c r="AKF94" s="48"/>
      <c r="AKG94" s="48"/>
      <c r="AKH94" s="48"/>
      <c r="AKI94" s="48"/>
      <c r="AKJ94" s="48"/>
      <c r="AKK94" s="48"/>
      <c r="AKL94" s="48"/>
      <c r="AKM94" s="48"/>
      <c r="AKN94" s="48"/>
      <c r="AKO94" s="48"/>
      <c r="AKP94" s="48"/>
      <c r="AKQ94" s="48"/>
      <c r="AKR94" s="48"/>
      <c r="AKS94" s="48"/>
      <c r="AKT94" s="48"/>
      <c r="AKU94" s="48"/>
      <c r="AKV94" s="48"/>
      <c r="AKW94" s="48"/>
      <c r="AKX94" s="48"/>
      <c r="AKY94" s="48"/>
      <c r="AKZ94" s="48"/>
      <c r="ALA94" s="48"/>
      <c r="ALB94" s="48"/>
      <c r="ALC94" s="48"/>
      <c r="ALD94" s="48"/>
      <c r="ALE94" s="48"/>
      <c r="ALF94" s="48"/>
      <c r="ALG94" s="48"/>
      <c r="ALH94" s="48"/>
      <c r="ALI94" s="48"/>
      <c r="ALJ94" s="48"/>
      <c r="ALK94" s="48"/>
      <c r="ALL94" s="48"/>
      <c r="ALM94" s="48"/>
      <c r="ALN94" s="48"/>
      <c r="ALO94" s="48"/>
      <c r="ALP94" s="48"/>
      <c r="ALQ94" s="48"/>
      <c r="ALR94" s="48"/>
      <c r="ALS94" s="48"/>
      <c r="ALT94" s="48"/>
      <c r="ALU94" s="48"/>
      <c r="ALV94" s="48"/>
      <c r="ALW94" s="48"/>
      <c r="ALX94" s="48"/>
      <c r="ALY94" s="48"/>
      <c r="ALZ94" s="48"/>
      <c r="AMA94" s="48"/>
      <c r="AMB94" s="48"/>
      <c r="AMC94" s="48"/>
      <c r="AMD94" s="48"/>
      <c r="AME94" s="48"/>
      <c r="AMF94" s="48"/>
      <c r="AMG94" s="48"/>
      <c r="AMH94" s="48"/>
      <c r="AMI94" s="48"/>
      <c r="AMJ94" s="48"/>
      <c r="AMK94" s="48"/>
      <c r="AML94" s="48"/>
      <c r="AMM94" s="48"/>
      <c r="AMN94" s="48"/>
    </row>
    <row r="95" spans="1:1028" s="96" customFormat="1" ht="13.5" thickTop="1" x14ac:dyDescent="0.2">
      <c r="B95" s="52"/>
      <c r="C95" s="97"/>
      <c r="D95" s="97"/>
      <c r="E95" s="97"/>
      <c r="F95" s="97"/>
      <c r="G95" s="97"/>
      <c r="H95" s="98">
        <f>[2]DTR!S85-[2]DTR!S72-[2]DTR!S82-PAYROLL!H94</f>
        <v>-1337</v>
      </c>
      <c r="I95" s="99">
        <f>[2]DTR!T85-[2]DTR!T72-[2]DTR!T82-PAYROLL!I94</f>
        <v>-34</v>
      </c>
      <c r="K95" s="100">
        <f>[2]DTR!U85-[2]DTR!U72-[2]DTR!U82-PAYROLL!K94</f>
        <v>-75</v>
      </c>
      <c r="L95" s="97"/>
      <c r="M95" s="97"/>
      <c r="N95" s="101"/>
      <c r="O95" s="101"/>
      <c r="P95" s="101"/>
      <c r="Q95" s="102"/>
      <c r="R95" s="101"/>
      <c r="S95" s="101"/>
      <c r="T95" s="101"/>
      <c r="U95" s="101"/>
      <c r="V95" s="103"/>
      <c r="W95" s="97"/>
      <c r="X95" s="97"/>
      <c r="Y95" s="97"/>
      <c r="Z95" s="97"/>
      <c r="AA95" s="9"/>
      <c r="AB95" s="101"/>
      <c r="AC95" s="104"/>
      <c r="AD95" s="105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06"/>
      <c r="BK95" s="106"/>
      <c r="BL95" s="106"/>
      <c r="BM95" s="106"/>
      <c r="BN95" s="106"/>
      <c r="BO95" s="106"/>
      <c r="BP95" s="106"/>
      <c r="BQ95" s="106"/>
      <c r="BR95" s="106"/>
      <c r="BS95" s="106"/>
      <c r="BT95" s="106"/>
      <c r="BU95" s="106"/>
      <c r="BV95" s="106"/>
      <c r="BW95" s="106"/>
      <c r="BX95" s="106"/>
      <c r="BY95" s="106"/>
      <c r="BZ95" s="106"/>
      <c r="CA95" s="106"/>
      <c r="CB95" s="106"/>
      <c r="CC95" s="106"/>
      <c r="CD95" s="106"/>
      <c r="CE95" s="106"/>
      <c r="CF95" s="106"/>
      <c r="CG95" s="106"/>
      <c r="CH95" s="106"/>
      <c r="CI95" s="106"/>
      <c r="CJ95" s="106"/>
      <c r="CK95" s="106"/>
      <c r="CL95" s="106"/>
      <c r="CM95" s="106"/>
      <c r="CN95" s="106"/>
      <c r="CO95" s="106"/>
      <c r="CP95" s="106"/>
      <c r="CQ95" s="106"/>
      <c r="CR95" s="106"/>
      <c r="CS95" s="106"/>
      <c r="CT95" s="106"/>
      <c r="CU95" s="106"/>
      <c r="CV95" s="106"/>
      <c r="CW95" s="106"/>
      <c r="CX95" s="106"/>
      <c r="CY95" s="106"/>
      <c r="CZ95" s="106"/>
      <c r="DA95" s="106"/>
      <c r="DB95" s="106"/>
      <c r="DC95" s="106"/>
      <c r="DD95" s="106"/>
      <c r="DE95" s="106"/>
      <c r="DF95" s="106"/>
      <c r="DG95" s="106"/>
      <c r="DH95" s="106"/>
      <c r="DI95" s="106"/>
      <c r="DJ95" s="106"/>
      <c r="DK95" s="106"/>
      <c r="DL95" s="106"/>
      <c r="DM95" s="106"/>
      <c r="DN95" s="106"/>
      <c r="DO95" s="106"/>
      <c r="DP95" s="106"/>
      <c r="DQ95" s="106"/>
      <c r="DR95" s="106"/>
      <c r="DS95" s="106"/>
      <c r="DT95" s="106"/>
      <c r="DU95" s="106"/>
      <c r="DV95" s="106"/>
      <c r="DW95" s="106"/>
      <c r="DX95" s="106"/>
      <c r="DY95" s="106"/>
      <c r="DZ95" s="106"/>
      <c r="EA95" s="106"/>
      <c r="EB95" s="106"/>
      <c r="EC95" s="106"/>
      <c r="ED95" s="106"/>
      <c r="EE95" s="106"/>
      <c r="EF95" s="106"/>
      <c r="EG95" s="106"/>
      <c r="EH95" s="106"/>
      <c r="EI95" s="106"/>
      <c r="EJ95" s="106"/>
      <c r="EK95" s="106"/>
      <c r="EL95" s="106"/>
      <c r="EM95" s="106"/>
      <c r="EN95" s="106"/>
      <c r="EO95" s="106"/>
      <c r="EP95" s="106"/>
      <c r="EQ95" s="106"/>
      <c r="ER95" s="106"/>
      <c r="ES95" s="106"/>
      <c r="ET95" s="106"/>
      <c r="EU95" s="106"/>
      <c r="EV95" s="106"/>
      <c r="EW95" s="106"/>
      <c r="EX95" s="106"/>
      <c r="EY95" s="106"/>
      <c r="EZ95" s="106"/>
      <c r="FA95" s="106"/>
      <c r="FB95" s="106"/>
      <c r="FC95" s="106"/>
      <c r="FD95" s="106"/>
      <c r="FE95" s="106"/>
      <c r="FF95" s="106"/>
      <c r="FG95" s="106"/>
      <c r="FH95" s="106"/>
      <c r="FI95" s="106"/>
      <c r="FJ95" s="106"/>
      <c r="FK95" s="106"/>
      <c r="FL95" s="106"/>
      <c r="FM95" s="106"/>
      <c r="FN95" s="106"/>
      <c r="FO95" s="106"/>
      <c r="FP95" s="106"/>
      <c r="FQ95" s="106"/>
      <c r="FR95" s="106"/>
      <c r="FS95" s="106"/>
      <c r="FT95" s="106"/>
      <c r="FU95" s="106"/>
      <c r="FV95" s="106"/>
      <c r="FW95" s="106"/>
      <c r="FX95" s="106"/>
      <c r="FY95" s="106"/>
      <c r="FZ95" s="106"/>
      <c r="GA95" s="106"/>
      <c r="GB95" s="106"/>
      <c r="GC95" s="106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6"/>
      <c r="GR95" s="106"/>
      <c r="GS95" s="106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06"/>
      <c r="HF95" s="106"/>
      <c r="HG95" s="106"/>
      <c r="HH95" s="106"/>
      <c r="HI95" s="106"/>
      <c r="HJ95" s="106"/>
      <c r="HK95" s="106"/>
      <c r="HL95" s="106"/>
      <c r="HM95" s="106"/>
      <c r="HN95" s="106"/>
      <c r="HO95" s="106"/>
      <c r="HP95" s="106"/>
      <c r="HQ95" s="106"/>
      <c r="HR95" s="106"/>
      <c r="HS95" s="106"/>
      <c r="HT95" s="106"/>
      <c r="HU95" s="106"/>
      <c r="HV95" s="106"/>
      <c r="HW95" s="106"/>
      <c r="HX95" s="106"/>
      <c r="HY95" s="106"/>
      <c r="HZ95" s="106"/>
      <c r="IA95" s="106"/>
      <c r="IB95" s="106"/>
      <c r="IC95" s="106"/>
      <c r="ID95" s="106"/>
      <c r="IE95" s="106"/>
      <c r="IF95" s="106"/>
      <c r="IG95" s="106"/>
      <c r="IH95" s="106"/>
      <c r="II95" s="106"/>
      <c r="IJ95" s="106"/>
      <c r="IK95" s="106"/>
      <c r="IL95" s="106"/>
      <c r="IM95" s="106"/>
      <c r="IN95" s="106"/>
      <c r="IO95" s="106"/>
      <c r="IP95" s="106"/>
      <c r="IQ95" s="106"/>
      <c r="IR95" s="106"/>
      <c r="IS95" s="106"/>
      <c r="IT95" s="106"/>
      <c r="IU95" s="106"/>
      <c r="IV95" s="106"/>
      <c r="IW95" s="106"/>
      <c r="IX95" s="106"/>
      <c r="IY95" s="106"/>
      <c r="IZ95" s="106"/>
      <c r="JA95" s="106"/>
      <c r="JB95" s="106"/>
      <c r="JC95" s="106"/>
      <c r="JD95" s="106"/>
      <c r="JE95" s="106"/>
      <c r="JF95" s="106"/>
      <c r="JG95" s="106"/>
      <c r="JH95" s="106"/>
      <c r="JI95" s="106"/>
      <c r="JJ95" s="106"/>
      <c r="JK95" s="106"/>
      <c r="JL95" s="106"/>
      <c r="JM95" s="106"/>
      <c r="JN95" s="106"/>
      <c r="JO95" s="106"/>
      <c r="JP95" s="106"/>
      <c r="JQ95" s="106"/>
      <c r="JR95" s="106"/>
      <c r="JS95" s="106"/>
      <c r="JT95" s="106"/>
      <c r="JU95" s="106"/>
      <c r="JV95" s="106"/>
      <c r="JW95" s="106"/>
      <c r="JX95" s="106"/>
      <c r="JY95" s="106"/>
      <c r="JZ95" s="106"/>
      <c r="KA95" s="106"/>
      <c r="KB95" s="106"/>
      <c r="KC95" s="106"/>
      <c r="KD95" s="106"/>
      <c r="KE95" s="106"/>
      <c r="KF95" s="106"/>
      <c r="KG95" s="106"/>
      <c r="KH95" s="106"/>
      <c r="KI95" s="106"/>
      <c r="KJ95" s="106"/>
      <c r="KK95" s="106"/>
      <c r="KL95" s="106"/>
      <c r="KM95" s="106"/>
      <c r="KN95" s="106"/>
      <c r="KO95" s="106"/>
      <c r="KP95" s="106"/>
      <c r="KQ95" s="106"/>
      <c r="KR95" s="106"/>
      <c r="KS95" s="106"/>
      <c r="KT95" s="106"/>
      <c r="KU95" s="106"/>
      <c r="KV95" s="106"/>
      <c r="KW95" s="106"/>
      <c r="KX95" s="106"/>
      <c r="KY95" s="106"/>
      <c r="KZ95" s="106"/>
      <c r="LA95" s="106"/>
      <c r="LB95" s="106"/>
      <c r="LC95" s="106"/>
      <c r="LD95" s="106"/>
      <c r="LE95" s="106"/>
      <c r="LF95" s="106"/>
      <c r="LG95" s="106"/>
      <c r="LH95" s="106"/>
      <c r="LI95" s="106"/>
      <c r="LJ95" s="106"/>
      <c r="LK95" s="106"/>
      <c r="LL95" s="106"/>
      <c r="LM95" s="106"/>
      <c r="LN95" s="106"/>
      <c r="LO95" s="106"/>
      <c r="LP95" s="106"/>
      <c r="LQ95" s="106"/>
      <c r="LR95" s="106"/>
      <c r="LS95" s="106"/>
      <c r="LT95" s="106"/>
      <c r="LU95" s="106"/>
      <c r="LV95" s="106"/>
      <c r="LW95" s="106"/>
      <c r="LX95" s="106"/>
      <c r="LY95" s="106"/>
      <c r="LZ95" s="106"/>
      <c r="MA95" s="106"/>
      <c r="MB95" s="106"/>
      <c r="MC95" s="106"/>
      <c r="MD95" s="106"/>
      <c r="ME95" s="106"/>
      <c r="MF95" s="106"/>
      <c r="MG95" s="106"/>
      <c r="MH95" s="106"/>
      <c r="MI95" s="106"/>
      <c r="MJ95" s="106"/>
      <c r="MK95" s="106"/>
      <c r="ML95" s="106"/>
      <c r="MM95" s="106"/>
      <c r="MN95" s="106"/>
      <c r="MO95" s="106"/>
      <c r="MP95" s="106"/>
      <c r="MQ95" s="106"/>
      <c r="MR95" s="106"/>
      <c r="MS95" s="106"/>
      <c r="MT95" s="106"/>
      <c r="MU95" s="106"/>
      <c r="MV95" s="106"/>
      <c r="MW95" s="106"/>
      <c r="MX95" s="106"/>
      <c r="MY95" s="106"/>
      <c r="MZ95" s="106"/>
      <c r="NA95" s="106"/>
      <c r="NB95" s="106"/>
      <c r="NC95" s="106"/>
      <c r="ND95" s="106"/>
      <c r="NE95" s="106"/>
      <c r="NF95" s="106"/>
      <c r="NG95" s="106"/>
      <c r="NH95" s="106"/>
      <c r="NI95" s="106"/>
      <c r="NJ95" s="106"/>
      <c r="NK95" s="106"/>
      <c r="NL95" s="106"/>
      <c r="NM95" s="106"/>
      <c r="NN95" s="106"/>
      <c r="NO95" s="106"/>
      <c r="NP95" s="106"/>
      <c r="NQ95" s="106"/>
      <c r="NR95" s="106"/>
      <c r="NS95" s="106"/>
      <c r="NT95" s="106"/>
      <c r="NU95" s="106"/>
      <c r="NV95" s="106"/>
      <c r="NW95" s="106"/>
      <c r="NX95" s="106"/>
      <c r="NY95" s="106"/>
      <c r="NZ95" s="106"/>
      <c r="OA95" s="106"/>
      <c r="OB95" s="106"/>
      <c r="OC95" s="106"/>
      <c r="OD95" s="106"/>
      <c r="OE95" s="106"/>
      <c r="OF95" s="106"/>
      <c r="OG95" s="106"/>
      <c r="OH95" s="106"/>
      <c r="OI95" s="106"/>
      <c r="OJ95" s="106"/>
      <c r="OK95" s="106"/>
      <c r="OL95" s="106"/>
      <c r="OM95" s="106"/>
      <c r="ON95" s="106"/>
      <c r="OO95" s="106"/>
      <c r="OP95" s="106"/>
      <c r="OQ95" s="106"/>
      <c r="OR95" s="106"/>
      <c r="OS95" s="106"/>
      <c r="OT95" s="106"/>
      <c r="OU95" s="106"/>
      <c r="OV95" s="106"/>
      <c r="OW95" s="106"/>
      <c r="OX95" s="106"/>
      <c r="OY95" s="106"/>
      <c r="OZ95" s="106"/>
      <c r="PA95" s="106"/>
      <c r="PB95" s="106"/>
      <c r="PC95" s="106"/>
      <c r="PD95" s="106"/>
      <c r="PE95" s="106"/>
      <c r="PF95" s="106"/>
      <c r="PG95" s="106"/>
      <c r="PH95" s="106"/>
      <c r="PI95" s="106"/>
      <c r="PJ95" s="106"/>
      <c r="PK95" s="106"/>
      <c r="PL95" s="106"/>
      <c r="PM95" s="106"/>
      <c r="PN95" s="106"/>
      <c r="PO95" s="106"/>
      <c r="PP95" s="106"/>
      <c r="PQ95" s="106"/>
      <c r="PR95" s="106"/>
      <c r="PS95" s="106"/>
      <c r="PT95" s="106"/>
      <c r="PU95" s="106"/>
      <c r="PV95" s="106"/>
      <c r="PW95" s="106"/>
      <c r="PX95" s="106"/>
      <c r="PY95" s="106"/>
      <c r="PZ95" s="106"/>
      <c r="QA95" s="106"/>
      <c r="QB95" s="106"/>
      <c r="QC95" s="106"/>
      <c r="QD95" s="106"/>
      <c r="QE95" s="106"/>
      <c r="QF95" s="106"/>
      <c r="QG95" s="106"/>
      <c r="QH95" s="106"/>
      <c r="QI95" s="106"/>
      <c r="QJ95" s="106"/>
      <c r="QK95" s="106"/>
      <c r="QL95" s="106"/>
      <c r="QM95" s="106"/>
      <c r="QN95" s="106"/>
      <c r="QO95" s="106"/>
      <c r="QP95" s="106"/>
      <c r="QQ95" s="106"/>
      <c r="QR95" s="106"/>
      <c r="QS95" s="106"/>
      <c r="QT95" s="106"/>
      <c r="QU95" s="106"/>
      <c r="QV95" s="106"/>
      <c r="QW95" s="106"/>
      <c r="QX95" s="106"/>
      <c r="QY95" s="106"/>
      <c r="QZ95" s="106"/>
      <c r="RA95" s="106"/>
      <c r="RB95" s="106"/>
      <c r="RC95" s="106"/>
      <c r="RD95" s="106"/>
      <c r="RE95" s="106"/>
      <c r="RF95" s="106"/>
      <c r="RG95" s="106"/>
      <c r="RH95" s="106"/>
      <c r="RI95" s="106"/>
      <c r="RJ95" s="106"/>
      <c r="RK95" s="106"/>
      <c r="RL95" s="106"/>
      <c r="RM95" s="106"/>
      <c r="RN95" s="106"/>
      <c r="RO95" s="106"/>
      <c r="RP95" s="106"/>
      <c r="RQ95" s="106"/>
      <c r="RR95" s="106"/>
      <c r="RS95" s="106"/>
      <c r="RT95" s="106"/>
      <c r="RU95" s="106"/>
      <c r="RV95" s="106"/>
      <c r="RW95" s="106"/>
      <c r="RX95" s="106"/>
      <c r="RY95" s="106"/>
      <c r="RZ95" s="106"/>
      <c r="SA95" s="106"/>
      <c r="SB95" s="106"/>
      <c r="SC95" s="106"/>
      <c r="SD95" s="106"/>
      <c r="SE95" s="106"/>
      <c r="SF95" s="106"/>
      <c r="SG95" s="106"/>
      <c r="SH95" s="106"/>
      <c r="SI95" s="106"/>
      <c r="SJ95" s="106"/>
      <c r="SK95" s="106"/>
      <c r="SL95" s="106"/>
      <c r="SM95" s="106"/>
      <c r="SN95" s="106"/>
      <c r="SO95" s="106"/>
      <c r="SP95" s="106"/>
      <c r="SQ95" s="106"/>
      <c r="SR95" s="106"/>
      <c r="SS95" s="106"/>
      <c r="ST95" s="106"/>
      <c r="SU95" s="106"/>
      <c r="SV95" s="106"/>
      <c r="SW95" s="106"/>
      <c r="SX95" s="106"/>
      <c r="SY95" s="106"/>
      <c r="SZ95" s="106"/>
      <c r="TA95" s="106"/>
      <c r="TB95" s="106"/>
      <c r="TC95" s="106"/>
      <c r="TD95" s="106"/>
      <c r="TE95" s="106"/>
      <c r="TF95" s="106"/>
      <c r="TG95" s="106"/>
      <c r="TH95" s="106"/>
      <c r="TI95" s="106"/>
      <c r="TJ95" s="106"/>
      <c r="TK95" s="106"/>
      <c r="TL95" s="106"/>
      <c r="TM95" s="106"/>
      <c r="TN95" s="106"/>
      <c r="TO95" s="106"/>
      <c r="TP95" s="106"/>
      <c r="TQ95" s="106"/>
      <c r="TR95" s="106"/>
      <c r="TS95" s="106"/>
      <c r="TT95" s="106"/>
      <c r="TU95" s="106"/>
      <c r="TV95" s="106"/>
      <c r="TW95" s="106"/>
      <c r="TX95" s="106"/>
      <c r="TY95" s="106"/>
      <c r="TZ95" s="106"/>
      <c r="UA95" s="106"/>
      <c r="UB95" s="106"/>
      <c r="UC95" s="106"/>
      <c r="UD95" s="106"/>
      <c r="UE95" s="106"/>
      <c r="UF95" s="106"/>
      <c r="UG95" s="106"/>
      <c r="UH95" s="106"/>
      <c r="UI95" s="106"/>
      <c r="UJ95" s="106"/>
      <c r="UK95" s="106"/>
      <c r="UL95" s="106"/>
      <c r="UM95" s="106"/>
      <c r="UN95" s="106"/>
      <c r="UO95" s="106"/>
      <c r="UP95" s="106"/>
      <c r="UQ95" s="106"/>
      <c r="UR95" s="106"/>
      <c r="US95" s="106"/>
      <c r="UT95" s="106"/>
      <c r="UU95" s="106"/>
      <c r="UV95" s="106"/>
      <c r="UW95" s="106"/>
      <c r="UX95" s="106"/>
      <c r="UY95" s="106"/>
      <c r="UZ95" s="106"/>
      <c r="VA95" s="106"/>
      <c r="VB95" s="106"/>
      <c r="VC95" s="106"/>
      <c r="VD95" s="106"/>
      <c r="VE95" s="106"/>
      <c r="VF95" s="106"/>
      <c r="VG95" s="106"/>
      <c r="VH95" s="106"/>
      <c r="VI95" s="106"/>
      <c r="VJ95" s="106"/>
      <c r="VK95" s="106"/>
      <c r="VL95" s="106"/>
      <c r="VM95" s="106"/>
      <c r="VN95" s="106"/>
      <c r="VO95" s="106"/>
      <c r="VP95" s="106"/>
      <c r="VQ95" s="106"/>
      <c r="VR95" s="106"/>
      <c r="VS95" s="106"/>
      <c r="VT95" s="106"/>
      <c r="VU95" s="106"/>
      <c r="VV95" s="106"/>
      <c r="VW95" s="106"/>
      <c r="VX95" s="106"/>
      <c r="VY95" s="106"/>
      <c r="VZ95" s="106"/>
      <c r="WA95" s="106"/>
      <c r="WB95" s="106"/>
      <c r="WC95" s="106"/>
      <c r="WD95" s="106"/>
      <c r="WE95" s="106"/>
      <c r="WF95" s="106"/>
      <c r="WG95" s="106"/>
      <c r="WH95" s="106"/>
      <c r="WI95" s="106"/>
      <c r="WJ95" s="106"/>
      <c r="WK95" s="106"/>
      <c r="WL95" s="106"/>
      <c r="WM95" s="106"/>
      <c r="WN95" s="106"/>
      <c r="WO95" s="106"/>
      <c r="WP95" s="106"/>
      <c r="WQ95" s="106"/>
      <c r="WR95" s="106"/>
      <c r="WS95" s="106"/>
      <c r="WT95" s="106"/>
      <c r="WU95" s="106"/>
      <c r="WV95" s="106"/>
      <c r="WW95" s="106"/>
      <c r="WX95" s="106"/>
      <c r="WY95" s="106"/>
      <c r="WZ95" s="106"/>
      <c r="XA95" s="106"/>
      <c r="XB95" s="106"/>
      <c r="XC95" s="106"/>
      <c r="XD95" s="106"/>
      <c r="XE95" s="106"/>
      <c r="XF95" s="106"/>
      <c r="XG95" s="106"/>
      <c r="XH95" s="106"/>
      <c r="XI95" s="106"/>
      <c r="XJ95" s="106"/>
      <c r="XK95" s="106"/>
      <c r="XL95" s="106"/>
      <c r="XM95" s="106"/>
      <c r="XN95" s="106"/>
      <c r="XO95" s="106"/>
      <c r="XP95" s="106"/>
      <c r="XQ95" s="106"/>
      <c r="XR95" s="106"/>
      <c r="XS95" s="106"/>
      <c r="XT95" s="106"/>
      <c r="XU95" s="106"/>
      <c r="XV95" s="106"/>
      <c r="XW95" s="106"/>
      <c r="XX95" s="106"/>
      <c r="XY95" s="106"/>
      <c r="XZ95" s="106"/>
      <c r="YA95" s="106"/>
      <c r="YB95" s="106"/>
      <c r="YC95" s="106"/>
      <c r="YD95" s="106"/>
      <c r="YE95" s="106"/>
      <c r="YF95" s="106"/>
      <c r="YG95" s="106"/>
      <c r="YH95" s="106"/>
      <c r="YI95" s="106"/>
      <c r="YJ95" s="106"/>
      <c r="YK95" s="106"/>
      <c r="YL95" s="106"/>
      <c r="YM95" s="106"/>
      <c r="YN95" s="106"/>
      <c r="YO95" s="106"/>
      <c r="YP95" s="106"/>
      <c r="YQ95" s="106"/>
      <c r="YR95" s="106"/>
      <c r="YS95" s="106"/>
      <c r="YT95" s="106"/>
      <c r="YU95" s="106"/>
      <c r="YV95" s="106"/>
      <c r="YW95" s="106"/>
      <c r="YX95" s="106"/>
      <c r="YY95" s="106"/>
      <c r="YZ95" s="106"/>
      <c r="ZA95" s="106"/>
      <c r="ZB95" s="106"/>
      <c r="ZC95" s="106"/>
      <c r="ZD95" s="106"/>
      <c r="ZE95" s="106"/>
      <c r="ZF95" s="106"/>
      <c r="ZG95" s="106"/>
      <c r="ZH95" s="106"/>
      <c r="ZI95" s="106"/>
      <c r="ZJ95" s="106"/>
      <c r="ZK95" s="106"/>
      <c r="ZL95" s="106"/>
      <c r="ZM95" s="106"/>
      <c r="ZN95" s="106"/>
      <c r="ZO95" s="106"/>
      <c r="ZP95" s="106"/>
      <c r="ZQ95" s="106"/>
      <c r="ZR95" s="106"/>
      <c r="ZS95" s="106"/>
      <c r="ZT95" s="106"/>
      <c r="ZU95" s="106"/>
      <c r="ZV95" s="106"/>
      <c r="ZW95" s="106"/>
      <c r="ZX95" s="106"/>
      <c r="ZY95" s="106"/>
      <c r="ZZ95" s="106"/>
      <c r="AAA95" s="106"/>
      <c r="AAB95" s="106"/>
      <c r="AAC95" s="106"/>
      <c r="AAD95" s="106"/>
      <c r="AAE95" s="106"/>
      <c r="AAF95" s="106"/>
      <c r="AAG95" s="106"/>
      <c r="AAH95" s="106"/>
      <c r="AAI95" s="106"/>
      <c r="AAJ95" s="106"/>
      <c r="AAK95" s="106"/>
      <c r="AAL95" s="106"/>
      <c r="AAM95" s="106"/>
      <c r="AAN95" s="106"/>
      <c r="AAO95" s="106"/>
      <c r="AAP95" s="106"/>
      <c r="AAQ95" s="106"/>
      <c r="AAR95" s="106"/>
      <c r="AAS95" s="106"/>
      <c r="AAT95" s="106"/>
      <c r="AAU95" s="106"/>
      <c r="AAV95" s="106"/>
      <c r="AAW95" s="106"/>
      <c r="AAX95" s="106"/>
      <c r="AAY95" s="106"/>
      <c r="AAZ95" s="106"/>
      <c r="ABA95" s="106"/>
      <c r="ABB95" s="106"/>
      <c r="ABC95" s="106"/>
      <c r="ABD95" s="106"/>
      <c r="ABE95" s="106"/>
      <c r="ABF95" s="106"/>
      <c r="ABG95" s="106"/>
      <c r="ABH95" s="106"/>
      <c r="ABI95" s="106"/>
      <c r="ABJ95" s="106"/>
      <c r="ABK95" s="106"/>
      <c r="ABL95" s="106"/>
      <c r="ABM95" s="106"/>
      <c r="ABN95" s="106"/>
      <c r="ABO95" s="106"/>
      <c r="ABP95" s="106"/>
      <c r="ABQ95" s="106"/>
      <c r="ABR95" s="106"/>
      <c r="ABS95" s="106"/>
      <c r="ABT95" s="106"/>
      <c r="ABU95" s="106"/>
      <c r="ABV95" s="106"/>
      <c r="ABW95" s="106"/>
      <c r="ABX95" s="106"/>
      <c r="ABY95" s="106"/>
      <c r="ABZ95" s="106"/>
      <c r="ACA95" s="106"/>
      <c r="ACB95" s="106"/>
      <c r="ACC95" s="106"/>
      <c r="ACD95" s="106"/>
      <c r="ACE95" s="106"/>
      <c r="ACF95" s="106"/>
      <c r="ACG95" s="106"/>
      <c r="ACH95" s="106"/>
      <c r="ACI95" s="106"/>
      <c r="ACJ95" s="106"/>
      <c r="ACK95" s="106"/>
      <c r="ACL95" s="106"/>
      <c r="ACM95" s="106"/>
      <c r="ACN95" s="106"/>
      <c r="ACO95" s="106"/>
      <c r="ACP95" s="106"/>
      <c r="ACQ95" s="106"/>
      <c r="ACR95" s="106"/>
      <c r="ACS95" s="106"/>
      <c r="ACT95" s="106"/>
      <c r="ACU95" s="106"/>
      <c r="ACV95" s="106"/>
      <c r="ACW95" s="106"/>
      <c r="ACX95" s="106"/>
      <c r="ACY95" s="106"/>
      <c r="ACZ95" s="106"/>
      <c r="ADA95" s="106"/>
      <c r="ADB95" s="106"/>
      <c r="ADC95" s="106"/>
      <c r="ADD95" s="106"/>
      <c r="ADE95" s="106"/>
      <c r="ADF95" s="106"/>
      <c r="ADG95" s="106"/>
      <c r="ADH95" s="106"/>
      <c r="ADI95" s="106"/>
      <c r="ADJ95" s="106"/>
      <c r="ADK95" s="106"/>
      <c r="ADL95" s="106"/>
      <c r="ADM95" s="106"/>
      <c r="ADN95" s="106"/>
      <c r="ADO95" s="106"/>
      <c r="ADP95" s="106"/>
      <c r="ADQ95" s="106"/>
      <c r="ADR95" s="106"/>
      <c r="ADS95" s="106"/>
      <c r="ADT95" s="106"/>
      <c r="ADU95" s="106"/>
      <c r="ADV95" s="106"/>
      <c r="ADW95" s="106"/>
      <c r="ADX95" s="106"/>
      <c r="ADY95" s="106"/>
      <c r="ADZ95" s="106"/>
      <c r="AEA95" s="106"/>
      <c r="AEB95" s="106"/>
      <c r="AEC95" s="106"/>
      <c r="AED95" s="106"/>
      <c r="AEE95" s="106"/>
      <c r="AEF95" s="106"/>
      <c r="AEG95" s="106"/>
      <c r="AEH95" s="106"/>
      <c r="AEI95" s="106"/>
      <c r="AEJ95" s="106"/>
      <c r="AEK95" s="106"/>
      <c r="AEL95" s="106"/>
      <c r="AEM95" s="106"/>
      <c r="AEN95" s="106"/>
      <c r="AEO95" s="106"/>
      <c r="AEP95" s="106"/>
      <c r="AEQ95" s="106"/>
      <c r="AER95" s="106"/>
      <c r="AES95" s="106"/>
      <c r="AET95" s="106"/>
      <c r="AEU95" s="106"/>
      <c r="AEV95" s="106"/>
      <c r="AEW95" s="106"/>
      <c r="AEX95" s="106"/>
      <c r="AEY95" s="106"/>
      <c r="AEZ95" s="106"/>
      <c r="AFA95" s="106"/>
      <c r="AFB95" s="106"/>
      <c r="AFC95" s="106"/>
      <c r="AFD95" s="106"/>
      <c r="AFE95" s="106"/>
      <c r="AFF95" s="106"/>
      <c r="AFG95" s="106"/>
      <c r="AFH95" s="106"/>
      <c r="AFI95" s="106"/>
      <c r="AFJ95" s="106"/>
      <c r="AFK95" s="106"/>
      <c r="AFL95" s="106"/>
      <c r="AFM95" s="106"/>
      <c r="AFN95" s="106"/>
      <c r="AFO95" s="106"/>
      <c r="AFP95" s="106"/>
      <c r="AFQ95" s="106"/>
      <c r="AFR95" s="106"/>
      <c r="AFS95" s="106"/>
      <c r="AFT95" s="106"/>
      <c r="AFU95" s="106"/>
      <c r="AFV95" s="106"/>
      <c r="AFW95" s="106"/>
      <c r="AFX95" s="106"/>
      <c r="AFY95" s="106"/>
      <c r="AFZ95" s="106"/>
      <c r="AGA95" s="106"/>
      <c r="AGB95" s="106"/>
      <c r="AGC95" s="106"/>
      <c r="AGD95" s="106"/>
      <c r="AGE95" s="106"/>
      <c r="AGF95" s="106"/>
      <c r="AGG95" s="106"/>
      <c r="AGH95" s="106"/>
      <c r="AGI95" s="106"/>
      <c r="AGJ95" s="106"/>
      <c r="AGK95" s="106"/>
      <c r="AGL95" s="106"/>
      <c r="AGM95" s="106"/>
      <c r="AGN95" s="106"/>
      <c r="AGO95" s="106"/>
      <c r="AGP95" s="106"/>
      <c r="AGQ95" s="106"/>
      <c r="AGR95" s="106"/>
      <c r="AGS95" s="106"/>
      <c r="AGT95" s="106"/>
      <c r="AGU95" s="106"/>
      <c r="AGV95" s="106"/>
      <c r="AGW95" s="106"/>
      <c r="AGX95" s="106"/>
      <c r="AGY95" s="106"/>
      <c r="AGZ95" s="106"/>
      <c r="AHA95" s="106"/>
      <c r="AHB95" s="106"/>
      <c r="AHC95" s="106"/>
      <c r="AHD95" s="106"/>
      <c r="AHE95" s="106"/>
      <c r="AHF95" s="106"/>
      <c r="AHG95" s="106"/>
      <c r="AHH95" s="106"/>
      <c r="AHI95" s="106"/>
      <c r="AHJ95" s="106"/>
      <c r="AHK95" s="106"/>
      <c r="AHL95" s="106"/>
      <c r="AHM95" s="106"/>
      <c r="AHN95" s="106"/>
      <c r="AHO95" s="106"/>
      <c r="AHP95" s="106"/>
      <c r="AHQ95" s="106"/>
      <c r="AHR95" s="106"/>
      <c r="AHS95" s="106"/>
      <c r="AHT95" s="106"/>
      <c r="AHU95" s="106"/>
      <c r="AHV95" s="106"/>
      <c r="AHW95" s="106"/>
      <c r="AHX95" s="106"/>
      <c r="AHY95" s="106"/>
      <c r="AHZ95" s="106"/>
      <c r="AIA95" s="106"/>
      <c r="AIB95" s="106"/>
      <c r="AIC95" s="106"/>
      <c r="AID95" s="106"/>
      <c r="AIE95" s="106"/>
      <c r="AIF95" s="106"/>
      <c r="AIG95" s="106"/>
      <c r="AIH95" s="106"/>
      <c r="AII95" s="106"/>
      <c r="AIJ95" s="106"/>
      <c r="AIK95" s="106"/>
      <c r="AIL95" s="106"/>
      <c r="AIM95" s="106"/>
      <c r="AIN95" s="106"/>
      <c r="AIO95" s="106"/>
      <c r="AIP95" s="106"/>
      <c r="AIQ95" s="106"/>
      <c r="AIR95" s="106"/>
      <c r="AIS95" s="106"/>
      <c r="AIT95" s="106"/>
      <c r="AIU95" s="106"/>
      <c r="AIV95" s="106"/>
      <c r="AIW95" s="106"/>
      <c r="AIX95" s="106"/>
      <c r="AIY95" s="106"/>
      <c r="AIZ95" s="106"/>
      <c r="AJA95" s="106"/>
      <c r="AJB95" s="106"/>
      <c r="AJC95" s="106"/>
      <c r="AJD95" s="106"/>
      <c r="AJE95" s="106"/>
      <c r="AJF95" s="106"/>
      <c r="AJG95" s="106"/>
      <c r="AJH95" s="106"/>
      <c r="AJI95" s="106"/>
      <c r="AJJ95" s="106"/>
      <c r="AJK95" s="106"/>
      <c r="AJL95" s="106"/>
      <c r="AJM95" s="106"/>
      <c r="AJN95" s="106"/>
      <c r="AJO95" s="106"/>
      <c r="AJP95" s="106"/>
      <c r="AJQ95" s="106"/>
      <c r="AJR95" s="106"/>
      <c r="AJS95" s="106"/>
      <c r="AJT95" s="106"/>
      <c r="AJU95" s="106"/>
      <c r="AJV95" s="106"/>
      <c r="AJW95" s="106"/>
      <c r="AJX95" s="106"/>
      <c r="AJY95" s="106"/>
      <c r="AJZ95" s="106"/>
      <c r="AKA95" s="106"/>
      <c r="AKB95" s="106"/>
      <c r="AKC95" s="106"/>
      <c r="AKD95" s="106"/>
      <c r="AKE95" s="106"/>
      <c r="AKF95" s="106"/>
      <c r="AKG95" s="106"/>
      <c r="AKH95" s="106"/>
      <c r="AKI95" s="106"/>
      <c r="AKJ95" s="106"/>
      <c r="AKK95" s="106"/>
      <c r="AKL95" s="106"/>
      <c r="AKM95" s="106"/>
      <c r="AKN95" s="106"/>
      <c r="AKO95" s="106"/>
      <c r="AKP95" s="106"/>
      <c r="AKQ95" s="106"/>
      <c r="AKR95" s="106"/>
      <c r="AKS95" s="106"/>
      <c r="AKT95" s="106"/>
      <c r="AKU95" s="106"/>
      <c r="AKV95" s="106"/>
      <c r="AKW95" s="106"/>
      <c r="AKX95" s="106"/>
      <c r="AKY95" s="106"/>
      <c r="AKZ95" s="106"/>
      <c r="ALA95" s="106"/>
      <c r="ALB95" s="106"/>
      <c r="ALC95" s="106"/>
      <c r="ALD95" s="106"/>
      <c r="ALE95" s="106"/>
      <c r="ALF95" s="106"/>
      <c r="ALG95" s="106"/>
      <c r="ALH95" s="106"/>
      <c r="ALI95" s="106"/>
      <c r="ALJ95" s="106"/>
      <c r="ALK95" s="106"/>
      <c r="ALL95" s="106"/>
      <c r="ALM95" s="106"/>
      <c r="ALN95" s="106"/>
      <c r="ALO95" s="106"/>
      <c r="ALP95" s="106"/>
      <c r="ALQ95" s="106"/>
      <c r="ALR95" s="106"/>
      <c r="ALS95" s="106"/>
      <c r="ALT95" s="106"/>
      <c r="ALU95" s="106"/>
      <c r="ALV95" s="106"/>
      <c r="ALW95" s="106"/>
      <c r="ALX95" s="106"/>
      <c r="ALY95" s="106"/>
      <c r="ALZ95" s="106"/>
      <c r="AMA95" s="106"/>
      <c r="AMB95" s="106"/>
      <c r="AMC95" s="106"/>
      <c r="AMD95" s="106"/>
      <c r="AME95" s="106"/>
      <c r="AMF95" s="106"/>
      <c r="AMG95" s="106"/>
      <c r="AMH95" s="106"/>
      <c r="AMI95" s="106"/>
      <c r="AMJ95" s="106"/>
      <c r="AMK95" s="106"/>
      <c r="AML95" s="106"/>
      <c r="AMM95" s="106"/>
      <c r="AMN95" s="106"/>
    </row>
    <row r="96" spans="1:1028" x14ac:dyDescent="0.2">
      <c r="B96" s="16"/>
      <c r="C96" s="16"/>
      <c r="D96" s="16"/>
      <c r="E96" s="16"/>
      <c r="F96" s="16"/>
      <c r="G96" s="16"/>
      <c r="H96" s="17"/>
      <c r="I96" s="16"/>
      <c r="J96" s="16"/>
      <c r="K96" s="16"/>
      <c r="L96" s="16"/>
      <c r="M96" s="16"/>
      <c r="N96" s="16"/>
      <c r="O96" s="16"/>
      <c r="Q96" s="19"/>
      <c r="R96" s="16"/>
      <c r="S96" s="16"/>
      <c r="T96" s="16"/>
      <c r="U96" s="16"/>
      <c r="V96" s="16"/>
      <c r="W96" s="107"/>
      <c r="X96" s="22"/>
      <c r="Y96" s="22"/>
      <c r="Z96" s="22"/>
      <c r="AA96" s="17"/>
      <c r="AB96" s="22"/>
      <c r="AC96" s="17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  <c r="AAH96" s="1"/>
      <c r="AAI96" s="1"/>
      <c r="AAJ96" s="1"/>
      <c r="AAK96" s="1"/>
      <c r="AAL96" s="1"/>
      <c r="AAM96" s="1"/>
      <c r="AAN96" s="1"/>
      <c r="AAO96" s="1"/>
      <c r="AAP96" s="1"/>
      <c r="AAQ96" s="1"/>
      <c r="AAR96" s="1"/>
      <c r="AAS96" s="1"/>
      <c r="AAT96" s="1"/>
      <c r="AAU96" s="1"/>
      <c r="AAV96" s="1"/>
      <c r="AAW96" s="1"/>
      <c r="AAX96" s="1"/>
      <c r="AAY96" s="1"/>
      <c r="AAZ96" s="1"/>
      <c r="ABA96" s="1"/>
      <c r="ABB96" s="1"/>
      <c r="ABC96" s="1"/>
      <c r="ABD96" s="1"/>
      <c r="ABE96" s="1"/>
      <c r="ABF96" s="1"/>
      <c r="ABG96" s="1"/>
      <c r="ABH96" s="1"/>
      <c r="ABI96" s="1"/>
      <c r="ABJ96" s="1"/>
      <c r="ABK96" s="1"/>
      <c r="ABL96" s="1"/>
      <c r="ABM96" s="1"/>
      <c r="ABN96" s="1"/>
      <c r="ABO96" s="1"/>
      <c r="ABP96" s="1"/>
      <c r="ABQ96" s="1"/>
      <c r="ABR96" s="1"/>
      <c r="ABS96" s="1"/>
      <c r="ABT96" s="1"/>
      <c r="ABU96" s="1"/>
      <c r="ABV96" s="1"/>
      <c r="ABW96" s="1"/>
      <c r="ABX96" s="1"/>
      <c r="ABY96" s="1"/>
      <c r="ABZ96" s="1"/>
      <c r="ACA96" s="1"/>
      <c r="ACB96" s="1"/>
      <c r="ACC96" s="1"/>
      <c r="ACD96" s="1"/>
      <c r="ACE96" s="1"/>
      <c r="ACF96" s="1"/>
      <c r="ACG96" s="1"/>
      <c r="ACH96" s="1"/>
      <c r="ACI96" s="1"/>
      <c r="ACJ96" s="1"/>
      <c r="ACK96" s="1"/>
      <c r="ACL96" s="1"/>
      <c r="ACM96" s="1"/>
      <c r="ACN96" s="1"/>
      <c r="ACO96" s="1"/>
      <c r="ACP96" s="1"/>
      <c r="ACQ96" s="1"/>
      <c r="ACR96" s="1"/>
      <c r="ACS96" s="1"/>
      <c r="ACT96" s="1"/>
      <c r="ACU96" s="1"/>
      <c r="ACV96" s="1"/>
      <c r="ACW96" s="1"/>
      <c r="ACX96" s="1"/>
      <c r="ACY96" s="1"/>
      <c r="ACZ96" s="1"/>
      <c r="ADA96" s="1"/>
      <c r="ADB96" s="1"/>
      <c r="ADC96" s="1"/>
      <c r="ADD96" s="1"/>
      <c r="ADE96" s="1"/>
      <c r="ADF96" s="1"/>
      <c r="ADG96" s="1"/>
      <c r="ADH96" s="1"/>
      <c r="ADI96" s="1"/>
      <c r="ADJ96" s="1"/>
      <c r="ADK96" s="1"/>
      <c r="ADL96" s="1"/>
      <c r="ADM96" s="1"/>
      <c r="ADN96" s="1"/>
      <c r="ADO96" s="1"/>
      <c r="ADP96" s="1"/>
      <c r="ADQ96" s="1"/>
      <c r="ADR96" s="1"/>
      <c r="ADS96" s="1"/>
      <c r="ADT96" s="1"/>
      <c r="ADU96" s="1"/>
      <c r="ADV96" s="1"/>
      <c r="ADW96" s="1"/>
      <c r="ADX96" s="1"/>
      <c r="ADY96" s="1"/>
      <c r="ADZ96" s="1"/>
      <c r="AEA96" s="1"/>
      <c r="AEB96" s="1"/>
      <c r="AEC96" s="1"/>
      <c r="AED96" s="1"/>
      <c r="AEE96" s="1"/>
      <c r="AEF96" s="1"/>
      <c r="AEG96" s="1"/>
      <c r="AEH96" s="1"/>
      <c r="AEI96" s="1"/>
      <c r="AEJ96" s="1"/>
      <c r="AEK96" s="1"/>
      <c r="AEL96" s="1"/>
      <c r="AEM96" s="1"/>
      <c r="AEN96" s="1"/>
      <c r="AEO96" s="1"/>
      <c r="AEP96" s="1"/>
      <c r="AEQ96" s="1"/>
      <c r="AER96" s="1"/>
      <c r="AES96" s="1"/>
      <c r="AET96" s="1"/>
      <c r="AEU96" s="1"/>
      <c r="AEV96" s="1"/>
      <c r="AEW96" s="1"/>
      <c r="AEX96" s="1"/>
      <c r="AEY96" s="1"/>
      <c r="AEZ96" s="1"/>
      <c r="AFA96" s="1"/>
      <c r="AFB96" s="1"/>
      <c r="AFC96" s="1"/>
      <c r="AFD96" s="1"/>
      <c r="AFE96" s="1"/>
      <c r="AFF96" s="1"/>
      <c r="AFG96" s="1"/>
      <c r="AFH96" s="1"/>
      <c r="AFI96" s="1"/>
      <c r="AFJ96" s="1"/>
      <c r="AFK96" s="1"/>
      <c r="AFL96" s="1"/>
      <c r="AFM96" s="1"/>
      <c r="AFN96" s="1"/>
      <c r="AFO96" s="1"/>
      <c r="AFP96" s="1"/>
      <c r="AFQ96" s="1"/>
      <c r="AFR96" s="1"/>
      <c r="AFS96" s="1"/>
      <c r="AFT96" s="1"/>
      <c r="AFU96" s="1"/>
      <c r="AFV96" s="1"/>
      <c r="AFW96" s="1"/>
      <c r="AFX96" s="1"/>
      <c r="AFY96" s="1"/>
      <c r="AFZ96" s="1"/>
      <c r="AGA96" s="1"/>
      <c r="AGB96" s="1"/>
      <c r="AGC96" s="1"/>
      <c r="AGD96" s="1"/>
      <c r="AGE96" s="1"/>
      <c r="AGF96" s="1"/>
      <c r="AGG96" s="1"/>
      <c r="AGH96" s="1"/>
      <c r="AGI96" s="1"/>
      <c r="AGJ96" s="1"/>
      <c r="AGK96" s="1"/>
      <c r="AGL96" s="1"/>
      <c r="AGM96" s="1"/>
      <c r="AGN96" s="1"/>
      <c r="AGO96" s="1"/>
      <c r="AGP96" s="1"/>
      <c r="AGQ96" s="1"/>
      <c r="AGR96" s="1"/>
      <c r="AGS96" s="1"/>
      <c r="AGT96" s="1"/>
      <c r="AGU96" s="1"/>
      <c r="AGV96" s="1"/>
      <c r="AGW96" s="1"/>
      <c r="AGX96" s="1"/>
      <c r="AGY96" s="1"/>
      <c r="AGZ96" s="1"/>
      <c r="AHA96" s="1"/>
      <c r="AHB96" s="1"/>
      <c r="AHC96" s="1"/>
      <c r="AHD96" s="1"/>
      <c r="AHE96" s="1"/>
      <c r="AHF96" s="1"/>
      <c r="AHG96" s="1"/>
      <c r="AHH96" s="1"/>
      <c r="AHI96" s="1"/>
      <c r="AHJ96" s="1"/>
      <c r="AHK96" s="1"/>
      <c r="AHL96" s="1"/>
      <c r="AHM96" s="1"/>
      <c r="AHN96" s="1"/>
      <c r="AHO96" s="1"/>
      <c r="AHP96" s="1"/>
      <c r="AHQ96" s="1"/>
      <c r="AHR96" s="1"/>
      <c r="AHS96" s="1"/>
      <c r="AHT96" s="1"/>
      <c r="AHU96" s="1"/>
      <c r="AHV96" s="1"/>
      <c r="AHW96" s="1"/>
      <c r="AHX96" s="1"/>
      <c r="AHY96" s="1"/>
      <c r="AHZ96" s="1"/>
      <c r="AIA96" s="1"/>
      <c r="AIB96" s="1"/>
      <c r="AIC96" s="1"/>
      <c r="AID96" s="1"/>
      <c r="AIE96" s="1"/>
      <c r="AIF96" s="1"/>
      <c r="AIG96" s="1"/>
      <c r="AIH96" s="1"/>
      <c r="AII96" s="1"/>
      <c r="AIJ96" s="1"/>
      <c r="AIK96" s="1"/>
      <c r="AIL96" s="1"/>
      <c r="AIM96" s="1"/>
      <c r="AIN96" s="1"/>
      <c r="AIO96" s="1"/>
      <c r="AIP96" s="1"/>
      <c r="AIQ96" s="1"/>
      <c r="AIR96" s="1"/>
      <c r="AIS96" s="1"/>
      <c r="AIT96" s="1"/>
      <c r="AIU96" s="1"/>
      <c r="AIV96" s="1"/>
      <c r="AIW96" s="1"/>
      <c r="AIX96" s="1"/>
      <c r="AIY96" s="1"/>
      <c r="AIZ96" s="1"/>
      <c r="AJA96" s="1"/>
      <c r="AJB96" s="1"/>
      <c r="AJC96" s="1"/>
      <c r="AJD96" s="1"/>
      <c r="AJE96" s="1"/>
      <c r="AJF96" s="1"/>
      <c r="AJG96" s="1"/>
      <c r="AJH96" s="1"/>
      <c r="AJI96" s="1"/>
      <c r="AJJ96" s="1"/>
      <c r="AJK96" s="1"/>
      <c r="AJL96" s="1"/>
      <c r="AJM96" s="1"/>
      <c r="AJN96" s="1"/>
      <c r="AJO96" s="1"/>
      <c r="AJP96" s="1"/>
      <c r="AJQ96" s="1"/>
      <c r="AJR96" s="1"/>
      <c r="AJS96" s="1"/>
      <c r="AJT96" s="1"/>
      <c r="AJU96" s="1"/>
      <c r="AJV96" s="1"/>
      <c r="AJW96" s="1"/>
      <c r="AJX96" s="1"/>
      <c r="AJY96" s="1"/>
      <c r="AJZ96" s="1"/>
      <c r="AKA96" s="1"/>
      <c r="AKB96" s="1"/>
      <c r="AKC96" s="1"/>
      <c r="AKD96" s="1"/>
      <c r="AKE96" s="1"/>
      <c r="AKF96" s="1"/>
      <c r="AKG96" s="1"/>
      <c r="AKH96" s="1"/>
      <c r="AKI96" s="1"/>
      <c r="AKJ96" s="1"/>
      <c r="AKK96" s="1"/>
      <c r="AKL96" s="1"/>
      <c r="AKM96" s="1"/>
      <c r="AKN96" s="1"/>
      <c r="AKO96" s="1"/>
      <c r="AKP96" s="1"/>
      <c r="AKQ96" s="1"/>
      <c r="AKR96" s="1"/>
      <c r="AKS96" s="1"/>
      <c r="AKT96" s="1"/>
      <c r="AKU96" s="1"/>
      <c r="AKV96" s="1"/>
      <c r="AKW96" s="1"/>
      <c r="AKX96" s="1"/>
      <c r="AKY96" s="1"/>
      <c r="AKZ96" s="1"/>
      <c r="ALA96" s="1"/>
      <c r="ALB96" s="1"/>
      <c r="ALC96" s="1"/>
      <c r="ALD96" s="1"/>
      <c r="ALE96" s="1"/>
      <c r="ALF96" s="1"/>
      <c r="ALG96" s="1"/>
      <c r="ALH96" s="1"/>
      <c r="ALI96" s="1"/>
      <c r="ALJ96" s="1"/>
      <c r="ALK96" s="1"/>
      <c r="ALL96" s="1"/>
      <c r="ALM96" s="1"/>
      <c r="ALN96" s="1"/>
      <c r="ALO96" s="1"/>
      <c r="ALP96" s="1"/>
      <c r="ALQ96" s="1"/>
      <c r="ALR96" s="1"/>
      <c r="ALS96" s="1"/>
      <c r="ALT96" s="1"/>
      <c r="ALU96" s="1"/>
      <c r="ALV96" s="1"/>
      <c r="ALW96" s="1"/>
      <c r="ALX96" s="1"/>
      <c r="ALY96" s="1"/>
      <c r="ALZ96" s="1"/>
      <c r="AMA96" s="1"/>
      <c r="AMB96" s="1"/>
      <c r="AMC96" s="1"/>
      <c r="AMD96" s="1"/>
      <c r="AME96" s="1"/>
      <c r="AMF96" s="1"/>
      <c r="AMG96" s="1"/>
      <c r="AMH96" s="1"/>
      <c r="AMI96" s="1"/>
      <c r="AMJ96" s="1"/>
      <c r="AMK96" s="1"/>
      <c r="AML96" s="1"/>
      <c r="AMM96" s="1"/>
      <c r="AMN96" s="1"/>
    </row>
    <row r="97" spans="2:37" s="1" customFormat="1" x14ac:dyDescent="0.2">
      <c r="B97" s="16"/>
      <c r="C97" s="16"/>
      <c r="D97" s="16"/>
      <c r="E97" s="16"/>
      <c r="F97" s="16"/>
      <c r="G97" s="16"/>
      <c r="H97" s="17"/>
      <c r="I97" s="16"/>
      <c r="J97" s="16"/>
      <c r="K97" s="16"/>
      <c r="L97" s="16"/>
      <c r="M97" s="16"/>
      <c r="N97" s="16"/>
      <c r="O97" s="16"/>
      <c r="Q97" s="19"/>
      <c r="R97" s="16"/>
      <c r="S97" s="16"/>
      <c r="T97" s="16"/>
      <c r="U97" s="16"/>
      <c r="V97" s="16"/>
      <c r="W97" s="22"/>
      <c r="X97" s="22"/>
      <c r="Y97" s="22"/>
      <c r="Z97" s="22"/>
      <c r="AA97" s="17"/>
      <c r="AB97" s="22"/>
      <c r="AC97" s="17"/>
      <c r="AD97" s="5"/>
      <c r="AE97" s="6"/>
      <c r="AF97" s="6"/>
      <c r="AG97" s="6"/>
      <c r="AH97" s="6"/>
      <c r="AI97" s="6"/>
      <c r="AJ97" s="6"/>
      <c r="AK97" s="6"/>
    </row>
    <row r="98" spans="2:37" s="1" customFormat="1" x14ac:dyDescent="0.2">
      <c r="B98" s="16"/>
      <c r="C98" s="16"/>
      <c r="D98" s="16"/>
      <c r="E98" s="16"/>
      <c r="F98" s="16"/>
      <c r="G98" s="16"/>
      <c r="H98" s="17"/>
      <c r="I98" s="16"/>
      <c r="J98" s="16"/>
      <c r="K98" s="16"/>
      <c r="L98" s="16"/>
      <c r="M98" s="16"/>
      <c r="N98" s="16"/>
      <c r="O98" s="16"/>
      <c r="P98" s="16"/>
      <c r="Q98" s="19"/>
      <c r="R98" s="16"/>
      <c r="S98" s="16"/>
      <c r="T98" s="16"/>
      <c r="U98" s="16"/>
      <c r="V98" s="16"/>
      <c r="W98" s="16"/>
      <c r="X98" s="16"/>
      <c r="Y98" s="16"/>
      <c r="Z98" s="16"/>
      <c r="AA98" s="17"/>
      <c r="AB98" s="16"/>
      <c r="AC98" s="3"/>
      <c r="AD98" s="108"/>
      <c r="AE98" s="6"/>
      <c r="AF98" s="6"/>
      <c r="AG98" s="6"/>
      <c r="AH98" s="6"/>
      <c r="AI98" s="6"/>
      <c r="AJ98" s="6"/>
      <c r="AK98" s="6"/>
    </row>
    <row r="99" spans="2:37" s="1" customFormat="1" x14ac:dyDescent="0.2">
      <c r="B99" s="16"/>
      <c r="C99" s="16"/>
      <c r="D99" s="16"/>
      <c r="E99" s="16"/>
      <c r="F99" s="16"/>
      <c r="G99" s="16"/>
      <c r="H99" s="17"/>
      <c r="I99" s="16"/>
      <c r="J99" s="16"/>
      <c r="K99" s="16"/>
      <c r="L99" s="16"/>
      <c r="M99" s="16"/>
      <c r="N99" s="16"/>
      <c r="O99" s="16"/>
      <c r="P99" s="16"/>
      <c r="Q99" s="19"/>
      <c r="R99" s="16"/>
      <c r="S99" s="16"/>
      <c r="T99" s="16"/>
      <c r="U99" s="16"/>
      <c r="V99" s="16"/>
      <c r="W99" s="16"/>
      <c r="X99" s="16"/>
      <c r="Y99" s="16"/>
      <c r="Z99" s="16"/>
      <c r="AA99" s="17"/>
      <c r="AB99" s="16"/>
      <c r="AC99" s="108"/>
      <c r="AD99" s="5"/>
      <c r="AE99" s="6"/>
      <c r="AF99" s="6"/>
      <c r="AG99" s="6"/>
      <c r="AH99" s="6"/>
      <c r="AI99" s="6"/>
      <c r="AJ99" s="6"/>
      <c r="AK99" s="6"/>
    </row>
    <row r="100" spans="2:37" s="1" customFormat="1" x14ac:dyDescent="0.2">
      <c r="B100" s="16"/>
      <c r="C100" s="16"/>
      <c r="D100" s="16"/>
      <c r="E100" s="16"/>
      <c r="F100" s="16"/>
      <c r="G100" s="16"/>
      <c r="H100" s="17"/>
      <c r="I100" s="16"/>
      <c r="J100" s="16"/>
      <c r="K100" s="16"/>
      <c r="L100" s="16"/>
      <c r="M100" s="16"/>
      <c r="N100" s="16"/>
      <c r="O100" s="16"/>
      <c r="P100" s="16"/>
      <c r="Q100" s="19"/>
      <c r="R100" s="16"/>
      <c r="S100" s="16"/>
      <c r="T100" s="16"/>
      <c r="U100" s="16"/>
      <c r="V100" s="16"/>
      <c r="W100" s="16"/>
      <c r="X100" s="16"/>
      <c r="Y100" s="16"/>
      <c r="Z100" s="16"/>
      <c r="AA100" s="17"/>
      <c r="AB100" s="16"/>
      <c r="AC100" s="17"/>
      <c r="AD100" s="5"/>
      <c r="AE100" s="6"/>
      <c r="AF100" s="6"/>
      <c r="AG100" s="6"/>
      <c r="AH100" s="6"/>
      <c r="AI100" s="6"/>
      <c r="AJ100" s="6"/>
      <c r="AK100" s="6"/>
    </row>
    <row r="101" spans="2:37" s="1" customFormat="1" x14ac:dyDescent="0.2">
      <c r="B101" s="16"/>
      <c r="C101" s="16"/>
      <c r="D101" s="16"/>
      <c r="E101" s="16"/>
      <c r="F101" s="16"/>
      <c r="G101" s="16"/>
      <c r="H101" s="17"/>
      <c r="I101" s="16"/>
      <c r="J101" s="16"/>
      <c r="K101" s="16"/>
      <c r="L101" s="16"/>
      <c r="M101" s="16"/>
      <c r="N101" s="16"/>
      <c r="O101" s="16"/>
      <c r="P101" s="16"/>
      <c r="Q101" s="19"/>
      <c r="R101" s="16"/>
      <c r="S101" s="16"/>
      <c r="T101" s="16"/>
      <c r="U101" s="16"/>
      <c r="V101" s="16"/>
      <c r="W101" s="16"/>
      <c r="X101" s="16"/>
      <c r="Y101" s="16"/>
      <c r="Z101" s="16"/>
      <c r="AA101" s="17"/>
      <c r="AB101" s="16"/>
      <c r="AC101" s="17"/>
      <c r="AD101" s="5"/>
      <c r="AE101" s="6"/>
      <c r="AF101" s="6"/>
      <c r="AG101" s="6"/>
      <c r="AH101" s="6"/>
      <c r="AI101" s="6"/>
      <c r="AJ101" s="6"/>
      <c r="AK101" s="6"/>
    </row>
    <row r="102" spans="2:37" s="1" customFormat="1" x14ac:dyDescent="0.2">
      <c r="B102" s="16"/>
      <c r="C102" s="16"/>
      <c r="D102" s="16"/>
      <c r="E102" s="16"/>
      <c r="F102" s="16"/>
      <c r="G102" s="16"/>
      <c r="H102" s="17"/>
      <c r="I102" s="16"/>
      <c r="J102" s="16"/>
      <c r="K102" s="16"/>
      <c r="L102" s="16"/>
      <c r="M102" s="16"/>
      <c r="N102" s="16"/>
      <c r="O102" s="16"/>
      <c r="P102" s="16"/>
      <c r="Q102" s="19"/>
      <c r="R102" s="16"/>
      <c r="S102" s="16"/>
      <c r="T102" s="16"/>
      <c r="U102" s="16"/>
      <c r="V102" s="16"/>
      <c r="W102" s="16"/>
      <c r="X102" s="16"/>
      <c r="Y102" s="16"/>
      <c r="Z102" s="16"/>
      <c r="AA102" s="17"/>
      <c r="AB102" s="16"/>
      <c r="AC102" s="17"/>
      <c r="AD102" s="5"/>
      <c r="AE102" s="6"/>
      <c r="AF102" s="6"/>
      <c r="AG102" s="6"/>
      <c r="AH102" s="6"/>
      <c r="AI102" s="6"/>
      <c r="AJ102" s="6"/>
      <c r="AK102" s="6"/>
    </row>
    <row r="103" spans="2:37" s="1" customFormat="1" x14ac:dyDescent="0.2">
      <c r="B103" s="16"/>
      <c r="C103" s="16"/>
      <c r="D103" s="16"/>
      <c r="E103" s="16"/>
      <c r="F103" s="16"/>
      <c r="G103" s="16"/>
      <c r="H103" s="17"/>
      <c r="I103" s="16"/>
      <c r="J103" s="16"/>
      <c r="K103" s="16"/>
      <c r="L103" s="16"/>
      <c r="M103" s="16"/>
      <c r="N103" s="16"/>
      <c r="O103" s="16"/>
      <c r="P103" s="16"/>
      <c r="Q103" s="19"/>
      <c r="R103" s="16"/>
      <c r="S103" s="16"/>
      <c r="T103" s="16"/>
      <c r="U103" s="16"/>
      <c r="V103" s="16"/>
      <c r="W103" s="16"/>
      <c r="X103" s="16"/>
      <c r="Y103" s="16"/>
      <c r="Z103" s="16"/>
      <c r="AA103" s="17"/>
      <c r="AB103" s="16"/>
      <c r="AC103" s="17"/>
      <c r="AD103" s="5"/>
      <c r="AE103" s="6"/>
      <c r="AF103" s="6"/>
      <c r="AG103" s="6"/>
      <c r="AH103" s="6"/>
      <c r="AI103" s="6"/>
      <c r="AJ103" s="6"/>
      <c r="AK103" s="6"/>
    </row>
    <row r="104" spans="2:37" s="1" customFormat="1" x14ac:dyDescent="0.2">
      <c r="B104" s="16"/>
      <c r="C104" s="16"/>
      <c r="D104" s="16"/>
      <c r="E104" s="16"/>
      <c r="F104" s="16"/>
      <c r="G104" s="16"/>
      <c r="H104" s="17"/>
      <c r="I104" s="16"/>
      <c r="J104" s="16"/>
      <c r="K104" s="16"/>
      <c r="L104" s="16"/>
      <c r="M104" s="16"/>
      <c r="N104" s="16"/>
      <c r="O104" s="16"/>
      <c r="P104" s="16"/>
      <c r="Q104" s="19"/>
      <c r="R104" s="16"/>
      <c r="S104" s="16"/>
      <c r="T104" s="16"/>
      <c r="U104" s="16"/>
      <c r="V104" s="16"/>
      <c r="W104" s="16"/>
      <c r="X104" s="16"/>
      <c r="Y104" s="16"/>
      <c r="Z104" s="16"/>
      <c r="AA104" s="17"/>
      <c r="AB104" s="16"/>
      <c r="AC104" s="17"/>
    </row>
    <row r="105" spans="2:37" s="1" customFormat="1" x14ac:dyDescent="0.2">
      <c r="B105" s="16"/>
      <c r="C105" s="16"/>
      <c r="D105" s="16"/>
      <c r="E105" s="16"/>
      <c r="F105" s="16"/>
      <c r="G105" s="16"/>
      <c r="H105" s="17"/>
      <c r="I105" s="16"/>
      <c r="J105" s="16"/>
      <c r="K105" s="16"/>
      <c r="L105" s="16"/>
      <c r="M105" s="16"/>
      <c r="N105" s="16"/>
      <c r="O105" s="16"/>
      <c r="P105" s="16"/>
      <c r="Q105" s="19"/>
      <c r="R105" s="16"/>
      <c r="S105" s="16"/>
      <c r="T105" s="16"/>
      <c r="U105" s="16"/>
      <c r="V105" s="16"/>
      <c r="W105" s="16"/>
      <c r="X105" s="16"/>
      <c r="Y105" s="16"/>
      <c r="Z105" s="16"/>
      <c r="AA105" s="17"/>
      <c r="AB105" s="16"/>
      <c r="AC105" s="17"/>
    </row>
    <row r="106" spans="2:37" s="1" customFormat="1" x14ac:dyDescent="0.2">
      <c r="B106" s="16"/>
      <c r="C106" s="16"/>
      <c r="D106" s="16"/>
      <c r="E106" s="16"/>
      <c r="F106" s="16"/>
      <c r="G106" s="16"/>
      <c r="H106" s="17"/>
      <c r="I106" s="16"/>
      <c r="J106" s="16"/>
      <c r="K106" s="16"/>
      <c r="L106" s="16"/>
      <c r="M106" s="16"/>
      <c r="N106" s="16"/>
      <c r="O106" s="16"/>
      <c r="P106" s="16"/>
      <c r="Q106" s="19"/>
      <c r="R106" s="16"/>
      <c r="S106" s="16"/>
      <c r="T106" s="16"/>
      <c r="U106" s="16"/>
      <c r="V106" s="16"/>
      <c r="W106" s="16"/>
      <c r="X106" s="16"/>
      <c r="Y106" s="16"/>
      <c r="Z106" s="16"/>
      <c r="AA106" s="17"/>
      <c r="AB106" s="16"/>
      <c r="AC106" s="17"/>
    </row>
    <row r="107" spans="2:37" s="1" customFormat="1" x14ac:dyDescent="0.2">
      <c r="B107" s="16"/>
      <c r="C107" s="16"/>
      <c r="D107" s="16"/>
      <c r="E107" s="16"/>
      <c r="F107" s="16"/>
      <c r="G107" s="16"/>
      <c r="H107" s="17"/>
      <c r="I107" s="16"/>
      <c r="J107" s="16"/>
      <c r="K107" s="16"/>
      <c r="L107" s="16"/>
      <c r="M107" s="16"/>
      <c r="N107" s="16"/>
      <c r="O107" s="16"/>
      <c r="P107" s="16"/>
      <c r="Q107" s="19"/>
      <c r="R107" s="16"/>
      <c r="S107" s="16"/>
      <c r="T107" s="16"/>
      <c r="U107" s="16"/>
      <c r="V107" s="16"/>
      <c r="W107" s="16"/>
      <c r="X107" s="16"/>
      <c r="Y107" s="16"/>
      <c r="Z107" s="16"/>
      <c r="AA107" s="17"/>
      <c r="AB107" s="16"/>
      <c r="AC107" s="17"/>
    </row>
    <row r="108" spans="2:37" s="1" customFormat="1" x14ac:dyDescent="0.2">
      <c r="B108" s="16"/>
      <c r="C108" s="16"/>
      <c r="D108" s="16"/>
      <c r="E108" s="16"/>
      <c r="F108" s="16"/>
      <c r="G108" s="16"/>
      <c r="H108" s="17"/>
      <c r="I108" s="16"/>
      <c r="J108" s="16"/>
      <c r="K108" s="16"/>
      <c r="L108" s="16"/>
      <c r="M108" s="16"/>
      <c r="N108" s="16"/>
      <c r="O108" s="16"/>
      <c r="P108" s="16"/>
      <c r="Q108" s="19"/>
      <c r="R108" s="16"/>
      <c r="S108" s="16"/>
      <c r="T108" s="16"/>
      <c r="U108" s="16"/>
      <c r="V108" s="16"/>
      <c r="W108" s="16"/>
      <c r="X108" s="16"/>
      <c r="Y108" s="16"/>
      <c r="Z108" s="16"/>
      <c r="AA108" s="17"/>
      <c r="AB108" s="16"/>
      <c r="AC108" s="17"/>
    </row>
    <row r="109" spans="2:37" s="1" customFormat="1" x14ac:dyDescent="0.2">
      <c r="B109" s="16"/>
      <c r="C109" s="16"/>
      <c r="D109" s="16"/>
      <c r="E109" s="16"/>
      <c r="F109" s="16"/>
      <c r="G109" s="16"/>
      <c r="H109" s="17"/>
      <c r="I109" s="16"/>
      <c r="J109" s="16"/>
      <c r="K109" s="16"/>
      <c r="L109" s="16"/>
      <c r="M109" s="16"/>
      <c r="N109" s="16"/>
      <c r="O109" s="16"/>
      <c r="P109" s="16"/>
      <c r="Q109" s="19"/>
      <c r="R109" s="16"/>
      <c r="S109" s="16"/>
      <c r="T109" s="16"/>
      <c r="U109" s="16"/>
      <c r="V109" s="16"/>
      <c r="W109" s="16"/>
      <c r="X109" s="16"/>
      <c r="Y109" s="16"/>
      <c r="Z109" s="16"/>
      <c r="AA109" s="17"/>
      <c r="AB109" s="16"/>
      <c r="AC109" s="17"/>
    </row>
    <row r="110" spans="2:37" s="1" customFormat="1" x14ac:dyDescent="0.2">
      <c r="B110" s="16"/>
      <c r="C110" s="16"/>
      <c r="D110" s="16"/>
      <c r="E110" s="16"/>
      <c r="F110" s="16"/>
      <c r="G110" s="16"/>
      <c r="H110" s="17"/>
      <c r="I110" s="16"/>
      <c r="J110" s="16"/>
      <c r="K110" s="16"/>
      <c r="L110" s="16"/>
      <c r="M110" s="16"/>
      <c r="N110" s="16"/>
      <c r="O110" s="16"/>
      <c r="P110" s="16"/>
      <c r="Q110" s="19"/>
      <c r="R110" s="16"/>
      <c r="S110" s="16"/>
      <c r="T110" s="16"/>
      <c r="U110" s="16"/>
      <c r="V110" s="16"/>
      <c r="W110" s="16"/>
      <c r="X110" s="16"/>
      <c r="Y110" s="16"/>
      <c r="Z110" s="16"/>
      <c r="AA110" s="17"/>
      <c r="AB110" s="16"/>
      <c r="AC110" s="17"/>
    </row>
    <row r="111" spans="2:37" s="1" customFormat="1" x14ac:dyDescent="0.2">
      <c r="B111" s="16"/>
      <c r="C111" s="16"/>
      <c r="D111" s="16"/>
      <c r="E111" s="16"/>
      <c r="F111" s="16"/>
      <c r="G111" s="16"/>
      <c r="H111" s="17"/>
      <c r="I111" s="16"/>
      <c r="J111" s="16"/>
      <c r="K111" s="16"/>
      <c r="L111" s="16"/>
      <c r="M111" s="16"/>
      <c r="N111" s="16"/>
      <c r="O111" s="16"/>
      <c r="P111" s="16"/>
      <c r="Q111" s="19"/>
      <c r="R111" s="16"/>
      <c r="S111" s="16"/>
      <c r="T111" s="16"/>
      <c r="U111" s="16"/>
      <c r="V111" s="16"/>
      <c r="W111" s="16"/>
      <c r="X111" s="16"/>
      <c r="Y111" s="16"/>
      <c r="Z111" s="16"/>
      <c r="AA111" s="17"/>
      <c r="AB111" s="16"/>
      <c r="AC111" s="17"/>
    </row>
    <row r="112" spans="2:37" s="1" customFormat="1" x14ac:dyDescent="0.2">
      <c r="B112" s="16"/>
      <c r="C112" s="16"/>
      <c r="D112" s="16"/>
      <c r="E112" s="16"/>
      <c r="F112" s="16"/>
      <c r="G112" s="16"/>
      <c r="H112" s="17"/>
      <c r="I112" s="16"/>
      <c r="J112" s="16"/>
      <c r="K112" s="16"/>
      <c r="L112" s="16"/>
      <c r="M112" s="16"/>
      <c r="N112" s="16"/>
      <c r="O112" s="16"/>
      <c r="P112" s="16"/>
      <c r="Q112" s="19"/>
      <c r="R112" s="16"/>
      <c r="S112" s="16"/>
      <c r="T112" s="16"/>
      <c r="U112" s="16"/>
      <c r="V112" s="16"/>
      <c r="W112" s="16"/>
      <c r="X112" s="16"/>
      <c r="Y112" s="16"/>
      <c r="Z112" s="16"/>
      <c r="AA112" s="17"/>
      <c r="AB112" s="16"/>
      <c r="AC112" s="17"/>
    </row>
    <row r="113" spans="2:29" s="1" customFormat="1" x14ac:dyDescent="0.2">
      <c r="B113" s="16"/>
      <c r="C113" s="16"/>
      <c r="D113" s="16"/>
      <c r="E113" s="16"/>
      <c r="F113" s="16"/>
      <c r="G113" s="16"/>
      <c r="H113" s="17"/>
      <c r="I113" s="16"/>
      <c r="J113" s="16"/>
      <c r="K113" s="16"/>
      <c r="L113" s="16"/>
      <c r="M113" s="16"/>
      <c r="N113" s="16"/>
      <c r="O113" s="16"/>
      <c r="P113" s="16"/>
      <c r="Q113" s="19"/>
      <c r="R113" s="16"/>
      <c r="S113" s="16"/>
      <c r="T113" s="16"/>
      <c r="U113" s="16"/>
      <c r="V113" s="16"/>
      <c r="W113" s="16"/>
      <c r="X113" s="16"/>
      <c r="Y113" s="16"/>
      <c r="Z113" s="16"/>
      <c r="AA113" s="17"/>
      <c r="AB113" s="16"/>
      <c r="AC113" s="17"/>
    </row>
    <row r="114" spans="2:29" s="1" customFormat="1" x14ac:dyDescent="0.2">
      <c r="B114" s="16"/>
      <c r="C114" s="16"/>
      <c r="D114" s="16"/>
      <c r="E114" s="16"/>
      <c r="F114" s="16"/>
      <c r="G114" s="16"/>
      <c r="H114" s="17"/>
      <c r="I114" s="16"/>
      <c r="J114" s="16"/>
      <c r="K114" s="16"/>
      <c r="L114" s="16"/>
      <c r="M114" s="16"/>
      <c r="N114" s="16"/>
      <c r="O114" s="16"/>
      <c r="P114" s="16"/>
      <c r="Q114" s="19"/>
      <c r="R114" s="16"/>
      <c r="S114" s="16"/>
      <c r="T114" s="16"/>
      <c r="U114" s="16"/>
      <c r="V114" s="16"/>
      <c r="W114" s="16"/>
      <c r="X114" s="16"/>
      <c r="Y114" s="16"/>
      <c r="Z114" s="16"/>
      <c r="AA114" s="17"/>
      <c r="AB114" s="16"/>
      <c r="AC114" s="17"/>
    </row>
    <row r="115" spans="2:29" s="1" customFormat="1" x14ac:dyDescent="0.2">
      <c r="B115" s="16"/>
      <c r="C115" s="16"/>
      <c r="D115" s="16"/>
      <c r="E115" s="16"/>
      <c r="F115" s="16"/>
      <c r="G115" s="16"/>
      <c r="H115" s="17"/>
      <c r="I115" s="16"/>
      <c r="J115" s="16"/>
      <c r="K115" s="16"/>
      <c r="L115" s="16"/>
      <c r="M115" s="16"/>
      <c r="N115" s="16"/>
      <c r="O115" s="16"/>
      <c r="P115" s="16"/>
      <c r="Q115" s="19"/>
      <c r="R115" s="16"/>
      <c r="S115" s="16"/>
      <c r="T115" s="16"/>
      <c r="U115" s="16"/>
      <c r="V115" s="16"/>
      <c r="W115" s="16"/>
      <c r="X115" s="16"/>
      <c r="Y115" s="16"/>
      <c r="Z115" s="16"/>
      <c r="AA115" s="17"/>
      <c r="AB115" s="16"/>
      <c r="AC115" s="17"/>
    </row>
    <row r="116" spans="2:29" s="1" customFormat="1" x14ac:dyDescent="0.2">
      <c r="B116" s="16"/>
      <c r="C116" s="16"/>
      <c r="D116" s="16"/>
      <c r="E116" s="16"/>
      <c r="F116" s="16"/>
      <c r="G116" s="16"/>
      <c r="H116" s="17"/>
      <c r="I116" s="16"/>
      <c r="J116" s="16"/>
      <c r="K116" s="16"/>
      <c r="L116" s="16"/>
      <c r="M116" s="16"/>
      <c r="N116" s="16"/>
      <c r="O116" s="16"/>
      <c r="P116" s="16"/>
      <c r="Q116" s="19"/>
      <c r="R116" s="16"/>
      <c r="S116" s="16"/>
      <c r="T116" s="16"/>
      <c r="U116" s="16"/>
      <c r="V116" s="16"/>
      <c r="W116" s="16"/>
      <c r="X116" s="16"/>
      <c r="Y116" s="16"/>
      <c r="Z116" s="16"/>
      <c r="AA116" s="17"/>
      <c r="AB116" s="16"/>
      <c r="AC116" s="17"/>
    </row>
    <row r="117" spans="2:29" s="1" customFormat="1" x14ac:dyDescent="0.2">
      <c r="B117" s="16"/>
      <c r="C117" s="16"/>
      <c r="D117" s="16"/>
      <c r="E117" s="16"/>
      <c r="F117" s="16"/>
      <c r="G117" s="16"/>
      <c r="H117" s="17"/>
      <c r="I117" s="16"/>
      <c r="J117" s="16"/>
      <c r="K117" s="16"/>
      <c r="L117" s="16"/>
      <c r="M117" s="16"/>
      <c r="N117" s="16"/>
      <c r="O117" s="16"/>
      <c r="P117" s="16"/>
      <c r="Q117" s="19"/>
      <c r="R117" s="16"/>
      <c r="S117" s="16"/>
      <c r="T117" s="16"/>
      <c r="U117" s="16"/>
      <c r="V117" s="16"/>
      <c r="W117" s="16"/>
      <c r="X117" s="16"/>
      <c r="Y117" s="16"/>
      <c r="Z117" s="16"/>
      <c r="AA117" s="17"/>
      <c r="AB117" s="16"/>
      <c r="AC117" s="17"/>
    </row>
    <row r="118" spans="2:29" s="1" customFormat="1" x14ac:dyDescent="0.2">
      <c r="B118" s="16"/>
      <c r="C118" s="16"/>
      <c r="D118" s="16"/>
      <c r="E118" s="16"/>
      <c r="F118" s="16"/>
      <c r="G118" s="16"/>
      <c r="H118" s="17"/>
      <c r="I118" s="16"/>
      <c r="J118" s="16"/>
      <c r="K118" s="16"/>
      <c r="L118" s="16"/>
      <c r="M118" s="16"/>
      <c r="N118" s="16"/>
      <c r="O118" s="16"/>
      <c r="P118" s="16"/>
      <c r="Q118" s="19"/>
      <c r="R118" s="16"/>
      <c r="S118" s="16"/>
      <c r="T118" s="16"/>
      <c r="U118" s="16"/>
      <c r="V118" s="16"/>
      <c r="W118" s="16"/>
      <c r="X118" s="16"/>
      <c r="Y118" s="16"/>
      <c r="Z118" s="16"/>
      <c r="AA118" s="17"/>
      <c r="AB118" s="16"/>
      <c r="AC118" s="17"/>
    </row>
    <row r="119" spans="2:29" s="1" customFormat="1" x14ac:dyDescent="0.2">
      <c r="B119" s="16"/>
      <c r="C119" s="16"/>
      <c r="D119" s="16"/>
      <c r="E119" s="16"/>
      <c r="F119" s="16"/>
      <c r="G119" s="16"/>
      <c r="H119" s="17"/>
      <c r="I119" s="16"/>
      <c r="J119" s="16"/>
      <c r="K119" s="16"/>
      <c r="L119" s="16"/>
      <c r="M119" s="16"/>
      <c r="N119" s="16"/>
      <c r="O119" s="16"/>
      <c r="P119" s="16"/>
      <c r="Q119" s="19"/>
      <c r="R119" s="16"/>
      <c r="S119" s="16"/>
      <c r="T119" s="16"/>
      <c r="U119" s="16"/>
      <c r="V119" s="16"/>
      <c r="W119" s="16"/>
      <c r="X119" s="16"/>
      <c r="Y119" s="16"/>
      <c r="Z119" s="16"/>
      <c r="AA119" s="17"/>
      <c r="AB119" s="16"/>
      <c r="AC119" s="17"/>
    </row>
    <row r="120" spans="2:29" s="1" customFormat="1" x14ac:dyDescent="0.2">
      <c r="B120" s="16"/>
      <c r="C120" s="16"/>
      <c r="D120" s="16"/>
      <c r="E120" s="16"/>
      <c r="F120" s="16"/>
      <c r="G120" s="16"/>
      <c r="H120" s="17"/>
      <c r="I120" s="16"/>
      <c r="J120" s="16"/>
      <c r="K120" s="16"/>
      <c r="L120" s="16"/>
      <c r="M120" s="16"/>
      <c r="N120" s="16"/>
      <c r="O120" s="16"/>
      <c r="P120" s="16"/>
      <c r="Q120" s="19"/>
      <c r="R120" s="16"/>
      <c r="S120" s="16"/>
      <c r="T120" s="16"/>
      <c r="U120" s="16"/>
      <c r="V120" s="16"/>
      <c r="W120" s="16"/>
      <c r="X120" s="16"/>
      <c r="Y120" s="16"/>
      <c r="Z120" s="16"/>
      <c r="AA120" s="17"/>
      <c r="AB120" s="16"/>
      <c r="AC120" s="17"/>
    </row>
    <row r="121" spans="2:29" s="1" customFormat="1" x14ac:dyDescent="0.2">
      <c r="B121" s="16"/>
      <c r="C121" s="16"/>
      <c r="D121" s="16"/>
      <c r="E121" s="16"/>
      <c r="F121" s="16"/>
      <c r="G121" s="16"/>
      <c r="H121" s="17"/>
      <c r="I121" s="16"/>
      <c r="J121" s="16"/>
      <c r="K121" s="16"/>
      <c r="L121" s="16"/>
      <c r="M121" s="16"/>
      <c r="N121" s="16"/>
      <c r="O121" s="16"/>
      <c r="P121" s="16"/>
      <c r="Q121" s="19"/>
      <c r="R121" s="16"/>
      <c r="S121" s="16"/>
      <c r="T121" s="16"/>
      <c r="U121" s="16"/>
      <c r="V121" s="16"/>
      <c r="W121" s="16"/>
      <c r="X121" s="16"/>
      <c r="Y121" s="16"/>
      <c r="Z121" s="16"/>
      <c r="AA121" s="17"/>
      <c r="AB121" s="16"/>
      <c r="AC121" s="17"/>
    </row>
    <row r="122" spans="2:29" s="1" customFormat="1" x14ac:dyDescent="0.2">
      <c r="B122" s="16"/>
      <c r="C122" s="16"/>
      <c r="D122" s="16"/>
      <c r="E122" s="16"/>
      <c r="F122" s="16"/>
      <c r="G122" s="16"/>
      <c r="H122" s="17"/>
      <c r="I122" s="16"/>
      <c r="J122" s="16"/>
      <c r="K122" s="16"/>
      <c r="L122" s="16"/>
      <c r="M122" s="16"/>
      <c r="N122" s="16"/>
      <c r="O122" s="16"/>
      <c r="P122" s="16"/>
      <c r="Q122" s="19"/>
      <c r="R122" s="16"/>
      <c r="S122" s="16"/>
      <c r="T122" s="16"/>
      <c r="U122" s="16"/>
      <c r="V122" s="16"/>
      <c r="W122" s="16"/>
      <c r="X122" s="16"/>
      <c r="Y122" s="16"/>
      <c r="Z122" s="16"/>
      <c r="AA122" s="17"/>
      <c r="AB122" s="16"/>
      <c r="AC122" s="17"/>
    </row>
    <row r="123" spans="2:29" s="1" customFormat="1" x14ac:dyDescent="0.2">
      <c r="B123" s="16"/>
      <c r="C123" s="16"/>
      <c r="D123" s="16"/>
      <c r="E123" s="16"/>
      <c r="F123" s="16"/>
      <c r="G123" s="16"/>
      <c r="H123" s="17"/>
      <c r="I123" s="16"/>
      <c r="J123" s="16"/>
      <c r="K123" s="16"/>
      <c r="L123" s="16"/>
      <c r="M123" s="16"/>
      <c r="N123" s="16"/>
      <c r="O123" s="16"/>
      <c r="P123" s="16"/>
      <c r="Q123" s="19"/>
      <c r="R123" s="16"/>
      <c r="S123" s="16"/>
      <c r="T123" s="16"/>
      <c r="U123" s="16"/>
      <c r="V123" s="16"/>
      <c r="W123" s="16"/>
      <c r="X123" s="16"/>
      <c r="Y123" s="16"/>
      <c r="Z123" s="16"/>
      <c r="AA123" s="17"/>
      <c r="AB123" s="16"/>
      <c r="AC123" s="17"/>
    </row>
    <row r="124" spans="2:29" s="1" customFormat="1" x14ac:dyDescent="0.2">
      <c r="B124" s="16"/>
      <c r="C124" s="16"/>
      <c r="D124" s="16"/>
      <c r="E124" s="16"/>
      <c r="F124" s="16"/>
      <c r="G124" s="16"/>
      <c r="H124" s="17"/>
      <c r="I124" s="16"/>
      <c r="J124" s="16"/>
      <c r="K124" s="16"/>
      <c r="L124" s="16"/>
      <c r="M124" s="16"/>
      <c r="N124" s="16"/>
      <c r="O124" s="16"/>
      <c r="P124" s="16"/>
      <c r="Q124" s="19"/>
      <c r="R124" s="16"/>
      <c r="S124" s="16"/>
      <c r="T124" s="16"/>
      <c r="U124" s="16"/>
      <c r="V124" s="16"/>
      <c r="W124" s="16"/>
      <c r="X124" s="16"/>
      <c r="Y124" s="16"/>
      <c r="Z124" s="16"/>
      <c r="AA124" s="17"/>
      <c r="AB124" s="16"/>
      <c r="AC124" s="17"/>
    </row>
    <row r="125" spans="2:29" s="1" customFormat="1" x14ac:dyDescent="0.2">
      <c r="B125" s="16"/>
      <c r="C125" s="16"/>
      <c r="D125" s="16"/>
      <c r="E125" s="16"/>
      <c r="F125" s="16"/>
      <c r="G125" s="16"/>
      <c r="H125" s="17"/>
      <c r="I125" s="16"/>
      <c r="J125" s="16"/>
      <c r="K125" s="16"/>
      <c r="L125" s="16"/>
      <c r="M125" s="16"/>
      <c r="N125" s="16"/>
      <c r="O125" s="16"/>
      <c r="P125" s="16"/>
      <c r="Q125" s="19"/>
      <c r="R125" s="16"/>
      <c r="S125" s="16"/>
      <c r="T125" s="16"/>
      <c r="U125" s="16"/>
      <c r="V125" s="16"/>
      <c r="W125" s="16"/>
      <c r="X125" s="16"/>
      <c r="Y125" s="16"/>
      <c r="Z125" s="16"/>
      <c r="AA125" s="17"/>
      <c r="AB125" s="16"/>
      <c r="AC125" s="17"/>
    </row>
    <row r="126" spans="2:29" s="1" customFormat="1" x14ac:dyDescent="0.2">
      <c r="B126" s="16"/>
      <c r="C126" s="16"/>
      <c r="D126" s="16"/>
      <c r="E126" s="16"/>
      <c r="F126" s="16"/>
      <c r="G126" s="16"/>
      <c r="H126" s="17"/>
      <c r="I126" s="16"/>
      <c r="J126" s="16"/>
      <c r="K126" s="16"/>
      <c r="L126" s="16"/>
      <c r="M126" s="16"/>
      <c r="N126" s="16"/>
      <c r="O126" s="16"/>
      <c r="P126" s="16"/>
      <c r="Q126" s="19"/>
      <c r="R126" s="16"/>
      <c r="S126" s="16"/>
      <c r="T126" s="16"/>
      <c r="U126" s="16"/>
      <c r="V126" s="16"/>
      <c r="W126" s="16"/>
      <c r="X126" s="16"/>
      <c r="Y126" s="16"/>
      <c r="Z126" s="16"/>
      <c r="AA126" s="17"/>
      <c r="AB126" s="16"/>
      <c r="AC126" s="17"/>
    </row>
    <row r="127" spans="2:29" s="1" customFormat="1" x14ac:dyDescent="0.2">
      <c r="B127" s="16"/>
      <c r="C127" s="16"/>
      <c r="D127" s="16"/>
      <c r="E127" s="16"/>
      <c r="F127" s="16"/>
      <c r="G127" s="16"/>
      <c r="H127" s="17"/>
      <c r="I127" s="16"/>
      <c r="J127" s="16"/>
      <c r="K127" s="16"/>
      <c r="L127" s="16"/>
      <c r="M127" s="16"/>
      <c r="N127" s="16"/>
      <c r="O127" s="16"/>
      <c r="P127" s="16"/>
      <c r="Q127" s="19"/>
      <c r="R127" s="16"/>
      <c r="S127" s="16"/>
      <c r="T127" s="16"/>
      <c r="U127" s="16"/>
      <c r="V127" s="16"/>
      <c r="W127" s="16"/>
      <c r="X127" s="16"/>
      <c r="Y127" s="16"/>
      <c r="Z127" s="16"/>
      <c r="AA127" s="17"/>
      <c r="AB127" s="16"/>
      <c r="AC127" s="17"/>
    </row>
    <row r="128" spans="2:29" s="1" customFormat="1" x14ac:dyDescent="0.2">
      <c r="B128" s="16"/>
      <c r="C128" s="16"/>
      <c r="D128" s="16"/>
      <c r="E128" s="16"/>
      <c r="F128" s="16"/>
      <c r="G128" s="16"/>
      <c r="H128" s="17"/>
      <c r="I128" s="16"/>
      <c r="J128" s="16"/>
      <c r="K128" s="16"/>
      <c r="L128" s="16"/>
      <c r="M128" s="16"/>
      <c r="N128" s="16"/>
      <c r="O128" s="16"/>
      <c r="P128" s="16"/>
      <c r="Q128" s="19"/>
      <c r="R128" s="16"/>
      <c r="S128" s="16"/>
      <c r="T128" s="16"/>
      <c r="U128" s="16"/>
      <c r="V128" s="16"/>
      <c r="W128" s="16"/>
      <c r="X128" s="16"/>
      <c r="Y128" s="16"/>
      <c r="Z128" s="16"/>
      <c r="AA128" s="17"/>
      <c r="AB128" s="16"/>
      <c r="AC128" s="17"/>
    </row>
    <row r="129" spans="2:29" s="1" customFormat="1" x14ac:dyDescent="0.2">
      <c r="B129" s="16"/>
      <c r="C129" s="16"/>
      <c r="D129" s="16"/>
      <c r="E129" s="16"/>
      <c r="F129" s="16"/>
      <c r="G129" s="16"/>
      <c r="H129" s="17"/>
      <c r="I129" s="16"/>
      <c r="J129" s="16"/>
      <c r="K129" s="16"/>
      <c r="L129" s="16"/>
      <c r="M129" s="16"/>
      <c r="N129" s="16"/>
      <c r="O129" s="16"/>
      <c r="P129" s="16"/>
      <c r="Q129" s="19"/>
      <c r="R129" s="16"/>
      <c r="S129" s="16"/>
      <c r="T129" s="16"/>
      <c r="U129" s="16"/>
      <c r="V129" s="16"/>
      <c r="W129" s="16"/>
      <c r="X129" s="16"/>
      <c r="Y129" s="16"/>
      <c r="Z129" s="16"/>
      <c r="AA129" s="17"/>
      <c r="AB129" s="16"/>
      <c r="AC129" s="17"/>
    </row>
    <row r="130" spans="2:29" s="1" customFormat="1" x14ac:dyDescent="0.2">
      <c r="B130" s="16"/>
      <c r="C130" s="16"/>
      <c r="D130" s="16"/>
      <c r="E130" s="16"/>
      <c r="F130" s="16"/>
      <c r="G130" s="16"/>
      <c r="H130" s="17"/>
      <c r="I130" s="16"/>
      <c r="J130" s="16"/>
      <c r="K130" s="16"/>
      <c r="L130" s="16"/>
      <c r="M130" s="16"/>
      <c r="N130" s="16"/>
      <c r="O130" s="16"/>
      <c r="P130" s="16"/>
      <c r="Q130" s="19"/>
      <c r="R130" s="16"/>
      <c r="S130" s="16"/>
      <c r="T130" s="16"/>
      <c r="U130" s="16"/>
      <c r="V130" s="16"/>
      <c r="W130" s="16"/>
      <c r="X130" s="16"/>
      <c r="Y130" s="16"/>
      <c r="Z130" s="16"/>
      <c r="AA130" s="17"/>
      <c r="AB130" s="16"/>
      <c r="AC130" s="17"/>
    </row>
    <row r="131" spans="2:29" s="1" customFormat="1" x14ac:dyDescent="0.2">
      <c r="B131" s="16"/>
      <c r="C131" s="16"/>
      <c r="D131" s="16"/>
      <c r="E131" s="16"/>
      <c r="F131" s="16"/>
      <c r="G131" s="16"/>
      <c r="H131" s="17"/>
      <c r="I131" s="16"/>
      <c r="J131" s="16"/>
      <c r="K131" s="16"/>
      <c r="L131" s="16"/>
      <c r="M131" s="16"/>
      <c r="N131" s="16"/>
      <c r="O131" s="16"/>
      <c r="P131" s="16"/>
      <c r="Q131" s="19"/>
      <c r="R131" s="16"/>
      <c r="S131" s="16"/>
      <c r="T131" s="16"/>
      <c r="U131" s="16"/>
      <c r="V131" s="16"/>
      <c r="W131" s="16"/>
      <c r="X131" s="16"/>
      <c r="Y131" s="16"/>
      <c r="Z131" s="16"/>
      <c r="AA131" s="17"/>
      <c r="AB131" s="16"/>
      <c r="AC131" s="17"/>
    </row>
    <row r="132" spans="2:29" s="1" customFormat="1" x14ac:dyDescent="0.2">
      <c r="B132" s="16"/>
      <c r="C132" s="16"/>
      <c r="D132" s="16"/>
      <c r="E132" s="16"/>
      <c r="F132" s="16"/>
      <c r="G132" s="16"/>
      <c r="H132" s="17"/>
      <c r="I132" s="16"/>
      <c r="J132" s="16"/>
      <c r="K132" s="16"/>
      <c r="L132" s="16"/>
      <c r="M132" s="16"/>
      <c r="N132" s="16"/>
      <c r="O132" s="16"/>
      <c r="P132" s="16"/>
      <c r="Q132" s="19"/>
      <c r="R132" s="16"/>
      <c r="S132" s="16"/>
      <c r="T132" s="16"/>
      <c r="U132" s="16"/>
      <c r="V132" s="16"/>
      <c r="W132" s="16"/>
      <c r="X132" s="16"/>
      <c r="Y132" s="16"/>
      <c r="Z132" s="16"/>
      <c r="AA132" s="17"/>
      <c r="AB132" s="16"/>
      <c r="AC132" s="17"/>
    </row>
    <row r="133" spans="2:29" s="1" customFormat="1" x14ac:dyDescent="0.2">
      <c r="B133" s="16"/>
      <c r="C133" s="16"/>
      <c r="D133" s="16"/>
      <c r="E133" s="16"/>
      <c r="F133" s="16"/>
      <c r="G133" s="16"/>
      <c r="H133" s="17"/>
      <c r="I133" s="16"/>
      <c r="J133" s="16"/>
      <c r="K133" s="16"/>
      <c r="L133" s="16"/>
      <c r="M133" s="16"/>
      <c r="N133" s="16"/>
      <c r="O133" s="16"/>
      <c r="P133" s="16"/>
      <c r="Q133" s="19"/>
      <c r="R133" s="16"/>
      <c r="S133" s="16"/>
      <c r="T133" s="16"/>
      <c r="U133" s="16"/>
      <c r="V133" s="16"/>
      <c r="W133" s="16"/>
      <c r="X133" s="16"/>
      <c r="Y133" s="16"/>
      <c r="Z133" s="16"/>
      <c r="AA133" s="17"/>
      <c r="AB133" s="16"/>
      <c r="AC133" s="17"/>
    </row>
    <row r="134" spans="2:29" s="1" customFormat="1" x14ac:dyDescent="0.2">
      <c r="B134" s="16"/>
      <c r="C134" s="16"/>
      <c r="D134" s="16"/>
      <c r="E134" s="16"/>
      <c r="F134" s="16"/>
      <c r="G134" s="16"/>
      <c r="H134" s="17"/>
      <c r="I134" s="16"/>
      <c r="J134" s="16"/>
      <c r="K134" s="16"/>
      <c r="L134" s="16"/>
      <c r="M134" s="16"/>
      <c r="N134" s="16"/>
      <c r="O134" s="16"/>
      <c r="P134" s="16"/>
      <c r="Q134" s="19"/>
      <c r="R134" s="16"/>
      <c r="S134" s="16"/>
      <c r="T134" s="16"/>
      <c r="U134" s="16"/>
      <c r="V134" s="16"/>
      <c r="W134" s="16"/>
      <c r="X134" s="16"/>
      <c r="Y134" s="16"/>
      <c r="Z134" s="16"/>
      <c r="AA134" s="17"/>
      <c r="AB134" s="16"/>
      <c r="AC134" s="17"/>
    </row>
    <row r="135" spans="2:29" s="1" customFormat="1" x14ac:dyDescent="0.2">
      <c r="B135" s="16"/>
      <c r="C135" s="16"/>
      <c r="D135" s="16"/>
      <c r="E135" s="16"/>
      <c r="F135" s="16"/>
      <c r="G135" s="16"/>
      <c r="H135" s="17"/>
      <c r="I135" s="16"/>
      <c r="J135" s="16"/>
      <c r="K135" s="16"/>
      <c r="L135" s="16"/>
      <c r="M135" s="16"/>
      <c r="N135" s="16"/>
      <c r="O135" s="16"/>
      <c r="P135" s="16"/>
      <c r="Q135" s="19"/>
      <c r="R135" s="16"/>
      <c r="S135" s="16"/>
      <c r="T135" s="16"/>
      <c r="U135" s="16"/>
      <c r="V135" s="16"/>
      <c r="W135" s="16"/>
      <c r="X135" s="16"/>
      <c r="Y135" s="16"/>
      <c r="Z135" s="16"/>
      <c r="AA135" s="17"/>
      <c r="AB135" s="16"/>
      <c r="AC135" s="17"/>
    </row>
    <row r="136" spans="2:29" s="1" customFormat="1" x14ac:dyDescent="0.2">
      <c r="B136" s="16"/>
      <c r="C136" s="16"/>
      <c r="D136" s="16"/>
      <c r="E136" s="16"/>
      <c r="F136" s="16"/>
      <c r="G136" s="16"/>
      <c r="H136" s="17"/>
      <c r="I136" s="16"/>
      <c r="J136" s="16"/>
      <c r="K136" s="16"/>
      <c r="L136" s="16"/>
      <c r="M136" s="16"/>
      <c r="N136" s="16"/>
      <c r="O136" s="16"/>
      <c r="P136" s="16"/>
      <c r="Q136" s="19"/>
      <c r="R136" s="16"/>
      <c r="S136" s="16"/>
      <c r="T136" s="16"/>
      <c r="U136" s="16"/>
      <c r="V136" s="16"/>
      <c r="W136" s="16"/>
      <c r="X136" s="16"/>
      <c r="Y136" s="16"/>
      <c r="Z136" s="16"/>
      <c r="AA136" s="17"/>
      <c r="AB136" s="16"/>
      <c r="AC136" s="17"/>
    </row>
    <row r="137" spans="2:29" s="1" customFormat="1" x14ac:dyDescent="0.2">
      <c r="B137" s="16"/>
      <c r="C137" s="16"/>
      <c r="D137" s="16"/>
      <c r="E137" s="16"/>
      <c r="F137" s="16"/>
      <c r="G137" s="16"/>
      <c r="H137" s="17"/>
      <c r="I137" s="16"/>
      <c r="J137" s="16"/>
      <c r="K137" s="16"/>
      <c r="L137" s="16"/>
      <c r="M137" s="16"/>
      <c r="N137" s="16"/>
      <c r="O137" s="16"/>
      <c r="P137" s="16"/>
      <c r="Q137" s="19"/>
      <c r="R137" s="16"/>
      <c r="S137" s="16"/>
      <c r="T137" s="16"/>
      <c r="U137" s="16"/>
      <c r="V137" s="16"/>
      <c r="W137" s="16"/>
      <c r="X137" s="16"/>
      <c r="Y137" s="16"/>
      <c r="Z137" s="16"/>
      <c r="AA137" s="17"/>
      <c r="AB137" s="16"/>
      <c r="AC137" s="17"/>
    </row>
    <row r="138" spans="2:29" s="1" customFormat="1" x14ac:dyDescent="0.2">
      <c r="B138" s="16"/>
      <c r="C138" s="16"/>
      <c r="D138" s="16"/>
      <c r="E138" s="16"/>
      <c r="F138" s="16"/>
      <c r="G138" s="16"/>
      <c r="H138" s="17"/>
      <c r="I138" s="16"/>
      <c r="J138" s="16"/>
      <c r="K138" s="16"/>
      <c r="L138" s="16"/>
      <c r="M138" s="16"/>
      <c r="N138" s="16"/>
      <c r="O138" s="16"/>
      <c r="P138" s="16"/>
      <c r="Q138" s="19"/>
      <c r="R138" s="16"/>
      <c r="S138" s="16"/>
      <c r="T138" s="16"/>
      <c r="U138" s="16"/>
      <c r="V138" s="16"/>
      <c r="W138" s="16"/>
      <c r="X138" s="16"/>
      <c r="Y138" s="16"/>
      <c r="Z138" s="16"/>
      <c r="AA138" s="17"/>
      <c r="AB138" s="16"/>
      <c r="AC138" s="17"/>
    </row>
    <row r="139" spans="2:29" s="1" customFormat="1" x14ac:dyDescent="0.2">
      <c r="B139" s="16"/>
      <c r="C139" s="16"/>
      <c r="D139" s="16"/>
      <c r="E139" s="16"/>
      <c r="F139" s="16"/>
      <c r="G139" s="16"/>
      <c r="H139" s="17"/>
      <c r="I139" s="16"/>
      <c r="J139" s="16"/>
      <c r="K139" s="16"/>
      <c r="L139" s="16"/>
      <c r="M139" s="16"/>
      <c r="N139" s="16"/>
      <c r="O139" s="16"/>
      <c r="P139" s="16"/>
      <c r="Q139" s="19"/>
      <c r="R139" s="16"/>
      <c r="S139" s="16"/>
      <c r="T139" s="16"/>
      <c r="U139" s="16"/>
      <c r="V139" s="16"/>
      <c r="W139" s="16"/>
      <c r="X139" s="16"/>
      <c r="Y139" s="16"/>
      <c r="Z139" s="16"/>
      <c r="AA139" s="17"/>
      <c r="AB139" s="16"/>
      <c r="AC139" s="17"/>
    </row>
    <row r="140" spans="2:29" s="1" customFormat="1" x14ac:dyDescent="0.2">
      <c r="B140" s="16"/>
      <c r="C140" s="16"/>
      <c r="D140" s="16"/>
      <c r="E140" s="16"/>
      <c r="F140" s="16"/>
      <c r="G140" s="16"/>
      <c r="H140" s="17"/>
      <c r="I140" s="16"/>
      <c r="J140" s="16"/>
      <c r="K140" s="16"/>
      <c r="L140" s="16"/>
      <c r="M140" s="16"/>
      <c r="N140" s="16"/>
      <c r="O140" s="16"/>
      <c r="P140" s="16"/>
      <c r="Q140" s="19"/>
      <c r="R140" s="16"/>
      <c r="S140" s="16"/>
      <c r="T140" s="16"/>
      <c r="U140" s="16"/>
      <c r="V140" s="16"/>
      <c r="W140" s="16"/>
      <c r="X140" s="16"/>
      <c r="Y140" s="16"/>
      <c r="Z140" s="16"/>
      <c r="AA140" s="17"/>
      <c r="AB140" s="16"/>
      <c r="AC140" s="17"/>
    </row>
    <row r="141" spans="2:29" s="1" customFormat="1" x14ac:dyDescent="0.2">
      <c r="B141" s="16"/>
      <c r="C141" s="16"/>
      <c r="D141" s="16"/>
      <c r="E141" s="16"/>
      <c r="F141" s="16"/>
      <c r="G141" s="16"/>
      <c r="H141" s="17"/>
      <c r="I141" s="16"/>
      <c r="J141" s="16"/>
      <c r="K141" s="16"/>
      <c r="L141" s="16"/>
      <c r="M141" s="16"/>
      <c r="N141" s="16"/>
      <c r="O141" s="16"/>
      <c r="P141" s="16"/>
      <c r="Q141" s="19"/>
      <c r="R141" s="16"/>
      <c r="S141" s="16"/>
      <c r="T141" s="16"/>
      <c r="U141" s="16"/>
      <c r="V141" s="16"/>
      <c r="W141" s="16"/>
      <c r="X141" s="16"/>
      <c r="Y141" s="16"/>
      <c r="Z141" s="16"/>
      <c r="AA141" s="17"/>
      <c r="AB141" s="16"/>
      <c r="AC141" s="17"/>
    </row>
    <row r="142" spans="2:29" s="1" customFormat="1" x14ac:dyDescent="0.2">
      <c r="B142" s="16"/>
      <c r="C142" s="16"/>
      <c r="D142" s="16"/>
      <c r="E142" s="16"/>
      <c r="F142" s="16"/>
      <c r="G142" s="16"/>
      <c r="H142" s="17"/>
      <c r="I142" s="16"/>
      <c r="J142" s="16"/>
      <c r="K142" s="16"/>
      <c r="L142" s="16"/>
      <c r="M142" s="16"/>
      <c r="N142" s="16"/>
      <c r="O142" s="16"/>
      <c r="P142" s="16"/>
      <c r="Q142" s="19"/>
      <c r="R142" s="16"/>
      <c r="S142" s="16"/>
      <c r="T142" s="16"/>
      <c r="U142" s="16"/>
      <c r="V142" s="16"/>
      <c r="W142" s="16"/>
      <c r="X142" s="16"/>
      <c r="Y142" s="16"/>
      <c r="Z142" s="16"/>
      <c r="AA142" s="17"/>
      <c r="AB142" s="16"/>
      <c r="AC142" s="17"/>
    </row>
    <row r="143" spans="2:29" s="1" customFormat="1" x14ac:dyDescent="0.2">
      <c r="B143" s="16"/>
      <c r="C143" s="16"/>
      <c r="D143" s="16"/>
      <c r="E143" s="16"/>
      <c r="F143" s="16"/>
      <c r="G143" s="16"/>
      <c r="H143" s="17"/>
      <c r="I143" s="16"/>
      <c r="J143" s="16"/>
      <c r="K143" s="16"/>
      <c r="L143" s="16"/>
      <c r="M143" s="16"/>
      <c r="N143" s="16"/>
      <c r="O143" s="16"/>
      <c r="P143" s="16"/>
      <c r="Q143" s="19"/>
      <c r="R143" s="16"/>
      <c r="S143" s="16"/>
      <c r="T143" s="16"/>
      <c r="U143" s="16"/>
      <c r="V143" s="16"/>
      <c r="W143" s="16"/>
      <c r="X143" s="16"/>
      <c r="Y143" s="16"/>
      <c r="Z143" s="16"/>
      <c r="AA143" s="17"/>
      <c r="AB143" s="16"/>
      <c r="AC143" s="17"/>
    </row>
    <row r="144" spans="2:29" s="1" customFormat="1" x14ac:dyDescent="0.2">
      <c r="B144" s="16"/>
      <c r="C144" s="16"/>
      <c r="D144" s="16"/>
      <c r="E144" s="16"/>
      <c r="F144" s="16"/>
      <c r="G144" s="16"/>
      <c r="H144" s="17"/>
      <c r="I144" s="16"/>
      <c r="J144" s="16"/>
      <c r="K144" s="16"/>
      <c r="L144" s="16"/>
      <c r="M144" s="16"/>
      <c r="N144" s="16"/>
      <c r="O144" s="16"/>
      <c r="P144" s="16"/>
      <c r="Q144" s="19"/>
      <c r="R144" s="16"/>
      <c r="S144" s="16"/>
      <c r="T144" s="16"/>
      <c r="U144" s="16"/>
      <c r="V144" s="16"/>
      <c r="W144" s="16"/>
      <c r="X144" s="16"/>
      <c r="Y144" s="16"/>
      <c r="Z144" s="16"/>
      <c r="AA144" s="17"/>
      <c r="AB144" s="16"/>
      <c r="AC144" s="17"/>
    </row>
    <row r="145" spans="2:29" s="1" customFormat="1" x14ac:dyDescent="0.2">
      <c r="B145" s="16"/>
      <c r="C145" s="16"/>
      <c r="D145" s="16"/>
      <c r="E145" s="16"/>
      <c r="F145" s="16"/>
      <c r="G145" s="16"/>
      <c r="H145" s="17"/>
      <c r="I145" s="16"/>
      <c r="J145" s="16"/>
      <c r="K145" s="16"/>
      <c r="L145" s="16"/>
      <c r="M145" s="16"/>
      <c r="N145" s="16"/>
      <c r="O145" s="16"/>
      <c r="P145" s="16"/>
      <c r="Q145" s="19"/>
      <c r="R145" s="16"/>
      <c r="S145" s="16"/>
      <c r="T145" s="16"/>
      <c r="U145" s="16"/>
      <c r="V145" s="16"/>
      <c r="W145" s="16"/>
      <c r="X145" s="16"/>
      <c r="Y145" s="16"/>
      <c r="Z145" s="16"/>
      <c r="AA145" s="17"/>
      <c r="AB145" s="16"/>
      <c r="AC145" s="17"/>
    </row>
    <row r="146" spans="2:29" s="1" customFormat="1" x14ac:dyDescent="0.2">
      <c r="B146" s="16"/>
      <c r="C146" s="16"/>
      <c r="D146" s="16"/>
      <c r="E146" s="16"/>
      <c r="F146" s="16"/>
      <c r="G146" s="16"/>
      <c r="H146" s="17"/>
      <c r="I146" s="16"/>
      <c r="J146" s="16"/>
      <c r="K146" s="16"/>
      <c r="L146" s="16"/>
      <c r="M146" s="16"/>
      <c r="N146" s="16"/>
      <c r="O146" s="16"/>
      <c r="P146" s="16"/>
      <c r="Q146" s="19"/>
      <c r="R146" s="16"/>
      <c r="S146" s="16"/>
      <c r="T146" s="16"/>
      <c r="U146" s="16"/>
      <c r="V146" s="16"/>
      <c r="W146" s="16"/>
      <c r="X146" s="16"/>
      <c r="Y146" s="16"/>
      <c r="Z146" s="16"/>
      <c r="AA146" s="17"/>
      <c r="AB146" s="16"/>
      <c r="AC146" s="17"/>
    </row>
    <row r="147" spans="2:29" s="1" customFormat="1" x14ac:dyDescent="0.2">
      <c r="B147" s="16"/>
      <c r="C147" s="16"/>
      <c r="D147" s="16"/>
      <c r="E147" s="16"/>
      <c r="F147" s="16"/>
      <c r="G147" s="16"/>
      <c r="H147" s="17"/>
      <c r="I147" s="16"/>
      <c r="J147" s="16"/>
      <c r="K147" s="16"/>
      <c r="L147" s="16"/>
      <c r="M147" s="16"/>
      <c r="N147" s="16"/>
      <c r="O147" s="16"/>
      <c r="P147" s="16"/>
      <c r="Q147" s="19"/>
      <c r="R147" s="16"/>
      <c r="S147" s="16"/>
      <c r="T147" s="16"/>
      <c r="U147" s="16"/>
      <c r="V147" s="16"/>
      <c r="W147" s="16"/>
      <c r="X147" s="16"/>
      <c r="Y147" s="16"/>
      <c r="Z147" s="16"/>
      <c r="AA147" s="17"/>
      <c r="AB147" s="16"/>
      <c r="AC147" s="17"/>
    </row>
    <row r="148" spans="2:29" s="1" customFormat="1" x14ac:dyDescent="0.2">
      <c r="B148" s="16"/>
      <c r="C148" s="16"/>
      <c r="D148" s="16"/>
      <c r="E148" s="16"/>
      <c r="F148" s="16"/>
      <c r="G148" s="16"/>
      <c r="H148" s="17"/>
      <c r="I148" s="16"/>
      <c r="J148" s="16"/>
      <c r="K148" s="16"/>
      <c r="L148" s="16"/>
      <c r="M148" s="16"/>
      <c r="N148" s="16"/>
      <c r="O148" s="16"/>
      <c r="P148" s="16"/>
      <c r="Q148" s="19"/>
      <c r="R148" s="16"/>
      <c r="S148" s="16"/>
      <c r="T148" s="16"/>
      <c r="U148" s="16"/>
      <c r="V148" s="16"/>
      <c r="W148" s="16"/>
      <c r="X148" s="16"/>
      <c r="Y148" s="16"/>
      <c r="Z148" s="16"/>
      <c r="AA148" s="17"/>
      <c r="AB148" s="16"/>
      <c r="AC148" s="17"/>
    </row>
    <row r="149" spans="2:29" s="1" customFormat="1" x14ac:dyDescent="0.2">
      <c r="B149" s="16"/>
      <c r="C149" s="16"/>
      <c r="D149" s="16"/>
      <c r="E149" s="16"/>
      <c r="F149" s="16"/>
      <c r="G149" s="16"/>
      <c r="H149" s="17"/>
      <c r="I149" s="16"/>
      <c r="J149" s="16"/>
      <c r="K149" s="16"/>
      <c r="L149" s="16"/>
      <c r="M149" s="16"/>
      <c r="N149" s="16"/>
      <c r="O149" s="16"/>
      <c r="P149" s="16"/>
      <c r="Q149" s="19"/>
      <c r="R149" s="16"/>
      <c r="S149" s="16"/>
      <c r="T149" s="16"/>
      <c r="U149" s="16"/>
      <c r="V149" s="16"/>
      <c r="W149" s="16"/>
      <c r="X149" s="16"/>
      <c r="Y149" s="16"/>
      <c r="Z149" s="16"/>
      <c r="AA149" s="17"/>
      <c r="AB149" s="16"/>
      <c r="AC149" s="17"/>
    </row>
    <row r="150" spans="2:29" s="1" customFormat="1" x14ac:dyDescent="0.2">
      <c r="B150" s="16"/>
      <c r="C150" s="16"/>
      <c r="D150" s="16"/>
      <c r="E150" s="16"/>
      <c r="F150" s="16"/>
      <c r="G150" s="16"/>
      <c r="H150" s="17"/>
      <c r="I150" s="16"/>
      <c r="J150" s="16"/>
      <c r="K150" s="16"/>
      <c r="L150" s="16"/>
      <c r="M150" s="16"/>
      <c r="N150" s="16"/>
      <c r="O150" s="16"/>
      <c r="P150" s="16"/>
      <c r="Q150" s="19"/>
      <c r="R150" s="16"/>
      <c r="S150" s="16"/>
      <c r="T150" s="16"/>
      <c r="U150" s="16"/>
      <c r="V150" s="16"/>
      <c r="W150" s="16"/>
      <c r="X150" s="16"/>
      <c r="Y150" s="16"/>
      <c r="Z150" s="16"/>
      <c r="AA150" s="17"/>
      <c r="AB150" s="16"/>
      <c r="AC150" s="17"/>
    </row>
    <row r="151" spans="2:29" s="1" customFormat="1" x14ac:dyDescent="0.2">
      <c r="B151" s="16"/>
      <c r="C151" s="16"/>
      <c r="D151" s="16"/>
      <c r="E151" s="16"/>
      <c r="F151" s="16"/>
      <c r="G151" s="16"/>
      <c r="H151" s="17"/>
      <c r="I151" s="16"/>
      <c r="J151" s="16"/>
      <c r="K151" s="16"/>
      <c r="L151" s="16"/>
      <c r="M151" s="16"/>
      <c r="N151" s="16"/>
      <c r="O151" s="16"/>
      <c r="P151" s="16"/>
      <c r="Q151" s="19"/>
      <c r="R151" s="16"/>
      <c r="S151" s="16"/>
      <c r="T151" s="16"/>
      <c r="U151" s="16"/>
      <c r="V151" s="16"/>
      <c r="W151" s="16"/>
      <c r="X151" s="16"/>
      <c r="Y151" s="16"/>
      <c r="Z151" s="16"/>
      <c r="AA151" s="17"/>
      <c r="AB151" s="16"/>
      <c r="AC151" s="17"/>
    </row>
    <row r="152" spans="2:29" s="1" customFormat="1" x14ac:dyDescent="0.2">
      <c r="B152" s="16"/>
      <c r="C152" s="16"/>
      <c r="D152" s="16"/>
      <c r="E152" s="16"/>
      <c r="F152" s="16"/>
      <c r="G152" s="16"/>
      <c r="H152" s="17"/>
      <c r="I152" s="16"/>
      <c r="J152" s="16"/>
      <c r="K152" s="16"/>
      <c r="L152" s="16"/>
      <c r="M152" s="16"/>
      <c r="N152" s="16"/>
      <c r="O152" s="16"/>
      <c r="P152" s="16"/>
      <c r="Q152" s="19"/>
      <c r="R152" s="16"/>
      <c r="S152" s="16"/>
      <c r="T152" s="16"/>
      <c r="U152" s="16"/>
      <c r="V152" s="16"/>
      <c r="W152" s="16"/>
      <c r="X152" s="16"/>
      <c r="Y152" s="16"/>
      <c r="Z152" s="16"/>
      <c r="AA152" s="17"/>
      <c r="AB152" s="16"/>
      <c r="AC152" s="17"/>
    </row>
    <row r="153" spans="2:29" s="1" customFormat="1" x14ac:dyDescent="0.2">
      <c r="B153" s="16"/>
      <c r="C153" s="16"/>
      <c r="D153" s="16"/>
      <c r="E153" s="16"/>
      <c r="F153" s="16"/>
      <c r="G153" s="16"/>
      <c r="H153" s="17"/>
      <c r="I153" s="16"/>
      <c r="J153" s="16"/>
      <c r="K153" s="16"/>
      <c r="L153" s="16"/>
      <c r="M153" s="16"/>
      <c r="N153" s="16"/>
      <c r="O153" s="16"/>
      <c r="P153" s="16"/>
      <c r="Q153" s="19"/>
      <c r="R153" s="16"/>
      <c r="S153" s="16"/>
      <c r="T153" s="16"/>
      <c r="U153" s="16"/>
      <c r="V153" s="16"/>
      <c r="W153" s="16"/>
      <c r="X153" s="16"/>
      <c r="Y153" s="16"/>
      <c r="Z153" s="16"/>
      <c r="AA153" s="17"/>
      <c r="AB153" s="16"/>
      <c r="AC153" s="17"/>
    </row>
    <row r="154" spans="2:29" s="1" customFormat="1" x14ac:dyDescent="0.2">
      <c r="B154" s="16"/>
      <c r="C154" s="16"/>
      <c r="D154" s="16"/>
      <c r="E154" s="16"/>
      <c r="F154" s="16"/>
      <c r="G154" s="16"/>
      <c r="H154" s="17"/>
      <c r="I154" s="16"/>
      <c r="J154" s="16"/>
      <c r="K154" s="16"/>
      <c r="L154" s="16"/>
      <c r="M154" s="16"/>
      <c r="N154" s="16"/>
      <c r="O154" s="16"/>
      <c r="P154" s="16"/>
      <c r="Q154" s="19"/>
      <c r="R154" s="16"/>
      <c r="S154" s="16"/>
      <c r="T154" s="16"/>
      <c r="U154" s="16"/>
      <c r="V154" s="16"/>
      <c r="W154" s="16"/>
      <c r="X154" s="16"/>
      <c r="Y154" s="16"/>
      <c r="Z154" s="16"/>
      <c r="AA154" s="17"/>
      <c r="AB154" s="16"/>
      <c r="AC154" s="17"/>
    </row>
    <row r="155" spans="2:29" s="1" customFormat="1" x14ac:dyDescent="0.2">
      <c r="B155" s="16"/>
      <c r="C155" s="16"/>
      <c r="D155" s="16"/>
      <c r="E155" s="16"/>
      <c r="F155" s="16"/>
      <c r="G155" s="16"/>
      <c r="H155" s="17"/>
      <c r="I155" s="16"/>
      <c r="J155" s="16"/>
      <c r="K155" s="16"/>
      <c r="L155" s="16"/>
      <c r="M155" s="16"/>
      <c r="N155" s="16"/>
      <c r="O155" s="16"/>
      <c r="P155" s="16"/>
      <c r="Q155" s="19"/>
      <c r="R155" s="16"/>
      <c r="S155" s="16"/>
      <c r="T155" s="16"/>
      <c r="U155" s="16"/>
      <c r="V155" s="16"/>
      <c r="W155" s="16"/>
      <c r="X155" s="16"/>
      <c r="Y155" s="16"/>
      <c r="Z155" s="16"/>
      <c r="AA155" s="17"/>
      <c r="AB155" s="16"/>
      <c r="AC155" s="17"/>
    </row>
    <row r="156" spans="2:29" s="1" customFormat="1" x14ac:dyDescent="0.2">
      <c r="B156" s="16"/>
      <c r="C156" s="16"/>
      <c r="D156" s="16"/>
      <c r="E156" s="16"/>
      <c r="F156" s="16"/>
      <c r="G156" s="16"/>
      <c r="H156" s="17"/>
      <c r="I156" s="16"/>
      <c r="J156" s="16"/>
      <c r="K156" s="16"/>
      <c r="L156" s="16"/>
      <c r="M156" s="16"/>
      <c r="N156" s="16"/>
      <c r="O156" s="16"/>
      <c r="P156" s="16"/>
      <c r="Q156" s="19"/>
      <c r="R156" s="16"/>
      <c r="S156" s="16"/>
      <c r="T156" s="16"/>
      <c r="U156" s="16"/>
      <c r="V156" s="16"/>
      <c r="W156" s="16"/>
      <c r="X156" s="16"/>
      <c r="Y156" s="16"/>
      <c r="Z156" s="16"/>
      <c r="AA156" s="17"/>
      <c r="AB156" s="16"/>
      <c r="AC156" s="17"/>
    </row>
    <row r="157" spans="2:29" s="1" customFormat="1" x14ac:dyDescent="0.2">
      <c r="B157" s="16"/>
      <c r="C157" s="16"/>
      <c r="D157" s="16"/>
      <c r="E157" s="16"/>
      <c r="F157" s="16"/>
      <c r="G157" s="16"/>
      <c r="H157" s="17"/>
      <c r="I157" s="16"/>
      <c r="J157" s="16"/>
      <c r="K157" s="16"/>
      <c r="L157" s="16"/>
      <c r="M157" s="16"/>
      <c r="N157" s="16"/>
      <c r="O157" s="16"/>
      <c r="P157" s="16"/>
      <c r="Q157" s="19"/>
      <c r="R157" s="16"/>
      <c r="S157" s="16"/>
      <c r="T157" s="16"/>
      <c r="U157" s="16"/>
      <c r="V157" s="16"/>
      <c r="W157" s="16"/>
      <c r="X157" s="16"/>
      <c r="Y157" s="16"/>
      <c r="Z157" s="16"/>
      <c r="AA157" s="17"/>
      <c r="AB157" s="16"/>
      <c r="AC157" s="17"/>
    </row>
    <row r="158" spans="2:29" s="1" customFormat="1" x14ac:dyDescent="0.2">
      <c r="B158" s="16"/>
      <c r="C158" s="16"/>
      <c r="D158" s="16"/>
      <c r="E158" s="16"/>
      <c r="F158" s="16"/>
      <c r="G158" s="16"/>
      <c r="H158" s="17"/>
      <c r="I158" s="16"/>
      <c r="J158" s="16"/>
      <c r="K158" s="16"/>
      <c r="L158" s="16"/>
      <c r="M158" s="16"/>
      <c r="N158" s="16"/>
      <c r="O158" s="16"/>
      <c r="P158" s="16"/>
      <c r="Q158" s="19"/>
      <c r="R158" s="16"/>
      <c r="S158" s="16"/>
      <c r="T158" s="16"/>
      <c r="U158" s="16"/>
      <c r="V158" s="16"/>
      <c r="W158" s="16"/>
      <c r="X158" s="16"/>
      <c r="Y158" s="16"/>
      <c r="Z158" s="16"/>
      <c r="AA158" s="17"/>
      <c r="AB158" s="16"/>
      <c r="AC158" s="17"/>
    </row>
    <row r="159" spans="2:29" s="1" customFormat="1" x14ac:dyDescent="0.2">
      <c r="B159" s="16"/>
      <c r="C159" s="16"/>
      <c r="D159" s="16"/>
      <c r="E159" s="16"/>
      <c r="F159" s="16"/>
      <c r="G159" s="16"/>
      <c r="H159" s="17"/>
      <c r="I159" s="16"/>
      <c r="J159" s="16"/>
      <c r="K159" s="16"/>
      <c r="L159" s="16"/>
      <c r="M159" s="16"/>
      <c r="N159" s="16"/>
      <c r="O159" s="16"/>
      <c r="P159" s="16"/>
      <c r="Q159" s="19"/>
      <c r="R159" s="16"/>
      <c r="S159" s="16"/>
      <c r="T159" s="16"/>
      <c r="U159" s="16"/>
      <c r="V159" s="16"/>
      <c r="W159" s="16"/>
      <c r="X159" s="16"/>
      <c r="Y159" s="16"/>
      <c r="Z159" s="16"/>
      <c r="AA159" s="17"/>
      <c r="AB159" s="16"/>
      <c r="AC159" s="17"/>
    </row>
    <row r="160" spans="2:29" s="1" customFormat="1" x14ac:dyDescent="0.2">
      <c r="B160" s="16"/>
      <c r="C160" s="16"/>
      <c r="D160" s="16"/>
      <c r="E160" s="16"/>
      <c r="F160" s="16"/>
      <c r="G160" s="16"/>
      <c r="H160" s="17"/>
      <c r="I160" s="16"/>
      <c r="J160" s="16"/>
      <c r="K160" s="16"/>
      <c r="L160" s="16"/>
      <c r="M160" s="16"/>
      <c r="N160" s="16"/>
      <c r="O160" s="16"/>
      <c r="P160" s="16"/>
      <c r="Q160" s="19"/>
      <c r="R160" s="16"/>
      <c r="S160" s="16"/>
      <c r="T160" s="16"/>
      <c r="U160" s="16"/>
      <c r="V160" s="16"/>
      <c r="W160" s="16"/>
      <c r="X160" s="16"/>
      <c r="Y160" s="16"/>
      <c r="Z160" s="16"/>
      <c r="AA160" s="17"/>
      <c r="AB160" s="16"/>
      <c r="AC160" s="17"/>
    </row>
    <row r="161" spans="2:29" s="1" customFormat="1" x14ac:dyDescent="0.2">
      <c r="B161" s="16"/>
      <c r="C161" s="16"/>
      <c r="D161" s="16"/>
      <c r="E161" s="16"/>
      <c r="F161" s="16"/>
      <c r="G161" s="16"/>
      <c r="H161" s="17"/>
      <c r="I161" s="16"/>
      <c r="J161" s="16"/>
      <c r="K161" s="16"/>
      <c r="L161" s="16"/>
      <c r="M161" s="16"/>
      <c r="N161" s="16"/>
      <c r="O161" s="16"/>
      <c r="P161" s="16"/>
      <c r="Q161" s="19"/>
      <c r="R161" s="16"/>
      <c r="S161" s="16"/>
      <c r="T161" s="16"/>
      <c r="U161" s="16"/>
      <c r="V161" s="16"/>
      <c r="W161" s="16"/>
      <c r="X161" s="16"/>
      <c r="Y161" s="16"/>
      <c r="Z161" s="16"/>
      <c r="AA161" s="17"/>
      <c r="AB161" s="16"/>
      <c r="AC161" s="17"/>
    </row>
    <row r="162" spans="2:29" s="1" customFormat="1" x14ac:dyDescent="0.2">
      <c r="B162" s="16"/>
      <c r="C162" s="16"/>
      <c r="D162" s="16"/>
      <c r="E162" s="16"/>
      <c r="F162" s="16"/>
      <c r="G162" s="16"/>
      <c r="H162" s="17"/>
      <c r="I162" s="16"/>
      <c r="J162" s="16"/>
      <c r="K162" s="16"/>
      <c r="L162" s="16"/>
      <c r="M162" s="16"/>
      <c r="N162" s="16"/>
      <c r="O162" s="16"/>
      <c r="P162" s="16"/>
      <c r="Q162" s="19"/>
      <c r="R162" s="16"/>
      <c r="S162" s="16"/>
      <c r="T162" s="16"/>
      <c r="U162" s="16"/>
      <c r="V162" s="16"/>
      <c r="W162" s="16"/>
      <c r="X162" s="16"/>
      <c r="Y162" s="16"/>
      <c r="Z162" s="16"/>
      <c r="AA162" s="17"/>
      <c r="AB162" s="16"/>
      <c r="AC162" s="17"/>
    </row>
    <row r="163" spans="2:29" s="1" customFormat="1" x14ac:dyDescent="0.2">
      <c r="B163" s="16"/>
      <c r="C163" s="16"/>
      <c r="D163" s="16"/>
      <c r="E163" s="16"/>
      <c r="F163" s="16"/>
      <c r="G163" s="16"/>
      <c r="H163" s="17"/>
      <c r="I163" s="16"/>
      <c r="J163" s="16"/>
      <c r="K163" s="16"/>
      <c r="L163" s="16"/>
      <c r="M163" s="16"/>
      <c r="N163" s="16"/>
      <c r="O163" s="16"/>
      <c r="P163" s="16"/>
      <c r="Q163" s="19"/>
      <c r="R163" s="16"/>
      <c r="S163" s="16"/>
      <c r="T163" s="16"/>
      <c r="U163" s="16"/>
      <c r="V163" s="16"/>
      <c r="W163" s="16"/>
      <c r="X163" s="16"/>
      <c r="Y163" s="16"/>
      <c r="Z163" s="16"/>
      <c r="AA163" s="17"/>
      <c r="AB163" s="16"/>
      <c r="AC163" s="17"/>
    </row>
    <row r="164" spans="2:29" s="1" customFormat="1" x14ac:dyDescent="0.2">
      <c r="B164" s="16"/>
      <c r="C164" s="16"/>
      <c r="D164" s="16"/>
      <c r="E164" s="16"/>
      <c r="F164" s="16"/>
      <c r="G164" s="16"/>
      <c r="H164" s="17"/>
      <c r="I164" s="16"/>
      <c r="J164" s="16"/>
      <c r="K164" s="16"/>
      <c r="L164" s="16"/>
      <c r="M164" s="16"/>
      <c r="N164" s="16"/>
      <c r="O164" s="16"/>
      <c r="P164" s="16"/>
      <c r="Q164" s="19"/>
      <c r="R164" s="16"/>
      <c r="S164" s="16"/>
      <c r="T164" s="16"/>
      <c r="U164" s="16"/>
      <c r="V164" s="16"/>
      <c r="W164" s="16"/>
      <c r="X164" s="16"/>
      <c r="Y164" s="16"/>
      <c r="Z164" s="16"/>
      <c r="AA164" s="17"/>
      <c r="AB164" s="16"/>
      <c r="AC164" s="17"/>
    </row>
    <row r="165" spans="2:29" s="1" customFormat="1" x14ac:dyDescent="0.2">
      <c r="B165" s="16"/>
      <c r="C165" s="16"/>
      <c r="D165" s="16"/>
      <c r="E165" s="16"/>
      <c r="F165" s="16"/>
      <c r="G165" s="16"/>
      <c r="H165" s="17"/>
      <c r="I165" s="16"/>
      <c r="J165" s="16"/>
      <c r="K165" s="16"/>
      <c r="L165" s="16"/>
      <c r="M165" s="16"/>
      <c r="N165" s="16"/>
      <c r="O165" s="16"/>
      <c r="P165" s="16"/>
      <c r="Q165" s="19"/>
      <c r="R165" s="16"/>
      <c r="S165" s="16"/>
      <c r="T165" s="16"/>
      <c r="U165" s="16"/>
      <c r="V165" s="16"/>
      <c r="W165" s="16"/>
      <c r="X165" s="16"/>
      <c r="Y165" s="16"/>
      <c r="Z165" s="16"/>
      <c r="AA165" s="17"/>
      <c r="AB165" s="16"/>
      <c r="AC165" s="17"/>
    </row>
    <row r="166" spans="2:29" s="1" customFormat="1" x14ac:dyDescent="0.2">
      <c r="B166" s="16"/>
      <c r="C166" s="16"/>
      <c r="D166" s="16"/>
      <c r="E166" s="16"/>
      <c r="F166" s="16"/>
      <c r="G166" s="16"/>
      <c r="H166" s="17"/>
      <c r="I166" s="16"/>
      <c r="J166" s="16"/>
      <c r="K166" s="16"/>
      <c r="L166" s="16"/>
      <c r="M166" s="16"/>
      <c r="N166" s="16"/>
      <c r="O166" s="16"/>
      <c r="P166" s="16"/>
      <c r="Q166" s="19"/>
      <c r="R166" s="16"/>
      <c r="S166" s="16"/>
      <c r="T166" s="16"/>
      <c r="U166" s="16"/>
      <c r="V166" s="16"/>
      <c r="W166" s="16"/>
      <c r="X166" s="16"/>
      <c r="Y166" s="16"/>
      <c r="Z166" s="16"/>
      <c r="AA166" s="17"/>
      <c r="AB166" s="16"/>
      <c r="AC166" s="17"/>
    </row>
    <row r="167" spans="2:29" s="1" customFormat="1" x14ac:dyDescent="0.2">
      <c r="B167" s="16"/>
      <c r="C167" s="16"/>
      <c r="D167" s="16"/>
      <c r="E167" s="16"/>
      <c r="F167" s="16"/>
      <c r="G167" s="16"/>
      <c r="H167" s="17"/>
      <c r="I167" s="16"/>
      <c r="J167" s="16"/>
      <c r="K167" s="16"/>
      <c r="L167" s="16"/>
      <c r="M167" s="16"/>
      <c r="N167" s="16"/>
      <c r="O167" s="16"/>
      <c r="P167" s="16"/>
      <c r="Q167" s="19"/>
      <c r="R167" s="16"/>
      <c r="S167" s="16"/>
      <c r="T167" s="16"/>
      <c r="U167" s="16"/>
      <c r="V167" s="16"/>
      <c r="W167" s="16"/>
      <c r="X167" s="16"/>
      <c r="Y167" s="16"/>
      <c r="Z167" s="16"/>
      <c r="AA167" s="17"/>
      <c r="AB167" s="16"/>
      <c r="AC167" s="17"/>
    </row>
    <row r="168" spans="2:29" s="1" customFormat="1" x14ac:dyDescent="0.2">
      <c r="B168" s="16"/>
      <c r="C168" s="16"/>
      <c r="D168" s="16"/>
      <c r="E168" s="16"/>
      <c r="F168" s="16"/>
      <c r="G168" s="16"/>
      <c r="H168" s="17"/>
      <c r="I168" s="16"/>
      <c r="J168" s="16"/>
      <c r="K168" s="16"/>
      <c r="L168" s="16"/>
      <c r="M168" s="16"/>
      <c r="N168" s="16"/>
      <c r="O168" s="16"/>
      <c r="P168" s="16"/>
      <c r="Q168" s="19"/>
      <c r="R168" s="16"/>
      <c r="S168" s="16"/>
      <c r="T168" s="16"/>
      <c r="U168" s="16"/>
      <c r="V168" s="16"/>
      <c r="W168" s="16"/>
      <c r="X168" s="16"/>
      <c r="Y168" s="16"/>
      <c r="Z168" s="16"/>
      <c r="AA168" s="17"/>
      <c r="AB168" s="16"/>
      <c r="AC168" s="17"/>
    </row>
    <row r="169" spans="2:29" s="1" customFormat="1" x14ac:dyDescent="0.2">
      <c r="B169" s="16"/>
      <c r="C169" s="16"/>
      <c r="D169" s="16"/>
      <c r="E169" s="16"/>
      <c r="F169" s="16"/>
      <c r="G169" s="16"/>
      <c r="H169" s="17"/>
      <c r="I169" s="16"/>
      <c r="J169" s="16"/>
      <c r="K169" s="16"/>
      <c r="L169" s="16"/>
      <c r="M169" s="16"/>
      <c r="N169" s="16"/>
      <c r="O169" s="16"/>
      <c r="P169" s="16"/>
      <c r="Q169" s="19"/>
      <c r="R169" s="16"/>
      <c r="S169" s="16"/>
      <c r="T169" s="16"/>
      <c r="U169" s="16"/>
      <c r="V169" s="16"/>
      <c r="W169" s="16"/>
      <c r="X169" s="16"/>
      <c r="Y169" s="16"/>
      <c r="Z169" s="16"/>
      <c r="AA169" s="17"/>
      <c r="AB169" s="16"/>
      <c r="AC169" s="17"/>
    </row>
    <row r="170" spans="2:29" s="1" customFormat="1" x14ac:dyDescent="0.2">
      <c r="B170" s="16"/>
      <c r="C170" s="16"/>
      <c r="D170" s="16"/>
      <c r="E170" s="16"/>
      <c r="F170" s="16"/>
      <c r="G170" s="16"/>
      <c r="H170" s="17"/>
      <c r="I170" s="16"/>
      <c r="J170" s="16"/>
      <c r="K170" s="16"/>
      <c r="L170" s="16"/>
      <c r="M170" s="16"/>
      <c r="N170" s="16"/>
      <c r="O170" s="16"/>
      <c r="P170" s="16"/>
      <c r="Q170" s="19"/>
      <c r="R170" s="16"/>
      <c r="S170" s="16"/>
      <c r="T170" s="16"/>
      <c r="U170" s="16"/>
      <c r="V170" s="16"/>
      <c r="W170" s="16"/>
      <c r="X170" s="16"/>
      <c r="Y170" s="16"/>
      <c r="Z170" s="16"/>
      <c r="AA170" s="17"/>
      <c r="AB170" s="16"/>
      <c r="AC170" s="17"/>
    </row>
    <row r="171" spans="2:29" s="1" customFormat="1" x14ac:dyDescent="0.2">
      <c r="B171" s="16"/>
      <c r="C171" s="16"/>
      <c r="D171" s="16"/>
      <c r="E171" s="16"/>
      <c r="F171" s="16"/>
      <c r="G171" s="16"/>
      <c r="H171" s="17"/>
      <c r="I171" s="16"/>
      <c r="J171" s="16"/>
      <c r="K171" s="16"/>
      <c r="L171" s="16"/>
      <c r="M171" s="16"/>
      <c r="N171" s="16"/>
      <c r="O171" s="16"/>
      <c r="P171" s="16"/>
      <c r="Q171" s="19"/>
      <c r="R171" s="16"/>
      <c r="S171" s="16"/>
      <c r="T171" s="16"/>
      <c r="U171" s="16"/>
      <c r="V171" s="16"/>
      <c r="W171" s="16"/>
      <c r="X171" s="16"/>
      <c r="Y171" s="16"/>
      <c r="Z171" s="16"/>
      <c r="AA171" s="17"/>
      <c r="AB171" s="16"/>
      <c r="AC171" s="17"/>
    </row>
    <row r="172" spans="2:29" s="1" customFormat="1" x14ac:dyDescent="0.2">
      <c r="B172" s="16"/>
      <c r="C172" s="16"/>
      <c r="D172" s="16"/>
      <c r="E172" s="16"/>
      <c r="F172" s="16"/>
      <c r="G172" s="16"/>
      <c r="H172" s="17"/>
      <c r="I172" s="16"/>
      <c r="J172" s="16"/>
      <c r="K172" s="16"/>
      <c r="L172" s="16"/>
      <c r="M172" s="16"/>
      <c r="N172" s="16"/>
      <c r="O172" s="16"/>
      <c r="P172" s="16"/>
      <c r="Q172" s="19"/>
      <c r="R172" s="16"/>
      <c r="S172" s="16"/>
      <c r="T172" s="16"/>
      <c r="U172" s="16"/>
      <c r="V172" s="16"/>
      <c r="W172" s="16"/>
      <c r="X172" s="16"/>
      <c r="Y172" s="16"/>
      <c r="Z172" s="16"/>
      <c r="AA172" s="17"/>
      <c r="AB172" s="16"/>
      <c r="AC172" s="17"/>
    </row>
    <row r="173" spans="2:29" s="1" customFormat="1" x14ac:dyDescent="0.2">
      <c r="B173" s="16"/>
      <c r="C173" s="16"/>
      <c r="D173" s="16"/>
      <c r="E173" s="16"/>
      <c r="F173" s="16"/>
      <c r="G173" s="16"/>
      <c r="H173" s="17"/>
      <c r="I173" s="16"/>
      <c r="J173" s="16"/>
      <c r="K173" s="16"/>
      <c r="L173" s="16"/>
      <c r="M173" s="16"/>
      <c r="N173" s="16"/>
      <c r="O173" s="16"/>
      <c r="P173" s="16"/>
      <c r="Q173" s="19"/>
      <c r="R173" s="16"/>
      <c r="S173" s="16"/>
      <c r="T173" s="16"/>
      <c r="U173" s="16"/>
      <c r="V173" s="16"/>
      <c r="W173" s="16"/>
      <c r="X173" s="16"/>
      <c r="Y173" s="16"/>
      <c r="Z173" s="16"/>
      <c r="AA173" s="17"/>
      <c r="AB173" s="16"/>
      <c r="AC173" s="17"/>
    </row>
    <row r="174" spans="2:29" s="1" customFormat="1" x14ac:dyDescent="0.2">
      <c r="B174" s="16"/>
      <c r="C174" s="16"/>
      <c r="D174" s="16"/>
      <c r="E174" s="16"/>
      <c r="F174" s="16"/>
      <c r="G174" s="16"/>
      <c r="H174" s="17"/>
      <c r="I174" s="16"/>
      <c r="J174" s="16"/>
      <c r="K174" s="16"/>
      <c r="L174" s="16"/>
      <c r="M174" s="16"/>
      <c r="N174" s="16"/>
      <c r="O174" s="16"/>
      <c r="P174" s="16"/>
      <c r="Q174" s="19"/>
      <c r="R174" s="16"/>
      <c r="S174" s="16"/>
      <c r="T174" s="16"/>
      <c r="U174" s="16"/>
      <c r="V174" s="16"/>
      <c r="W174" s="16"/>
      <c r="X174" s="16"/>
      <c r="Y174" s="16"/>
      <c r="Z174" s="16"/>
      <c r="AA174" s="17"/>
      <c r="AB174" s="16"/>
      <c r="AC174" s="17"/>
    </row>
    <row r="175" spans="2:29" s="1" customFormat="1" x14ac:dyDescent="0.2">
      <c r="B175" s="16"/>
      <c r="C175" s="16"/>
      <c r="D175" s="16"/>
      <c r="E175" s="16"/>
      <c r="F175" s="16"/>
      <c r="G175" s="16"/>
      <c r="H175" s="17"/>
      <c r="I175" s="16"/>
      <c r="J175" s="16"/>
      <c r="K175" s="16"/>
      <c r="L175" s="16"/>
      <c r="M175" s="16"/>
      <c r="N175" s="16"/>
      <c r="O175" s="16"/>
      <c r="P175" s="16"/>
      <c r="Q175" s="19"/>
      <c r="R175" s="16"/>
      <c r="S175" s="16"/>
      <c r="T175" s="16"/>
      <c r="U175" s="16"/>
      <c r="V175" s="16"/>
      <c r="W175" s="16"/>
      <c r="X175" s="16"/>
      <c r="Y175" s="16"/>
      <c r="Z175" s="16"/>
      <c r="AA175" s="17"/>
      <c r="AB175" s="16"/>
      <c r="AC175" s="17"/>
    </row>
    <row r="176" spans="2:29" s="1" customFormat="1" x14ac:dyDescent="0.2">
      <c r="B176" s="16"/>
      <c r="C176" s="16"/>
      <c r="D176" s="16"/>
      <c r="E176" s="16"/>
      <c r="F176" s="16"/>
      <c r="G176" s="16"/>
      <c r="H176" s="17"/>
      <c r="I176" s="16"/>
      <c r="J176" s="16"/>
      <c r="K176" s="16"/>
      <c r="L176" s="16"/>
      <c r="M176" s="16"/>
      <c r="N176" s="16"/>
      <c r="O176" s="16"/>
      <c r="P176" s="16"/>
      <c r="Q176" s="19"/>
      <c r="R176" s="16"/>
      <c r="S176" s="16"/>
      <c r="T176" s="16"/>
      <c r="U176" s="16"/>
      <c r="V176" s="16"/>
      <c r="W176" s="16"/>
      <c r="X176" s="16"/>
      <c r="Y176" s="16"/>
      <c r="Z176" s="16"/>
      <c r="AA176" s="17"/>
      <c r="AB176" s="16"/>
      <c r="AC176" s="17"/>
    </row>
    <row r="177" spans="2:29" s="1" customFormat="1" x14ac:dyDescent="0.2">
      <c r="B177" s="16"/>
      <c r="C177" s="16"/>
      <c r="D177" s="16"/>
      <c r="E177" s="16"/>
      <c r="F177" s="16"/>
      <c r="G177" s="16"/>
      <c r="H177" s="17"/>
      <c r="I177" s="16"/>
      <c r="J177" s="16"/>
      <c r="K177" s="16"/>
      <c r="L177" s="16"/>
      <c r="M177" s="16"/>
      <c r="N177" s="16"/>
      <c r="O177" s="16"/>
      <c r="P177" s="16"/>
      <c r="Q177" s="19"/>
      <c r="R177" s="16"/>
      <c r="S177" s="16"/>
      <c r="T177" s="16"/>
      <c r="U177" s="16"/>
      <c r="V177" s="16"/>
      <c r="W177" s="16"/>
      <c r="X177" s="16"/>
      <c r="Y177" s="16"/>
      <c r="Z177" s="16"/>
      <c r="AA177" s="17"/>
      <c r="AB177" s="16"/>
      <c r="AC177" s="17"/>
    </row>
    <row r="178" spans="2:29" s="1" customFormat="1" x14ac:dyDescent="0.2">
      <c r="B178" s="16"/>
      <c r="C178" s="16"/>
      <c r="D178" s="16"/>
      <c r="E178" s="16"/>
      <c r="F178" s="16"/>
      <c r="G178" s="16"/>
      <c r="H178" s="17"/>
      <c r="I178" s="16"/>
      <c r="J178" s="16"/>
      <c r="K178" s="16"/>
      <c r="L178" s="16"/>
      <c r="M178" s="16"/>
      <c r="N178" s="16"/>
      <c r="O178" s="16"/>
      <c r="P178" s="16"/>
      <c r="Q178" s="19"/>
      <c r="R178" s="16"/>
      <c r="S178" s="16"/>
      <c r="T178" s="16"/>
      <c r="U178" s="16"/>
      <c r="V178" s="16"/>
      <c r="W178" s="16"/>
      <c r="X178" s="16"/>
      <c r="Y178" s="16"/>
      <c r="Z178" s="16"/>
      <c r="AA178" s="17"/>
      <c r="AB178" s="16"/>
      <c r="AC178" s="17"/>
    </row>
    <row r="179" spans="2:29" s="1" customFormat="1" x14ac:dyDescent="0.2">
      <c r="B179" s="16"/>
      <c r="C179" s="16"/>
      <c r="D179" s="16"/>
      <c r="E179" s="16"/>
      <c r="F179" s="16"/>
      <c r="G179" s="16"/>
      <c r="H179" s="17"/>
      <c r="I179" s="16"/>
      <c r="J179" s="16"/>
      <c r="K179" s="16"/>
      <c r="L179" s="16"/>
      <c r="M179" s="16"/>
      <c r="N179" s="16"/>
      <c r="O179" s="16"/>
      <c r="P179" s="16"/>
      <c r="Q179" s="19"/>
      <c r="R179" s="16"/>
      <c r="S179" s="16"/>
      <c r="T179" s="16"/>
      <c r="U179" s="16"/>
      <c r="V179" s="16"/>
      <c r="W179" s="16"/>
      <c r="X179" s="16"/>
      <c r="Y179" s="16"/>
      <c r="Z179" s="16"/>
      <c r="AA179" s="17"/>
      <c r="AB179" s="16"/>
      <c r="AC179" s="17"/>
    </row>
    <row r="180" spans="2:29" s="1" customFormat="1" x14ac:dyDescent="0.2">
      <c r="B180" s="16"/>
      <c r="C180" s="16"/>
      <c r="D180" s="16"/>
      <c r="E180" s="16"/>
      <c r="F180" s="16"/>
      <c r="G180" s="16"/>
      <c r="H180" s="17"/>
      <c r="I180" s="16"/>
      <c r="J180" s="16"/>
      <c r="K180" s="16"/>
      <c r="L180" s="16"/>
      <c r="M180" s="16"/>
      <c r="N180" s="16"/>
      <c r="O180" s="16"/>
      <c r="P180" s="16"/>
      <c r="Q180" s="19"/>
      <c r="R180" s="16"/>
      <c r="S180" s="16"/>
      <c r="T180" s="16"/>
      <c r="U180" s="16"/>
      <c r="V180" s="16"/>
      <c r="W180" s="16"/>
      <c r="X180" s="16"/>
      <c r="Y180" s="16"/>
      <c r="Z180" s="16"/>
      <c r="AA180" s="17"/>
      <c r="AB180" s="16"/>
      <c r="AC180" s="17"/>
    </row>
    <row r="181" spans="2:29" s="1" customFormat="1" x14ac:dyDescent="0.2">
      <c r="B181" s="16"/>
      <c r="C181" s="16"/>
      <c r="D181" s="16"/>
      <c r="E181" s="16"/>
      <c r="F181" s="16"/>
      <c r="G181" s="16"/>
      <c r="H181" s="17"/>
      <c r="I181" s="16"/>
      <c r="J181" s="16"/>
      <c r="K181" s="16"/>
      <c r="L181" s="16"/>
      <c r="M181" s="16"/>
      <c r="N181" s="16"/>
      <c r="O181" s="16"/>
      <c r="P181" s="16"/>
      <c r="Q181" s="19"/>
      <c r="R181" s="16"/>
      <c r="S181" s="16"/>
      <c r="T181" s="16"/>
      <c r="U181" s="16"/>
      <c r="V181" s="16"/>
      <c r="W181" s="16"/>
      <c r="X181" s="16"/>
      <c r="Y181" s="16"/>
      <c r="Z181" s="16"/>
      <c r="AA181" s="17"/>
      <c r="AB181" s="16"/>
      <c r="AC181" s="17"/>
    </row>
    <row r="182" spans="2:29" s="1" customFormat="1" x14ac:dyDescent="0.2">
      <c r="B182" s="16"/>
      <c r="C182" s="16"/>
      <c r="D182" s="16"/>
      <c r="E182" s="16"/>
      <c r="F182" s="16"/>
      <c r="G182" s="16"/>
      <c r="H182" s="17"/>
      <c r="I182" s="16"/>
      <c r="J182" s="16"/>
      <c r="K182" s="16"/>
      <c r="L182" s="16"/>
      <c r="M182" s="16"/>
      <c r="N182" s="16"/>
      <c r="O182" s="16"/>
      <c r="P182" s="16"/>
      <c r="Q182" s="19"/>
      <c r="R182" s="16"/>
      <c r="S182" s="16"/>
      <c r="T182" s="16"/>
      <c r="U182" s="16"/>
      <c r="V182" s="16"/>
      <c r="W182" s="16"/>
      <c r="X182" s="16"/>
      <c r="Y182" s="16"/>
      <c r="Z182" s="16"/>
      <c r="AA182" s="17"/>
      <c r="AB182" s="16"/>
      <c r="AC182" s="17"/>
    </row>
    <row r="183" spans="2:29" s="1" customFormat="1" x14ac:dyDescent="0.2">
      <c r="B183" s="16"/>
      <c r="C183" s="16"/>
      <c r="D183" s="16"/>
      <c r="E183" s="16"/>
      <c r="F183" s="16"/>
      <c r="G183" s="16"/>
      <c r="H183" s="17"/>
      <c r="I183" s="16"/>
      <c r="J183" s="16"/>
      <c r="K183" s="16"/>
      <c r="L183" s="16"/>
      <c r="M183" s="16"/>
      <c r="N183" s="16"/>
      <c r="O183" s="16"/>
      <c r="P183" s="16"/>
      <c r="Q183" s="19"/>
      <c r="R183" s="16"/>
      <c r="S183" s="16"/>
      <c r="T183" s="16"/>
      <c r="U183" s="16"/>
      <c r="V183" s="16"/>
      <c r="W183" s="16"/>
      <c r="X183" s="16"/>
      <c r="Y183" s="16"/>
      <c r="Z183" s="16"/>
      <c r="AA183" s="17"/>
      <c r="AB183" s="16"/>
      <c r="AC183" s="17"/>
    </row>
    <row r="184" spans="2:29" s="1" customFormat="1" x14ac:dyDescent="0.2">
      <c r="B184" s="16"/>
      <c r="C184" s="16"/>
      <c r="D184" s="16"/>
      <c r="E184" s="16"/>
      <c r="F184" s="16"/>
      <c r="G184" s="16"/>
      <c r="H184" s="17"/>
      <c r="I184" s="16"/>
      <c r="J184" s="16"/>
      <c r="K184" s="16"/>
      <c r="L184" s="16"/>
      <c r="M184" s="16"/>
      <c r="N184" s="16"/>
      <c r="O184" s="16"/>
      <c r="P184" s="16"/>
      <c r="Q184" s="19"/>
      <c r="R184" s="16"/>
      <c r="S184" s="16"/>
      <c r="T184" s="16"/>
      <c r="U184" s="16"/>
      <c r="V184" s="16"/>
      <c r="W184" s="16"/>
      <c r="X184" s="16"/>
      <c r="Y184" s="16"/>
      <c r="Z184" s="16"/>
      <c r="AA184" s="17"/>
      <c r="AB184" s="16"/>
      <c r="AC184" s="17"/>
    </row>
    <row r="185" spans="2:29" s="1" customFormat="1" x14ac:dyDescent="0.2">
      <c r="B185" s="16"/>
      <c r="C185" s="16"/>
      <c r="D185" s="16"/>
      <c r="E185" s="16"/>
      <c r="F185" s="16"/>
      <c r="G185" s="16"/>
      <c r="H185" s="17"/>
      <c r="I185" s="16"/>
      <c r="J185" s="16"/>
      <c r="K185" s="16"/>
      <c r="L185" s="16"/>
      <c r="M185" s="16"/>
      <c r="N185" s="16"/>
      <c r="O185" s="16"/>
      <c r="P185" s="16"/>
      <c r="Q185" s="19"/>
      <c r="R185" s="16"/>
      <c r="S185" s="16"/>
      <c r="T185" s="16"/>
      <c r="U185" s="16"/>
      <c r="V185" s="16"/>
      <c r="W185" s="16"/>
      <c r="X185" s="16"/>
      <c r="Y185" s="16"/>
      <c r="Z185" s="16"/>
      <c r="AA185" s="17"/>
      <c r="AB185" s="16"/>
      <c r="AC185" s="17"/>
    </row>
    <row r="186" spans="2:29" s="1" customFormat="1" x14ac:dyDescent="0.2">
      <c r="B186" s="16"/>
      <c r="C186" s="16"/>
      <c r="D186" s="16"/>
      <c r="E186" s="16"/>
      <c r="F186" s="16"/>
      <c r="G186" s="16"/>
      <c r="H186" s="17"/>
      <c r="I186" s="16"/>
      <c r="J186" s="16"/>
      <c r="K186" s="16"/>
      <c r="L186" s="16"/>
      <c r="M186" s="16"/>
      <c r="N186" s="16"/>
      <c r="O186" s="16"/>
      <c r="P186" s="16"/>
      <c r="Q186" s="19"/>
      <c r="R186" s="16"/>
      <c r="S186" s="16"/>
      <c r="T186" s="16"/>
      <c r="U186" s="16"/>
      <c r="V186" s="16"/>
      <c r="W186" s="16"/>
      <c r="X186" s="16"/>
      <c r="Y186" s="16"/>
      <c r="Z186" s="16"/>
      <c r="AA186" s="17"/>
      <c r="AB186" s="16"/>
      <c r="AC186" s="17"/>
    </row>
    <row r="187" spans="2:29" s="1" customFormat="1" x14ac:dyDescent="0.2">
      <c r="B187" s="16"/>
      <c r="C187" s="16"/>
      <c r="D187" s="16"/>
      <c r="E187" s="16"/>
      <c r="F187" s="16"/>
      <c r="G187" s="16"/>
      <c r="H187" s="17"/>
      <c r="I187" s="16"/>
      <c r="J187" s="16"/>
      <c r="K187" s="16"/>
      <c r="L187" s="16"/>
      <c r="M187" s="16"/>
      <c r="N187" s="16"/>
      <c r="O187" s="16"/>
      <c r="P187" s="16"/>
      <c r="Q187" s="19"/>
      <c r="R187" s="16"/>
      <c r="S187" s="16"/>
      <c r="T187" s="16"/>
      <c r="U187" s="16"/>
      <c r="V187" s="16"/>
      <c r="W187" s="16"/>
      <c r="X187" s="16"/>
      <c r="Y187" s="16"/>
      <c r="Z187" s="16"/>
      <c r="AA187" s="17"/>
      <c r="AB187" s="16"/>
      <c r="AC187" s="17"/>
    </row>
    <row r="188" spans="2:29" s="1" customFormat="1" x14ac:dyDescent="0.2">
      <c r="B188" s="16"/>
      <c r="C188" s="16"/>
      <c r="D188" s="16"/>
      <c r="E188" s="16"/>
      <c r="F188" s="16"/>
      <c r="G188" s="16"/>
      <c r="H188" s="17"/>
      <c r="I188" s="16"/>
      <c r="J188" s="16"/>
      <c r="K188" s="16"/>
      <c r="L188" s="16"/>
      <c r="M188" s="16"/>
      <c r="N188" s="16"/>
      <c r="O188" s="16"/>
      <c r="P188" s="16"/>
      <c r="Q188" s="19"/>
      <c r="R188" s="16"/>
      <c r="S188" s="16"/>
      <c r="T188" s="16"/>
      <c r="U188" s="16"/>
      <c r="V188" s="16"/>
      <c r="W188" s="16"/>
      <c r="X188" s="16"/>
      <c r="Y188" s="16"/>
      <c r="Z188" s="16"/>
      <c r="AA188" s="17"/>
      <c r="AB188" s="16"/>
      <c r="AC188" s="17"/>
    </row>
    <row r="189" spans="2:29" s="1" customFormat="1" x14ac:dyDescent="0.2">
      <c r="B189" s="16"/>
      <c r="C189" s="16"/>
      <c r="D189" s="16"/>
      <c r="E189" s="16"/>
      <c r="F189" s="16"/>
      <c r="G189" s="16"/>
      <c r="H189" s="17"/>
      <c r="I189" s="16"/>
      <c r="J189" s="16"/>
      <c r="K189" s="16"/>
      <c r="L189" s="16"/>
      <c r="M189" s="16"/>
      <c r="N189" s="16"/>
      <c r="O189" s="16"/>
      <c r="P189" s="16"/>
      <c r="Q189" s="19"/>
      <c r="R189" s="16"/>
      <c r="S189" s="16"/>
      <c r="T189" s="16"/>
      <c r="U189" s="16"/>
      <c r="V189" s="16"/>
      <c r="W189" s="16"/>
      <c r="X189" s="16"/>
      <c r="Y189" s="16"/>
      <c r="Z189" s="16"/>
      <c r="AA189" s="17"/>
      <c r="AB189" s="16"/>
      <c r="AC189" s="17"/>
    </row>
    <row r="190" spans="2:29" s="1" customFormat="1" x14ac:dyDescent="0.2">
      <c r="B190" s="16"/>
      <c r="C190" s="16"/>
      <c r="D190" s="16"/>
      <c r="E190" s="16"/>
      <c r="F190" s="16"/>
      <c r="G190" s="16"/>
      <c r="H190" s="17"/>
      <c r="I190" s="16"/>
      <c r="J190" s="16"/>
      <c r="K190" s="16"/>
      <c r="L190" s="16"/>
      <c r="M190" s="16"/>
      <c r="N190" s="16"/>
      <c r="O190" s="16"/>
      <c r="P190" s="16"/>
      <c r="Q190" s="19"/>
      <c r="R190" s="16"/>
      <c r="S190" s="16"/>
      <c r="T190" s="16"/>
      <c r="U190" s="16"/>
      <c r="V190" s="16"/>
      <c r="W190" s="16"/>
      <c r="X190" s="16"/>
      <c r="Y190" s="16"/>
      <c r="Z190" s="16"/>
      <c r="AA190" s="17"/>
      <c r="AB190" s="16"/>
      <c r="AC190" s="17"/>
    </row>
    <row r="191" spans="2:29" s="1" customFormat="1" x14ac:dyDescent="0.2">
      <c r="B191" s="16"/>
      <c r="C191" s="16"/>
      <c r="D191" s="16"/>
      <c r="E191" s="16"/>
      <c r="F191" s="16"/>
      <c r="G191" s="16"/>
      <c r="H191" s="17"/>
      <c r="I191" s="16"/>
      <c r="J191" s="16"/>
      <c r="K191" s="16"/>
      <c r="L191" s="16"/>
      <c r="M191" s="16"/>
      <c r="N191" s="16"/>
      <c r="O191" s="16"/>
      <c r="P191" s="16"/>
      <c r="Q191" s="19"/>
      <c r="R191" s="16"/>
      <c r="S191" s="16"/>
      <c r="T191" s="16"/>
      <c r="U191" s="16"/>
      <c r="V191" s="16"/>
      <c r="W191" s="16"/>
      <c r="X191" s="16"/>
      <c r="Y191" s="16"/>
      <c r="Z191" s="16"/>
      <c r="AA191" s="17"/>
      <c r="AB191" s="16"/>
      <c r="AC191" s="17"/>
    </row>
    <row r="192" spans="2:29" s="1" customFormat="1" x14ac:dyDescent="0.2">
      <c r="B192" s="16"/>
      <c r="C192" s="16"/>
      <c r="D192" s="16"/>
      <c r="E192" s="16"/>
      <c r="F192" s="16"/>
      <c r="G192" s="16"/>
      <c r="H192" s="17"/>
      <c r="I192" s="16"/>
      <c r="J192" s="16"/>
      <c r="K192" s="16"/>
      <c r="L192" s="16"/>
      <c r="M192" s="16"/>
      <c r="N192" s="16"/>
      <c r="O192" s="16"/>
      <c r="P192" s="16"/>
      <c r="Q192" s="19"/>
      <c r="R192" s="16"/>
      <c r="S192" s="16"/>
      <c r="T192" s="16"/>
      <c r="U192" s="16"/>
      <c r="V192" s="16"/>
      <c r="W192" s="16"/>
      <c r="X192" s="16"/>
      <c r="Y192" s="16"/>
      <c r="Z192" s="16"/>
      <c r="AA192" s="17"/>
      <c r="AB192" s="16"/>
      <c r="AC192" s="17"/>
    </row>
    <row r="193" spans="2:29" s="1" customFormat="1" x14ac:dyDescent="0.2">
      <c r="B193" s="16"/>
      <c r="C193" s="16"/>
      <c r="D193" s="16"/>
      <c r="E193" s="16"/>
      <c r="F193" s="16"/>
      <c r="G193" s="16"/>
      <c r="H193" s="17"/>
      <c r="I193" s="16"/>
      <c r="J193" s="16"/>
      <c r="K193" s="16"/>
      <c r="L193" s="16"/>
      <c r="M193" s="16"/>
      <c r="N193" s="16"/>
      <c r="O193" s="16"/>
      <c r="P193" s="16"/>
      <c r="Q193" s="19"/>
      <c r="R193" s="16"/>
      <c r="S193" s="16"/>
      <c r="T193" s="16"/>
      <c r="U193" s="16"/>
      <c r="V193" s="16"/>
      <c r="W193" s="16"/>
      <c r="X193" s="16"/>
      <c r="Y193" s="16"/>
      <c r="Z193" s="16"/>
      <c r="AA193" s="17"/>
      <c r="AB193" s="16"/>
      <c r="AC193" s="17"/>
    </row>
    <row r="194" spans="2:29" s="1" customFormat="1" x14ac:dyDescent="0.2">
      <c r="B194" s="16"/>
      <c r="C194" s="16"/>
      <c r="D194" s="16"/>
      <c r="E194" s="16"/>
      <c r="F194" s="16"/>
      <c r="G194" s="16"/>
      <c r="H194" s="17"/>
      <c r="I194" s="16"/>
      <c r="J194" s="16"/>
      <c r="K194" s="16"/>
      <c r="L194" s="16"/>
      <c r="M194" s="16"/>
      <c r="N194" s="16"/>
      <c r="O194" s="16"/>
      <c r="P194" s="16"/>
      <c r="Q194" s="19"/>
      <c r="R194" s="16"/>
      <c r="S194" s="16"/>
      <c r="T194" s="16"/>
      <c r="U194" s="16"/>
      <c r="V194" s="16"/>
      <c r="W194" s="16"/>
      <c r="X194" s="16"/>
      <c r="Y194" s="16"/>
      <c r="Z194" s="16"/>
      <c r="AA194" s="17"/>
      <c r="AB194" s="16"/>
      <c r="AC194" s="17"/>
    </row>
    <row r="195" spans="2:29" s="1" customFormat="1" x14ac:dyDescent="0.2">
      <c r="B195" s="16"/>
      <c r="C195" s="16"/>
      <c r="D195" s="16"/>
      <c r="E195" s="16"/>
      <c r="F195" s="16"/>
      <c r="G195" s="16"/>
      <c r="H195" s="17"/>
      <c r="I195" s="16"/>
      <c r="J195" s="16"/>
      <c r="K195" s="16"/>
      <c r="L195" s="16"/>
      <c r="M195" s="16"/>
      <c r="N195" s="16"/>
      <c r="O195" s="16"/>
      <c r="P195" s="16"/>
      <c r="Q195" s="19"/>
      <c r="R195" s="16"/>
      <c r="S195" s="16"/>
      <c r="T195" s="16"/>
      <c r="U195" s="16"/>
      <c r="V195" s="16"/>
      <c r="W195" s="16"/>
      <c r="X195" s="16"/>
      <c r="Y195" s="16"/>
      <c r="Z195" s="16"/>
      <c r="AA195" s="17"/>
      <c r="AB195" s="16"/>
      <c r="AC195" s="17"/>
    </row>
    <row r="196" spans="2:29" s="1" customFormat="1" x14ac:dyDescent="0.2">
      <c r="B196" s="16"/>
      <c r="C196" s="16"/>
      <c r="D196" s="16"/>
      <c r="E196" s="16"/>
      <c r="F196" s="16"/>
      <c r="G196" s="16"/>
      <c r="H196" s="17"/>
      <c r="I196" s="16"/>
      <c r="J196" s="16"/>
      <c r="K196" s="16"/>
      <c r="L196" s="16"/>
      <c r="M196" s="16"/>
      <c r="N196" s="16"/>
      <c r="O196" s="16"/>
      <c r="P196" s="16"/>
      <c r="Q196" s="19"/>
      <c r="R196" s="16"/>
      <c r="S196" s="16"/>
      <c r="T196" s="16"/>
      <c r="U196" s="16"/>
      <c r="V196" s="16"/>
      <c r="W196" s="16"/>
      <c r="X196" s="16"/>
      <c r="Y196" s="16"/>
      <c r="Z196" s="16"/>
      <c r="AA196" s="17"/>
      <c r="AB196" s="16"/>
      <c r="AC196" s="17"/>
    </row>
    <row r="197" spans="2:29" s="1" customFormat="1" x14ac:dyDescent="0.2">
      <c r="B197" s="16"/>
      <c r="C197" s="16"/>
      <c r="D197" s="16"/>
      <c r="E197" s="16"/>
      <c r="F197" s="16"/>
      <c r="G197" s="16"/>
      <c r="H197" s="17"/>
      <c r="I197" s="16"/>
      <c r="J197" s="16"/>
      <c r="K197" s="16"/>
      <c r="L197" s="16"/>
      <c r="M197" s="16"/>
      <c r="N197" s="16"/>
      <c r="O197" s="16"/>
      <c r="P197" s="16"/>
      <c r="Q197" s="19"/>
      <c r="R197" s="16"/>
      <c r="S197" s="16"/>
      <c r="T197" s="16"/>
      <c r="U197" s="16"/>
      <c r="V197" s="16"/>
      <c r="W197" s="16"/>
      <c r="X197" s="16"/>
      <c r="Y197" s="16"/>
      <c r="Z197" s="16"/>
      <c r="AA197" s="17"/>
      <c r="AB197" s="16"/>
      <c r="AC197" s="17"/>
    </row>
    <row r="198" spans="2:29" s="1" customFormat="1" x14ac:dyDescent="0.2">
      <c r="B198" s="16"/>
      <c r="C198" s="16"/>
      <c r="D198" s="16"/>
      <c r="E198" s="16"/>
      <c r="F198" s="16"/>
      <c r="G198" s="16"/>
      <c r="H198" s="17"/>
      <c r="I198" s="16"/>
      <c r="J198" s="16"/>
      <c r="K198" s="16"/>
      <c r="L198" s="16"/>
      <c r="M198" s="16"/>
      <c r="N198" s="16"/>
      <c r="O198" s="16"/>
      <c r="P198" s="16"/>
      <c r="Q198" s="19"/>
      <c r="R198" s="16"/>
      <c r="S198" s="16"/>
      <c r="T198" s="16"/>
      <c r="U198" s="16"/>
      <c r="V198" s="16"/>
      <c r="W198" s="16"/>
      <c r="X198" s="16"/>
      <c r="Y198" s="16"/>
      <c r="Z198" s="16"/>
      <c r="AA198" s="17"/>
      <c r="AB198" s="16"/>
      <c r="AC198" s="17"/>
    </row>
    <row r="199" spans="2:29" s="1" customFormat="1" x14ac:dyDescent="0.2">
      <c r="B199" s="16"/>
      <c r="C199" s="16"/>
      <c r="D199" s="16"/>
      <c r="E199" s="16"/>
      <c r="F199" s="16"/>
      <c r="G199" s="16"/>
      <c r="H199" s="17"/>
      <c r="I199" s="16"/>
      <c r="J199" s="16"/>
      <c r="K199" s="16"/>
      <c r="L199" s="16"/>
      <c r="M199" s="16"/>
      <c r="N199" s="16"/>
      <c r="O199" s="16"/>
      <c r="P199" s="16"/>
      <c r="Q199" s="19"/>
      <c r="R199" s="16"/>
      <c r="S199" s="16"/>
      <c r="T199" s="16"/>
      <c r="U199" s="16"/>
      <c r="V199" s="16"/>
      <c r="W199" s="16"/>
      <c r="X199" s="16"/>
      <c r="Y199" s="16"/>
      <c r="Z199" s="16"/>
      <c r="AA199" s="17"/>
      <c r="AB199" s="16"/>
      <c r="AC199" s="17"/>
    </row>
    <row r="200" spans="2:29" s="1" customFormat="1" x14ac:dyDescent="0.2">
      <c r="B200" s="16"/>
      <c r="C200" s="16"/>
      <c r="D200" s="16"/>
      <c r="E200" s="16"/>
      <c r="F200" s="16"/>
      <c r="G200" s="16"/>
      <c r="H200" s="17"/>
      <c r="I200" s="16"/>
      <c r="J200" s="16"/>
      <c r="K200" s="16"/>
      <c r="L200" s="16"/>
      <c r="M200" s="16"/>
      <c r="N200" s="16"/>
      <c r="O200" s="16"/>
      <c r="P200" s="16"/>
      <c r="Q200" s="19"/>
      <c r="R200" s="16"/>
      <c r="S200" s="16"/>
      <c r="T200" s="16"/>
      <c r="U200" s="16"/>
      <c r="V200" s="16"/>
      <c r="W200" s="16"/>
      <c r="X200" s="16"/>
      <c r="Y200" s="16"/>
      <c r="Z200" s="16"/>
      <c r="AA200" s="17"/>
      <c r="AB200" s="16"/>
      <c r="AC200" s="17"/>
    </row>
    <row r="201" spans="2:29" s="1" customFormat="1" x14ac:dyDescent="0.2">
      <c r="B201" s="16"/>
      <c r="C201" s="16"/>
      <c r="D201" s="16"/>
      <c r="E201" s="16"/>
      <c r="F201" s="16"/>
      <c r="G201" s="16"/>
      <c r="H201" s="17"/>
      <c r="I201" s="16"/>
      <c r="J201" s="16"/>
      <c r="K201" s="16"/>
      <c r="L201" s="16"/>
      <c r="M201" s="16"/>
      <c r="N201" s="16"/>
      <c r="O201" s="16"/>
      <c r="P201" s="16"/>
      <c r="Q201" s="19"/>
      <c r="R201" s="16"/>
      <c r="S201" s="16"/>
      <c r="T201" s="16"/>
      <c r="U201" s="16"/>
      <c r="V201" s="16"/>
      <c r="W201" s="16"/>
      <c r="X201" s="16"/>
      <c r="Y201" s="16"/>
      <c r="Z201" s="16"/>
      <c r="AA201" s="17"/>
      <c r="AB201" s="16"/>
      <c r="AC201" s="17"/>
    </row>
    <row r="202" spans="2:29" s="1" customFormat="1" x14ac:dyDescent="0.2">
      <c r="B202" s="16"/>
      <c r="C202" s="16"/>
      <c r="D202" s="16"/>
      <c r="E202" s="16"/>
      <c r="F202" s="16"/>
      <c r="G202" s="16"/>
      <c r="H202" s="17"/>
      <c r="I202" s="16"/>
      <c r="J202" s="16"/>
      <c r="K202" s="16"/>
      <c r="L202" s="16"/>
      <c r="M202" s="16"/>
      <c r="N202" s="16"/>
      <c r="O202" s="16"/>
      <c r="P202" s="16"/>
      <c r="Q202" s="19"/>
      <c r="R202" s="16"/>
      <c r="S202" s="16"/>
      <c r="T202" s="16"/>
      <c r="U202" s="16"/>
      <c r="V202" s="16"/>
      <c r="W202" s="16"/>
      <c r="X202" s="16"/>
      <c r="Y202" s="16"/>
      <c r="Z202" s="16"/>
      <c r="AA202" s="17"/>
      <c r="AB202" s="16"/>
      <c r="AC202" s="17"/>
    </row>
    <row r="203" spans="2:29" s="1" customFormat="1" x14ac:dyDescent="0.2">
      <c r="B203" s="16"/>
      <c r="C203" s="16"/>
      <c r="D203" s="16"/>
      <c r="E203" s="16"/>
      <c r="F203" s="16"/>
      <c r="G203" s="16"/>
      <c r="H203" s="17"/>
      <c r="I203" s="16"/>
      <c r="J203" s="16"/>
      <c r="K203" s="16"/>
      <c r="L203" s="16"/>
      <c r="M203" s="16"/>
      <c r="N203" s="16"/>
      <c r="O203" s="16"/>
      <c r="P203" s="16"/>
      <c r="Q203" s="19"/>
      <c r="R203" s="16"/>
      <c r="S203" s="16"/>
      <c r="T203" s="16"/>
      <c r="U203" s="16"/>
      <c r="V203" s="16"/>
      <c r="W203" s="16"/>
      <c r="X203" s="16"/>
      <c r="Y203" s="16"/>
      <c r="Z203" s="16"/>
      <c r="AA203" s="17"/>
      <c r="AB203" s="16"/>
      <c r="AC203" s="17"/>
    </row>
    <row r="204" spans="2:29" s="1" customFormat="1" x14ac:dyDescent="0.2">
      <c r="B204" s="16"/>
      <c r="C204" s="16"/>
      <c r="D204" s="16"/>
      <c r="E204" s="16"/>
      <c r="F204" s="16"/>
      <c r="G204" s="16"/>
      <c r="H204" s="17"/>
      <c r="I204" s="16"/>
      <c r="J204" s="16"/>
      <c r="K204" s="16"/>
      <c r="L204" s="16"/>
      <c r="M204" s="16"/>
      <c r="N204" s="16"/>
      <c r="O204" s="16"/>
      <c r="P204" s="16"/>
      <c r="Q204" s="19"/>
      <c r="R204" s="16"/>
      <c r="S204" s="16"/>
      <c r="T204" s="16"/>
      <c r="U204" s="16"/>
      <c r="V204" s="16"/>
      <c r="W204" s="16"/>
      <c r="X204" s="16"/>
      <c r="Y204" s="16"/>
      <c r="Z204" s="16"/>
      <c r="AA204" s="17"/>
      <c r="AB204" s="16"/>
      <c r="AC204" s="17"/>
    </row>
    <row r="205" spans="2:29" s="1" customFormat="1" x14ac:dyDescent="0.2">
      <c r="B205" s="16"/>
      <c r="C205" s="16"/>
      <c r="D205" s="16"/>
      <c r="E205" s="16"/>
      <c r="F205" s="16"/>
      <c r="G205" s="16"/>
      <c r="H205" s="17"/>
      <c r="I205" s="16"/>
      <c r="J205" s="16"/>
      <c r="K205" s="16"/>
      <c r="L205" s="16"/>
      <c r="M205" s="16"/>
      <c r="N205" s="16"/>
      <c r="O205" s="16"/>
      <c r="P205" s="16"/>
      <c r="Q205" s="19"/>
      <c r="R205" s="16"/>
      <c r="S205" s="16"/>
      <c r="T205" s="16"/>
      <c r="U205" s="16"/>
      <c r="V205" s="16"/>
      <c r="W205" s="16"/>
      <c r="X205" s="16"/>
      <c r="Y205" s="16"/>
      <c r="Z205" s="16"/>
      <c r="AA205" s="17"/>
      <c r="AB205" s="16"/>
      <c r="AC205" s="17"/>
    </row>
    <row r="206" spans="2:29" s="1" customFormat="1" x14ac:dyDescent="0.2">
      <c r="B206" s="16"/>
      <c r="C206" s="16"/>
      <c r="D206" s="16"/>
      <c r="E206" s="16"/>
      <c r="F206" s="16"/>
      <c r="G206" s="16"/>
      <c r="H206" s="17"/>
      <c r="I206" s="16"/>
      <c r="J206" s="16"/>
      <c r="K206" s="16"/>
      <c r="L206" s="16"/>
      <c r="M206" s="16"/>
      <c r="N206" s="16"/>
      <c r="O206" s="16"/>
      <c r="P206" s="16"/>
      <c r="Q206" s="19"/>
      <c r="R206" s="16"/>
      <c r="S206" s="16"/>
      <c r="T206" s="16"/>
      <c r="U206" s="16"/>
      <c r="V206" s="16"/>
      <c r="W206" s="16"/>
      <c r="X206" s="16"/>
      <c r="Y206" s="16"/>
      <c r="Z206" s="16"/>
      <c r="AA206" s="17"/>
      <c r="AB206" s="16"/>
      <c r="AC206" s="17"/>
    </row>
    <row r="207" spans="2:29" s="1" customFormat="1" x14ac:dyDescent="0.2">
      <c r="B207" s="16"/>
      <c r="C207" s="16"/>
      <c r="D207" s="16"/>
      <c r="E207" s="16"/>
      <c r="F207" s="16"/>
      <c r="G207" s="16"/>
      <c r="H207" s="17"/>
      <c r="I207" s="16"/>
      <c r="J207" s="16"/>
      <c r="K207" s="16"/>
      <c r="L207" s="16"/>
      <c r="M207" s="16"/>
      <c r="N207" s="16"/>
      <c r="O207" s="16"/>
      <c r="P207" s="16"/>
      <c r="Q207" s="19"/>
      <c r="R207" s="16"/>
      <c r="S207" s="16"/>
      <c r="T207" s="16"/>
      <c r="U207" s="16"/>
      <c r="V207" s="16"/>
      <c r="W207" s="16"/>
      <c r="X207" s="16"/>
      <c r="Y207" s="16"/>
      <c r="Z207" s="16"/>
      <c r="AA207" s="17"/>
      <c r="AB207" s="16"/>
      <c r="AC207" s="17"/>
    </row>
    <row r="208" spans="2:29" s="1" customFormat="1" x14ac:dyDescent="0.2">
      <c r="B208" s="16"/>
      <c r="C208" s="16"/>
      <c r="D208" s="16"/>
      <c r="E208" s="16"/>
      <c r="F208" s="16"/>
      <c r="G208" s="16"/>
      <c r="H208" s="17"/>
      <c r="I208" s="16"/>
      <c r="J208" s="16"/>
      <c r="K208" s="16"/>
      <c r="L208" s="16"/>
      <c r="M208" s="16"/>
      <c r="N208" s="16"/>
      <c r="O208" s="16"/>
      <c r="P208" s="16"/>
      <c r="Q208" s="19"/>
      <c r="R208" s="16"/>
      <c r="S208" s="16"/>
      <c r="T208" s="16"/>
      <c r="U208" s="16"/>
      <c r="V208" s="16"/>
      <c r="W208" s="16"/>
      <c r="X208" s="16"/>
      <c r="Y208" s="16"/>
      <c r="Z208" s="16"/>
      <c r="AA208" s="17"/>
      <c r="AB208" s="16"/>
      <c r="AC208" s="17"/>
    </row>
    <row r="209" spans="2:29" s="1" customFormat="1" x14ac:dyDescent="0.2">
      <c r="B209" s="16"/>
      <c r="C209" s="16"/>
      <c r="D209" s="16"/>
      <c r="E209" s="16"/>
      <c r="F209" s="16"/>
      <c r="G209" s="16"/>
      <c r="H209" s="17"/>
      <c r="I209" s="16"/>
      <c r="J209" s="16"/>
      <c r="K209" s="16"/>
      <c r="L209" s="16"/>
      <c r="M209" s="16"/>
      <c r="N209" s="16"/>
      <c r="O209" s="16"/>
      <c r="P209" s="16"/>
      <c r="Q209" s="19"/>
      <c r="R209" s="16"/>
      <c r="S209" s="16"/>
      <c r="T209" s="16"/>
      <c r="U209" s="16"/>
      <c r="V209" s="16"/>
      <c r="W209" s="16"/>
      <c r="X209" s="16"/>
      <c r="Y209" s="16"/>
      <c r="Z209" s="16"/>
      <c r="AA209" s="17"/>
      <c r="AB209" s="16"/>
      <c r="AC209" s="17"/>
    </row>
    <row r="210" spans="2:29" s="1" customFormat="1" x14ac:dyDescent="0.2">
      <c r="B210" s="16"/>
      <c r="C210" s="16"/>
      <c r="D210" s="16"/>
      <c r="E210" s="16"/>
      <c r="F210" s="16"/>
      <c r="G210" s="16"/>
      <c r="H210" s="17"/>
      <c r="I210" s="16"/>
      <c r="J210" s="16"/>
      <c r="K210" s="16"/>
      <c r="L210" s="16"/>
      <c r="M210" s="16"/>
      <c r="N210" s="16"/>
      <c r="O210" s="16"/>
      <c r="P210" s="16"/>
      <c r="Q210" s="19"/>
      <c r="R210" s="16"/>
      <c r="S210" s="16"/>
      <c r="T210" s="16"/>
      <c r="U210" s="16"/>
      <c r="V210" s="16"/>
      <c r="W210" s="16"/>
      <c r="X210" s="16"/>
      <c r="Y210" s="16"/>
      <c r="Z210" s="16"/>
      <c r="AA210" s="17"/>
      <c r="AB210" s="16"/>
      <c r="AC210" s="17"/>
    </row>
    <row r="211" spans="2:29" s="1" customFormat="1" x14ac:dyDescent="0.2">
      <c r="B211" s="16"/>
      <c r="C211" s="16"/>
      <c r="D211" s="16"/>
      <c r="E211" s="16"/>
      <c r="F211" s="16"/>
      <c r="G211" s="16"/>
      <c r="H211" s="17"/>
      <c r="I211" s="16"/>
      <c r="J211" s="16"/>
      <c r="K211" s="16"/>
      <c r="L211" s="16"/>
      <c r="M211" s="16"/>
      <c r="N211" s="16"/>
      <c r="O211" s="16"/>
      <c r="P211" s="16"/>
      <c r="Q211" s="19"/>
      <c r="R211" s="16"/>
      <c r="S211" s="16"/>
      <c r="T211" s="16"/>
      <c r="U211" s="16"/>
      <c r="V211" s="16"/>
      <c r="W211" s="16"/>
      <c r="X211" s="16"/>
      <c r="Y211" s="16"/>
      <c r="Z211" s="16"/>
      <c r="AA211" s="17"/>
      <c r="AB211" s="16"/>
      <c r="AC211" s="17"/>
    </row>
    <row r="212" spans="2:29" s="1" customFormat="1" x14ac:dyDescent="0.2">
      <c r="B212" s="16"/>
      <c r="C212" s="16"/>
      <c r="D212" s="16"/>
      <c r="E212" s="16"/>
      <c r="F212" s="16"/>
      <c r="G212" s="16"/>
      <c r="H212" s="17"/>
      <c r="I212" s="16"/>
      <c r="J212" s="16"/>
      <c r="K212" s="16"/>
      <c r="L212" s="16"/>
      <c r="M212" s="16"/>
      <c r="N212" s="16"/>
      <c r="O212" s="16"/>
      <c r="P212" s="16"/>
      <c r="Q212" s="19"/>
      <c r="R212" s="16"/>
      <c r="S212" s="16"/>
      <c r="T212" s="16"/>
      <c r="U212" s="16"/>
      <c r="V212" s="16"/>
      <c r="W212" s="16"/>
      <c r="X212" s="16"/>
      <c r="Y212" s="16"/>
      <c r="Z212" s="16"/>
      <c r="AA212" s="17"/>
      <c r="AB212" s="16"/>
      <c r="AC212" s="17"/>
    </row>
    <row r="213" spans="2:29" s="1" customFormat="1" x14ac:dyDescent="0.2">
      <c r="B213" s="16"/>
      <c r="C213" s="16"/>
      <c r="D213" s="16"/>
      <c r="E213" s="16"/>
      <c r="F213" s="16"/>
      <c r="G213" s="16"/>
      <c r="H213" s="17"/>
      <c r="I213" s="16"/>
      <c r="J213" s="16"/>
      <c r="K213" s="16"/>
      <c r="L213" s="16"/>
      <c r="M213" s="16"/>
      <c r="N213" s="16"/>
      <c r="O213" s="16"/>
      <c r="P213" s="16"/>
      <c r="Q213" s="19"/>
      <c r="R213" s="16"/>
      <c r="S213" s="16"/>
      <c r="T213" s="16"/>
      <c r="U213" s="16"/>
      <c r="V213" s="16"/>
      <c r="W213" s="16"/>
      <c r="X213" s="16"/>
      <c r="Y213" s="16"/>
      <c r="Z213" s="16"/>
      <c r="AA213" s="17"/>
      <c r="AB213" s="16"/>
      <c r="AC213" s="17"/>
    </row>
    <row r="214" spans="2:29" s="1" customFormat="1" x14ac:dyDescent="0.2">
      <c r="B214" s="16"/>
      <c r="C214" s="16"/>
      <c r="D214" s="16"/>
      <c r="E214" s="16"/>
      <c r="F214" s="16"/>
      <c r="G214" s="16"/>
      <c r="H214" s="17"/>
      <c r="I214" s="16"/>
      <c r="J214" s="16"/>
      <c r="K214" s="16"/>
      <c r="L214" s="16"/>
      <c r="M214" s="16"/>
      <c r="N214" s="16"/>
      <c r="O214" s="16"/>
      <c r="P214" s="16"/>
      <c r="Q214" s="19"/>
      <c r="R214" s="16"/>
      <c r="S214" s="16"/>
      <c r="T214" s="16"/>
      <c r="U214" s="16"/>
      <c r="V214" s="16"/>
      <c r="W214" s="16"/>
      <c r="X214" s="16"/>
      <c r="Y214" s="16"/>
      <c r="Z214" s="16"/>
      <c r="AA214" s="17"/>
      <c r="AB214" s="16"/>
      <c r="AC214" s="17"/>
    </row>
    <row r="215" spans="2:29" s="1" customFormat="1" x14ac:dyDescent="0.2">
      <c r="B215" s="16"/>
      <c r="C215" s="16"/>
      <c r="D215" s="16"/>
      <c r="E215" s="16"/>
      <c r="F215" s="16"/>
      <c r="G215" s="16"/>
      <c r="H215" s="17"/>
      <c r="I215" s="16"/>
      <c r="J215" s="16"/>
      <c r="K215" s="16"/>
      <c r="L215" s="16"/>
      <c r="M215" s="16"/>
      <c r="N215" s="16"/>
      <c r="O215" s="16"/>
      <c r="P215" s="16"/>
      <c r="Q215" s="19"/>
      <c r="R215" s="16"/>
      <c r="S215" s="16"/>
      <c r="T215" s="16"/>
      <c r="U215" s="16"/>
      <c r="V215" s="16"/>
      <c r="W215" s="16"/>
      <c r="X215" s="16"/>
      <c r="Y215" s="16"/>
      <c r="Z215" s="16"/>
      <c r="AA215" s="17"/>
      <c r="AB215" s="16"/>
      <c r="AC215" s="17"/>
    </row>
    <row r="216" spans="2:29" s="1" customFormat="1" x14ac:dyDescent="0.2">
      <c r="B216" s="16"/>
      <c r="C216" s="16"/>
      <c r="D216" s="16"/>
      <c r="E216" s="16"/>
      <c r="F216" s="16"/>
      <c r="G216" s="16"/>
      <c r="H216" s="17"/>
      <c r="I216" s="16"/>
      <c r="J216" s="16"/>
      <c r="K216" s="16"/>
      <c r="L216" s="16"/>
      <c r="M216" s="16"/>
      <c r="N216" s="16"/>
      <c r="O216" s="16"/>
      <c r="P216" s="16"/>
      <c r="Q216" s="19"/>
      <c r="R216" s="16"/>
      <c r="S216" s="16"/>
      <c r="T216" s="16"/>
      <c r="U216" s="16"/>
      <c r="V216" s="16"/>
      <c r="W216" s="16"/>
      <c r="X216" s="16"/>
      <c r="Y216" s="16"/>
      <c r="Z216" s="16"/>
      <c r="AA216" s="17"/>
      <c r="AB216" s="16"/>
      <c r="AC216" s="17"/>
    </row>
    <row r="217" spans="2:29" s="1" customFormat="1" x14ac:dyDescent="0.2">
      <c r="B217" s="16"/>
      <c r="C217" s="16"/>
      <c r="D217" s="16"/>
      <c r="E217" s="16"/>
      <c r="F217" s="16"/>
      <c r="G217" s="16"/>
      <c r="H217" s="17"/>
      <c r="I217" s="16"/>
      <c r="J217" s="16"/>
      <c r="K217" s="16"/>
      <c r="L217" s="16"/>
      <c r="M217" s="16"/>
      <c r="N217" s="16"/>
      <c r="O217" s="16"/>
      <c r="P217" s="16"/>
      <c r="Q217" s="19"/>
      <c r="R217" s="16"/>
      <c r="S217" s="16"/>
      <c r="T217" s="16"/>
      <c r="U217" s="16"/>
      <c r="V217" s="16"/>
      <c r="W217" s="16"/>
      <c r="X217" s="16"/>
      <c r="Y217" s="16"/>
      <c r="Z217" s="16"/>
      <c r="AA217" s="17"/>
      <c r="AB217" s="16"/>
      <c r="AC217" s="17"/>
    </row>
    <row r="218" spans="2:29" s="1" customFormat="1" x14ac:dyDescent="0.2">
      <c r="B218" s="16"/>
      <c r="C218" s="16"/>
      <c r="D218" s="16"/>
      <c r="E218" s="16"/>
      <c r="F218" s="16"/>
      <c r="G218" s="16"/>
      <c r="H218" s="17"/>
      <c r="I218" s="16"/>
      <c r="J218" s="16"/>
      <c r="K218" s="16"/>
      <c r="L218" s="16"/>
      <c r="M218" s="16"/>
      <c r="N218" s="16"/>
      <c r="O218" s="16"/>
      <c r="P218" s="16"/>
      <c r="Q218" s="19"/>
      <c r="R218" s="16"/>
      <c r="S218" s="16"/>
      <c r="T218" s="16"/>
      <c r="U218" s="16"/>
      <c r="V218" s="16"/>
      <c r="W218" s="16"/>
      <c r="X218" s="16"/>
      <c r="Y218" s="16"/>
      <c r="Z218" s="16"/>
      <c r="AA218" s="17"/>
      <c r="AB218" s="16"/>
      <c r="AC218" s="17"/>
    </row>
    <row r="219" spans="2:29" s="1" customFormat="1" x14ac:dyDescent="0.2">
      <c r="B219" s="16"/>
      <c r="C219" s="16"/>
      <c r="D219" s="16"/>
      <c r="E219" s="16"/>
      <c r="F219" s="16"/>
      <c r="G219" s="16"/>
      <c r="H219" s="17"/>
      <c r="I219" s="16"/>
      <c r="J219" s="16"/>
      <c r="K219" s="16"/>
      <c r="L219" s="16"/>
      <c r="M219" s="16"/>
      <c r="N219" s="16"/>
      <c r="O219" s="16"/>
      <c r="P219" s="16"/>
      <c r="Q219" s="19"/>
      <c r="R219" s="16"/>
      <c r="S219" s="16"/>
      <c r="T219" s="16"/>
      <c r="U219" s="16"/>
      <c r="V219" s="16"/>
      <c r="W219" s="16"/>
      <c r="X219" s="16"/>
      <c r="Y219" s="16"/>
      <c r="Z219" s="16"/>
      <c r="AA219" s="17"/>
      <c r="AB219" s="16"/>
      <c r="AC219" s="17"/>
    </row>
    <row r="220" spans="2:29" s="1" customFormat="1" x14ac:dyDescent="0.2">
      <c r="B220" s="16"/>
      <c r="C220" s="16"/>
      <c r="D220" s="16"/>
      <c r="E220" s="16"/>
      <c r="F220" s="16"/>
      <c r="G220" s="16"/>
      <c r="H220" s="17"/>
      <c r="I220" s="16"/>
      <c r="J220" s="16"/>
      <c r="K220" s="16"/>
      <c r="L220" s="16"/>
      <c r="M220" s="16"/>
      <c r="N220" s="16"/>
      <c r="O220" s="16"/>
      <c r="P220" s="16"/>
      <c r="Q220" s="19"/>
      <c r="R220" s="16"/>
      <c r="S220" s="16"/>
      <c r="T220" s="16"/>
      <c r="U220" s="16"/>
      <c r="V220" s="16"/>
      <c r="W220" s="16"/>
      <c r="X220" s="16"/>
      <c r="Y220" s="16"/>
      <c r="Z220" s="16"/>
      <c r="AA220" s="17"/>
      <c r="AB220" s="16"/>
      <c r="AC220" s="17"/>
    </row>
    <row r="221" spans="2:29" s="1" customFormat="1" x14ac:dyDescent="0.2">
      <c r="B221" s="16"/>
      <c r="C221" s="16"/>
      <c r="D221" s="16"/>
      <c r="E221" s="16"/>
      <c r="F221" s="16"/>
      <c r="G221" s="16"/>
      <c r="H221" s="17"/>
      <c r="I221" s="16"/>
      <c r="J221" s="16"/>
      <c r="K221" s="16"/>
      <c r="L221" s="16"/>
      <c r="M221" s="16"/>
      <c r="N221" s="16"/>
      <c r="O221" s="16"/>
      <c r="P221" s="16"/>
      <c r="Q221" s="19"/>
      <c r="R221" s="16"/>
      <c r="S221" s="16"/>
      <c r="T221" s="16"/>
      <c r="U221" s="16"/>
      <c r="V221" s="16"/>
      <c r="W221" s="16"/>
      <c r="X221" s="16"/>
      <c r="Y221" s="16"/>
      <c r="Z221" s="16"/>
      <c r="AA221" s="17"/>
      <c r="AB221" s="16"/>
      <c r="AC221" s="17"/>
    </row>
    <row r="222" spans="2:29" s="1" customFormat="1" x14ac:dyDescent="0.2">
      <c r="B222" s="16"/>
      <c r="C222" s="16"/>
      <c r="D222" s="16"/>
      <c r="E222" s="16"/>
      <c r="F222" s="16"/>
      <c r="G222" s="16"/>
      <c r="H222" s="17"/>
      <c r="I222" s="16"/>
      <c r="J222" s="16"/>
      <c r="K222" s="16"/>
      <c r="L222" s="16"/>
      <c r="M222" s="16"/>
      <c r="N222" s="16"/>
      <c r="O222" s="16"/>
      <c r="P222" s="16"/>
      <c r="Q222" s="19"/>
      <c r="R222" s="16"/>
      <c r="S222" s="16"/>
      <c r="T222" s="16"/>
      <c r="U222" s="16"/>
      <c r="V222" s="16"/>
      <c r="W222" s="16"/>
      <c r="X222" s="16"/>
      <c r="Y222" s="16"/>
      <c r="Z222" s="16"/>
      <c r="AA222" s="17"/>
      <c r="AB222" s="16"/>
      <c r="AC222" s="17"/>
    </row>
    <row r="223" spans="2:29" s="1" customFormat="1" x14ac:dyDescent="0.2">
      <c r="B223" s="16"/>
      <c r="C223" s="16"/>
      <c r="D223" s="16"/>
      <c r="E223" s="16"/>
      <c r="F223" s="16"/>
      <c r="G223" s="16"/>
      <c r="H223" s="17"/>
      <c r="I223" s="16"/>
      <c r="J223" s="16"/>
      <c r="K223" s="16"/>
      <c r="L223" s="16"/>
      <c r="M223" s="16"/>
      <c r="N223" s="16"/>
      <c r="O223" s="16"/>
      <c r="P223" s="16"/>
      <c r="Q223" s="19"/>
      <c r="R223" s="16"/>
      <c r="S223" s="16"/>
      <c r="T223" s="16"/>
      <c r="U223" s="16"/>
      <c r="V223" s="16"/>
      <c r="W223" s="16"/>
      <c r="X223" s="16"/>
      <c r="Y223" s="16"/>
      <c r="Z223" s="16"/>
      <c r="AA223" s="17"/>
      <c r="AB223" s="16"/>
      <c r="AC223" s="17"/>
    </row>
    <row r="224" spans="2:29" s="1" customFormat="1" x14ac:dyDescent="0.2">
      <c r="B224" s="16"/>
      <c r="C224" s="16"/>
      <c r="D224" s="16"/>
      <c r="E224" s="16"/>
      <c r="F224" s="16"/>
      <c r="G224" s="16"/>
      <c r="H224" s="17"/>
      <c r="I224" s="16"/>
      <c r="J224" s="16"/>
      <c r="K224" s="16"/>
      <c r="L224" s="16"/>
      <c r="M224" s="16"/>
      <c r="N224" s="16"/>
      <c r="O224" s="16"/>
      <c r="P224" s="16"/>
      <c r="Q224" s="19"/>
      <c r="R224" s="16"/>
      <c r="S224" s="16"/>
      <c r="T224" s="16"/>
      <c r="U224" s="16"/>
      <c r="V224" s="16"/>
      <c r="W224" s="16"/>
      <c r="X224" s="16"/>
      <c r="Y224" s="16"/>
      <c r="Z224" s="16"/>
      <c r="AA224" s="17"/>
      <c r="AB224" s="16"/>
      <c r="AC224" s="17"/>
    </row>
    <row r="225" spans="2:29" s="1" customFormat="1" x14ac:dyDescent="0.2">
      <c r="B225" s="16"/>
      <c r="C225" s="16"/>
      <c r="D225" s="16"/>
      <c r="E225" s="16"/>
      <c r="F225" s="16"/>
      <c r="G225" s="16"/>
      <c r="H225" s="17"/>
      <c r="I225" s="16"/>
      <c r="J225" s="16"/>
      <c r="K225" s="16"/>
      <c r="L225" s="16"/>
      <c r="M225" s="16"/>
      <c r="N225" s="16"/>
      <c r="O225" s="16"/>
      <c r="P225" s="16"/>
      <c r="Q225" s="19"/>
      <c r="R225" s="16"/>
      <c r="S225" s="16"/>
      <c r="T225" s="16"/>
      <c r="U225" s="16"/>
      <c r="V225" s="16"/>
      <c r="W225" s="16"/>
      <c r="X225" s="16"/>
      <c r="Y225" s="16"/>
      <c r="Z225" s="16"/>
      <c r="AA225" s="17"/>
      <c r="AB225" s="16"/>
      <c r="AC225" s="17"/>
    </row>
    <row r="226" spans="2:29" s="1" customFormat="1" x14ac:dyDescent="0.2">
      <c r="B226" s="16"/>
      <c r="C226" s="16"/>
      <c r="D226" s="16"/>
      <c r="E226" s="16"/>
      <c r="F226" s="16"/>
      <c r="G226" s="16"/>
      <c r="H226" s="17"/>
      <c r="I226" s="16"/>
      <c r="J226" s="16"/>
      <c r="K226" s="16"/>
      <c r="L226" s="16"/>
      <c r="M226" s="16"/>
      <c r="N226" s="16"/>
      <c r="O226" s="16"/>
      <c r="P226" s="16"/>
      <c r="Q226" s="19"/>
      <c r="R226" s="16"/>
      <c r="S226" s="16"/>
      <c r="T226" s="16"/>
      <c r="U226" s="16"/>
      <c r="V226" s="16"/>
      <c r="W226" s="16"/>
      <c r="X226" s="16"/>
      <c r="Y226" s="16"/>
      <c r="Z226" s="16"/>
      <c r="AA226" s="17"/>
      <c r="AB226" s="16"/>
      <c r="AC226" s="17"/>
    </row>
    <row r="227" spans="2:29" s="1" customFormat="1" x14ac:dyDescent="0.2">
      <c r="B227" s="16"/>
      <c r="C227" s="16"/>
      <c r="D227" s="16"/>
      <c r="E227" s="16"/>
      <c r="F227" s="16"/>
      <c r="G227" s="16"/>
      <c r="H227" s="17"/>
      <c r="I227" s="16"/>
      <c r="J227" s="16"/>
      <c r="K227" s="16"/>
      <c r="L227" s="16"/>
      <c r="M227" s="16"/>
      <c r="N227" s="16"/>
      <c r="O227" s="16"/>
      <c r="P227" s="16"/>
      <c r="Q227" s="19"/>
      <c r="R227" s="16"/>
      <c r="S227" s="16"/>
      <c r="T227" s="16"/>
      <c r="U227" s="16"/>
      <c r="V227" s="16"/>
      <c r="W227" s="16"/>
      <c r="X227" s="16"/>
      <c r="Y227" s="16"/>
      <c r="Z227" s="16"/>
      <c r="AA227" s="17"/>
      <c r="AB227" s="16"/>
      <c r="AC227" s="17"/>
    </row>
    <row r="228" spans="2:29" s="1" customFormat="1" x14ac:dyDescent="0.2">
      <c r="B228" s="16"/>
      <c r="C228" s="16"/>
      <c r="D228" s="16"/>
      <c r="E228" s="16"/>
      <c r="F228" s="16"/>
      <c r="G228" s="16"/>
      <c r="H228" s="17"/>
      <c r="I228" s="16"/>
      <c r="J228" s="16"/>
      <c r="K228" s="16"/>
      <c r="L228" s="16"/>
      <c r="M228" s="16"/>
      <c r="N228" s="16"/>
      <c r="O228" s="16"/>
      <c r="P228" s="16"/>
      <c r="Q228" s="19"/>
      <c r="R228" s="16"/>
      <c r="S228" s="16"/>
      <c r="T228" s="16"/>
      <c r="U228" s="16"/>
      <c r="V228" s="16"/>
      <c r="W228" s="16"/>
      <c r="X228" s="16"/>
      <c r="Y228" s="16"/>
      <c r="Z228" s="16"/>
      <c r="AA228" s="17"/>
      <c r="AB228" s="16"/>
      <c r="AC228" s="17"/>
    </row>
    <row r="229" spans="2:29" s="1" customFormat="1" x14ac:dyDescent="0.2">
      <c r="B229" s="16"/>
      <c r="C229" s="16"/>
      <c r="D229" s="16"/>
      <c r="E229" s="16"/>
      <c r="F229" s="16"/>
      <c r="G229" s="16"/>
      <c r="H229" s="17"/>
      <c r="I229" s="16"/>
      <c r="J229" s="16"/>
      <c r="K229" s="16"/>
      <c r="L229" s="16"/>
      <c r="M229" s="16"/>
      <c r="N229" s="16"/>
      <c r="O229" s="16"/>
      <c r="P229" s="16"/>
      <c r="Q229" s="19"/>
      <c r="R229" s="16"/>
      <c r="S229" s="16"/>
      <c r="T229" s="16"/>
      <c r="U229" s="16"/>
      <c r="V229" s="16"/>
      <c r="W229" s="16"/>
      <c r="X229" s="16"/>
      <c r="Y229" s="16"/>
      <c r="Z229" s="16"/>
      <c r="AA229" s="17"/>
      <c r="AB229" s="16"/>
      <c r="AC229" s="17"/>
    </row>
    <row r="230" spans="2:29" s="1" customFormat="1" x14ac:dyDescent="0.2">
      <c r="B230" s="16"/>
      <c r="C230" s="16"/>
      <c r="D230" s="16"/>
      <c r="E230" s="16"/>
      <c r="F230" s="16"/>
      <c r="G230" s="16"/>
      <c r="H230" s="17"/>
      <c r="I230" s="16"/>
      <c r="J230" s="16"/>
      <c r="K230" s="16"/>
      <c r="L230" s="16"/>
      <c r="M230" s="16"/>
      <c r="N230" s="16"/>
      <c r="O230" s="16"/>
      <c r="P230" s="16"/>
      <c r="Q230" s="19"/>
      <c r="R230" s="16"/>
      <c r="S230" s="16"/>
      <c r="T230" s="16"/>
      <c r="U230" s="16"/>
      <c r="V230" s="16"/>
      <c r="W230" s="16"/>
      <c r="X230" s="16"/>
      <c r="Y230" s="16"/>
      <c r="Z230" s="16"/>
      <c r="AA230" s="17"/>
      <c r="AB230" s="16"/>
      <c r="AC230" s="17"/>
    </row>
    <row r="231" spans="2:29" s="1" customFormat="1" x14ac:dyDescent="0.2">
      <c r="B231" s="16"/>
      <c r="C231" s="16"/>
      <c r="D231" s="16"/>
      <c r="E231" s="16"/>
      <c r="F231" s="16"/>
      <c r="G231" s="16"/>
      <c r="H231" s="17"/>
      <c r="I231" s="16"/>
      <c r="J231" s="16"/>
      <c r="K231" s="16"/>
      <c r="L231" s="16"/>
      <c r="M231" s="16"/>
      <c r="N231" s="16"/>
      <c r="O231" s="16"/>
      <c r="P231" s="16"/>
      <c r="Q231" s="19"/>
      <c r="R231" s="16"/>
      <c r="S231" s="16"/>
      <c r="T231" s="16"/>
      <c r="U231" s="16"/>
      <c r="V231" s="16"/>
      <c r="W231" s="16"/>
      <c r="X231" s="16"/>
      <c r="Y231" s="16"/>
      <c r="Z231" s="16"/>
      <c r="AA231" s="17"/>
      <c r="AB231" s="16"/>
      <c r="AC231" s="17"/>
    </row>
    <row r="232" spans="2:29" s="1" customFormat="1" x14ac:dyDescent="0.2">
      <c r="B232" s="16"/>
      <c r="C232" s="16"/>
      <c r="D232" s="16"/>
      <c r="E232" s="16"/>
      <c r="F232" s="16"/>
      <c r="G232" s="16"/>
      <c r="H232" s="17"/>
      <c r="I232" s="16"/>
      <c r="J232" s="16"/>
      <c r="K232" s="16"/>
      <c r="L232" s="16"/>
      <c r="M232" s="16"/>
      <c r="N232" s="16"/>
      <c r="O232" s="16"/>
      <c r="P232" s="16"/>
      <c r="Q232" s="19"/>
      <c r="R232" s="16"/>
      <c r="S232" s="16"/>
      <c r="T232" s="16"/>
      <c r="U232" s="16"/>
      <c r="V232" s="16"/>
      <c r="W232" s="16"/>
      <c r="X232" s="16"/>
      <c r="Y232" s="16"/>
      <c r="Z232" s="16"/>
      <c r="AA232" s="17"/>
      <c r="AB232" s="16"/>
      <c r="AC232" s="17"/>
    </row>
    <row r="233" spans="2:29" s="1" customFormat="1" x14ac:dyDescent="0.2">
      <c r="B233" s="16"/>
      <c r="C233" s="16"/>
      <c r="D233" s="16"/>
      <c r="E233" s="16"/>
      <c r="F233" s="16"/>
      <c r="G233" s="16"/>
      <c r="H233" s="17"/>
      <c r="I233" s="16"/>
      <c r="J233" s="16"/>
      <c r="K233" s="16"/>
      <c r="L233" s="16"/>
      <c r="M233" s="16"/>
      <c r="N233" s="16"/>
      <c r="O233" s="16"/>
      <c r="P233" s="16"/>
      <c r="Q233" s="19"/>
      <c r="R233" s="16"/>
      <c r="S233" s="16"/>
      <c r="T233" s="16"/>
      <c r="U233" s="16"/>
      <c r="V233" s="16"/>
      <c r="W233" s="16"/>
      <c r="X233" s="16"/>
      <c r="Y233" s="16"/>
      <c r="Z233" s="16"/>
      <c r="AA233" s="17"/>
      <c r="AB233" s="16"/>
      <c r="AC233" s="17"/>
    </row>
  </sheetData>
  <mergeCells count="89">
    <mergeCell ref="U73:U74"/>
    <mergeCell ref="V73:V74"/>
    <mergeCell ref="W73:AA73"/>
    <mergeCell ref="AB73:AB74"/>
    <mergeCell ref="AC73:AC74"/>
    <mergeCell ref="T73:T74"/>
    <mergeCell ref="F73:F74"/>
    <mergeCell ref="G73:G74"/>
    <mergeCell ref="H73:H74"/>
    <mergeCell ref="I73:I74"/>
    <mergeCell ref="K73:K74"/>
    <mergeCell ref="N73:N74"/>
    <mergeCell ref="O73:O74"/>
    <mergeCell ref="P73:P74"/>
    <mergeCell ref="Q73:Q74"/>
    <mergeCell ref="R73:R74"/>
    <mergeCell ref="S73:S74"/>
    <mergeCell ref="U66:U67"/>
    <mergeCell ref="V66:V67"/>
    <mergeCell ref="W66:AA66"/>
    <mergeCell ref="AB66:AB67"/>
    <mergeCell ref="AC66:AC67"/>
    <mergeCell ref="P66:P67"/>
    <mergeCell ref="Q66:Q67"/>
    <mergeCell ref="R66:R67"/>
    <mergeCell ref="S66:S67"/>
    <mergeCell ref="A73:A74"/>
    <mergeCell ref="B73:B74"/>
    <mergeCell ref="C73:C74"/>
    <mergeCell ref="D73:D74"/>
    <mergeCell ref="E73:E74"/>
    <mergeCell ref="I66:I67"/>
    <mergeCell ref="J66:J67"/>
    <mergeCell ref="K66:K67"/>
    <mergeCell ref="N66:N67"/>
    <mergeCell ref="O66:O67"/>
    <mergeCell ref="AC27:AC28"/>
    <mergeCell ref="A66:A67"/>
    <mergeCell ref="B66:B67"/>
    <mergeCell ref="C66:C67"/>
    <mergeCell ref="D66:D67"/>
    <mergeCell ref="E66:E67"/>
    <mergeCell ref="F66:F67"/>
    <mergeCell ref="O27:O28"/>
    <mergeCell ref="P27:P28"/>
    <mergeCell ref="R27:R28"/>
    <mergeCell ref="S27:S28"/>
    <mergeCell ref="T27:T28"/>
    <mergeCell ref="U27:U28"/>
    <mergeCell ref="T66:T67"/>
    <mergeCell ref="G66:G67"/>
    <mergeCell ref="H66:H67"/>
    <mergeCell ref="F27:F28"/>
    <mergeCell ref="G27:G28"/>
    <mergeCell ref="H27:H28"/>
    <mergeCell ref="I27:I28"/>
    <mergeCell ref="K27:K28"/>
    <mergeCell ref="N27:N28"/>
    <mergeCell ref="U7:U8"/>
    <mergeCell ref="V7:V8"/>
    <mergeCell ref="W7:AA7"/>
    <mergeCell ref="AB7:AB8"/>
    <mergeCell ref="V27:V28"/>
    <mergeCell ref="W27:AA27"/>
    <mergeCell ref="AB27:AB28"/>
    <mergeCell ref="AC7:AC8"/>
    <mergeCell ref="A27:A28"/>
    <mergeCell ref="B27:B28"/>
    <mergeCell ref="C27:C28"/>
    <mergeCell ref="D27:D28"/>
    <mergeCell ref="E27:E28"/>
    <mergeCell ref="O7:O8"/>
    <mergeCell ref="P7:P8"/>
    <mergeCell ref="Q7:Q8"/>
    <mergeCell ref="R7:R8"/>
    <mergeCell ref="S7:S8"/>
    <mergeCell ref="T7:T8"/>
    <mergeCell ref="F7:F8"/>
    <mergeCell ref="G7:G8"/>
    <mergeCell ref="H7:H8"/>
    <mergeCell ref="I7:I8"/>
    <mergeCell ref="K7:K8"/>
    <mergeCell ref="N7:N8"/>
    <mergeCell ref="C5:D5"/>
    <mergeCell ref="A7:A8"/>
    <mergeCell ref="B7:B8"/>
    <mergeCell ref="C7:C8"/>
    <mergeCell ref="D7:D8"/>
    <mergeCell ref="E7:E8"/>
  </mergeCells>
  <pageMargins left="0" right="0" top="0.511811023622047" bottom="0.31496062992126" header="0.511811023622047" footer="0.27559055118110198"/>
  <pageSetup paperSize="5" scale="63" firstPageNumber="0" fitToHeight="0" orientation="landscape" horizontalDpi="4294967294" verticalDpi="300" r:id="rId1"/>
  <rowBreaks count="1" manualBreakCount="1">
    <brk id="64" max="2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8"/>
  <sheetViews>
    <sheetView topLeftCell="B1" zoomScale="85" zoomScaleNormal="85" workbookViewId="0">
      <selection activeCell="B1" sqref="B1:Q3"/>
    </sheetView>
  </sheetViews>
  <sheetFormatPr defaultRowHeight="12.75" x14ac:dyDescent="0.2"/>
  <cols>
    <col min="1" max="1" width="27.42578125" style="119" bestFit="1" customWidth="1"/>
    <col min="2" max="2" width="11.7109375" style="119" customWidth="1"/>
    <col min="3" max="3" width="17.28515625" style="119" bestFit="1" customWidth="1"/>
    <col min="4" max="4" width="9.28515625" style="119" bestFit="1" customWidth="1"/>
    <col min="5" max="5" width="9.140625" style="119"/>
    <col min="6" max="6" width="9" style="129" bestFit="1" customWidth="1"/>
    <col min="7" max="7" width="7.85546875" style="129" bestFit="1" customWidth="1"/>
    <col min="8" max="8" width="18.5703125" style="129" bestFit="1" customWidth="1"/>
    <col min="9" max="9" width="9.28515625" style="129" bestFit="1" customWidth="1"/>
    <col min="10" max="10" width="10.28515625" style="129" bestFit="1" customWidth="1"/>
    <col min="11" max="12" width="9.28515625" style="129" bestFit="1" customWidth="1"/>
    <col min="13" max="13" width="14" style="129" bestFit="1" customWidth="1"/>
    <col min="14" max="14" width="14.42578125" style="129" bestFit="1" customWidth="1"/>
    <col min="15" max="15" width="10.42578125" style="129" bestFit="1" customWidth="1"/>
    <col min="16" max="16" width="12.28515625" style="129" bestFit="1" customWidth="1"/>
    <col min="17" max="17" width="10.28515625" style="129" bestFit="1" customWidth="1"/>
    <col min="18" max="16384" width="9.140625" style="119"/>
  </cols>
  <sheetData>
    <row r="1" spans="1:17" x14ac:dyDescent="0.2">
      <c r="A1" s="118" t="s">
        <v>132</v>
      </c>
      <c r="B1" s="119" t="s">
        <v>12</v>
      </c>
      <c r="C1" s="119" t="s">
        <v>13</v>
      </c>
      <c r="D1" s="120" t="s">
        <v>133</v>
      </c>
      <c r="E1" s="119" t="s">
        <v>15</v>
      </c>
      <c r="F1" s="129" t="s">
        <v>16</v>
      </c>
      <c r="G1" s="129" t="s">
        <v>17</v>
      </c>
      <c r="H1" s="129" t="s">
        <v>18</v>
      </c>
      <c r="I1" s="129" t="s">
        <v>19</v>
      </c>
      <c r="J1" s="129" t="s">
        <v>20</v>
      </c>
      <c r="K1" s="129" t="s">
        <v>21</v>
      </c>
      <c r="L1" s="129" t="s">
        <v>131</v>
      </c>
      <c r="M1" s="129" t="s">
        <v>23</v>
      </c>
      <c r="N1" s="129" t="s">
        <v>24</v>
      </c>
      <c r="O1" s="129" t="s">
        <v>25</v>
      </c>
      <c r="P1" s="129" t="s">
        <v>26</v>
      </c>
      <c r="Q1" s="129" t="s">
        <v>27</v>
      </c>
    </row>
    <row r="2" spans="1:17" ht="12.75" customHeight="1" x14ac:dyDescent="0.2">
      <c r="A2" s="121" t="s">
        <v>36</v>
      </c>
      <c r="B2" s="119">
        <v>14400</v>
      </c>
      <c r="C2" s="119">
        <v>480</v>
      </c>
      <c r="D2" s="119">
        <v>0</v>
      </c>
      <c r="E2" s="119">
        <v>0</v>
      </c>
      <c r="F2" s="129">
        <v>320</v>
      </c>
      <c r="G2" s="129">
        <v>150</v>
      </c>
      <c r="H2" s="129">
        <v>150</v>
      </c>
      <c r="I2" s="129">
        <v>120</v>
      </c>
      <c r="J2" s="129">
        <v>15620</v>
      </c>
      <c r="K2" s="129">
        <v>120</v>
      </c>
      <c r="L2" s="129">
        <v>100</v>
      </c>
      <c r="M2" s="129">
        <v>80</v>
      </c>
      <c r="N2" s="129">
        <v>0</v>
      </c>
      <c r="O2" s="129">
        <v>2000</v>
      </c>
      <c r="P2" s="129">
        <v>2300</v>
      </c>
      <c r="Q2" s="129">
        <v>13320</v>
      </c>
    </row>
    <row r="3" spans="1:17" x14ac:dyDescent="0.2">
      <c r="A3" s="122" t="s">
        <v>38</v>
      </c>
      <c r="B3" s="119">
        <v>14400</v>
      </c>
      <c r="C3" s="119">
        <v>480</v>
      </c>
      <c r="D3" s="119">
        <v>0</v>
      </c>
      <c r="E3" s="119">
        <v>0</v>
      </c>
      <c r="F3" s="129">
        <v>320</v>
      </c>
      <c r="G3" s="129">
        <v>150</v>
      </c>
      <c r="H3" s="129">
        <v>150</v>
      </c>
      <c r="I3" s="129">
        <v>120</v>
      </c>
      <c r="J3" s="129">
        <v>15620</v>
      </c>
      <c r="K3" s="129">
        <v>120</v>
      </c>
      <c r="L3" s="129">
        <v>100</v>
      </c>
      <c r="M3" s="129">
        <v>80</v>
      </c>
      <c r="N3" s="129">
        <v>0</v>
      </c>
      <c r="O3" s="129">
        <v>2000</v>
      </c>
      <c r="P3" s="129">
        <v>2300</v>
      </c>
      <c r="Q3" s="129">
        <v>13320</v>
      </c>
    </row>
    <row r="4" spans="1:17" x14ac:dyDescent="0.2">
      <c r="A4" s="122" t="s">
        <v>40</v>
      </c>
      <c r="B4" s="119">
        <v>14400</v>
      </c>
      <c r="C4" s="119">
        <v>480</v>
      </c>
      <c r="D4" s="119">
        <v>0</v>
      </c>
      <c r="E4" s="119">
        <v>0</v>
      </c>
      <c r="F4" s="129">
        <v>320</v>
      </c>
      <c r="G4" s="129">
        <v>150</v>
      </c>
      <c r="H4" s="129">
        <v>150</v>
      </c>
      <c r="I4" s="129">
        <v>120</v>
      </c>
      <c r="J4" s="129">
        <v>15620</v>
      </c>
      <c r="K4" s="129">
        <v>120</v>
      </c>
      <c r="L4" s="129">
        <v>100</v>
      </c>
      <c r="M4" s="129">
        <v>80</v>
      </c>
      <c r="N4" s="129">
        <v>0</v>
      </c>
      <c r="O4" s="129">
        <v>2000</v>
      </c>
      <c r="P4" s="129">
        <v>2300</v>
      </c>
      <c r="Q4" s="129">
        <v>13320</v>
      </c>
    </row>
    <row r="5" spans="1:17" x14ac:dyDescent="0.2">
      <c r="A5" s="122" t="s">
        <v>42</v>
      </c>
      <c r="B5" s="119">
        <v>14400</v>
      </c>
      <c r="C5" s="119">
        <v>480</v>
      </c>
      <c r="D5" s="119">
        <v>0</v>
      </c>
      <c r="E5" s="119">
        <v>0</v>
      </c>
      <c r="F5" s="129">
        <v>320</v>
      </c>
      <c r="G5" s="129">
        <v>150</v>
      </c>
      <c r="H5" s="129">
        <v>150</v>
      </c>
      <c r="I5" s="129">
        <v>120</v>
      </c>
      <c r="J5" s="129">
        <v>15620</v>
      </c>
      <c r="K5" s="129">
        <v>120</v>
      </c>
      <c r="L5" s="129">
        <v>100</v>
      </c>
      <c r="M5" s="129">
        <v>80</v>
      </c>
      <c r="N5" s="129">
        <v>0</v>
      </c>
      <c r="O5" s="129">
        <v>2000</v>
      </c>
      <c r="P5" s="129">
        <v>2300</v>
      </c>
      <c r="Q5" s="129">
        <v>13320</v>
      </c>
    </row>
    <row r="6" spans="1:17" x14ac:dyDescent="0.2">
      <c r="A6" s="121" t="s">
        <v>43</v>
      </c>
      <c r="B6" s="119">
        <v>14400</v>
      </c>
      <c r="C6" s="119">
        <v>480</v>
      </c>
      <c r="D6" s="119">
        <v>0</v>
      </c>
      <c r="E6" s="119">
        <v>0</v>
      </c>
      <c r="F6" s="129">
        <v>320</v>
      </c>
      <c r="G6" s="129">
        <v>150</v>
      </c>
      <c r="H6" s="129">
        <v>150</v>
      </c>
      <c r="I6" s="129">
        <v>120</v>
      </c>
      <c r="J6" s="129">
        <v>15620</v>
      </c>
      <c r="K6" s="129">
        <v>120</v>
      </c>
      <c r="L6" s="129">
        <v>100</v>
      </c>
      <c r="M6" s="129">
        <v>80</v>
      </c>
      <c r="N6" s="129">
        <v>0</v>
      </c>
      <c r="O6" s="129">
        <v>2000</v>
      </c>
      <c r="P6" s="129">
        <v>2300</v>
      </c>
      <c r="Q6" s="129">
        <v>13320</v>
      </c>
    </row>
    <row r="7" spans="1:17" x14ac:dyDescent="0.2">
      <c r="A7" s="121" t="s">
        <v>45</v>
      </c>
      <c r="B7" s="119">
        <v>14400</v>
      </c>
      <c r="C7" s="119">
        <v>480</v>
      </c>
      <c r="D7" s="119">
        <v>0</v>
      </c>
      <c r="E7" s="119">
        <v>0</v>
      </c>
      <c r="F7" s="129">
        <v>320</v>
      </c>
      <c r="G7" s="129">
        <v>150</v>
      </c>
      <c r="H7" s="129">
        <v>150</v>
      </c>
      <c r="I7" s="129">
        <v>120</v>
      </c>
      <c r="J7" s="129">
        <v>15620</v>
      </c>
      <c r="K7" s="129">
        <v>120</v>
      </c>
      <c r="L7" s="129">
        <v>100</v>
      </c>
      <c r="M7" s="129">
        <v>80</v>
      </c>
      <c r="N7" s="129">
        <v>0</v>
      </c>
      <c r="O7" s="129">
        <v>2000</v>
      </c>
      <c r="P7" s="129">
        <v>2300</v>
      </c>
      <c r="Q7" s="129">
        <v>13320</v>
      </c>
    </row>
    <row r="8" spans="1:17" x14ac:dyDescent="0.2">
      <c r="A8" s="121" t="s">
        <v>47</v>
      </c>
      <c r="B8" s="119">
        <v>14400</v>
      </c>
      <c r="C8" s="119">
        <v>480</v>
      </c>
      <c r="D8" s="119">
        <v>0</v>
      </c>
      <c r="E8" s="119">
        <v>0</v>
      </c>
      <c r="F8" s="129">
        <v>320</v>
      </c>
      <c r="G8" s="129">
        <v>150</v>
      </c>
      <c r="H8" s="129">
        <v>150</v>
      </c>
      <c r="I8" s="129">
        <v>120</v>
      </c>
      <c r="J8" s="129">
        <v>15620</v>
      </c>
      <c r="K8" s="129">
        <v>120</v>
      </c>
      <c r="L8" s="129">
        <v>100</v>
      </c>
      <c r="M8" s="129">
        <v>80</v>
      </c>
      <c r="N8" s="129">
        <v>0</v>
      </c>
      <c r="O8" s="129">
        <v>2000</v>
      </c>
      <c r="P8" s="129">
        <v>2300</v>
      </c>
      <c r="Q8" s="129">
        <v>13320</v>
      </c>
    </row>
    <row r="9" spans="1:17" x14ac:dyDescent="0.2">
      <c r="A9" s="121" t="s">
        <v>49</v>
      </c>
      <c r="B9" s="119">
        <v>14400</v>
      </c>
      <c r="C9" s="119">
        <v>480</v>
      </c>
      <c r="D9" s="119">
        <v>0</v>
      </c>
      <c r="E9" s="119">
        <v>0</v>
      </c>
      <c r="F9" s="129">
        <v>320</v>
      </c>
      <c r="G9" s="129">
        <v>150</v>
      </c>
      <c r="H9" s="129">
        <v>150</v>
      </c>
      <c r="I9" s="129">
        <v>120</v>
      </c>
      <c r="J9" s="129">
        <v>15620</v>
      </c>
      <c r="K9" s="129">
        <v>120</v>
      </c>
      <c r="L9" s="129">
        <v>100</v>
      </c>
      <c r="M9" s="129">
        <v>80</v>
      </c>
      <c r="N9" s="129">
        <v>0</v>
      </c>
      <c r="O9" s="129">
        <v>2000</v>
      </c>
      <c r="P9" s="129">
        <v>2300</v>
      </c>
      <c r="Q9" s="129">
        <v>13320</v>
      </c>
    </row>
    <row r="10" spans="1:17" x14ac:dyDescent="0.2">
      <c r="A10" s="121" t="s">
        <v>51</v>
      </c>
      <c r="B10" s="119">
        <v>14400</v>
      </c>
      <c r="C10" s="119">
        <v>480</v>
      </c>
      <c r="D10" s="119">
        <v>0</v>
      </c>
      <c r="E10" s="119">
        <v>0</v>
      </c>
      <c r="F10" s="129">
        <v>320</v>
      </c>
      <c r="G10" s="129">
        <v>150</v>
      </c>
      <c r="H10" s="129">
        <v>150</v>
      </c>
      <c r="I10" s="129">
        <v>120</v>
      </c>
      <c r="J10" s="129">
        <v>15620</v>
      </c>
      <c r="K10" s="129">
        <v>120</v>
      </c>
      <c r="L10" s="129">
        <v>100</v>
      </c>
      <c r="M10" s="129">
        <v>80</v>
      </c>
      <c r="N10" s="129">
        <v>0</v>
      </c>
      <c r="O10" s="129">
        <v>2000</v>
      </c>
      <c r="P10" s="129">
        <v>2300</v>
      </c>
      <c r="Q10" s="129">
        <v>13320</v>
      </c>
    </row>
    <row r="11" spans="1:17" x14ac:dyDescent="0.2">
      <c r="A11" s="123" t="s">
        <v>53</v>
      </c>
      <c r="B11" s="119">
        <v>14400</v>
      </c>
      <c r="C11" s="119">
        <v>480</v>
      </c>
      <c r="D11" s="119">
        <v>0</v>
      </c>
      <c r="E11" s="119">
        <v>0</v>
      </c>
      <c r="F11" s="129">
        <v>320</v>
      </c>
      <c r="G11" s="129">
        <v>150</v>
      </c>
      <c r="H11" s="129">
        <v>150</v>
      </c>
      <c r="I11" s="129">
        <v>120</v>
      </c>
      <c r="J11" s="129">
        <v>15620</v>
      </c>
      <c r="K11" s="129">
        <v>120</v>
      </c>
      <c r="L11" s="129">
        <v>100</v>
      </c>
      <c r="M11" s="129">
        <v>80</v>
      </c>
      <c r="N11" s="129">
        <v>0</v>
      </c>
      <c r="O11" s="129">
        <v>2000</v>
      </c>
      <c r="P11" s="129">
        <v>2300</v>
      </c>
      <c r="Q11" s="129">
        <v>13320</v>
      </c>
    </row>
    <row r="12" spans="1:17" x14ac:dyDescent="0.2">
      <c r="A12" s="123" t="s">
        <v>55</v>
      </c>
      <c r="B12" s="119">
        <v>14400</v>
      </c>
      <c r="C12" s="119">
        <v>480</v>
      </c>
      <c r="D12" s="119">
        <v>0</v>
      </c>
      <c r="E12" s="119">
        <v>0</v>
      </c>
      <c r="F12" s="129">
        <v>320</v>
      </c>
      <c r="G12" s="129">
        <v>150</v>
      </c>
      <c r="H12" s="129">
        <v>150</v>
      </c>
      <c r="I12" s="129">
        <v>120</v>
      </c>
      <c r="J12" s="129">
        <v>15620</v>
      </c>
      <c r="K12" s="129">
        <v>120</v>
      </c>
      <c r="L12" s="129">
        <v>100</v>
      </c>
      <c r="M12" s="129">
        <v>80</v>
      </c>
      <c r="N12" s="129">
        <v>0</v>
      </c>
      <c r="O12" s="129">
        <v>2000</v>
      </c>
      <c r="P12" s="129">
        <v>2300</v>
      </c>
      <c r="Q12" s="129">
        <v>13320</v>
      </c>
    </row>
    <row r="13" spans="1:17" x14ac:dyDescent="0.2">
      <c r="A13" s="122" t="s">
        <v>56</v>
      </c>
      <c r="B13" s="119">
        <v>14400</v>
      </c>
      <c r="C13" s="119">
        <v>480</v>
      </c>
      <c r="D13" s="119">
        <v>0</v>
      </c>
      <c r="E13" s="119">
        <v>0</v>
      </c>
      <c r="F13" s="129">
        <v>320</v>
      </c>
      <c r="G13" s="129">
        <v>150</v>
      </c>
      <c r="H13" s="129">
        <v>150</v>
      </c>
      <c r="I13" s="129">
        <v>120</v>
      </c>
      <c r="J13" s="129">
        <v>15620</v>
      </c>
      <c r="K13" s="129">
        <v>120</v>
      </c>
      <c r="L13" s="129">
        <v>100</v>
      </c>
      <c r="M13" s="129">
        <v>80</v>
      </c>
      <c r="N13" s="129">
        <v>0</v>
      </c>
      <c r="O13" s="129">
        <v>2000</v>
      </c>
      <c r="P13" s="129">
        <v>2300</v>
      </c>
      <c r="Q13" s="129">
        <v>13320</v>
      </c>
    </row>
    <row r="14" spans="1:17" x14ac:dyDescent="0.2">
      <c r="A14" s="121" t="s">
        <v>58</v>
      </c>
      <c r="B14" s="119">
        <v>14400</v>
      </c>
      <c r="C14" s="119">
        <v>480</v>
      </c>
      <c r="D14" s="119">
        <v>0</v>
      </c>
      <c r="E14" s="119">
        <v>0</v>
      </c>
      <c r="F14" s="129">
        <v>320</v>
      </c>
      <c r="G14" s="129">
        <v>150</v>
      </c>
      <c r="H14" s="129">
        <v>150</v>
      </c>
      <c r="I14" s="129">
        <v>120</v>
      </c>
      <c r="J14" s="129">
        <v>15620</v>
      </c>
      <c r="K14" s="129">
        <v>120</v>
      </c>
      <c r="L14" s="129">
        <v>100</v>
      </c>
      <c r="M14" s="129">
        <v>80</v>
      </c>
      <c r="N14" s="129">
        <v>0</v>
      </c>
      <c r="O14" s="129">
        <v>2000</v>
      </c>
      <c r="P14" s="129">
        <v>2300</v>
      </c>
      <c r="Q14" s="129">
        <v>13320</v>
      </c>
    </row>
    <row r="15" spans="1:17" x14ac:dyDescent="0.2">
      <c r="A15" s="123" t="s">
        <v>60</v>
      </c>
      <c r="B15" s="119">
        <v>14400</v>
      </c>
      <c r="C15" s="119">
        <v>480</v>
      </c>
      <c r="D15" s="119">
        <v>0</v>
      </c>
      <c r="E15" s="119">
        <v>0</v>
      </c>
      <c r="F15" s="129">
        <v>320</v>
      </c>
      <c r="G15" s="129">
        <v>150</v>
      </c>
      <c r="H15" s="129">
        <v>150</v>
      </c>
      <c r="I15" s="129">
        <v>120</v>
      </c>
      <c r="J15" s="129">
        <v>15620</v>
      </c>
      <c r="K15" s="129">
        <v>120</v>
      </c>
      <c r="L15" s="129">
        <v>100</v>
      </c>
      <c r="M15" s="129">
        <v>80</v>
      </c>
      <c r="N15" s="129">
        <v>0</v>
      </c>
      <c r="O15" s="129">
        <v>2000</v>
      </c>
      <c r="P15" s="129">
        <v>2300</v>
      </c>
      <c r="Q15" s="129">
        <v>13320</v>
      </c>
    </row>
    <row r="16" spans="1:17" x14ac:dyDescent="0.2">
      <c r="A16" s="121" t="s">
        <v>61</v>
      </c>
      <c r="B16" s="119">
        <v>14400</v>
      </c>
      <c r="C16" s="119">
        <v>480</v>
      </c>
      <c r="D16" s="119">
        <v>0</v>
      </c>
      <c r="E16" s="119">
        <v>0</v>
      </c>
      <c r="F16" s="129">
        <v>320</v>
      </c>
      <c r="G16" s="129">
        <v>150</v>
      </c>
      <c r="H16" s="129">
        <v>150</v>
      </c>
      <c r="I16" s="129">
        <v>120</v>
      </c>
      <c r="J16" s="129">
        <v>15620</v>
      </c>
      <c r="K16" s="129">
        <v>120</v>
      </c>
      <c r="L16" s="129">
        <v>100</v>
      </c>
      <c r="M16" s="129">
        <v>80</v>
      </c>
      <c r="N16" s="129">
        <v>0</v>
      </c>
      <c r="O16" s="129">
        <v>2000</v>
      </c>
      <c r="P16" s="129">
        <v>2300</v>
      </c>
      <c r="Q16" s="129">
        <v>13320</v>
      </c>
    </row>
    <row r="17" spans="1:17" x14ac:dyDescent="0.2">
      <c r="A17" s="122" t="s">
        <v>62</v>
      </c>
      <c r="B17" s="119">
        <v>14400</v>
      </c>
      <c r="C17" s="119">
        <v>480</v>
      </c>
      <c r="D17" s="119">
        <v>0</v>
      </c>
      <c r="E17" s="119">
        <v>0</v>
      </c>
      <c r="F17" s="129">
        <v>320</v>
      </c>
      <c r="G17" s="129">
        <v>150</v>
      </c>
      <c r="H17" s="129">
        <v>150</v>
      </c>
      <c r="I17" s="129">
        <v>120</v>
      </c>
      <c r="J17" s="129">
        <v>15620</v>
      </c>
      <c r="K17" s="129">
        <v>120</v>
      </c>
      <c r="L17" s="129">
        <v>100</v>
      </c>
      <c r="M17" s="129">
        <v>80</v>
      </c>
      <c r="N17" s="129">
        <v>0</v>
      </c>
      <c r="O17" s="129">
        <v>2000</v>
      </c>
      <c r="P17" s="129">
        <v>2300</v>
      </c>
      <c r="Q17" s="129">
        <v>13320</v>
      </c>
    </row>
    <row r="18" spans="1:17" x14ac:dyDescent="0.2">
      <c r="A18" s="122" t="s">
        <v>67</v>
      </c>
      <c r="B18" s="124">
        <v>6800</v>
      </c>
      <c r="C18" s="125">
        <v>300</v>
      </c>
      <c r="D18" s="125">
        <v>0</v>
      </c>
      <c r="E18" s="126">
        <v>0</v>
      </c>
      <c r="F18" s="130">
        <v>280</v>
      </c>
      <c r="G18" s="130">
        <v>150</v>
      </c>
      <c r="H18" s="130">
        <v>120</v>
      </c>
      <c r="I18" s="130">
        <v>120</v>
      </c>
      <c r="J18" s="130">
        <v>7770</v>
      </c>
      <c r="K18" s="130">
        <v>120</v>
      </c>
      <c r="L18" s="130">
        <v>100</v>
      </c>
      <c r="M18" s="130">
        <v>80</v>
      </c>
      <c r="N18" s="130">
        <v>0</v>
      </c>
      <c r="O18" s="131">
        <v>2000</v>
      </c>
      <c r="P18" s="130">
        <v>2300</v>
      </c>
      <c r="Q18" s="131">
        <v>5470</v>
      </c>
    </row>
    <row r="19" spans="1:17" x14ac:dyDescent="0.2">
      <c r="A19" s="122" t="s">
        <v>69</v>
      </c>
      <c r="B19" s="124">
        <v>6800</v>
      </c>
      <c r="C19" s="125">
        <v>300</v>
      </c>
      <c r="D19" s="125">
        <v>0</v>
      </c>
      <c r="E19" s="126">
        <v>0</v>
      </c>
      <c r="F19" s="130">
        <v>280</v>
      </c>
      <c r="G19" s="130">
        <v>150</v>
      </c>
      <c r="H19" s="130">
        <v>120</v>
      </c>
      <c r="I19" s="130">
        <v>120</v>
      </c>
      <c r="J19" s="130">
        <v>7770</v>
      </c>
      <c r="K19" s="130">
        <v>120</v>
      </c>
      <c r="L19" s="130">
        <v>100</v>
      </c>
      <c r="M19" s="130">
        <v>80</v>
      </c>
      <c r="N19" s="130">
        <v>0</v>
      </c>
      <c r="O19" s="131">
        <v>2000</v>
      </c>
      <c r="P19" s="130">
        <v>2300</v>
      </c>
      <c r="Q19" s="131">
        <v>5470</v>
      </c>
    </row>
    <row r="20" spans="1:17" x14ac:dyDescent="0.2">
      <c r="A20" s="121" t="s">
        <v>70</v>
      </c>
      <c r="B20" s="124">
        <v>6800</v>
      </c>
      <c r="C20" s="125">
        <v>300</v>
      </c>
      <c r="D20" s="125">
        <v>0</v>
      </c>
      <c r="E20" s="126">
        <v>0</v>
      </c>
      <c r="F20" s="130">
        <v>280</v>
      </c>
      <c r="G20" s="130">
        <v>150</v>
      </c>
      <c r="H20" s="130">
        <v>120</v>
      </c>
      <c r="I20" s="130">
        <v>120</v>
      </c>
      <c r="J20" s="130">
        <v>7770</v>
      </c>
      <c r="K20" s="130">
        <v>120</v>
      </c>
      <c r="L20" s="130">
        <v>100</v>
      </c>
      <c r="M20" s="130">
        <v>80</v>
      </c>
      <c r="N20" s="130">
        <v>0</v>
      </c>
      <c r="O20" s="131">
        <v>2000</v>
      </c>
      <c r="P20" s="130">
        <v>2300</v>
      </c>
      <c r="Q20" s="131">
        <v>5470</v>
      </c>
    </row>
    <row r="21" spans="1:17" x14ac:dyDescent="0.2">
      <c r="A21" s="121" t="s">
        <v>71</v>
      </c>
      <c r="B21" s="124">
        <v>6800</v>
      </c>
      <c r="C21" s="125">
        <v>300</v>
      </c>
      <c r="D21" s="125">
        <v>0</v>
      </c>
      <c r="E21" s="126">
        <v>0</v>
      </c>
      <c r="F21" s="130">
        <v>280</v>
      </c>
      <c r="G21" s="130">
        <v>150</v>
      </c>
      <c r="H21" s="130">
        <v>120</v>
      </c>
      <c r="I21" s="130">
        <v>120</v>
      </c>
      <c r="J21" s="130">
        <v>7770</v>
      </c>
      <c r="K21" s="130">
        <v>120</v>
      </c>
      <c r="L21" s="130">
        <v>100</v>
      </c>
      <c r="M21" s="130">
        <v>80</v>
      </c>
      <c r="N21" s="130">
        <v>0</v>
      </c>
      <c r="O21" s="131">
        <v>2000</v>
      </c>
      <c r="P21" s="130">
        <v>2300</v>
      </c>
      <c r="Q21" s="131">
        <v>5470</v>
      </c>
    </row>
    <row r="22" spans="1:17" x14ac:dyDescent="0.2">
      <c r="A22" s="122" t="s">
        <v>72</v>
      </c>
      <c r="B22" s="124">
        <v>6800</v>
      </c>
      <c r="C22" s="125">
        <v>300</v>
      </c>
      <c r="D22" s="125">
        <v>0</v>
      </c>
      <c r="E22" s="126">
        <v>0</v>
      </c>
      <c r="F22" s="130">
        <v>280</v>
      </c>
      <c r="G22" s="130">
        <v>150</v>
      </c>
      <c r="H22" s="130">
        <v>120</v>
      </c>
      <c r="I22" s="130">
        <v>120</v>
      </c>
      <c r="J22" s="130">
        <v>7770</v>
      </c>
      <c r="K22" s="130">
        <v>120</v>
      </c>
      <c r="L22" s="130">
        <v>100</v>
      </c>
      <c r="M22" s="130">
        <v>80</v>
      </c>
      <c r="N22" s="130">
        <v>0</v>
      </c>
      <c r="O22" s="131">
        <v>2000</v>
      </c>
      <c r="P22" s="130">
        <v>2300</v>
      </c>
      <c r="Q22" s="131">
        <v>5470</v>
      </c>
    </row>
    <row r="23" spans="1:17" x14ac:dyDescent="0.2">
      <c r="A23" s="122" t="s">
        <v>73</v>
      </c>
      <c r="B23" s="124">
        <v>6800</v>
      </c>
      <c r="C23" s="125">
        <v>300</v>
      </c>
      <c r="D23" s="125">
        <v>0</v>
      </c>
      <c r="E23" s="126">
        <v>0</v>
      </c>
      <c r="F23" s="130">
        <v>280</v>
      </c>
      <c r="G23" s="130">
        <v>150</v>
      </c>
      <c r="H23" s="130">
        <v>120</v>
      </c>
      <c r="I23" s="130">
        <v>120</v>
      </c>
      <c r="J23" s="130">
        <v>7770</v>
      </c>
      <c r="K23" s="130">
        <v>120</v>
      </c>
      <c r="L23" s="130">
        <v>100</v>
      </c>
      <c r="M23" s="130">
        <v>80</v>
      </c>
      <c r="N23" s="130">
        <v>0</v>
      </c>
      <c r="O23" s="131">
        <v>2000</v>
      </c>
      <c r="P23" s="130">
        <v>2300</v>
      </c>
      <c r="Q23" s="131">
        <v>5470</v>
      </c>
    </row>
    <row r="24" spans="1:17" x14ac:dyDescent="0.2">
      <c r="A24" s="121" t="s">
        <v>74</v>
      </c>
      <c r="B24" s="124">
        <v>6800</v>
      </c>
      <c r="C24" s="125">
        <v>300</v>
      </c>
      <c r="D24" s="125">
        <v>0</v>
      </c>
      <c r="E24" s="126">
        <v>0</v>
      </c>
      <c r="F24" s="130">
        <v>280</v>
      </c>
      <c r="G24" s="130">
        <v>150</v>
      </c>
      <c r="H24" s="130">
        <v>120</v>
      </c>
      <c r="I24" s="130">
        <v>120</v>
      </c>
      <c r="J24" s="130">
        <v>7770</v>
      </c>
      <c r="K24" s="130">
        <v>120</v>
      </c>
      <c r="L24" s="130">
        <v>100</v>
      </c>
      <c r="M24" s="130">
        <v>80</v>
      </c>
      <c r="N24" s="130">
        <v>0</v>
      </c>
      <c r="O24" s="131">
        <v>2000</v>
      </c>
      <c r="P24" s="130">
        <v>2300</v>
      </c>
      <c r="Q24" s="131">
        <v>5470</v>
      </c>
    </row>
    <row r="25" spans="1:17" x14ac:dyDescent="0.2">
      <c r="A25" s="122" t="s">
        <v>75</v>
      </c>
      <c r="B25" s="124">
        <v>6800</v>
      </c>
      <c r="C25" s="125">
        <v>300</v>
      </c>
      <c r="D25" s="125">
        <v>0</v>
      </c>
      <c r="E25" s="126">
        <v>0</v>
      </c>
      <c r="F25" s="130">
        <v>280</v>
      </c>
      <c r="G25" s="130">
        <v>150</v>
      </c>
      <c r="H25" s="130">
        <v>120</v>
      </c>
      <c r="I25" s="130">
        <v>120</v>
      </c>
      <c r="J25" s="130">
        <v>7770</v>
      </c>
      <c r="K25" s="130">
        <v>120</v>
      </c>
      <c r="L25" s="130">
        <v>100</v>
      </c>
      <c r="M25" s="130">
        <v>80</v>
      </c>
      <c r="N25" s="130">
        <v>0</v>
      </c>
      <c r="O25" s="131">
        <v>2000</v>
      </c>
      <c r="P25" s="130">
        <v>2300</v>
      </c>
      <c r="Q25" s="131">
        <v>5470</v>
      </c>
    </row>
    <row r="26" spans="1:17" x14ac:dyDescent="0.2">
      <c r="A26" s="122" t="s">
        <v>76</v>
      </c>
      <c r="B26" s="124">
        <v>6800</v>
      </c>
      <c r="C26" s="125">
        <v>300</v>
      </c>
      <c r="D26" s="125">
        <v>0</v>
      </c>
      <c r="E26" s="126">
        <v>0</v>
      </c>
      <c r="F26" s="130">
        <v>280</v>
      </c>
      <c r="G26" s="130">
        <v>150</v>
      </c>
      <c r="H26" s="130">
        <v>120</v>
      </c>
      <c r="I26" s="130">
        <v>120</v>
      </c>
      <c r="J26" s="130">
        <v>7770</v>
      </c>
      <c r="K26" s="130">
        <v>120</v>
      </c>
      <c r="L26" s="130">
        <v>100</v>
      </c>
      <c r="M26" s="130">
        <v>80</v>
      </c>
      <c r="N26" s="130">
        <v>0</v>
      </c>
      <c r="O26" s="131">
        <v>2000</v>
      </c>
      <c r="P26" s="130">
        <v>2300</v>
      </c>
      <c r="Q26" s="131">
        <v>5470</v>
      </c>
    </row>
    <row r="27" spans="1:17" x14ac:dyDescent="0.2">
      <c r="A27" s="121" t="s">
        <v>77</v>
      </c>
      <c r="B27" s="124">
        <v>6800</v>
      </c>
      <c r="C27" s="125">
        <v>300</v>
      </c>
      <c r="D27" s="125">
        <v>0</v>
      </c>
      <c r="E27" s="126">
        <v>0</v>
      </c>
      <c r="F27" s="130">
        <v>280</v>
      </c>
      <c r="G27" s="130">
        <v>150</v>
      </c>
      <c r="H27" s="130">
        <v>120</v>
      </c>
      <c r="I27" s="130">
        <v>120</v>
      </c>
      <c r="J27" s="130">
        <v>7770</v>
      </c>
      <c r="K27" s="130">
        <v>120</v>
      </c>
      <c r="L27" s="130">
        <v>100</v>
      </c>
      <c r="M27" s="130">
        <v>80</v>
      </c>
      <c r="N27" s="130">
        <v>0</v>
      </c>
      <c r="O27" s="131">
        <v>2000</v>
      </c>
      <c r="P27" s="130">
        <v>2300</v>
      </c>
      <c r="Q27" s="131">
        <v>5470</v>
      </c>
    </row>
    <row r="28" spans="1:17" x14ac:dyDescent="0.2">
      <c r="A28" s="121" t="s">
        <v>78</v>
      </c>
      <c r="B28" s="124">
        <v>6800</v>
      </c>
      <c r="C28" s="125">
        <v>300</v>
      </c>
      <c r="D28" s="125">
        <v>0</v>
      </c>
      <c r="E28" s="126">
        <v>0</v>
      </c>
      <c r="F28" s="130">
        <v>280</v>
      </c>
      <c r="G28" s="130">
        <v>150</v>
      </c>
      <c r="H28" s="130">
        <v>120</v>
      </c>
      <c r="I28" s="130">
        <v>120</v>
      </c>
      <c r="J28" s="130">
        <v>7770</v>
      </c>
      <c r="K28" s="130">
        <v>120</v>
      </c>
      <c r="L28" s="130">
        <v>100</v>
      </c>
      <c r="M28" s="130">
        <v>80</v>
      </c>
      <c r="N28" s="130">
        <v>0</v>
      </c>
      <c r="O28" s="131">
        <v>2000</v>
      </c>
      <c r="P28" s="130">
        <v>2300</v>
      </c>
      <c r="Q28" s="131">
        <v>5470</v>
      </c>
    </row>
    <row r="29" spans="1:17" x14ac:dyDescent="0.2">
      <c r="A29" s="121" t="s">
        <v>79</v>
      </c>
      <c r="B29" s="124">
        <v>6800</v>
      </c>
      <c r="C29" s="125">
        <v>300</v>
      </c>
      <c r="D29" s="125">
        <v>0</v>
      </c>
      <c r="E29" s="126">
        <v>0</v>
      </c>
      <c r="F29" s="130">
        <v>280</v>
      </c>
      <c r="G29" s="130">
        <v>150</v>
      </c>
      <c r="H29" s="130">
        <v>120</v>
      </c>
      <c r="I29" s="130">
        <v>120</v>
      </c>
      <c r="J29" s="130">
        <v>7770</v>
      </c>
      <c r="K29" s="130">
        <v>120</v>
      </c>
      <c r="L29" s="130">
        <v>100</v>
      </c>
      <c r="M29" s="130">
        <v>80</v>
      </c>
      <c r="N29" s="130">
        <v>0</v>
      </c>
      <c r="O29" s="131">
        <v>2000</v>
      </c>
      <c r="P29" s="130">
        <v>2300</v>
      </c>
      <c r="Q29" s="131">
        <v>5470</v>
      </c>
    </row>
    <row r="30" spans="1:17" x14ac:dyDescent="0.2">
      <c r="A30" s="121" t="s">
        <v>80</v>
      </c>
      <c r="B30" s="124">
        <v>6800</v>
      </c>
      <c r="C30" s="125">
        <v>300</v>
      </c>
      <c r="D30" s="125">
        <v>0</v>
      </c>
      <c r="E30" s="126">
        <v>0</v>
      </c>
      <c r="F30" s="130">
        <v>280</v>
      </c>
      <c r="G30" s="130">
        <v>150</v>
      </c>
      <c r="H30" s="130">
        <v>120</v>
      </c>
      <c r="I30" s="130">
        <v>120</v>
      </c>
      <c r="J30" s="130">
        <v>7770</v>
      </c>
      <c r="K30" s="130">
        <v>120</v>
      </c>
      <c r="L30" s="130">
        <v>100</v>
      </c>
      <c r="M30" s="130">
        <v>80</v>
      </c>
      <c r="N30" s="130">
        <v>0</v>
      </c>
      <c r="O30" s="131">
        <v>2000</v>
      </c>
      <c r="P30" s="130">
        <v>2300</v>
      </c>
      <c r="Q30" s="131">
        <v>5470</v>
      </c>
    </row>
    <row r="31" spans="1:17" x14ac:dyDescent="0.2">
      <c r="A31" s="127" t="s">
        <v>81</v>
      </c>
      <c r="B31" s="124">
        <v>6800</v>
      </c>
      <c r="C31" s="125">
        <v>300</v>
      </c>
      <c r="D31" s="125">
        <v>0</v>
      </c>
      <c r="E31" s="126">
        <v>0</v>
      </c>
      <c r="F31" s="130">
        <v>280</v>
      </c>
      <c r="G31" s="130">
        <v>150</v>
      </c>
      <c r="H31" s="130">
        <v>120</v>
      </c>
      <c r="I31" s="130">
        <v>120</v>
      </c>
      <c r="J31" s="130">
        <v>7770</v>
      </c>
      <c r="K31" s="130">
        <v>120</v>
      </c>
      <c r="L31" s="130">
        <v>100</v>
      </c>
      <c r="M31" s="130">
        <v>80</v>
      </c>
      <c r="N31" s="130">
        <v>0</v>
      </c>
      <c r="O31" s="131">
        <v>2000</v>
      </c>
      <c r="P31" s="130">
        <v>2300</v>
      </c>
      <c r="Q31" s="131">
        <v>5470</v>
      </c>
    </row>
    <row r="32" spans="1:17" x14ac:dyDescent="0.2">
      <c r="A32" s="127" t="s">
        <v>82</v>
      </c>
      <c r="B32" s="124">
        <v>6800</v>
      </c>
      <c r="C32" s="125">
        <v>300</v>
      </c>
      <c r="D32" s="125">
        <v>0</v>
      </c>
      <c r="E32" s="126">
        <v>0</v>
      </c>
      <c r="F32" s="130">
        <v>280</v>
      </c>
      <c r="G32" s="130">
        <v>150</v>
      </c>
      <c r="H32" s="130">
        <v>120</v>
      </c>
      <c r="I32" s="130">
        <v>120</v>
      </c>
      <c r="J32" s="130">
        <v>7770</v>
      </c>
      <c r="K32" s="130">
        <v>120</v>
      </c>
      <c r="L32" s="130">
        <v>100</v>
      </c>
      <c r="M32" s="130">
        <v>80</v>
      </c>
      <c r="N32" s="130">
        <v>0</v>
      </c>
      <c r="O32" s="131">
        <v>2000</v>
      </c>
      <c r="P32" s="130">
        <v>2300</v>
      </c>
      <c r="Q32" s="131">
        <v>5470</v>
      </c>
    </row>
    <row r="33" spans="1:17" x14ac:dyDescent="0.2">
      <c r="A33" s="121" t="s">
        <v>83</v>
      </c>
      <c r="B33" s="124">
        <v>6800</v>
      </c>
      <c r="C33" s="125">
        <v>300</v>
      </c>
      <c r="D33" s="125">
        <v>0</v>
      </c>
      <c r="E33" s="126">
        <v>0</v>
      </c>
      <c r="F33" s="130">
        <v>280</v>
      </c>
      <c r="G33" s="130">
        <v>150</v>
      </c>
      <c r="H33" s="130">
        <v>120</v>
      </c>
      <c r="I33" s="130">
        <v>120</v>
      </c>
      <c r="J33" s="130">
        <v>7770</v>
      </c>
      <c r="K33" s="130">
        <v>120</v>
      </c>
      <c r="L33" s="130">
        <v>100</v>
      </c>
      <c r="M33" s="130">
        <v>80</v>
      </c>
      <c r="N33" s="130">
        <v>0</v>
      </c>
      <c r="O33" s="131">
        <v>2000</v>
      </c>
      <c r="P33" s="130">
        <v>2300</v>
      </c>
      <c r="Q33" s="131">
        <v>5470</v>
      </c>
    </row>
    <row r="34" spans="1:17" x14ac:dyDescent="0.2">
      <c r="A34" s="127" t="s">
        <v>84</v>
      </c>
      <c r="B34" s="124">
        <v>6800</v>
      </c>
      <c r="C34" s="125">
        <v>300</v>
      </c>
      <c r="D34" s="125">
        <v>0</v>
      </c>
      <c r="E34" s="126">
        <v>0</v>
      </c>
      <c r="F34" s="130">
        <v>280</v>
      </c>
      <c r="G34" s="130">
        <v>150</v>
      </c>
      <c r="H34" s="130">
        <v>120</v>
      </c>
      <c r="I34" s="130">
        <v>120</v>
      </c>
      <c r="J34" s="130">
        <v>7770</v>
      </c>
      <c r="K34" s="130">
        <v>120</v>
      </c>
      <c r="L34" s="130">
        <v>100</v>
      </c>
      <c r="M34" s="130">
        <v>80</v>
      </c>
      <c r="N34" s="130">
        <v>0</v>
      </c>
      <c r="O34" s="131">
        <v>2000</v>
      </c>
      <c r="P34" s="130">
        <v>2300</v>
      </c>
      <c r="Q34" s="131">
        <v>5470</v>
      </c>
    </row>
    <row r="35" spans="1:17" x14ac:dyDescent="0.2">
      <c r="A35" s="121" t="s">
        <v>85</v>
      </c>
      <c r="B35" s="124">
        <v>6800</v>
      </c>
      <c r="C35" s="125">
        <v>300</v>
      </c>
      <c r="D35" s="125">
        <v>0</v>
      </c>
      <c r="E35" s="126">
        <v>0</v>
      </c>
      <c r="F35" s="130">
        <v>280</v>
      </c>
      <c r="G35" s="130">
        <v>150</v>
      </c>
      <c r="H35" s="130">
        <v>120</v>
      </c>
      <c r="I35" s="130">
        <v>120</v>
      </c>
      <c r="J35" s="130">
        <v>7770</v>
      </c>
      <c r="K35" s="130">
        <v>120</v>
      </c>
      <c r="L35" s="130">
        <v>100</v>
      </c>
      <c r="M35" s="130">
        <v>80</v>
      </c>
      <c r="N35" s="130">
        <v>0</v>
      </c>
      <c r="O35" s="131">
        <v>2000</v>
      </c>
      <c r="P35" s="130">
        <v>2300</v>
      </c>
      <c r="Q35" s="131">
        <v>5470</v>
      </c>
    </row>
    <row r="36" spans="1:17" x14ac:dyDescent="0.2">
      <c r="A36" s="121" t="s">
        <v>86</v>
      </c>
      <c r="B36" s="124">
        <v>6800</v>
      </c>
      <c r="C36" s="125">
        <v>300</v>
      </c>
      <c r="D36" s="125">
        <v>0</v>
      </c>
      <c r="E36" s="126">
        <v>0</v>
      </c>
      <c r="F36" s="130">
        <v>280</v>
      </c>
      <c r="G36" s="130">
        <v>150</v>
      </c>
      <c r="H36" s="130">
        <v>120</v>
      </c>
      <c r="I36" s="130">
        <v>120</v>
      </c>
      <c r="J36" s="130">
        <v>7770</v>
      </c>
      <c r="K36" s="130">
        <v>120</v>
      </c>
      <c r="L36" s="130">
        <v>100</v>
      </c>
      <c r="M36" s="130">
        <v>80</v>
      </c>
      <c r="N36" s="130">
        <v>0</v>
      </c>
      <c r="O36" s="131">
        <v>2000</v>
      </c>
      <c r="P36" s="130">
        <v>2300</v>
      </c>
      <c r="Q36" s="131">
        <v>5470</v>
      </c>
    </row>
    <row r="37" spans="1:17" x14ac:dyDescent="0.2">
      <c r="A37" s="121" t="s">
        <v>87</v>
      </c>
      <c r="B37" s="124">
        <v>6800</v>
      </c>
      <c r="C37" s="125">
        <v>300</v>
      </c>
      <c r="D37" s="125">
        <v>0</v>
      </c>
      <c r="E37" s="126">
        <v>0</v>
      </c>
      <c r="F37" s="130">
        <v>280</v>
      </c>
      <c r="G37" s="130">
        <v>150</v>
      </c>
      <c r="H37" s="130">
        <v>120</v>
      </c>
      <c r="I37" s="130">
        <v>120</v>
      </c>
      <c r="J37" s="130">
        <v>7770</v>
      </c>
      <c r="K37" s="130">
        <v>120</v>
      </c>
      <c r="L37" s="130">
        <v>100</v>
      </c>
      <c r="M37" s="130">
        <v>80</v>
      </c>
      <c r="N37" s="130">
        <v>0</v>
      </c>
      <c r="O37" s="131">
        <v>2000</v>
      </c>
      <c r="P37" s="130">
        <v>2300</v>
      </c>
      <c r="Q37" s="131">
        <v>5470</v>
      </c>
    </row>
    <row r="38" spans="1:17" x14ac:dyDescent="0.2">
      <c r="A38" s="121" t="s">
        <v>88</v>
      </c>
      <c r="B38" s="124">
        <v>6800</v>
      </c>
      <c r="C38" s="125">
        <v>300</v>
      </c>
      <c r="D38" s="125">
        <v>0</v>
      </c>
      <c r="E38" s="126">
        <v>0</v>
      </c>
      <c r="F38" s="130">
        <v>280</v>
      </c>
      <c r="G38" s="130">
        <v>150</v>
      </c>
      <c r="H38" s="130">
        <v>120</v>
      </c>
      <c r="I38" s="130">
        <v>120</v>
      </c>
      <c r="J38" s="130">
        <v>7770</v>
      </c>
      <c r="K38" s="130">
        <v>120</v>
      </c>
      <c r="L38" s="130">
        <v>100</v>
      </c>
      <c r="M38" s="130">
        <v>80</v>
      </c>
      <c r="N38" s="130">
        <v>0</v>
      </c>
      <c r="O38" s="131">
        <v>2000</v>
      </c>
      <c r="P38" s="130">
        <v>2300</v>
      </c>
      <c r="Q38" s="131">
        <v>5470</v>
      </c>
    </row>
    <row r="39" spans="1:17" x14ac:dyDescent="0.2">
      <c r="A39" s="127" t="s">
        <v>89</v>
      </c>
      <c r="B39" s="124">
        <v>6800</v>
      </c>
      <c r="C39" s="125">
        <v>300</v>
      </c>
      <c r="D39" s="125">
        <v>0</v>
      </c>
      <c r="E39" s="126">
        <v>0</v>
      </c>
      <c r="F39" s="130">
        <v>280</v>
      </c>
      <c r="G39" s="130">
        <v>150</v>
      </c>
      <c r="H39" s="130">
        <v>120</v>
      </c>
      <c r="I39" s="130">
        <v>120</v>
      </c>
      <c r="J39" s="130">
        <v>7770</v>
      </c>
      <c r="K39" s="130">
        <v>120</v>
      </c>
      <c r="L39" s="130">
        <v>100</v>
      </c>
      <c r="M39" s="130">
        <v>80</v>
      </c>
      <c r="N39" s="130">
        <v>0</v>
      </c>
      <c r="O39" s="131">
        <v>2000</v>
      </c>
      <c r="P39" s="130">
        <v>2300</v>
      </c>
      <c r="Q39" s="131">
        <v>5470</v>
      </c>
    </row>
    <row r="40" spans="1:17" x14ac:dyDescent="0.2">
      <c r="A40" s="122" t="s">
        <v>90</v>
      </c>
      <c r="B40" s="124">
        <v>6800</v>
      </c>
      <c r="C40" s="125">
        <v>300</v>
      </c>
      <c r="D40" s="125">
        <v>0</v>
      </c>
      <c r="E40" s="126">
        <v>0</v>
      </c>
      <c r="F40" s="130">
        <v>280</v>
      </c>
      <c r="G40" s="130">
        <v>150</v>
      </c>
      <c r="H40" s="130">
        <v>120</v>
      </c>
      <c r="I40" s="130">
        <v>120</v>
      </c>
      <c r="J40" s="130">
        <v>7770</v>
      </c>
      <c r="K40" s="130">
        <v>120</v>
      </c>
      <c r="L40" s="130">
        <v>100</v>
      </c>
      <c r="M40" s="130">
        <v>80</v>
      </c>
      <c r="N40" s="130">
        <v>0</v>
      </c>
      <c r="O40" s="131">
        <v>2000</v>
      </c>
      <c r="P40" s="130">
        <v>2300</v>
      </c>
      <c r="Q40" s="131">
        <v>5470</v>
      </c>
    </row>
    <row r="41" spans="1:17" x14ac:dyDescent="0.2">
      <c r="A41" s="122" t="s">
        <v>91</v>
      </c>
      <c r="B41" s="124">
        <v>6800</v>
      </c>
      <c r="C41" s="125">
        <v>300</v>
      </c>
      <c r="D41" s="125">
        <v>0</v>
      </c>
      <c r="E41" s="126">
        <v>0</v>
      </c>
      <c r="F41" s="130">
        <v>280</v>
      </c>
      <c r="G41" s="130">
        <v>150</v>
      </c>
      <c r="H41" s="130">
        <v>120</v>
      </c>
      <c r="I41" s="130">
        <v>120</v>
      </c>
      <c r="J41" s="130">
        <v>7770</v>
      </c>
      <c r="K41" s="130">
        <v>120</v>
      </c>
      <c r="L41" s="130">
        <v>100</v>
      </c>
      <c r="M41" s="130">
        <v>80</v>
      </c>
      <c r="N41" s="130">
        <v>0</v>
      </c>
      <c r="O41" s="131">
        <v>2000</v>
      </c>
      <c r="P41" s="130">
        <v>2300</v>
      </c>
      <c r="Q41" s="131">
        <v>5470</v>
      </c>
    </row>
    <row r="42" spans="1:17" x14ac:dyDescent="0.2">
      <c r="A42" s="121" t="s">
        <v>92</v>
      </c>
      <c r="B42" s="124">
        <v>6800</v>
      </c>
      <c r="C42" s="125">
        <v>300</v>
      </c>
      <c r="D42" s="125">
        <v>0</v>
      </c>
      <c r="E42" s="126">
        <v>0</v>
      </c>
      <c r="F42" s="130">
        <v>280</v>
      </c>
      <c r="G42" s="130">
        <v>150</v>
      </c>
      <c r="H42" s="130">
        <v>120</v>
      </c>
      <c r="I42" s="130">
        <v>120</v>
      </c>
      <c r="J42" s="130">
        <v>7770</v>
      </c>
      <c r="K42" s="130">
        <v>120</v>
      </c>
      <c r="L42" s="130">
        <v>100</v>
      </c>
      <c r="M42" s="130">
        <v>80</v>
      </c>
      <c r="N42" s="130">
        <v>0</v>
      </c>
      <c r="O42" s="131">
        <v>2000</v>
      </c>
      <c r="P42" s="130">
        <v>2300</v>
      </c>
      <c r="Q42" s="131">
        <v>5470</v>
      </c>
    </row>
    <row r="43" spans="1:17" x14ac:dyDescent="0.2">
      <c r="A43" s="121" t="s">
        <v>93</v>
      </c>
      <c r="B43" s="124">
        <v>6800</v>
      </c>
      <c r="C43" s="125">
        <v>300</v>
      </c>
      <c r="D43" s="125">
        <v>0</v>
      </c>
      <c r="E43" s="126">
        <v>0</v>
      </c>
      <c r="F43" s="130">
        <v>280</v>
      </c>
      <c r="G43" s="130">
        <v>150</v>
      </c>
      <c r="H43" s="130">
        <v>120</v>
      </c>
      <c r="I43" s="130">
        <v>120</v>
      </c>
      <c r="J43" s="130">
        <v>7770</v>
      </c>
      <c r="K43" s="130">
        <v>120</v>
      </c>
      <c r="L43" s="130">
        <v>100</v>
      </c>
      <c r="M43" s="130">
        <v>80</v>
      </c>
      <c r="N43" s="130">
        <v>0</v>
      </c>
      <c r="O43" s="131">
        <v>2000</v>
      </c>
      <c r="P43" s="130">
        <v>2300</v>
      </c>
      <c r="Q43" s="131">
        <v>5470</v>
      </c>
    </row>
    <row r="44" spans="1:17" x14ac:dyDescent="0.2">
      <c r="A44" s="127" t="s">
        <v>94</v>
      </c>
      <c r="B44" s="124">
        <v>6800</v>
      </c>
      <c r="C44" s="125">
        <v>300</v>
      </c>
      <c r="D44" s="125">
        <v>0</v>
      </c>
      <c r="E44" s="126">
        <v>0</v>
      </c>
      <c r="F44" s="130">
        <v>280</v>
      </c>
      <c r="G44" s="130">
        <v>150</v>
      </c>
      <c r="H44" s="130">
        <v>120</v>
      </c>
      <c r="I44" s="130">
        <v>120</v>
      </c>
      <c r="J44" s="130">
        <v>7770</v>
      </c>
      <c r="K44" s="130">
        <v>120</v>
      </c>
      <c r="L44" s="130">
        <v>100</v>
      </c>
      <c r="M44" s="130">
        <v>80</v>
      </c>
      <c r="N44" s="130">
        <v>0</v>
      </c>
      <c r="O44" s="131">
        <v>2000</v>
      </c>
      <c r="P44" s="130">
        <v>2300</v>
      </c>
      <c r="Q44" s="131">
        <v>5470</v>
      </c>
    </row>
    <row r="45" spans="1:17" x14ac:dyDescent="0.2">
      <c r="A45" s="122" t="s">
        <v>95</v>
      </c>
      <c r="B45" s="124">
        <v>6800</v>
      </c>
      <c r="C45" s="125">
        <v>300</v>
      </c>
      <c r="D45" s="125">
        <v>0</v>
      </c>
      <c r="E45" s="126">
        <v>0</v>
      </c>
      <c r="F45" s="130">
        <v>280</v>
      </c>
      <c r="G45" s="130">
        <v>150</v>
      </c>
      <c r="H45" s="130">
        <v>120</v>
      </c>
      <c r="I45" s="130">
        <v>120</v>
      </c>
      <c r="J45" s="130">
        <v>7770</v>
      </c>
      <c r="K45" s="130">
        <v>120</v>
      </c>
      <c r="L45" s="130">
        <v>100</v>
      </c>
      <c r="M45" s="130">
        <v>80</v>
      </c>
      <c r="N45" s="130">
        <v>0</v>
      </c>
      <c r="O45" s="131">
        <v>2000</v>
      </c>
      <c r="P45" s="130">
        <v>2300</v>
      </c>
      <c r="Q45" s="131">
        <v>5470</v>
      </c>
    </row>
    <row r="46" spans="1:17" x14ac:dyDescent="0.2">
      <c r="A46" s="121" t="s">
        <v>96</v>
      </c>
      <c r="B46" s="124">
        <v>6800</v>
      </c>
      <c r="C46" s="125">
        <v>300</v>
      </c>
      <c r="D46" s="125">
        <v>0</v>
      </c>
      <c r="E46" s="126">
        <v>0</v>
      </c>
      <c r="F46" s="130">
        <v>280</v>
      </c>
      <c r="G46" s="130">
        <v>150</v>
      </c>
      <c r="H46" s="130">
        <v>120</v>
      </c>
      <c r="I46" s="130">
        <v>120</v>
      </c>
      <c r="J46" s="130">
        <v>7770</v>
      </c>
      <c r="K46" s="130">
        <v>120</v>
      </c>
      <c r="L46" s="130">
        <v>100</v>
      </c>
      <c r="M46" s="130">
        <v>80</v>
      </c>
      <c r="N46" s="130">
        <v>0</v>
      </c>
      <c r="O46" s="131">
        <v>2000</v>
      </c>
      <c r="P46" s="130">
        <v>2300</v>
      </c>
      <c r="Q46" s="131">
        <v>5470</v>
      </c>
    </row>
    <row r="47" spans="1:17" x14ac:dyDescent="0.2">
      <c r="A47" s="127" t="s">
        <v>97</v>
      </c>
      <c r="B47" s="124">
        <v>6800</v>
      </c>
      <c r="C47" s="125">
        <v>300</v>
      </c>
      <c r="D47" s="125">
        <v>0</v>
      </c>
      <c r="E47" s="126">
        <v>0</v>
      </c>
      <c r="F47" s="130">
        <v>280</v>
      </c>
      <c r="G47" s="130">
        <v>150</v>
      </c>
      <c r="H47" s="130">
        <v>120</v>
      </c>
      <c r="I47" s="130">
        <v>120</v>
      </c>
      <c r="J47" s="130">
        <v>7770</v>
      </c>
      <c r="K47" s="130">
        <v>120</v>
      </c>
      <c r="L47" s="130">
        <v>100</v>
      </c>
      <c r="M47" s="130">
        <v>80</v>
      </c>
      <c r="N47" s="130">
        <v>0</v>
      </c>
      <c r="O47" s="131">
        <v>2000</v>
      </c>
      <c r="P47" s="130">
        <v>2300</v>
      </c>
      <c r="Q47" s="131">
        <v>5470</v>
      </c>
    </row>
    <row r="48" spans="1:17" x14ac:dyDescent="0.2">
      <c r="A48" s="122" t="s">
        <v>98</v>
      </c>
      <c r="B48" s="124">
        <v>6800</v>
      </c>
      <c r="C48" s="125">
        <v>300</v>
      </c>
      <c r="D48" s="125">
        <v>0</v>
      </c>
      <c r="E48" s="126">
        <v>0</v>
      </c>
      <c r="F48" s="130">
        <v>280</v>
      </c>
      <c r="G48" s="130">
        <v>150</v>
      </c>
      <c r="H48" s="130">
        <v>120</v>
      </c>
      <c r="I48" s="130">
        <v>120</v>
      </c>
      <c r="J48" s="130">
        <v>7770</v>
      </c>
      <c r="K48" s="130">
        <v>120</v>
      </c>
      <c r="L48" s="130">
        <v>100</v>
      </c>
      <c r="M48" s="130">
        <v>80</v>
      </c>
      <c r="N48" s="130">
        <v>0</v>
      </c>
      <c r="O48" s="131">
        <v>2000</v>
      </c>
      <c r="P48" s="130">
        <v>2300</v>
      </c>
      <c r="Q48" s="131">
        <v>5470</v>
      </c>
    </row>
    <row r="49" spans="1:17" x14ac:dyDescent="0.2">
      <c r="A49" s="121" t="s">
        <v>99</v>
      </c>
      <c r="B49" s="124">
        <v>6800</v>
      </c>
      <c r="C49" s="125">
        <v>300</v>
      </c>
      <c r="D49" s="125">
        <v>0</v>
      </c>
      <c r="E49" s="126">
        <v>0</v>
      </c>
      <c r="F49" s="130">
        <v>280</v>
      </c>
      <c r="G49" s="130">
        <v>150</v>
      </c>
      <c r="H49" s="130">
        <v>120</v>
      </c>
      <c r="I49" s="130">
        <v>120</v>
      </c>
      <c r="J49" s="130">
        <v>7770</v>
      </c>
      <c r="K49" s="130">
        <v>120</v>
      </c>
      <c r="L49" s="130">
        <v>100</v>
      </c>
      <c r="M49" s="130">
        <v>80</v>
      </c>
      <c r="N49" s="130">
        <v>0</v>
      </c>
      <c r="O49" s="131">
        <v>2000</v>
      </c>
      <c r="P49" s="130">
        <v>2300</v>
      </c>
      <c r="Q49" s="131">
        <v>5470</v>
      </c>
    </row>
    <row r="50" spans="1:17" x14ac:dyDescent="0.2">
      <c r="A50" s="121" t="s">
        <v>100</v>
      </c>
      <c r="B50" s="124">
        <v>6800</v>
      </c>
      <c r="C50" s="125">
        <v>300</v>
      </c>
      <c r="D50" s="125">
        <v>0</v>
      </c>
      <c r="E50" s="126">
        <v>0</v>
      </c>
      <c r="F50" s="130">
        <v>280</v>
      </c>
      <c r="G50" s="130">
        <v>150</v>
      </c>
      <c r="H50" s="130">
        <v>120</v>
      </c>
      <c r="I50" s="130">
        <v>120</v>
      </c>
      <c r="J50" s="130">
        <v>7770</v>
      </c>
      <c r="K50" s="130">
        <v>120</v>
      </c>
      <c r="L50" s="130">
        <v>100</v>
      </c>
      <c r="M50" s="130">
        <v>80</v>
      </c>
      <c r="N50" s="130">
        <v>0</v>
      </c>
      <c r="O50" s="131">
        <v>2000</v>
      </c>
      <c r="P50" s="130">
        <v>2300</v>
      </c>
      <c r="Q50" s="131">
        <v>5470</v>
      </c>
    </row>
    <row r="51" spans="1:17" x14ac:dyDescent="0.2">
      <c r="A51" s="121" t="s">
        <v>113</v>
      </c>
      <c r="B51" s="124">
        <v>6800</v>
      </c>
      <c r="C51" s="125">
        <v>300</v>
      </c>
      <c r="D51" s="125">
        <v>0</v>
      </c>
      <c r="E51" s="126">
        <v>0</v>
      </c>
      <c r="F51" s="130">
        <v>280</v>
      </c>
      <c r="G51" s="130">
        <v>150</v>
      </c>
      <c r="H51" s="130">
        <v>120</v>
      </c>
      <c r="I51" s="130">
        <v>120</v>
      </c>
      <c r="J51" s="130">
        <v>7770</v>
      </c>
      <c r="K51" s="130">
        <v>120</v>
      </c>
      <c r="L51" s="130">
        <v>100</v>
      </c>
      <c r="M51" s="130">
        <v>80</v>
      </c>
      <c r="N51" s="130">
        <v>0</v>
      </c>
      <c r="O51" s="131">
        <v>2000</v>
      </c>
      <c r="P51" s="130">
        <v>2300</v>
      </c>
      <c r="Q51" s="131">
        <v>5470</v>
      </c>
    </row>
    <row r="52" spans="1:17" x14ac:dyDescent="0.2">
      <c r="A52" s="128" t="s">
        <v>114</v>
      </c>
      <c r="B52" s="124">
        <v>6800</v>
      </c>
      <c r="C52" s="125">
        <v>300</v>
      </c>
      <c r="D52" s="125">
        <v>0</v>
      </c>
      <c r="E52" s="126">
        <v>0</v>
      </c>
      <c r="F52" s="130">
        <v>280</v>
      </c>
      <c r="G52" s="130">
        <v>150</v>
      </c>
      <c r="H52" s="130">
        <v>120</v>
      </c>
      <c r="I52" s="130">
        <v>120</v>
      </c>
      <c r="J52" s="130">
        <v>7770</v>
      </c>
      <c r="K52" s="130">
        <v>120</v>
      </c>
      <c r="L52" s="130">
        <v>100</v>
      </c>
      <c r="M52" s="130">
        <v>80</v>
      </c>
      <c r="N52" s="130">
        <v>0</v>
      </c>
      <c r="O52" s="131">
        <v>2000</v>
      </c>
      <c r="P52" s="130">
        <v>2300</v>
      </c>
      <c r="Q52" s="131">
        <v>5470</v>
      </c>
    </row>
    <row r="53" spans="1:17" x14ac:dyDescent="0.2">
      <c r="A53" s="128" t="s">
        <v>115</v>
      </c>
      <c r="B53" s="124">
        <v>6800</v>
      </c>
      <c r="C53" s="125">
        <v>300</v>
      </c>
      <c r="D53" s="125">
        <v>0</v>
      </c>
      <c r="E53" s="126">
        <v>0</v>
      </c>
      <c r="F53" s="130">
        <v>280</v>
      </c>
      <c r="G53" s="130">
        <v>150</v>
      </c>
      <c r="H53" s="130">
        <v>120</v>
      </c>
      <c r="I53" s="130">
        <v>120</v>
      </c>
      <c r="J53" s="130">
        <v>7770</v>
      </c>
      <c r="K53" s="130">
        <v>120</v>
      </c>
      <c r="L53" s="130">
        <v>100</v>
      </c>
      <c r="M53" s="130">
        <v>80</v>
      </c>
      <c r="N53" s="130">
        <v>0</v>
      </c>
      <c r="O53" s="131">
        <v>2000</v>
      </c>
      <c r="P53" s="130">
        <v>2300</v>
      </c>
      <c r="Q53" s="131">
        <v>5470</v>
      </c>
    </row>
    <row r="54" spans="1:17" x14ac:dyDescent="0.2">
      <c r="A54" s="121" t="s">
        <v>116</v>
      </c>
      <c r="B54" s="124">
        <v>6800</v>
      </c>
      <c r="C54" s="125">
        <v>300</v>
      </c>
      <c r="D54" s="125">
        <v>0</v>
      </c>
      <c r="E54" s="126">
        <v>0</v>
      </c>
      <c r="F54" s="130">
        <v>280</v>
      </c>
      <c r="G54" s="130">
        <v>150</v>
      </c>
      <c r="H54" s="130">
        <v>120</v>
      </c>
      <c r="I54" s="130">
        <v>120</v>
      </c>
      <c r="J54" s="130">
        <v>7770</v>
      </c>
      <c r="K54" s="130">
        <v>120</v>
      </c>
      <c r="L54" s="130">
        <v>100</v>
      </c>
      <c r="M54" s="130">
        <v>80</v>
      </c>
      <c r="N54" s="130">
        <v>0</v>
      </c>
      <c r="O54" s="131">
        <v>2000</v>
      </c>
      <c r="P54" s="130">
        <v>2300</v>
      </c>
      <c r="Q54" s="131">
        <v>5470</v>
      </c>
    </row>
    <row r="55" spans="1:17" x14ac:dyDescent="0.2">
      <c r="A55" s="128" t="s">
        <v>117</v>
      </c>
      <c r="B55" s="124">
        <v>6800</v>
      </c>
      <c r="C55" s="125">
        <v>300</v>
      </c>
      <c r="D55" s="125">
        <v>0</v>
      </c>
      <c r="E55" s="126">
        <v>0</v>
      </c>
      <c r="F55" s="130">
        <v>280</v>
      </c>
      <c r="G55" s="130">
        <v>150</v>
      </c>
      <c r="H55" s="130">
        <v>120</v>
      </c>
      <c r="I55" s="130">
        <v>120</v>
      </c>
      <c r="J55" s="130">
        <v>7770</v>
      </c>
      <c r="K55" s="130">
        <v>120</v>
      </c>
      <c r="L55" s="130">
        <v>100</v>
      </c>
      <c r="M55" s="130">
        <v>80</v>
      </c>
      <c r="N55" s="130">
        <v>0</v>
      </c>
      <c r="O55" s="131">
        <v>2000</v>
      </c>
      <c r="P55" s="130">
        <v>2300</v>
      </c>
      <c r="Q55" s="131">
        <v>5470</v>
      </c>
    </row>
    <row r="56" spans="1:17" x14ac:dyDescent="0.2">
      <c r="A56" s="121" t="s">
        <v>118</v>
      </c>
      <c r="B56" s="124">
        <v>6800</v>
      </c>
      <c r="C56" s="125">
        <v>300</v>
      </c>
      <c r="D56" s="125">
        <v>0</v>
      </c>
      <c r="E56" s="126">
        <v>0</v>
      </c>
      <c r="F56" s="130">
        <v>280</v>
      </c>
      <c r="G56" s="130">
        <v>150</v>
      </c>
      <c r="H56" s="130">
        <v>120</v>
      </c>
      <c r="I56" s="130">
        <v>120</v>
      </c>
      <c r="J56" s="130">
        <v>7770</v>
      </c>
      <c r="K56" s="130">
        <v>120</v>
      </c>
      <c r="L56" s="130">
        <v>100</v>
      </c>
      <c r="M56" s="130">
        <v>80</v>
      </c>
      <c r="N56" s="130">
        <v>0</v>
      </c>
      <c r="O56" s="131">
        <v>2000</v>
      </c>
      <c r="P56" s="130">
        <v>2300</v>
      </c>
      <c r="Q56" s="131">
        <v>5470</v>
      </c>
    </row>
    <row r="57" spans="1:17" x14ac:dyDescent="0.2">
      <c r="A57" s="128" t="s">
        <v>119</v>
      </c>
      <c r="B57" s="124">
        <v>6800</v>
      </c>
      <c r="C57" s="125">
        <v>300</v>
      </c>
      <c r="D57" s="125">
        <v>0</v>
      </c>
      <c r="E57" s="126">
        <v>0</v>
      </c>
      <c r="F57" s="130">
        <v>280</v>
      </c>
      <c r="G57" s="130">
        <v>150</v>
      </c>
      <c r="H57" s="130">
        <v>120</v>
      </c>
      <c r="I57" s="130">
        <v>120</v>
      </c>
      <c r="J57" s="130">
        <v>7770</v>
      </c>
      <c r="K57" s="130">
        <v>120</v>
      </c>
      <c r="L57" s="130">
        <v>100</v>
      </c>
      <c r="M57" s="130">
        <v>80</v>
      </c>
      <c r="N57" s="130">
        <v>0</v>
      </c>
      <c r="O57" s="131">
        <v>2000</v>
      </c>
      <c r="P57" s="130">
        <v>2300</v>
      </c>
      <c r="Q57" s="131">
        <v>5470</v>
      </c>
    </row>
    <row r="58" spans="1:17" x14ac:dyDescent="0.2">
      <c r="A58" s="127" t="s">
        <v>120</v>
      </c>
      <c r="B58" s="124">
        <v>6800</v>
      </c>
      <c r="C58" s="125">
        <v>300</v>
      </c>
      <c r="D58" s="125">
        <v>0</v>
      </c>
      <c r="E58" s="126">
        <v>0</v>
      </c>
      <c r="F58" s="130">
        <v>280</v>
      </c>
      <c r="G58" s="130">
        <v>150</v>
      </c>
      <c r="H58" s="130">
        <v>120</v>
      </c>
      <c r="I58" s="130">
        <v>120</v>
      </c>
      <c r="J58" s="130">
        <v>7770</v>
      </c>
      <c r="K58" s="130">
        <v>120</v>
      </c>
      <c r="L58" s="130">
        <v>100</v>
      </c>
      <c r="M58" s="130">
        <v>80</v>
      </c>
      <c r="N58" s="130">
        <v>0</v>
      </c>
      <c r="O58" s="131">
        <v>2000</v>
      </c>
      <c r="P58" s="130">
        <v>2300</v>
      </c>
      <c r="Q58" s="131">
        <v>5470</v>
      </c>
    </row>
    <row r="59" spans="1:17" x14ac:dyDescent="0.2">
      <c r="A59" s="121" t="s">
        <v>121</v>
      </c>
      <c r="B59" s="124">
        <v>6800</v>
      </c>
      <c r="C59" s="125">
        <v>300</v>
      </c>
      <c r="D59" s="125">
        <v>0</v>
      </c>
      <c r="E59" s="126">
        <v>0</v>
      </c>
      <c r="F59" s="130">
        <v>280</v>
      </c>
      <c r="G59" s="130">
        <v>150</v>
      </c>
      <c r="H59" s="130">
        <v>120</v>
      </c>
      <c r="I59" s="130">
        <v>120</v>
      </c>
      <c r="J59" s="130">
        <v>7770</v>
      </c>
      <c r="K59" s="130">
        <v>120</v>
      </c>
      <c r="L59" s="130">
        <v>100</v>
      </c>
      <c r="M59" s="130">
        <v>80</v>
      </c>
      <c r="N59" s="130">
        <v>0</v>
      </c>
      <c r="O59" s="131">
        <v>2000</v>
      </c>
      <c r="P59" s="130">
        <v>2300</v>
      </c>
      <c r="Q59" s="131">
        <v>5470</v>
      </c>
    </row>
    <row r="60" spans="1:17" x14ac:dyDescent="0.2">
      <c r="A60" s="127" t="s">
        <v>122</v>
      </c>
      <c r="B60" s="124">
        <v>6800</v>
      </c>
      <c r="C60" s="125">
        <v>300</v>
      </c>
      <c r="D60" s="125">
        <v>0</v>
      </c>
      <c r="E60" s="126">
        <v>0</v>
      </c>
      <c r="F60" s="130">
        <v>280</v>
      </c>
      <c r="G60" s="130">
        <v>150</v>
      </c>
      <c r="H60" s="130">
        <v>120</v>
      </c>
      <c r="I60" s="130">
        <v>120</v>
      </c>
      <c r="J60" s="130">
        <v>7770</v>
      </c>
      <c r="K60" s="130">
        <v>120</v>
      </c>
      <c r="L60" s="130">
        <v>100</v>
      </c>
      <c r="M60" s="130">
        <v>80</v>
      </c>
      <c r="N60" s="130">
        <v>0</v>
      </c>
      <c r="O60" s="131">
        <v>2000</v>
      </c>
      <c r="P60" s="130">
        <v>2300</v>
      </c>
      <c r="Q60" s="131">
        <v>5470</v>
      </c>
    </row>
    <row r="61" spans="1:17" x14ac:dyDescent="0.2">
      <c r="A61" s="127" t="s">
        <v>123</v>
      </c>
      <c r="B61" s="124">
        <v>6800</v>
      </c>
      <c r="C61" s="125">
        <v>300</v>
      </c>
      <c r="D61" s="125">
        <v>0</v>
      </c>
      <c r="E61" s="126">
        <v>0</v>
      </c>
      <c r="F61" s="130">
        <v>280</v>
      </c>
      <c r="G61" s="130">
        <v>150</v>
      </c>
      <c r="H61" s="130">
        <v>120</v>
      </c>
      <c r="I61" s="130">
        <v>120</v>
      </c>
      <c r="J61" s="130">
        <v>7770</v>
      </c>
      <c r="K61" s="130">
        <v>120</v>
      </c>
      <c r="L61" s="130">
        <v>100</v>
      </c>
      <c r="M61" s="130">
        <v>80</v>
      </c>
      <c r="N61" s="130">
        <v>0</v>
      </c>
      <c r="O61" s="131">
        <v>2000</v>
      </c>
      <c r="P61" s="130">
        <v>2300</v>
      </c>
      <c r="Q61" s="131">
        <v>5470</v>
      </c>
    </row>
    <row r="62" spans="1:17" x14ac:dyDescent="0.2">
      <c r="A62" s="127" t="s">
        <v>124</v>
      </c>
      <c r="B62" s="124">
        <v>6800</v>
      </c>
      <c r="C62" s="125">
        <v>300</v>
      </c>
      <c r="D62" s="125">
        <v>0</v>
      </c>
      <c r="E62" s="126">
        <v>0</v>
      </c>
      <c r="F62" s="130">
        <v>280</v>
      </c>
      <c r="G62" s="130">
        <v>150</v>
      </c>
      <c r="H62" s="130">
        <v>120</v>
      </c>
      <c r="I62" s="130">
        <v>120</v>
      </c>
      <c r="J62" s="130">
        <v>7770</v>
      </c>
      <c r="K62" s="130">
        <v>120</v>
      </c>
      <c r="L62" s="130">
        <v>100</v>
      </c>
      <c r="M62" s="130">
        <v>80</v>
      </c>
      <c r="N62" s="130">
        <v>0</v>
      </c>
      <c r="O62" s="131">
        <v>2000</v>
      </c>
      <c r="P62" s="130">
        <v>2300</v>
      </c>
      <c r="Q62" s="131">
        <v>5470</v>
      </c>
    </row>
    <row r="63" spans="1:17" x14ac:dyDescent="0.2">
      <c r="A63" s="127" t="s">
        <v>125</v>
      </c>
      <c r="B63" s="124">
        <v>6800</v>
      </c>
      <c r="C63" s="125">
        <v>300</v>
      </c>
      <c r="D63" s="125">
        <v>0</v>
      </c>
      <c r="E63" s="126">
        <v>0</v>
      </c>
      <c r="F63" s="130">
        <v>280</v>
      </c>
      <c r="G63" s="130">
        <v>150</v>
      </c>
      <c r="H63" s="130">
        <v>120</v>
      </c>
      <c r="I63" s="130">
        <v>120</v>
      </c>
      <c r="J63" s="130">
        <v>7770</v>
      </c>
      <c r="K63" s="130">
        <v>120</v>
      </c>
      <c r="L63" s="130">
        <v>100</v>
      </c>
      <c r="M63" s="130">
        <v>80</v>
      </c>
      <c r="N63" s="130">
        <v>0</v>
      </c>
      <c r="O63" s="131">
        <v>2000</v>
      </c>
      <c r="P63" s="130">
        <v>2300</v>
      </c>
      <c r="Q63" s="131">
        <v>5470</v>
      </c>
    </row>
    <row r="64" spans="1:17" x14ac:dyDescent="0.2">
      <c r="A64" s="128" t="s">
        <v>126</v>
      </c>
      <c r="B64" s="124">
        <v>6800</v>
      </c>
      <c r="C64" s="125">
        <v>300</v>
      </c>
      <c r="D64" s="125">
        <v>0</v>
      </c>
      <c r="E64" s="126">
        <v>0</v>
      </c>
      <c r="F64" s="130">
        <v>280</v>
      </c>
      <c r="G64" s="130">
        <v>150</v>
      </c>
      <c r="H64" s="130">
        <v>120</v>
      </c>
      <c r="I64" s="130">
        <v>120</v>
      </c>
      <c r="J64" s="130">
        <v>7770</v>
      </c>
      <c r="K64" s="130">
        <v>120</v>
      </c>
      <c r="L64" s="130">
        <v>100</v>
      </c>
      <c r="M64" s="130">
        <v>80</v>
      </c>
      <c r="N64" s="130">
        <v>0</v>
      </c>
      <c r="O64" s="131">
        <v>2000</v>
      </c>
      <c r="P64" s="130">
        <v>2300</v>
      </c>
      <c r="Q64" s="131">
        <v>5470</v>
      </c>
    </row>
    <row r="65" spans="1:17" x14ac:dyDescent="0.2">
      <c r="A65" s="128" t="s">
        <v>127</v>
      </c>
      <c r="B65" s="124">
        <v>6800</v>
      </c>
      <c r="C65" s="125">
        <v>300</v>
      </c>
      <c r="D65" s="125">
        <v>0</v>
      </c>
      <c r="E65" s="126">
        <v>0</v>
      </c>
      <c r="F65" s="130">
        <v>280</v>
      </c>
      <c r="G65" s="130">
        <v>150</v>
      </c>
      <c r="H65" s="130">
        <v>120</v>
      </c>
      <c r="I65" s="130">
        <v>120</v>
      </c>
      <c r="J65" s="130">
        <v>7770</v>
      </c>
      <c r="K65" s="130">
        <v>120</v>
      </c>
      <c r="L65" s="130">
        <v>100</v>
      </c>
      <c r="M65" s="130">
        <v>80</v>
      </c>
      <c r="N65" s="130">
        <v>0</v>
      </c>
      <c r="O65" s="131">
        <v>2000</v>
      </c>
      <c r="P65" s="130">
        <v>2300</v>
      </c>
      <c r="Q65" s="131">
        <v>5470</v>
      </c>
    </row>
    <row r="66" spans="1:17" x14ac:dyDescent="0.2">
      <c r="A66" s="127" t="s">
        <v>128</v>
      </c>
      <c r="B66" s="124">
        <v>6800</v>
      </c>
      <c r="C66" s="125">
        <v>300</v>
      </c>
      <c r="D66" s="125">
        <v>0</v>
      </c>
      <c r="E66" s="126">
        <v>0</v>
      </c>
      <c r="F66" s="130">
        <v>280</v>
      </c>
      <c r="G66" s="130">
        <v>150</v>
      </c>
      <c r="H66" s="130">
        <v>120</v>
      </c>
      <c r="I66" s="130">
        <v>120</v>
      </c>
      <c r="J66" s="130">
        <v>7770</v>
      </c>
      <c r="K66" s="130">
        <v>120</v>
      </c>
      <c r="L66" s="130">
        <v>100</v>
      </c>
      <c r="M66" s="130">
        <v>80</v>
      </c>
      <c r="N66" s="130">
        <v>0</v>
      </c>
      <c r="O66" s="131">
        <v>2000</v>
      </c>
      <c r="P66" s="130">
        <v>2300</v>
      </c>
      <c r="Q66" s="131">
        <v>5470</v>
      </c>
    </row>
    <row r="67" spans="1:17" x14ac:dyDescent="0.2">
      <c r="A67" s="128" t="s">
        <v>129</v>
      </c>
      <c r="B67" s="124">
        <v>6800</v>
      </c>
      <c r="C67" s="125">
        <v>300</v>
      </c>
      <c r="D67" s="125">
        <v>0</v>
      </c>
      <c r="E67" s="126">
        <v>0</v>
      </c>
      <c r="F67" s="130">
        <v>280</v>
      </c>
      <c r="G67" s="130">
        <v>150</v>
      </c>
      <c r="H67" s="130">
        <v>120</v>
      </c>
      <c r="I67" s="130">
        <v>120</v>
      </c>
      <c r="J67" s="130">
        <v>7770</v>
      </c>
      <c r="K67" s="130">
        <v>120</v>
      </c>
      <c r="L67" s="130">
        <v>100</v>
      </c>
      <c r="M67" s="130">
        <v>80</v>
      </c>
      <c r="N67" s="130">
        <v>0</v>
      </c>
      <c r="O67" s="131">
        <v>2000</v>
      </c>
      <c r="P67" s="130">
        <v>2300</v>
      </c>
      <c r="Q67" s="131">
        <v>5470</v>
      </c>
    </row>
    <row r="68" spans="1:17" x14ac:dyDescent="0.2">
      <c r="A68" s="127" t="s">
        <v>130</v>
      </c>
      <c r="B68" s="124">
        <v>6800</v>
      </c>
      <c r="C68" s="125">
        <v>300</v>
      </c>
      <c r="D68" s="125">
        <v>0</v>
      </c>
      <c r="E68" s="126">
        <v>0</v>
      </c>
      <c r="F68" s="130">
        <v>280</v>
      </c>
      <c r="G68" s="130">
        <v>150</v>
      </c>
      <c r="H68" s="130">
        <v>120</v>
      </c>
      <c r="I68" s="130">
        <v>120</v>
      </c>
      <c r="J68" s="130">
        <v>7770</v>
      </c>
      <c r="K68" s="130">
        <v>120</v>
      </c>
      <c r="L68" s="130">
        <v>100</v>
      </c>
      <c r="M68" s="130">
        <v>80</v>
      </c>
      <c r="N68" s="130">
        <v>0</v>
      </c>
      <c r="O68" s="131">
        <v>2000</v>
      </c>
      <c r="P68" s="130">
        <v>2300</v>
      </c>
      <c r="Q68" s="131">
        <v>5470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9"/>
  <sheetViews>
    <sheetView tabSelected="1" workbookViewId="0">
      <selection activeCell="K25" sqref="K25"/>
    </sheetView>
  </sheetViews>
  <sheetFormatPr defaultRowHeight="12.75" x14ac:dyDescent="0.2"/>
  <cols>
    <col min="1" max="1" width="23.28515625" bestFit="1" customWidth="1"/>
    <col min="2" max="2" width="17.28515625" bestFit="1" customWidth="1"/>
    <col min="3" max="3" width="15" bestFit="1" customWidth="1"/>
    <col min="4" max="4" width="10.5703125" bestFit="1" customWidth="1"/>
    <col min="5" max="5" width="8.85546875" bestFit="1" customWidth="1"/>
    <col min="6" max="6" width="7" bestFit="1" customWidth="1"/>
    <col min="7" max="7" width="18.42578125" bestFit="1" customWidth="1"/>
    <col min="8" max="8" width="9.28515625" customWidth="1"/>
    <col min="9" max="9" width="17.42578125" bestFit="1" customWidth="1"/>
    <col min="10" max="10" width="8.85546875" bestFit="1" customWidth="1"/>
    <col min="11" max="11" width="13.42578125" bestFit="1" customWidth="1"/>
    <col min="12" max="12" width="13.85546875" bestFit="1" customWidth="1"/>
    <col min="13" max="13" width="11.5703125" bestFit="1" customWidth="1"/>
    <col min="14" max="14" width="14" bestFit="1" customWidth="1"/>
    <col min="15" max="15" width="17.42578125" bestFit="1" customWidth="1"/>
    <col min="16" max="16" width="12.85546875" bestFit="1" customWidth="1"/>
    <col min="21" max="21" width="12.140625" bestFit="1" customWidth="1"/>
    <col min="22" max="22" width="12.85546875" bestFit="1" customWidth="1"/>
    <col min="27" max="27" width="19.42578125" bestFit="1" customWidth="1"/>
  </cols>
  <sheetData>
    <row r="1" spans="1:28" x14ac:dyDescent="0.2">
      <c r="A1" t="s">
        <v>112</v>
      </c>
      <c r="B1" t="s">
        <v>7</v>
      </c>
      <c r="C1" t="s">
        <v>102</v>
      </c>
      <c r="D1" t="s">
        <v>103</v>
      </c>
      <c r="E1" t="s">
        <v>104</v>
      </c>
      <c r="G1" t="s">
        <v>105</v>
      </c>
      <c r="H1" t="s">
        <v>106</v>
      </c>
      <c r="I1" s="199" t="s">
        <v>133</v>
      </c>
      <c r="J1" t="s">
        <v>107</v>
      </c>
      <c r="K1" s="199" t="s">
        <v>134</v>
      </c>
      <c r="L1" s="199" t="s">
        <v>135</v>
      </c>
      <c r="M1" t="s">
        <v>108</v>
      </c>
      <c r="N1" t="s">
        <v>109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28</v>
      </c>
      <c r="AB1" t="s">
        <v>29</v>
      </c>
    </row>
    <row r="2" spans="1:28" x14ac:dyDescent="0.2">
      <c r="A2" s="90" t="s">
        <v>113</v>
      </c>
      <c r="B2" s="34" t="s">
        <v>68</v>
      </c>
      <c r="C2" s="63">
        <v>120</v>
      </c>
      <c r="D2" s="91">
        <v>350</v>
      </c>
      <c r="E2" s="37">
        <v>100</v>
      </c>
      <c r="F2" s="59">
        <v>5</v>
      </c>
      <c r="G2" s="60">
        <v>80</v>
      </c>
      <c r="H2" s="87">
        <v>3</v>
      </c>
      <c r="I2" s="35">
        <v>2</v>
      </c>
      <c r="J2" s="111">
        <v>10</v>
      </c>
      <c r="K2" s="111">
        <v>0</v>
      </c>
      <c r="L2" s="111">
        <v>0</v>
      </c>
      <c r="M2" s="32">
        <f>350*10</f>
        <v>3500</v>
      </c>
      <c r="N2" s="32">
        <f>H2*E2</f>
        <v>300</v>
      </c>
      <c r="O2" s="37">
        <v>0</v>
      </c>
      <c r="P2" s="38">
        <v>0</v>
      </c>
      <c r="Q2" s="92">
        <v>280</v>
      </c>
      <c r="R2" s="37">
        <v>150</v>
      </c>
      <c r="S2" s="65">
        <v>120</v>
      </c>
      <c r="T2" s="37">
        <v>135</v>
      </c>
      <c r="U2" s="37">
        <f>SUM(M2:T2)</f>
        <v>4485</v>
      </c>
      <c r="V2" s="37">
        <v>120</v>
      </c>
      <c r="W2" s="37">
        <v>100</v>
      </c>
      <c r="X2" s="37">
        <v>80</v>
      </c>
      <c r="Y2" s="37">
        <v>0</v>
      </c>
      <c r="Z2" s="39">
        <v>2000</v>
      </c>
      <c r="AA2" s="37">
        <f t="shared" ref="AA2:AA19" si="0">SUM(V2:Z2)</f>
        <v>2300</v>
      </c>
      <c r="AB2" s="39">
        <f t="shared" ref="AB2:AB19" si="1">U2-AA2</f>
        <v>2185</v>
      </c>
    </row>
    <row r="3" spans="1:28" x14ac:dyDescent="0.2">
      <c r="A3" s="93" t="s">
        <v>114</v>
      </c>
      <c r="B3" s="34" t="s">
        <v>68</v>
      </c>
      <c r="C3" s="63">
        <v>120</v>
      </c>
      <c r="D3" s="91">
        <v>350</v>
      </c>
      <c r="E3" s="37">
        <v>100</v>
      </c>
      <c r="F3" s="59">
        <v>5</v>
      </c>
      <c r="G3" s="60">
        <v>80</v>
      </c>
      <c r="H3" s="87">
        <v>3</v>
      </c>
      <c r="I3" s="35">
        <v>2</v>
      </c>
      <c r="J3" s="111">
        <v>10</v>
      </c>
      <c r="K3" s="111">
        <v>0</v>
      </c>
      <c r="L3" s="111">
        <v>0</v>
      </c>
      <c r="M3" s="32">
        <f t="shared" ref="M3:M19" si="2">350*10</f>
        <v>3500</v>
      </c>
      <c r="N3" s="32">
        <f t="shared" ref="N3:N19" si="3">H3*E3</f>
        <v>300</v>
      </c>
      <c r="O3" s="37">
        <v>0</v>
      </c>
      <c r="P3" s="38">
        <v>0</v>
      </c>
      <c r="Q3" s="92">
        <v>280</v>
      </c>
      <c r="R3" s="37">
        <v>150</v>
      </c>
      <c r="S3" s="65">
        <v>120</v>
      </c>
      <c r="T3" s="37">
        <v>135</v>
      </c>
      <c r="U3" s="37">
        <f t="shared" ref="U3:U19" si="4">SUM(M3:T3)</f>
        <v>4485</v>
      </c>
      <c r="V3" s="37">
        <v>120</v>
      </c>
      <c r="W3" s="37">
        <v>100</v>
      </c>
      <c r="X3" s="37">
        <v>80</v>
      </c>
      <c r="Y3" s="37">
        <v>0</v>
      </c>
      <c r="Z3" s="39">
        <v>2000</v>
      </c>
      <c r="AA3" s="37">
        <f t="shared" si="0"/>
        <v>2300</v>
      </c>
      <c r="AB3" s="39">
        <f t="shared" si="1"/>
        <v>2185</v>
      </c>
    </row>
    <row r="4" spans="1:28" x14ac:dyDescent="0.2">
      <c r="A4" s="93" t="s">
        <v>115</v>
      </c>
      <c r="B4" s="34" t="s">
        <v>68</v>
      </c>
      <c r="C4" s="63">
        <v>120</v>
      </c>
      <c r="D4" s="91">
        <v>350</v>
      </c>
      <c r="E4" s="37">
        <v>100</v>
      </c>
      <c r="F4" s="59">
        <v>5</v>
      </c>
      <c r="G4" s="60">
        <v>80</v>
      </c>
      <c r="H4" s="87">
        <v>3</v>
      </c>
      <c r="I4" s="35">
        <v>2</v>
      </c>
      <c r="J4" s="111">
        <v>10</v>
      </c>
      <c r="K4" s="111">
        <v>0</v>
      </c>
      <c r="L4" s="111">
        <v>0</v>
      </c>
      <c r="M4" s="32">
        <f t="shared" si="2"/>
        <v>3500</v>
      </c>
      <c r="N4" s="32">
        <f t="shared" si="3"/>
        <v>300</v>
      </c>
      <c r="O4" s="37">
        <v>0</v>
      </c>
      <c r="P4" s="38">
        <v>0</v>
      </c>
      <c r="Q4" s="92">
        <v>280</v>
      </c>
      <c r="R4" s="37">
        <v>150</v>
      </c>
      <c r="S4" s="65">
        <v>120</v>
      </c>
      <c r="T4" s="37">
        <v>135</v>
      </c>
      <c r="U4" s="37">
        <f t="shared" si="4"/>
        <v>4485</v>
      </c>
      <c r="V4" s="37">
        <v>120</v>
      </c>
      <c r="W4" s="37">
        <v>100</v>
      </c>
      <c r="X4" s="37">
        <v>80</v>
      </c>
      <c r="Y4" s="37">
        <v>0</v>
      </c>
      <c r="Z4" s="39">
        <v>2000</v>
      </c>
      <c r="AA4" s="37">
        <f t="shared" si="0"/>
        <v>2300</v>
      </c>
      <c r="AB4" s="39">
        <f t="shared" si="1"/>
        <v>2185</v>
      </c>
    </row>
    <row r="5" spans="1:28" x14ac:dyDescent="0.2">
      <c r="A5" s="90" t="s">
        <v>116</v>
      </c>
      <c r="B5" s="34" t="s">
        <v>68</v>
      </c>
      <c r="C5" s="63">
        <v>120</v>
      </c>
      <c r="D5" s="91">
        <v>350</v>
      </c>
      <c r="E5" s="37">
        <v>100</v>
      </c>
      <c r="F5" s="59">
        <v>5</v>
      </c>
      <c r="G5" s="60">
        <v>80</v>
      </c>
      <c r="H5" s="87">
        <v>3</v>
      </c>
      <c r="I5" s="35">
        <v>2</v>
      </c>
      <c r="J5" s="111">
        <v>10</v>
      </c>
      <c r="K5" s="111">
        <v>0</v>
      </c>
      <c r="L5" s="111">
        <v>0</v>
      </c>
      <c r="M5" s="32">
        <f t="shared" si="2"/>
        <v>3500</v>
      </c>
      <c r="N5" s="32">
        <f t="shared" si="3"/>
        <v>300</v>
      </c>
      <c r="O5" s="37">
        <v>0</v>
      </c>
      <c r="P5" s="38">
        <v>0</v>
      </c>
      <c r="Q5" s="92">
        <v>280</v>
      </c>
      <c r="R5" s="37">
        <v>150</v>
      </c>
      <c r="S5" s="65">
        <v>120</v>
      </c>
      <c r="T5" s="37">
        <v>135</v>
      </c>
      <c r="U5" s="37">
        <f t="shared" si="4"/>
        <v>4485</v>
      </c>
      <c r="V5" s="37">
        <v>120</v>
      </c>
      <c r="W5" s="37">
        <v>100</v>
      </c>
      <c r="X5" s="37">
        <v>80</v>
      </c>
      <c r="Y5" s="37">
        <v>0</v>
      </c>
      <c r="Z5" s="39">
        <v>2000</v>
      </c>
      <c r="AA5" s="37">
        <f t="shared" si="0"/>
        <v>2300</v>
      </c>
      <c r="AB5" s="39">
        <f t="shared" si="1"/>
        <v>2185</v>
      </c>
    </row>
    <row r="6" spans="1:28" x14ac:dyDescent="0.2">
      <c r="A6" s="93" t="s">
        <v>117</v>
      </c>
      <c r="B6" s="34" t="s">
        <v>68</v>
      </c>
      <c r="C6" s="63">
        <v>120</v>
      </c>
      <c r="D6" s="91">
        <v>350</v>
      </c>
      <c r="E6" s="37">
        <v>100</v>
      </c>
      <c r="F6" s="59">
        <v>5</v>
      </c>
      <c r="G6" s="60">
        <v>80</v>
      </c>
      <c r="H6" s="87">
        <v>3</v>
      </c>
      <c r="I6" s="35">
        <v>2</v>
      </c>
      <c r="J6" s="111">
        <v>10</v>
      </c>
      <c r="K6" s="111">
        <v>0</v>
      </c>
      <c r="L6" s="111">
        <v>0</v>
      </c>
      <c r="M6" s="32">
        <f t="shared" si="2"/>
        <v>3500</v>
      </c>
      <c r="N6" s="32">
        <f t="shared" si="3"/>
        <v>300</v>
      </c>
      <c r="O6" s="37">
        <v>0</v>
      </c>
      <c r="P6" s="38">
        <v>0</v>
      </c>
      <c r="Q6" s="92">
        <v>280</v>
      </c>
      <c r="R6" s="37">
        <v>150</v>
      </c>
      <c r="S6" s="65">
        <v>120</v>
      </c>
      <c r="T6" s="37">
        <v>135</v>
      </c>
      <c r="U6" s="37">
        <f t="shared" si="4"/>
        <v>4485</v>
      </c>
      <c r="V6" s="37">
        <v>120</v>
      </c>
      <c r="W6" s="37">
        <v>100</v>
      </c>
      <c r="X6" s="37">
        <v>80</v>
      </c>
      <c r="Y6" s="37">
        <v>0</v>
      </c>
      <c r="Z6" s="39">
        <v>2000</v>
      </c>
      <c r="AA6" s="37">
        <f t="shared" si="0"/>
        <v>2300</v>
      </c>
      <c r="AB6" s="39">
        <f t="shared" si="1"/>
        <v>2185</v>
      </c>
    </row>
    <row r="7" spans="1:28" x14ac:dyDescent="0.2">
      <c r="A7" s="90" t="s">
        <v>118</v>
      </c>
      <c r="B7" s="34" t="s">
        <v>68</v>
      </c>
      <c r="C7" s="63">
        <v>120</v>
      </c>
      <c r="D7" s="91">
        <v>350</v>
      </c>
      <c r="E7" s="37">
        <v>100</v>
      </c>
      <c r="F7" s="59">
        <v>5</v>
      </c>
      <c r="G7" s="60">
        <v>80</v>
      </c>
      <c r="H7" s="87">
        <v>3</v>
      </c>
      <c r="I7" s="35">
        <v>2</v>
      </c>
      <c r="J7" s="111">
        <v>10</v>
      </c>
      <c r="K7" s="111">
        <v>0</v>
      </c>
      <c r="L7" s="111">
        <v>0</v>
      </c>
      <c r="M7" s="32">
        <f t="shared" si="2"/>
        <v>3500</v>
      </c>
      <c r="N7" s="32">
        <f t="shared" si="3"/>
        <v>300</v>
      </c>
      <c r="O7" s="37">
        <v>0</v>
      </c>
      <c r="P7" s="38">
        <v>0</v>
      </c>
      <c r="Q7" s="92">
        <v>280</v>
      </c>
      <c r="R7" s="37">
        <v>150</v>
      </c>
      <c r="S7" s="65">
        <v>120</v>
      </c>
      <c r="T7" s="37">
        <v>135</v>
      </c>
      <c r="U7" s="37">
        <f t="shared" si="4"/>
        <v>4485</v>
      </c>
      <c r="V7" s="37">
        <v>120</v>
      </c>
      <c r="W7" s="37">
        <v>100</v>
      </c>
      <c r="X7" s="37">
        <v>80</v>
      </c>
      <c r="Y7" s="37">
        <v>0</v>
      </c>
      <c r="Z7" s="39">
        <v>2000</v>
      </c>
      <c r="AA7" s="37">
        <f t="shared" si="0"/>
        <v>2300</v>
      </c>
      <c r="AB7" s="39">
        <f t="shared" si="1"/>
        <v>2185</v>
      </c>
    </row>
    <row r="8" spans="1:28" x14ac:dyDescent="0.2">
      <c r="A8" s="93" t="s">
        <v>119</v>
      </c>
      <c r="B8" s="34" t="s">
        <v>68</v>
      </c>
      <c r="C8" s="63">
        <v>120</v>
      </c>
      <c r="D8" s="91">
        <v>350</v>
      </c>
      <c r="E8" s="37">
        <v>100</v>
      </c>
      <c r="F8" s="59">
        <v>5</v>
      </c>
      <c r="G8" s="60">
        <v>80</v>
      </c>
      <c r="H8" s="87">
        <v>3</v>
      </c>
      <c r="I8" s="35">
        <v>2</v>
      </c>
      <c r="J8" s="111">
        <v>10</v>
      </c>
      <c r="K8" s="111">
        <v>0</v>
      </c>
      <c r="L8" s="111">
        <v>0</v>
      </c>
      <c r="M8" s="32">
        <f t="shared" si="2"/>
        <v>3500</v>
      </c>
      <c r="N8" s="32">
        <f t="shared" si="3"/>
        <v>300</v>
      </c>
      <c r="O8" s="37">
        <v>0</v>
      </c>
      <c r="P8" s="38">
        <v>0</v>
      </c>
      <c r="Q8" s="92">
        <v>280</v>
      </c>
      <c r="R8" s="37">
        <v>150</v>
      </c>
      <c r="S8" s="65">
        <v>120</v>
      </c>
      <c r="T8" s="37">
        <v>135</v>
      </c>
      <c r="U8" s="37">
        <f t="shared" si="4"/>
        <v>4485</v>
      </c>
      <c r="V8" s="37">
        <v>120</v>
      </c>
      <c r="W8" s="37">
        <v>100</v>
      </c>
      <c r="X8" s="37">
        <v>80</v>
      </c>
      <c r="Y8" s="37">
        <v>0</v>
      </c>
      <c r="Z8" s="39">
        <v>2000</v>
      </c>
      <c r="AA8" s="37">
        <f t="shared" si="0"/>
        <v>2300</v>
      </c>
      <c r="AB8" s="39">
        <f t="shared" si="1"/>
        <v>2185</v>
      </c>
    </row>
    <row r="9" spans="1:28" x14ac:dyDescent="0.2">
      <c r="A9" s="94" t="s">
        <v>120</v>
      </c>
      <c r="B9" s="34" t="s">
        <v>68</v>
      </c>
      <c r="C9" s="63">
        <v>120</v>
      </c>
      <c r="D9" s="91">
        <v>350</v>
      </c>
      <c r="E9" s="37">
        <v>100</v>
      </c>
      <c r="F9" s="59">
        <v>5</v>
      </c>
      <c r="G9" s="60">
        <v>80</v>
      </c>
      <c r="H9" s="87">
        <v>3</v>
      </c>
      <c r="I9" s="35">
        <v>2</v>
      </c>
      <c r="J9" s="111">
        <v>10</v>
      </c>
      <c r="K9" s="111">
        <v>0</v>
      </c>
      <c r="L9" s="111">
        <v>0</v>
      </c>
      <c r="M9" s="32">
        <f t="shared" si="2"/>
        <v>3500</v>
      </c>
      <c r="N9" s="32">
        <f t="shared" si="3"/>
        <v>300</v>
      </c>
      <c r="O9" s="37">
        <v>0</v>
      </c>
      <c r="P9" s="38">
        <v>0</v>
      </c>
      <c r="Q9" s="92">
        <v>280</v>
      </c>
      <c r="R9" s="37">
        <v>150</v>
      </c>
      <c r="S9" s="65">
        <v>120</v>
      </c>
      <c r="T9" s="37">
        <v>135</v>
      </c>
      <c r="U9" s="37">
        <f t="shared" si="4"/>
        <v>4485</v>
      </c>
      <c r="V9" s="37">
        <v>120</v>
      </c>
      <c r="W9" s="37">
        <v>100</v>
      </c>
      <c r="X9" s="37">
        <v>80</v>
      </c>
      <c r="Y9" s="37">
        <v>0</v>
      </c>
      <c r="Z9" s="39">
        <v>2000</v>
      </c>
      <c r="AA9" s="37">
        <f t="shared" si="0"/>
        <v>2300</v>
      </c>
      <c r="AB9" s="39">
        <f t="shared" si="1"/>
        <v>2185</v>
      </c>
    </row>
    <row r="10" spans="1:28" x14ac:dyDescent="0.2">
      <c r="A10" s="90" t="s">
        <v>121</v>
      </c>
      <c r="B10" s="34" t="s">
        <v>68</v>
      </c>
      <c r="C10" s="63">
        <v>120</v>
      </c>
      <c r="D10" s="91">
        <v>350</v>
      </c>
      <c r="E10" s="37">
        <v>100</v>
      </c>
      <c r="F10" s="59">
        <v>5</v>
      </c>
      <c r="G10" s="60">
        <v>80</v>
      </c>
      <c r="H10" s="87">
        <v>3</v>
      </c>
      <c r="I10" s="35">
        <v>2</v>
      </c>
      <c r="J10" s="111">
        <v>10</v>
      </c>
      <c r="K10" s="111">
        <v>0</v>
      </c>
      <c r="L10" s="111">
        <v>0</v>
      </c>
      <c r="M10" s="32">
        <f t="shared" si="2"/>
        <v>3500</v>
      </c>
      <c r="N10" s="32">
        <f t="shared" si="3"/>
        <v>300</v>
      </c>
      <c r="O10" s="37">
        <v>0</v>
      </c>
      <c r="P10" s="38">
        <v>0</v>
      </c>
      <c r="Q10" s="92">
        <v>280</v>
      </c>
      <c r="R10" s="37">
        <v>150</v>
      </c>
      <c r="S10" s="65">
        <v>120</v>
      </c>
      <c r="T10" s="37">
        <v>135</v>
      </c>
      <c r="U10" s="37">
        <f t="shared" si="4"/>
        <v>4485</v>
      </c>
      <c r="V10" s="37">
        <v>120</v>
      </c>
      <c r="W10" s="37">
        <v>100</v>
      </c>
      <c r="X10" s="37">
        <v>80</v>
      </c>
      <c r="Y10" s="37">
        <v>0</v>
      </c>
      <c r="Z10" s="39">
        <v>2000</v>
      </c>
      <c r="AA10" s="37">
        <f t="shared" si="0"/>
        <v>2300</v>
      </c>
      <c r="AB10" s="39">
        <f t="shared" si="1"/>
        <v>2185</v>
      </c>
    </row>
    <row r="11" spans="1:28" x14ac:dyDescent="0.2">
      <c r="A11" s="94" t="s">
        <v>122</v>
      </c>
      <c r="B11" s="34" t="s">
        <v>68</v>
      </c>
      <c r="C11" s="63">
        <v>120</v>
      </c>
      <c r="D11" s="91">
        <v>350</v>
      </c>
      <c r="E11" s="37">
        <v>100</v>
      </c>
      <c r="F11" s="59">
        <v>5</v>
      </c>
      <c r="G11" s="60">
        <v>80</v>
      </c>
      <c r="H11" s="87">
        <v>3</v>
      </c>
      <c r="I11" s="35">
        <v>2</v>
      </c>
      <c r="J11" s="111">
        <v>10</v>
      </c>
      <c r="K11" s="111">
        <v>0</v>
      </c>
      <c r="L11" s="111">
        <v>0</v>
      </c>
      <c r="M11" s="32">
        <f t="shared" si="2"/>
        <v>3500</v>
      </c>
      <c r="N11" s="32">
        <f t="shared" si="3"/>
        <v>300</v>
      </c>
      <c r="O11" s="37">
        <v>0</v>
      </c>
      <c r="P11" s="38">
        <v>0</v>
      </c>
      <c r="Q11" s="92">
        <v>280</v>
      </c>
      <c r="R11" s="37">
        <v>150</v>
      </c>
      <c r="S11" s="65">
        <v>120</v>
      </c>
      <c r="T11" s="37">
        <v>135</v>
      </c>
      <c r="U11" s="37">
        <f t="shared" si="4"/>
        <v>4485</v>
      </c>
      <c r="V11" s="37">
        <v>120</v>
      </c>
      <c r="W11" s="37">
        <v>100</v>
      </c>
      <c r="X11" s="37">
        <v>80</v>
      </c>
      <c r="Y11" s="37">
        <v>0</v>
      </c>
      <c r="Z11" s="39">
        <v>2000</v>
      </c>
      <c r="AA11" s="37">
        <f t="shared" si="0"/>
        <v>2300</v>
      </c>
      <c r="AB11" s="39">
        <f t="shared" si="1"/>
        <v>2185</v>
      </c>
    </row>
    <row r="12" spans="1:28" x14ac:dyDescent="0.2">
      <c r="A12" s="94" t="s">
        <v>123</v>
      </c>
      <c r="B12" s="34" t="s">
        <v>68</v>
      </c>
      <c r="C12" s="63">
        <v>120</v>
      </c>
      <c r="D12" s="91">
        <v>350</v>
      </c>
      <c r="E12" s="37">
        <v>100</v>
      </c>
      <c r="F12" s="59">
        <v>5</v>
      </c>
      <c r="G12" s="60">
        <v>80</v>
      </c>
      <c r="H12" s="87">
        <v>3</v>
      </c>
      <c r="I12" s="35">
        <v>2</v>
      </c>
      <c r="J12" s="111">
        <v>10</v>
      </c>
      <c r="K12" s="111">
        <v>0</v>
      </c>
      <c r="L12" s="111">
        <v>0</v>
      </c>
      <c r="M12" s="32">
        <f t="shared" si="2"/>
        <v>3500</v>
      </c>
      <c r="N12" s="32">
        <f t="shared" si="3"/>
        <v>300</v>
      </c>
      <c r="O12" s="37">
        <v>0</v>
      </c>
      <c r="P12" s="38">
        <v>0</v>
      </c>
      <c r="Q12" s="92">
        <v>280</v>
      </c>
      <c r="R12" s="37">
        <v>150</v>
      </c>
      <c r="S12" s="65">
        <v>120</v>
      </c>
      <c r="T12" s="37">
        <v>135</v>
      </c>
      <c r="U12" s="37">
        <f t="shared" si="4"/>
        <v>4485</v>
      </c>
      <c r="V12" s="37">
        <v>120</v>
      </c>
      <c r="W12" s="37">
        <v>100</v>
      </c>
      <c r="X12" s="37">
        <v>80</v>
      </c>
      <c r="Y12" s="37">
        <v>0</v>
      </c>
      <c r="Z12" s="39">
        <v>2000</v>
      </c>
      <c r="AA12" s="37">
        <f t="shared" si="0"/>
        <v>2300</v>
      </c>
      <c r="AB12" s="39">
        <f t="shared" si="1"/>
        <v>2185</v>
      </c>
    </row>
    <row r="13" spans="1:28" x14ac:dyDescent="0.2">
      <c r="A13" s="94" t="s">
        <v>124</v>
      </c>
      <c r="B13" s="34" t="s">
        <v>68</v>
      </c>
      <c r="C13" s="63">
        <v>120</v>
      </c>
      <c r="D13" s="91">
        <v>350</v>
      </c>
      <c r="E13" s="37">
        <v>100</v>
      </c>
      <c r="F13" s="59">
        <v>5</v>
      </c>
      <c r="G13" s="60">
        <v>80</v>
      </c>
      <c r="H13" s="87">
        <v>3</v>
      </c>
      <c r="I13" s="35">
        <v>2</v>
      </c>
      <c r="J13" s="111">
        <v>10</v>
      </c>
      <c r="K13" s="111">
        <v>0</v>
      </c>
      <c r="L13" s="111">
        <v>0</v>
      </c>
      <c r="M13" s="32">
        <f t="shared" si="2"/>
        <v>3500</v>
      </c>
      <c r="N13" s="32">
        <f t="shared" si="3"/>
        <v>300</v>
      </c>
      <c r="O13" s="37">
        <v>0</v>
      </c>
      <c r="P13" s="38">
        <v>0</v>
      </c>
      <c r="Q13" s="92">
        <v>280</v>
      </c>
      <c r="R13" s="37">
        <v>150</v>
      </c>
      <c r="S13" s="65">
        <v>120</v>
      </c>
      <c r="T13" s="37">
        <v>135</v>
      </c>
      <c r="U13" s="37">
        <f t="shared" si="4"/>
        <v>4485</v>
      </c>
      <c r="V13" s="37">
        <v>120</v>
      </c>
      <c r="W13" s="37">
        <v>100</v>
      </c>
      <c r="X13" s="37">
        <v>80</v>
      </c>
      <c r="Y13" s="37">
        <v>0</v>
      </c>
      <c r="Z13" s="39">
        <v>2000</v>
      </c>
      <c r="AA13" s="37">
        <f t="shared" si="0"/>
        <v>2300</v>
      </c>
      <c r="AB13" s="39">
        <f t="shared" si="1"/>
        <v>2185</v>
      </c>
    </row>
    <row r="14" spans="1:28" x14ac:dyDescent="0.2">
      <c r="A14" s="94" t="s">
        <v>125</v>
      </c>
      <c r="B14" s="34" t="s">
        <v>68</v>
      </c>
      <c r="C14" s="63">
        <v>120</v>
      </c>
      <c r="D14" s="91">
        <v>350</v>
      </c>
      <c r="E14" s="37">
        <v>100</v>
      </c>
      <c r="F14" s="59">
        <v>5</v>
      </c>
      <c r="G14" s="60">
        <v>80</v>
      </c>
      <c r="H14" s="87">
        <v>3</v>
      </c>
      <c r="I14" s="35">
        <v>2</v>
      </c>
      <c r="J14" s="111">
        <v>10</v>
      </c>
      <c r="K14" s="111">
        <v>0</v>
      </c>
      <c r="L14" s="111">
        <v>0</v>
      </c>
      <c r="M14" s="32">
        <f t="shared" si="2"/>
        <v>3500</v>
      </c>
      <c r="N14" s="32">
        <f t="shared" si="3"/>
        <v>300</v>
      </c>
      <c r="O14" s="37">
        <v>0</v>
      </c>
      <c r="P14" s="38">
        <v>0</v>
      </c>
      <c r="Q14" s="92">
        <v>280</v>
      </c>
      <c r="R14" s="37">
        <v>150</v>
      </c>
      <c r="S14" s="65">
        <v>120</v>
      </c>
      <c r="T14" s="37">
        <v>135</v>
      </c>
      <c r="U14" s="37">
        <f t="shared" si="4"/>
        <v>4485</v>
      </c>
      <c r="V14" s="37">
        <v>120</v>
      </c>
      <c r="W14" s="37">
        <v>100</v>
      </c>
      <c r="X14" s="37">
        <v>80</v>
      </c>
      <c r="Y14" s="37">
        <v>0</v>
      </c>
      <c r="Z14" s="39">
        <v>2000</v>
      </c>
      <c r="AA14" s="37">
        <f t="shared" si="0"/>
        <v>2300</v>
      </c>
      <c r="AB14" s="39">
        <f t="shared" si="1"/>
        <v>2185</v>
      </c>
    </row>
    <row r="15" spans="1:28" x14ac:dyDescent="0.2">
      <c r="A15" s="93" t="s">
        <v>126</v>
      </c>
      <c r="B15" s="34" t="s">
        <v>68</v>
      </c>
      <c r="C15" s="63">
        <v>120</v>
      </c>
      <c r="D15" s="91">
        <v>350</v>
      </c>
      <c r="E15" s="37">
        <v>100</v>
      </c>
      <c r="F15" s="59">
        <v>5</v>
      </c>
      <c r="G15" s="60">
        <v>80</v>
      </c>
      <c r="H15" s="87">
        <v>3</v>
      </c>
      <c r="I15" s="35">
        <v>2</v>
      </c>
      <c r="J15" s="111">
        <v>10</v>
      </c>
      <c r="K15" s="111">
        <v>0</v>
      </c>
      <c r="L15" s="111">
        <v>0</v>
      </c>
      <c r="M15" s="32">
        <f t="shared" si="2"/>
        <v>3500</v>
      </c>
      <c r="N15" s="32">
        <f t="shared" si="3"/>
        <v>300</v>
      </c>
      <c r="O15" s="37">
        <v>0</v>
      </c>
      <c r="P15" s="38">
        <v>0</v>
      </c>
      <c r="Q15" s="92">
        <v>280</v>
      </c>
      <c r="R15" s="37">
        <v>150</v>
      </c>
      <c r="S15" s="65">
        <v>120</v>
      </c>
      <c r="T15" s="37">
        <v>135</v>
      </c>
      <c r="U15" s="37">
        <f t="shared" si="4"/>
        <v>4485</v>
      </c>
      <c r="V15" s="37">
        <v>120</v>
      </c>
      <c r="W15" s="37">
        <v>100</v>
      </c>
      <c r="X15" s="37">
        <v>80</v>
      </c>
      <c r="Y15" s="37">
        <v>0</v>
      </c>
      <c r="Z15" s="39">
        <v>2000</v>
      </c>
      <c r="AA15" s="37">
        <f t="shared" si="0"/>
        <v>2300</v>
      </c>
      <c r="AB15" s="39">
        <f t="shared" si="1"/>
        <v>2185</v>
      </c>
    </row>
    <row r="16" spans="1:28" x14ac:dyDescent="0.2">
      <c r="A16" s="93" t="s">
        <v>127</v>
      </c>
      <c r="B16" s="34" t="s">
        <v>68</v>
      </c>
      <c r="C16" s="63">
        <v>120</v>
      </c>
      <c r="D16" s="91">
        <v>350</v>
      </c>
      <c r="E16" s="37">
        <v>100</v>
      </c>
      <c r="F16" s="59">
        <v>5</v>
      </c>
      <c r="G16" s="60">
        <v>80</v>
      </c>
      <c r="H16" s="87">
        <v>3</v>
      </c>
      <c r="I16" s="35">
        <v>2</v>
      </c>
      <c r="J16" s="111">
        <v>10</v>
      </c>
      <c r="K16" s="111">
        <v>0</v>
      </c>
      <c r="L16" s="111">
        <v>0</v>
      </c>
      <c r="M16" s="32">
        <f t="shared" si="2"/>
        <v>3500</v>
      </c>
      <c r="N16" s="32">
        <f t="shared" si="3"/>
        <v>300</v>
      </c>
      <c r="O16" s="37">
        <v>0</v>
      </c>
      <c r="P16" s="38">
        <v>0</v>
      </c>
      <c r="Q16" s="92">
        <v>280</v>
      </c>
      <c r="R16" s="37">
        <v>150</v>
      </c>
      <c r="S16" s="65">
        <v>120</v>
      </c>
      <c r="T16" s="37">
        <v>135</v>
      </c>
      <c r="U16" s="37">
        <f t="shared" si="4"/>
        <v>4485</v>
      </c>
      <c r="V16" s="37">
        <v>120</v>
      </c>
      <c r="W16" s="37">
        <v>100</v>
      </c>
      <c r="X16" s="37">
        <v>80</v>
      </c>
      <c r="Y16" s="37">
        <v>0</v>
      </c>
      <c r="Z16" s="39">
        <v>2000</v>
      </c>
      <c r="AA16" s="37">
        <f t="shared" si="0"/>
        <v>2300</v>
      </c>
      <c r="AB16" s="39">
        <f t="shared" si="1"/>
        <v>2185</v>
      </c>
    </row>
    <row r="17" spans="1:28" x14ac:dyDescent="0.2">
      <c r="A17" s="94" t="s">
        <v>128</v>
      </c>
      <c r="B17" s="34" t="s">
        <v>68</v>
      </c>
      <c r="C17" s="63">
        <v>120</v>
      </c>
      <c r="D17" s="91">
        <v>350</v>
      </c>
      <c r="E17" s="37">
        <v>100</v>
      </c>
      <c r="F17" s="59">
        <v>5</v>
      </c>
      <c r="G17" s="60">
        <v>80</v>
      </c>
      <c r="H17" s="87">
        <v>3</v>
      </c>
      <c r="I17" s="35">
        <v>2</v>
      </c>
      <c r="J17" s="111">
        <v>10</v>
      </c>
      <c r="K17" s="111">
        <v>0</v>
      </c>
      <c r="L17" s="111">
        <v>0</v>
      </c>
      <c r="M17" s="32">
        <f t="shared" si="2"/>
        <v>3500</v>
      </c>
      <c r="N17" s="32">
        <f t="shared" si="3"/>
        <v>300</v>
      </c>
      <c r="O17" s="37">
        <v>0</v>
      </c>
      <c r="P17" s="38">
        <v>0</v>
      </c>
      <c r="Q17" s="92">
        <v>280</v>
      </c>
      <c r="R17" s="37">
        <v>150</v>
      </c>
      <c r="S17" s="65">
        <v>120</v>
      </c>
      <c r="T17" s="37">
        <v>135</v>
      </c>
      <c r="U17" s="37">
        <f t="shared" si="4"/>
        <v>4485</v>
      </c>
      <c r="V17" s="37">
        <v>120</v>
      </c>
      <c r="W17" s="37">
        <v>100</v>
      </c>
      <c r="X17" s="37">
        <v>80</v>
      </c>
      <c r="Y17" s="37">
        <v>0</v>
      </c>
      <c r="Z17" s="39">
        <v>2000</v>
      </c>
      <c r="AA17" s="37">
        <f t="shared" si="0"/>
        <v>2300</v>
      </c>
      <c r="AB17" s="39">
        <f t="shared" si="1"/>
        <v>2185</v>
      </c>
    </row>
    <row r="18" spans="1:28" x14ac:dyDescent="0.2">
      <c r="A18" s="93" t="s">
        <v>129</v>
      </c>
      <c r="B18" s="34" t="s">
        <v>68</v>
      </c>
      <c r="C18" s="63">
        <v>120</v>
      </c>
      <c r="D18" s="91">
        <v>350</v>
      </c>
      <c r="E18" s="37">
        <v>100</v>
      </c>
      <c r="F18" s="59">
        <v>5</v>
      </c>
      <c r="G18" s="60">
        <v>80</v>
      </c>
      <c r="H18" s="87">
        <v>3</v>
      </c>
      <c r="I18" s="35">
        <v>2</v>
      </c>
      <c r="J18" s="111">
        <v>10</v>
      </c>
      <c r="K18" s="111">
        <v>0</v>
      </c>
      <c r="L18" s="111">
        <v>0</v>
      </c>
      <c r="M18" s="32">
        <f t="shared" si="2"/>
        <v>3500</v>
      </c>
      <c r="N18" s="32">
        <f t="shared" si="3"/>
        <v>300</v>
      </c>
      <c r="O18" s="37">
        <v>0</v>
      </c>
      <c r="P18" s="38">
        <v>0</v>
      </c>
      <c r="Q18" s="92">
        <v>280</v>
      </c>
      <c r="R18" s="37">
        <v>150</v>
      </c>
      <c r="S18" s="65">
        <v>120</v>
      </c>
      <c r="T18" s="37">
        <v>135</v>
      </c>
      <c r="U18" s="37">
        <f t="shared" si="4"/>
        <v>4485</v>
      </c>
      <c r="V18" s="37">
        <v>120</v>
      </c>
      <c r="W18" s="37">
        <v>100</v>
      </c>
      <c r="X18" s="37">
        <v>80</v>
      </c>
      <c r="Y18" s="37">
        <v>0</v>
      </c>
      <c r="Z18" s="39">
        <v>2000</v>
      </c>
      <c r="AA18" s="37">
        <f t="shared" si="0"/>
        <v>2300</v>
      </c>
      <c r="AB18" s="39">
        <f t="shared" si="1"/>
        <v>2185</v>
      </c>
    </row>
    <row r="19" spans="1:28" x14ac:dyDescent="0.2">
      <c r="A19" s="94" t="s">
        <v>130</v>
      </c>
      <c r="B19" s="34" t="s">
        <v>68</v>
      </c>
      <c r="C19" s="63">
        <v>120</v>
      </c>
      <c r="D19" s="91">
        <v>350</v>
      </c>
      <c r="E19" s="37">
        <v>100</v>
      </c>
      <c r="F19" s="59">
        <v>5</v>
      </c>
      <c r="G19" s="60">
        <v>80</v>
      </c>
      <c r="H19" s="87">
        <v>3</v>
      </c>
      <c r="I19" s="35">
        <v>2</v>
      </c>
      <c r="J19" s="111">
        <v>10</v>
      </c>
      <c r="K19" s="111">
        <v>0</v>
      </c>
      <c r="L19" s="111">
        <v>0</v>
      </c>
      <c r="M19" s="32">
        <f t="shared" si="2"/>
        <v>3500</v>
      </c>
      <c r="N19" s="32">
        <f t="shared" si="3"/>
        <v>300</v>
      </c>
      <c r="O19" s="37">
        <v>0</v>
      </c>
      <c r="P19" s="38">
        <v>0</v>
      </c>
      <c r="Q19" s="92">
        <v>280</v>
      </c>
      <c r="R19" s="37">
        <v>150</v>
      </c>
      <c r="S19" s="65">
        <v>120</v>
      </c>
      <c r="T19" s="37">
        <v>135</v>
      </c>
      <c r="U19" s="37">
        <f t="shared" si="4"/>
        <v>4485</v>
      </c>
      <c r="V19" s="37">
        <v>120</v>
      </c>
      <c r="W19" s="37">
        <v>100</v>
      </c>
      <c r="X19" s="37">
        <v>80</v>
      </c>
      <c r="Y19" s="37">
        <v>0</v>
      </c>
      <c r="Z19" s="39">
        <v>2000</v>
      </c>
      <c r="AA19" s="37">
        <f t="shared" si="0"/>
        <v>2300</v>
      </c>
      <c r="AB19" s="39">
        <f t="shared" si="1"/>
        <v>2185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PAYROLL</vt:lpstr>
      <vt:lpstr>SAMPLE PAYROLL csv</vt:lpstr>
      <vt:lpstr>Sheet for sales</vt:lpstr>
      <vt:lpstr>PAYROLL!Print_Area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chelly_roche</dc:creator>
  <cp:lastModifiedBy>Yujin</cp:lastModifiedBy>
  <dcterms:created xsi:type="dcterms:W3CDTF">2021-12-04T09:40:37Z</dcterms:created>
  <dcterms:modified xsi:type="dcterms:W3CDTF">2022-02-28T17:06:29Z</dcterms:modified>
</cp:coreProperties>
</file>