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57C5C85-EEE0-41A8-A1C6-D6C2454073DA}" xr6:coauthVersionLast="46" xr6:coauthVersionMax="46" xr10:uidLastSave="{00000000-0000-0000-0000-000000000000}"/>
  <bookViews>
    <workbookView xWindow="-120" yWindow="-120" windowWidth="29040" windowHeight="15840" xr2:uid="{5E7F1F19-0C34-4A5F-B191-6F3B4DC834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I16" i="1"/>
  <c r="H16" i="1"/>
  <c r="I13" i="1"/>
  <c r="H13" i="1"/>
  <c r="G16" i="1"/>
  <c r="G13" i="1"/>
  <c r="O21" i="1"/>
  <c r="O20" i="1"/>
  <c r="R8" i="1"/>
  <c r="G17" i="1" l="1"/>
  <c r="O22" i="1"/>
  <c r="G14" i="1"/>
</calcChain>
</file>

<file path=xl/sharedStrings.xml><?xml version="1.0" encoding="utf-8"?>
<sst xmlns="http://schemas.openxmlformats.org/spreadsheetml/2006/main" count="113" uniqueCount="97">
  <si>
    <t>스쿼트</t>
    <phoneticPr fontId="1" type="noConversion"/>
  </si>
  <si>
    <t>버티기</t>
    <phoneticPr fontId="1" type="noConversion"/>
  </si>
  <si>
    <t>풀스쿼트</t>
    <phoneticPr fontId="1" type="noConversion"/>
  </si>
  <si>
    <t>와이드스쿼트</t>
    <phoneticPr fontId="1" type="noConversion"/>
  </si>
  <si>
    <t>팔굽</t>
    <phoneticPr fontId="1" type="noConversion"/>
  </si>
  <si>
    <t>아령</t>
    <phoneticPr fontId="1" type="noConversion"/>
  </si>
  <si>
    <t>총합</t>
    <phoneticPr fontId="1" type="noConversion"/>
  </si>
  <si>
    <t>마무리 운동</t>
    <phoneticPr fontId="1" type="noConversion"/>
  </si>
  <si>
    <t>플랭크 (1분 이상)</t>
    <phoneticPr fontId="1" type="noConversion"/>
  </si>
  <si>
    <t>전체총합</t>
    <phoneticPr fontId="1" type="noConversion"/>
  </si>
  <si>
    <t>친업</t>
    <phoneticPr fontId="1" type="noConversion"/>
  </si>
  <si>
    <t>와이드 그립 풀업</t>
    <phoneticPr fontId="1" type="noConversion"/>
  </si>
  <si>
    <t>리어 풀업</t>
    <phoneticPr fontId="1" type="noConversion"/>
  </si>
  <si>
    <t>1세트</t>
    <phoneticPr fontId="1" type="noConversion"/>
  </si>
  <si>
    <t>2세트</t>
    <phoneticPr fontId="1" type="noConversion"/>
  </si>
  <si>
    <t>3세트</t>
    <phoneticPr fontId="1" type="noConversion"/>
  </si>
  <si>
    <t>옆으로(좌,우)</t>
    <phoneticPr fontId="1" type="noConversion"/>
  </si>
  <si>
    <t>행잉레그레이즈</t>
    <phoneticPr fontId="1" type="noConversion"/>
  </si>
  <si>
    <t>세트별</t>
    <phoneticPr fontId="1" type="noConversion"/>
  </si>
  <si>
    <t>고양이기지개</t>
    <phoneticPr fontId="1" type="noConversion"/>
  </si>
  <si>
    <t>고양이기지개-팔굽혀서</t>
    <phoneticPr fontId="1" type="noConversion"/>
  </si>
  <si>
    <t>코브라</t>
    <phoneticPr fontId="1" type="noConversion"/>
  </si>
  <si>
    <t>네발기기-한팔넣기</t>
    <phoneticPr fontId="1" type="noConversion"/>
  </si>
  <si>
    <t>로우런지-흉추로테이션</t>
    <phoneticPr fontId="1" type="noConversion"/>
  </si>
  <si>
    <t>누워서-흉추로테이션</t>
    <phoneticPr fontId="1" type="noConversion"/>
  </si>
  <si>
    <t>다리잡고-흉추굴곡</t>
    <phoneticPr fontId="1" type="noConversion"/>
  </si>
  <si>
    <t>폼롤러-흉추신전</t>
    <phoneticPr fontId="1" type="noConversion"/>
  </si>
  <si>
    <t>매달리기</t>
    <phoneticPr fontId="1" type="noConversion"/>
  </si>
  <si>
    <t>폼롤러-흉추신전/굴곡</t>
    <phoneticPr fontId="1" type="noConversion"/>
  </si>
  <si>
    <t>팔짚고-흉추신전/굴곡</t>
    <phoneticPr fontId="1" type="noConversion"/>
  </si>
  <si>
    <t>리버스 플랭크 업다운</t>
    <phoneticPr fontId="1" type="noConversion"/>
  </si>
  <si>
    <t>크랩리치</t>
    <phoneticPr fontId="1" type="noConversion"/>
  </si>
  <si>
    <t>견갑골 푸쉬업</t>
    <phoneticPr fontId="1" type="noConversion"/>
  </si>
  <si>
    <t>무릎꿇고-흉추로테이션</t>
    <phoneticPr fontId="1" type="noConversion"/>
  </si>
  <si>
    <t>Y레이즈</t>
    <phoneticPr fontId="1" type="noConversion"/>
  </si>
  <si>
    <t>팔뻗어-날개뼈 뒤로 모으기</t>
    <phoneticPr fontId="1" type="noConversion"/>
  </si>
  <si>
    <t>팔뻗어-날개뼈 아래로 내리기</t>
    <phoneticPr fontId="1" type="noConversion"/>
  </si>
  <si>
    <t>팔뻗어-날개뼈 뒤로/아래로</t>
    <phoneticPr fontId="1" type="noConversion"/>
  </si>
  <si>
    <t>봉잡고 팔뻗어-날개뼈 뒤로 모으기</t>
    <phoneticPr fontId="1" type="noConversion"/>
  </si>
  <si>
    <t>맨손 렛 풀 다운</t>
    <phoneticPr fontId="1" type="noConversion"/>
  </si>
  <si>
    <t>수직-날개뼈 모으고 내려서 버티기</t>
    <phoneticPr fontId="1" type="noConversion"/>
  </si>
  <si>
    <t>날개뼈 풀업</t>
    <phoneticPr fontId="1" type="noConversion"/>
  </si>
  <si>
    <t>풀업 홀딩</t>
    <phoneticPr fontId="1" type="noConversion"/>
  </si>
  <si>
    <t>풀업</t>
    <phoneticPr fontId="1" type="noConversion"/>
  </si>
  <si>
    <t>20초</t>
    <phoneticPr fontId="1" type="noConversion"/>
  </si>
  <si>
    <t>20초씩</t>
    <phoneticPr fontId="1" type="noConversion"/>
  </si>
  <si>
    <t>기상직후 목표:65</t>
    <phoneticPr fontId="1" type="noConversion"/>
  </si>
  <si>
    <t>(후면)벤트오버 암 익스텐션</t>
    <phoneticPr fontId="1" type="noConversion"/>
  </si>
  <si>
    <t>파이크 푸쉬업</t>
    <phoneticPr fontId="1" type="noConversion"/>
  </si>
  <si>
    <t>의자밟고 파이크 푸쉬업</t>
    <phoneticPr fontId="1" type="noConversion"/>
  </si>
  <si>
    <t>타이거 푸쉬업</t>
    <phoneticPr fontId="1" type="noConversion"/>
  </si>
  <si>
    <t>다이아몬드 푸쉬업</t>
    <phoneticPr fontId="1" type="noConversion"/>
  </si>
  <si>
    <t>(원암+)오버 헤드 익스텐션</t>
    <phoneticPr fontId="1" type="noConversion"/>
  </si>
  <si>
    <t>푸쉬 백 푸쉬업(올라올때 뒤로)</t>
    <phoneticPr fontId="1" type="noConversion"/>
  </si>
  <si>
    <t>전면, 기울기푸쉬업(몸을 둥글게)</t>
    <phoneticPr fontId="1" type="noConversion"/>
  </si>
  <si>
    <t>후면, 리버스 아이언 크로스(누워서)</t>
    <phoneticPr fontId="1" type="noConversion"/>
  </si>
  <si>
    <t>(측면,후면)벤트오버 레터럴 레이즈(60,30)</t>
    <phoneticPr fontId="1" type="noConversion"/>
  </si>
  <si>
    <t>엄지 위,나,아래 밀고버티기(위,아래) 6초씩</t>
    <phoneticPr fontId="1" type="noConversion"/>
  </si>
  <si>
    <t>I.Y.T.W 10개씩</t>
    <phoneticPr fontId="1" type="noConversion"/>
  </si>
  <si>
    <t>수건 이용한 스트레칭 10초씩</t>
    <phoneticPr fontId="1" type="noConversion"/>
  </si>
  <si>
    <t>어깨 스트레칭</t>
    <phoneticPr fontId="1" type="noConversion"/>
  </si>
  <si>
    <t>런지홀딩(골반말아넣고)30초씩</t>
    <phoneticPr fontId="1" type="noConversion"/>
  </si>
  <si>
    <t>쭈구려 앉아서 크게 웅크리기30초</t>
    <phoneticPr fontId="1" type="noConversion"/>
  </si>
  <si>
    <t>목운동(손으로 막고 돌리기)20초씩</t>
    <phoneticPr fontId="1" type="noConversion"/>
  </si>
  <si>
    <t>시작 운동(매일 필수)</t>
    <phoneticPr fontId="1" type="noConversion"/>
  </si>
  <si>
    <t>(전면)아놀드프레스</t>
    <phoneticPr fontId="1" type="noConversion"/>
  </si>
  <si>
    <t>팔굽↑아령↓(외회전or가슴오픈)</t>
    <phoneticPr fontId="1" type="noConversion"/>
  </si>
  <si>
    <t>Wrist Press 15개</t>
    <phoneticPr fontId="1" type="noConversion"/>
  </si>
  <si>
    <t>콘센트레이션 컬</t>
    <phoneticPr fontId="1" type="noConversion"/>
  </si>
  <si>
    <t>어깨+삼두</t>
    <phoneticPr fontId="1" type="noConversion"/>
  </si>
  <si>
    <t>철봉 총합</t>
    <phoneticPr fontId="1" type="noConversion"/>
  </si>
  <si>
    <t>이두 총합</t>
    <phoneticPr fontId="1" type="noConversion"/>
  </si>
  <si>
    <t>덤벨 컬(막셑양손)</t>
    <phoneticPr fontId="1" type="noConversion"/>
  </si>
  <si>
    <t>해머 컬(막셑양손)</t>
    <phoneticPr fontId="1" type="noConversion"/>
  </si>
  <si>
    <t>러시안 트위스트</t>
    <phoneticPr fontId="1" type="noConversion"/>
  </si>
  <si>
    <t>복근</t>
    <phoneticPr fontId="1" type="noConversion"/>
  </si>
  <si>
    <t>사이드 플랭크 업다운</t>
    <phoneticPr fontId="1" type="noConversion"/>
  </si>
  <si>
    <t>브이업/턱</t>
    <phoneticPr fontId="1" type="noConversion"/>
  </si>
  <si>
    <t>할로우 바디 홀드</t>
    <phoneticPr fontId="1" type="noConversion"/>
  </si>
  <si>
    <t>바이시클 크런치</t>
    <phoneticPr fontId="1" type="noConversion"/>
  </si>
  <si>
    <t>플랭크 니 크로스</t>
    <phoneticPr fontId="1" type="noConversion"/>
  </si>
  <si>
    <t>크런치</t>
    <phoneticPr fontId="1" type="noConversion"/>
  </si>
  <si>
    <t>복근(slow and hold)</t>
    <phoneticPr fontId="1" type="noConversion"/>
  </si>
  <si>
    <t>30초</t>
    <phoneticPr fontId="1" type="noConversion"/>
  </si>
  <si>
    <t>풀브릿지(30초 이상)(어깨,철봉X)</t>
    <phoneticPr fontId="1" type="noConversion"/>
  </si>
  <si>
    <t>햄스트링</t>
    <phoneticPr fontId="1" type="noConversion"/>
  </si>
  <si>
    <t>세트 마지막</t>
    <phoneticPr fontId="1" type="noConversion"/>
  </si>
  <si>
    <t>철봉홀딩</t>
    <phoneticPr fontId="1" type="noConversion"/>
  </si>
  <si>
    <t>고양이기지개(등,손 위로)20초(철봉X)</t>
    <phoneticPr fontId="1" type="noConversion"/>
  </si>
  <si>
    <t>철봉+이두</t>
    <phoneticPr fontId="1" type="noConversion"/>
  </si>
  <si>
    <t>레그레이즈</t>
    <phoneticPr fontId="1" type="noConversion"/>
  </si>
  <si>
    <t>다리차기(+교차)</t>
    <phoneticPr fontId="1" type="noConversion"/>
  </si>
  <si>
    <t>(측면)원암 사이드 레터럴 레이즈(+밴드)</t>
    <phoneticPr fontId="1" type="noConversion"/>
  </si>
  <si>
    <t>종목별 최대 개수 100개
필요시 저항 증가</t>
    <phoneticPr fontId="1" type="noConversion"/>
  </si>
  <si>
    <t>날개뼈 자극 및 스트레칭</t>
    <phoneticPr fontId="1" type="noConversion"/>
  </si>
  <si>
    <t>런지</t>
    <phoneticPr fontId="1" type="noConversion"/>
  </si>
  <si>
    <t>하체스(대퇴근 응축)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</si>
</sst>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4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35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6" fontId="5" fillId="5" borderId="13" xfId="0" applyNumberFormat="1" applyFont="1" applyFill="1" applyBorder="1" applyAlignment="1">
      <alignment horizontal="center" vertical="center"/>
    </xf>
    <xf numFmtId="176" fontId="5" fillId="5" borderId="11" xfId="0" applyNumberFormat="1" applyFont="1" applyFill="1" applyBorder="1" applyAlignment="1">
      <alignment horizontal="center" vertical="center"/>
    </xf>
    <xf numFmtId="176" fontId="5" fillId="5" borderId="14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76" fontId="3" fillId="4" borderId="5" xfId="0" applyNumberFormat="1" applyFont="1" applyFill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176" fontId="3" fillId="4" borderId="10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8269-E922-4E4F-8EA8-989CDC46FFB2}">
  <dimension ref="A1:AB43"/>
  <sheetViews>
    <sheetView tabSelected="1" workbookViewId="0">
      <selection activeCell="T15" sqref="T15"/>
    </sheetView>
  </sheetViews>
  <sheetFormatPr defaultRowHeight="16.5" x14ac:dyDescent="0.3"/>
  <cols>
    <col min="1" max="1" width="9.5" style="1" customWidth="1"/>
    <col min="2" max="2" width="10.375" style="1" customWidth="1"/>
    <col min="3" max="3" width="11.5" style="1" customWidth="1"/>
    <col min="4" max="4" width="9" style="1"/>
    <col min="5" max="5" width="0.875" style="1" customWidth="1"/>
    <col min="6" max="6" width="19.375" style="1" customWidth="1"/>
    <col min="7" max="7" width="7.375" style="1" customWidth="1"/>
    <col min="8" max="8" width="5.75" style="1" customWidth="1"/>
    <col min="9" max="9" width="7.125" style="5" customWidth="1"/>
    <col min="10" max="10" width="1.25" style="12" customWidth="1"/>
    <col min="11" max="11" width="18.625" style="1" customWidth="1"/>
    <col min="12" max="12" width="4.75" style="1" customWidth="1"/>
    <col min="13" max="13" width="0.75" style="13" customWidth="1"/>
    <col min="14" max="14" width="36.625" style="12" customWidth="1"/>
    <col min="15" max="15" width="4.5" style="105" customWidth="1"/>
    <col min="16" max="16" width="0.875" style="12" customWidth="1"/>
    <col min="17" max="17" width="12.375" style="1" customWidth="1"/>
    <col min="18" max="18" width="5.625" style="1" customWidth="1"/>
    <col min="19" max="19" width="1" style="13" customWidth="1"/>
    <col min="20" max="20" width="11.125" bestFit="1" customWidth="1"/>
    <col min="21" max="21" width="2" customWidth="1"/>
    <col min="22" max="22" width="1" customWidth="1"/>
    <col min="23" max="23" width="12.75" style="5" customWidth="1"/>
    <col min="24" max="24" width="12.75" style="1" customWidth="1"/>
    <col min="25" max="26" width="9" style="1"/>
    <col min="27" max="27" width="9.75" style="5" customWidth="1"/>
    <col min="28" max="28" width="12.375" style="1" customWidth="1"/>
    <col min="29" max="29" width="10.75" style="1" customWidth="1"/>
    <col min="30" max="30" width="10.625" style="1" customWidth="1"/>
    <col min="31" max="16384" width="9" style="1"/>
  </cols>
  <sheetData>
    <row r="1" spans="1:27" ht="17.25" thickBot="1" x14ac:dyDescent="0.35">
      <c r="A1" s="64" t="s">
        <v>94</v>
      </c>
      <c r="B1" s="65"/>
      <c r="C1" s="65"/>
      <c r="D1" s="66"/>
      <c r="F1" s="64" t="s">
        <v>89</v>
      </c>
      <c r="G1" s="65"/>
      <c r="H1" s="65"/>
      <c r="I1" s="66"/>
      <c r="J1" s="96"/>
      <c r="K1" s="102" t="s">
        <v>82</v>
      </c>
      <c r="L1" s="103"/>
      <c r="N1" s="64" t="s">
        <v>69</v>
      </c>
      <c r="O1" s="66"/>
      <c r="P1" s="96"/>
      <c r="Q1" s="64" t="s">
        <v>96</v>
      </c>
      <c r="R1" s="66"/>
      <c r="T1" s="61" t="s">
        <v>89</v>
      </c>
      <c r="U1" s="62"/>
      <c r="W1" s="61" t="s">
        <v>75</v>
      </c>
      <c r="X1" s="62"/>
    </row>
    <row r="2" spans="1:27" ht="21" thickBot="1" x14ac:dyDescent="0.35">
      <c r="A2" s="67" t="s">
        <v>19</v>
      </c>
      <c r="B2" s="68"/>
      <c r="C2" s="68"/>
      <c r="D2" s="9" t="s">
        <v>44</v>
      </c>
      <c r="F2" s="28"/>
      <c r="G2" s="28" t="s">
        <v>13</v>
      </c>
      <c r="H2" s="3" t="s">
        <v>14</v>
      </c>
      <c r="I2" s="29" t="s">
        <v>15</v>
      </c>
      <c r="K2" s="30" t="s">
        <v>81</v>
      </c>
      <c r="L2" s="98">
        <v>110</v>
      </c>
      <c r="N2" s="73" t="s">
        <v>60</v>
      </c>
      <c r="O2" s="74"/>
      <c r="P2" s="107"/>
      <c r="Q2" s="3" t="s">
        <v>0</v>
      </c>
      <c r="R2" s="3">
        <v>100</v>
      </c>
      <c r="T2" s="63">
        <v>44324</v>
      </c>
      <c r="U2" s="72"/>
      <c r="W2" s="63">
        <v>44334</v>
      </c>
      <c r="X2" s="72"/>
    </row>
    <row r="3" spans="1:27" ht="18" thickBot="1" x14ac:dyDescent="0.35">
      <c r="A3" s="58" t="s">
        <v>20</v>
      </c>
      <c r="B3" s="42"/>
      <c r="C3" s="42"/>
      <c r="D3" s="10" t="s">
        <v>44</v>
      </c>
      <c r="F3" s="31" t="s">
        <v>11</v>
      </c>
      <c r="G3" s="34">
        <v>9</v>
      </c>
      <c r="H3" s="34">
        <v>7</v>
      </c>
      <c r="I3" s="32">
        <v>7</v>
      </c>
      <c r="K3" s="26" t="s">
        <v>90</v>
      </c>
      <c r="L3" s="99">
        <v>110</v>
      </c>
      <c r="N3" s="53" t="s">
        <v>58</v>
      </c>
      <c r="O3" s="54"/>
      <c r="P3" s="106"/>
      <c r="Q3" s="51" t="s">
        <v>1</v>
      </c>
      <c r="R3" s="52"/>
    </row>
    <row r="4" spans="1:27" ht="18" thickBot="1" x14ac:dyDescent="0.35">
      <c r="A4" s="58" t="s">
        <v>21</v>
      </c>
      <c r="B4" s="42"/>
      <c r="C4" s="42"/>
      <c r="D4" s="10" t="s">
        <v>44</v>
      </c>
      <c r="F4" s="22" t="s">
        <v>10</v>
      </c>
      <c r="G4" s="27">
        <v>7</v>
      </c>
      <c r="H4" s="27">
        <v>5</v>
      </c>
      <c r="I4" s="23">
        <v>4</v>
      </c>
      <c r="K4" s="26" t="s">
        <v>74</v>
      </c>
      <c r="L4" s="99">
        <v>110</v>
      </c>
      <c r="N4" s="55" t="s">
        <v>57</v>
      </c>
      <c r="O4" s="56"/>
      <c r="P4" s="106"/>
      <c r="Q4" s="14" t="s">
        <v>2</v>
      </c>
      <c r="R4" s="14">
        <v>100</v>
      </c>
      <c r="W4" s="43" t="s">
        <v>46</v>
      </c>
      <c r="X4" s="44"/>
      <c r="Y4" s="45"/>
    </row>
    <row r="5" spans="1:27" ht="18" customHeight="1" thickBot="1" x14ac:dyDescent="0.35">
      <c r="A5" s="58" t="s">
        <v>22</v>
      </c>
      <c r="B5" s="42"/>
      <c r="C5" s="42"/>
      <c r="D5" s="10" t="s">
        <v>45</v>
      </c>
      <c r="F5" s="22" t="s">
        <v>12</v>
      </c>
      <c r="G5" s="27">
        <v>2</v>
      </c>
      <c r="H5" s="27">
        <v>2</v>
      </c>
      <c r="I5" s="23">
        <v>2</v>
      </c>
      <c r="K5" s="26" t="s">
        <v>76</v>
      </c>
      <c r="L5" s="99">
        <v>30</v>
      </c>
      <c r="N5" s="109" t="s">
        <v>59</v>
      </c>
      <c r="O5" s="110"/>
      <c r="P5" s="106"/>
      <c r="Q5" s="51" t="s">
        <v>1</v>
      </c>
      <c r="R5" s="52"/>
      <c r="W5" s="17">
        <v>44290</v>
      </c>
      <c r="X5" s="90">
        <v>70.400000000000006</v>
      </c>
      <c r="Y5" s="91"/>
    </row>
    <row r="6" spans="1:27" ht="21" thickBot="1" x14ac:dyDescent="0.35">
      <c r="A6" s="58" t="s">
        <v>23</v>
      </c>
      <c r="B6" s="42"/>
      <c r="C6" s="42"/>
      <c r="D6" s="10" t="s">
        <v>45</v>
      </c>
      <c r="F6" s="22" t="s">
        <v>16</v>
      </c>
      <c r="G6" s="27">
        <v>3</v>
      </c>
      <c r="H6" s="27">
        <v>3</v>
      </c>
      <c r="I6" s="23">
        <v>2</v>
      </c>
      <c r="K6" s="26" t="s">
        <v>77</v>
      </c>
      <c r="L6" s="99">
        <v>110</v>
      </c>
      <c r="N6" s="3" t="s">
        <v>53</v>
      </c>
      <c r="O6" s="98">
        <v>37</v>
      </c>
      <c r="P6" s="13"/>
      <c r="Q6" s="2" t="s">
        <v>3</v>
      </c>
      <c r="R6" s="2">
        <v>100</v>
      </c>
      <c r="W6" s="16">
        <v>44292</v>
      </c>
      <c r="X6" s="59">
        <v>69.2</v>
      </c>
      <c r="Y6" s="60"/>
    </row>
    <row r="7" spans="1:27" ht="21" thickBot="1" x14ac:dyDescent="0.35">
      <c r="A7" s="58" t="s">
        <v>24</v>
      </c>
      <c r="B7" s="42"/>
      <c r="C7" s="42"/>
      <c r="D7" s="10" t="s">
        <v>45</v>
      </c>
      <c r="F7" s="35" t="s">
        <v>17</v>
      </c>
      <c r="G7" s="36">
        <v>11</v>
      </c>
      <c r="H7" s="36">
        <v>11</v>
      </c>
      <c r="I7" s="37">
        <v>11</v>
      </c>
      <c r="K7" s="26" t="s">
        <v>91</v>
      </c>
      <c r="L7" s="99">
        <v>110</v>
      </c>
      <c r="N7" s="2" t="s">
        <v>48</v>
      </c>
      <c r="O7" s="99">
        <v>22</v>
      </c>
      <c r="P7" s="13"/>
      <c r="Q7" s="2" t="s">
        <v>95</v>
      </c>
      <c r="R7" s="2">
        <v>60</v>
      </c>
      <c r="W7" s="16">
        <v>44293</v>
      </c>
      <c r="X7" s="59">
        <v>68.7</v>
      </c>
      <c r="Y7" s="60"/>
    </row>
    <row r="8" spans="1:27" ht="21" thickBot="1" x14ac:dyDescent="0.35">
      <c r="A8" s="58" t="s">
        <v>25</v>
      </c>
      <c r="B8" s="42"/>
      <c r="C8" s="42"/>
      <c r="D8" s="10" t="s">
        <v>45</v>
      </c>
      <c r="F8" s="40" t="s">
        <v>72</v>
      </c>
      <c r="G8" s="39">
        <v>15</v>
      </c>
      <c r="H8" s="39">
        <v>13</v>
      </c>
      <c r="I8" s="41">
        <v>12</v>
      </c>
      <c r="K8" s="26" t="s">
        <v>79</v>
      </c>
      <c r="L8" s="99">
        <v>70</v>
      </c>
      <c r="N8" s="2" t="s">
        <v>49</v>
      </c>
      <c r="O8" s="111">
        <v>17</v>
      </c>
      <c r="P8" s="13"/>
      <c r="Q8" s="20" t="s">
        <v>6</v>
      </c>
      <c r="R8" s="104">
        <f>SUM(R2,R4,R6,R7)</f>
        <v>360</v>
      </c>
      <c r="W8" s="16">
        <v>44294</v>
      </c>
      <c r="X8" s="59">
        <v>68.3</v>
      </c>
      <c r="Y8" s="60"/>
    </row>
    <row r="9" spans="1:27" ht="21" thickBot="1" x14ac:dyDescent="0.35">
      <c r="A9" s="58" t="s">
        <v>26</v>
      </c>
      <c r="B9" s="42"/>
      <c r="C9" s="42"/>
      <c r="D9" s="10" t="s">
        <v>44</v>
      </c>
      <c r="F9" s="22" t="s">
        <v>73</v>
      </c>
      <c r="G9" s="27">
        <v>15</v>
      </c>
      <c r="H9" s="27">
        <v>13</v>
      </c>
      <c r="I9" s="23">
        <v>12</v>
      </c>
      <c r="K9" s="26" t="s">
        <v>80</v>
      </c>
      <c r="L9" s="99">
        <v>40</v>
      </c>
      <c r="N9" s="2" t="s">
        <v>54</v>
      </c>
      <c r="O9" s="2">
        <v>17</v>
      </c>
      <c r="P9" s="13"/>
      <c r="Q9" s="63">
        <v>44337</v>
      </c>
      <c r="R9" s="72"/>
      <c r="W9" s="16">
        <v>44309</v>
      </c>
      <c r="X9" s="59">
        <v>68.2</v>
      </c>
      <c r="Y9" s="60"/>
    </row>
    <row r="10" spans="1:27" ht="18" customHeight="1" thickBot="1" x14ac:dyDescent="0.35">
      <c r="A10" s="77" t="s">
        <v>27</v>
      </c>
      <c r="B10" s="78"/>
      <c r="C10" s="78"/>
      <c r="D10" s="11" t="s">
        <v>83</v>
      </c>
      <c r="F10" s="35" t="s">
        <v>68</v>
      </c>
      <c r="G10" s="36">
        <v>15</v>
      </c>
      <c r="H10" s="36">
        <v>13</v>
      </c>
      <c r="I10" s="37">
        <v>12</v>
      </c>
      <c r="K10" s="25" t="s">
        <v>78</v>
      </c>
      <c r="L10" s="100" t="s">
        <v>44</v>
      </c>
      <c r="N10" s="33" t="s">
        <v>50</v>
      </c>
      <c r="O10" s="111">
        <v>55</v>
      </c>
      <c r="P10" s="13"/>
      <c r="Q10" s="4"/>
      <c r="T10" s="1"/>
      <c r="U10" s="1"/>
      <c r="V10" s="13"/>
      <c r="W10" s="16">
        <v>44311</v>
      </c>
      <c r="X10" s="59">
        <v>67.7</v>
      </c>
      <c r="Y10" s="60"/>
    </row>
    <row r="11" spans="1:27" ht="17.25" customHeight="1" thickBot="1" x14ac:dyDescent="0.35">
      <c r="A11" s="67" t="s">
        <v>28</v>
      </c>
      <c r="B11" s="68"/>
      <c r="C11" s="68"/>
      <c r="D11" s="9">
        <v>10</v>
      </c>
      <c r="F11" s="33" t="s">
        <v>86</v>
      </c>
      <c r="G11" s="51" t="s">
        <v>85</v>
      </c>
      <c r="H11" s="52"/>
      <c r="I11" s="19" t="s">
        <v>87</v>
      </c>
      <c r="K11" s="24" t="s">
        <v>6</v>
      </c>
      <c r="L11" s="101">
        <f>SUM(L2:L9)</f>
        <v>690</v>
      </c>
      <c r="N11" s="33" t="s">
        <v>51</v>
      </c>
      <c r="O11" s="111">
        <v>35</v>
      </c>
      <c r="P11" s="13"/>
      <c r="W11" s="16">
        <v>44314</v>
      </c>
      <c r="X11" s="94">
        <v>67.5</v>
      </c>
      <c r="Y11" s="95"/>
    </row>
    <row r="12" spans="1:27" ht="17.25" customHeight="1" thickBot="1" x14ac:dyDescent="0.35">
      <c r="A12" s="58" t="s">
        <v>29</v>
      </c>
      <c r="B12" s="42"/>
      <c r="C12" s="42"/>
      <c r="D12" s="10">
        <v>10</v>
      </c>
      <c r="F12" s="49" t="s">
        <v>70</v>
      </c>
      <c r="G12" s="70"/>
      <c r="H12" s="70"/>
      <c r="I12" s="50"/>
      <c r="J12" s="13"/>
      <c r="K12" s="63">
        <v>44330</v>
      </c>
      <c r="L12" s="72"/>
      <c r="N12" s="14" t="s">
        <v>55</v>
      </c>
      <c r="O12" s="2">
        <v>40</v>
      </c>
      <c r="P12" s="13"/>
      <c r="W12" s="18">
        <v>44319</v>
      </c>
      <c r="X12" s="79">
        <v>67.3</v>
      </c>
      <c r="Y12" s="80"/>
    </row>
    <row r="13" spans="1:27" ht="21" thickBot="1" x14ac:dyDescent="0.35">
      <c r="A13" s="58" t="s">
        <v>30</v>
      </c>
      <c r="B13" s="42"/>
      <c r="C13" s="42"/>
      <c r="D13" s="10">
        <v>10</v>
      </c>
      <c r="F13" s="6" t="s">
        <v>18</v>
      </c>
      <c r="G13" s="20">
        <f>SUM(G3:G7)</f>
        <v>32</v>
      </c>
      <c r="H13" s="104">
        <f>SUM(H3:H7)</f>
        <v>28</v>
      </c>
      <c r="I13" s="21">
        <f>SUM(I3:I7)</f>
        <v>26</v>
      </c>
      <c r="N13" s="61" t="s">
        <v>66</v>
      </c>
      <c r="O13" s="62"/>
      <c r="P13" s="96"/>
      <c r="Q13" s="4"/>
      <c r="W13" s="18">
        <v>44320</v>
      </c>
      <c r="X13" s="79">
        <v>67.2</v>
      </c>
      <c r="Y13" s="80"/>
    </row>
    <row r="14" spans="1:27" ht="17.25" customHeight="1" thickBot="1" x14ac:dyDescent="0.35">
      <c r="A14" s="58" t="s">
        <v>31</v>
      </c>
      <c r="B14" s="42"/>
      <c r="C14" s="42"/>
      <c r="D14" s="10">
        <v>10</v>
      </c>
      <c r="F14" s="7" t="s">
        <v>6</v>
      </c>
      <c r="G14" s="49">
        <f>G13+H13+I13</f>
        <v>86</v>
      </c>
      <c r="H14" s="70"/>
      <c r="I14" s="50"/>
      <c r="J14" s="13"/>
      <c r="N14" s="2" t="s">
        <v>92</v>
      </c>
      <c r="O14" s="2">
        <v>51</v>
      </c>
      <c r="P14" s="13"/>
      <c r="W14" s="18"/>
      <c r="X14" s="79"/>
      <c r="Y14" s="80"/>
    </row>
    <row r="15" spans="1:27" ht="17.25" customHeight="1" thickBot="1" x14ac:dyDescent="0.35">
      <c r="A15" s="58" t="s">
        <v>32</v>
      </c>
      <c r="B15" s="42"/>
      <c r="C15" s="42"/>
      <c r="D15" s="10">
        <v>10</v>
      </c>
      <c r="F15" s="49" t="s">
        <v>71</v>
      </c>
      <c r="G15" s="70"/>
      <c r="H15" s="70"/>
      <c r="I15" s="50"/>
      <c r="J15" s="13"/>
      <c r="N15" s="2" t="s">
        <v>56</v>
      </c>
      <c r="O15" s="2">
        <v>75</v>
      </c>
      <c r="P15" s="13"/>
      <c r="W15" s="18"/>
      <c r="X15" s="79"/>
      <c r="Y15" s="80"/>
    </row>
    <row r="16" spans="1:27" ht="17.25" customHeight="1" thickBot="1" x14ac:dyDescent="0.35">
      <c r="A16" s="58" t="s">
        <v>33</v>
      </c>
      <c r="B16" s="42"/>
      <c r="C16" s="42"/>
      <c r="D16" s="10">
        <v>10</v>
      </c>
      <c r="F16" s="6" t="s">
        <v>18</v>
      </c>
      <c r="G16" s="20">
        <f>SUM(G8:G10)</f>
        <v>45</v>
      </c>
      <c r="H16" s="104">
        <f>SUM(H8:H10)</f>
        <v>39</v>
      </c>
      <c r="I16" s="21">
        <f>SUM(I8:I10)</f>
        <v>36</v>
      </c>
      <c r="N16" s="2" t="s">
        <v>47</v>
      </c>
      <c r="O16" s="2">
        <v>60</v>
      </c>
      <c r="P16" s="13"/>
      <c r="W16" s="18"/>
      <c r="X16" s="79"/>
      <c r="Y16" s="80"/>
      <c r="AA16" s="1"/>
    </row>
    <row r="17" spans="1:25" ht="21" thickBot="1" x14ac:dyDescent="0.35">
      <c r="A17" s="58" t="s">
        <v>34</v>
      </c>
      <c r="B17" s="42"/>
      <c r="C17" s="42"/>
      <c r="D17" s="10">
        <v>20</v>
      </c>
      <c r="F17" s="7" t="s">
        <v>6</v>
      </c>
      <c r="G17" s="49">
        <f>G16+H16+I16</f>
        <v>120</v>
      </c>
      <c r="H17" s="70"/>
      <c r="I17" s="50"/>
      <c r="J17" s="13"/>
      <c r="N17" s="33" t="s">
        <v>65</v>
      </c>
      <c r="O17" s="111">
        <v>40</v>
      </c>
      <c r="P17" s="13"/>
      <c r="W17" s="18"/>
      <c r="X17" s="79"/>
      <c r="Y17" s="80"/>
    </row>
    <row r="18" spans="1:25" ht="21" thickBot="1" x14ac:dyDescent="0.35">
      <c r="A18" s="58" t="s">
        <v>35</v>
      </c>
      <c r="B18" s="42"/>
      <c r="C18" s="42"/>
      <c r="D18" s="10">
        <v>10</v>
      </c>
      <c r="F18" s="63">
        <v>44329</v>
      </c>
      <c r="G18" s="71"/>
      <c r="H18" s="71"/>
      <c r="I18" s="72"/>
      <c r="J18" s="97"/>
      <c r="N18" s="38" t="s">
        <v>52</v>
      </c>
      <c r="O18" s="112">
        <v>110</v>
      </c>
      <c r="P18" s="13"/>
      <c r="W18" s="18"/>
      <c r="X18" s="79"/>
      <c r="Y18" s="80"/>
    </row>
    <row r="19" spans="1:25" ht="21" thickBot="1" x14ac:dyDescent="0.35">
      <c r="A19" s="58" t="s">
        <v>36</v>
      </c>
      <c r="B19" s="42"/>
      <c r="C19" s="42"/>
      <c r="D19" s="10">
        <v>10</v>
      </c>
      <c r="H19" s="96"/>
      <c r="N19" s="92" t="s">
        <v>6</v>
      </c>
      <c r="O19" s="93"/>
      <c r="P19" s="13"/>
      <c r="W19" s="18"/>
      <c r="X19" s="79"/>
      <c r="Y19" s="80"/>
    </row>
    <row r="20" spans="1:25" ht="21" customHeight="1" thickBot="1" x14ac:dyDescent="0.35">
      <c r="A20" s="58" t="s">
        <v>37</v>
      </c>
      <c r="B20" s="42"/>
      <c r="C20" s="42"/>
      <c r="D20" s="10">
        <v>10</v>
      </c>
      <c r="F20" s="43" t="s">
        <v>64</v>
      </c>
      <c r="G20" s="44"/>
      <c r="H20" s="45"/>
      <c r="K20" s="113" t="s">
        <v>93</v>
      </c>
      <c r="L20" s="114"/>
      <c r="N20" s="20" t="s">
        <v>4</v>
      </c>
      <c r="O20" s="6">
        <f>SUM(O6:P12)</f>
        <v>223</v>
      </c>
      <c r="P20" s="13"/>
      <c r="W20" s="18"/>
      <c r="X20" s="79"/>
      <c r="Y20" s="80"/>
    </row>
    <row r="21" spans="1:25" ht="17.25" customHeight="1" thickBot="1" x14ac:dyDescent="0.35">
      <c r="A21" s="58" t="s">
        <v>38</v>
      </c>
      <c r="B21" s="42"/>
      <c r="C21" s="42"/>
      <c r="D21" s="10">
        <v>10</v>
      </c>
      <c r="F21" s="46" t="s">
        <v>67</v>
      </c>
      <c r="G21" s="47"/>
      <c r="H21" s="48"/>
      <c r="K21" s="118"/>
      <c r="L21" s="119"/>
      <c r="N21" s="20" t="s">
        <v>5</v>
      </c>
      <c r="O21" s="7">
        <f>SUM(O14:O18)</f>
        <v>336</v>
      </c>
      <c r="P21" s="13"/>
    </row>
    <row r="22" spans="1:25" ht="18" thickBot="1" x14ac:dyDescent="0.35">
      <c r="A22" s="58" t="s">
        <v>39</v>
      </c>
      <c r="B22" s="42"/>
      <c r="C22" s="42"/>
      <c r="D22" s="10">
        <v>10</v>
      </c>
      <c r="F22" s="43" t="s">
        <v>7</v>
      </c>
      <c r="G22" s="44"/>
      <c r="H22" s="45"/>
      <c r="K22" s="115"/>
      <c r="L22" s="116"/>
      <c r="N22" s="20" t="s">
        <v>9</v>
      </c>
      <c r="O22" s="104">
        <f>SUM(O20,O21)</f>
        <v>559</v>
      </c>
      <c r="P22" s="13"/>
    </row>
    <row r="23" spans="1:25" ht="17.25" customHeight="1" thickBot="1" x14ac:dyDescent="0.35">
      <c r="A23" s="58" t="s">
        <v>40</v>
      </c>
      <c r="B23" s="42"/>
      <c r="C23" s="42"/>
      <c r="D23" s="10" t="s">
        <v>44</v>
      </c>
      <c r="F23" s="81" t="s">
        <v>8</v>
      </c>
      <c r="G23" s="82"/>
      <c r="H23" s="83"/>
      <c r="N23" s="63">
        <v>44333</v>
      </c>
      <c r="O23" s="72"/>
      <c r="P23" s="108"/>
    </row>
    <row r="24" spans="1:25" ht="17.25" x14ac:dyDescent="0.3">
      <c r="A24" s="58" t="s">
        <v>41</v>
      </c>
      <c r="B24" s="42"/>
      <c r="C24" s="42"/>
      <c r="D24" s="10">
        <v>6</v>
      </c>
      <c r="F24" s="84" t="s">
        <v>84</v>
      </c>
      <c r="G24" s="85"/>
      <c r="H24" s="86"/>
      <c r="N24" s="1"/>
      <c r="O24" s="1"/>
      <c r="P24" s="13"/>
    </row>
    <row r="25" spans="1:25" ht="17.25" customHeight="1" thickBot="1" x14ac:dyDescent="0.35">
      <c r="A25" s="58" t="s">
        <v>42</v>
      </c>
      <c r="B25" s="42"/>
      <c r="C25" s="42"/>
      <c r="D25" s="10" t="s">
        <v>44</v>
      </c>
      <c r="F25" s="87" t="s">
        <v>62</v>
      </c>
      <c r="G25" s="88"/>
      <c r="H25" s="89"/>
      <c r="P25" s="117"/>
    </row>
    <row r="26" spans="1:25" ht="21" customHeight="1" thickBot="1" x14ac:dyDescent="0.35">
      <c r="A26" s="69" t="s">
        <v>43</v>
      </c>
      <c r="B26" s="57"/>
      <c r="C26" s="57"/>
      <c r="D26" s="8">
        <v>3</v>
      </c>
      <c r="F26" s="87" t="s">
        <v>88</v>
      </c>
      <c r="G26" s="88"/>
      <c r="H26" s="89"/>
    </row>
    <row r="27" spans="1:25" ht="21" customHeight="1" thickBot="1" x14ac:dyDescent="0.35">
      <c r="A27" s="75">
        <v>44326</v>
      </c>
      <c r="B27" s="76"/>
      <c r="C27" s="76"/>
      <c r="D27" s="76"/>
      <c r="F27" s="87" t="s">
        <v>61</v>
      </c>
      <c r="G27" s="88"/>
      <c r="H27" s="89"/>
    </row>
    <row r="28" spans="1:25" ht="17.25" customHeight="1" thickBot="1" x14ac:dyDescent="0.35">
      <c r="B28" s="15"/>
      <c r="F28" s="87" t="s">
        <v>63</v>
      </c>
      <c r="G28" s="88"/>
      <c r="H28" s="89"/>
    </row>
    <row r="37" spans="14:28" x14ac:dyDescent="0.3">
      <c r="AB37"/>
    </row>
    <row r="38" spans="14:28" x14ac:dyDescent="0.3">
      <c r="AB38"/>
    </row>
    <row r="39" spans="14:28" x14ac:dyDescent="0.3">
      <c r="AB39"/>
    </row>
    <row r="40" spans="14:28" x14ac:dyDescent="0.3">
      <c r="AB40"/>
    </row>
    <row r="43" spans="14:28" x14ac:dyDescent="0.3">
      <c r="N43"/>
      <c r="O43"/>
      <c r="P43"/>
    </row>
  </sheetData>
  <sortState xmlns:xlrd2="http://schemas.microsoft.com/office/spreadsheetml/2017/richdata2" ref="N9">
    <sortCondition ref="N8:N9"/>
  </sortState>
  <mergeCells count="79">
    <mergeCell ref="K20:L22"/>
    <mergeCell ref="N23:O23"/>
    <mergeCell ref="N19:O19"/>
    <mergeCell ref="N13:O13"/>
    <mergeCell ref="N5:O5"/>
    <mergeCell ref="N4:O4"/>
    <mergeCell ref="N3:O3"/>
    <mergeCell ref="N2:O2"/>
    <mergeCell ref="N1:O1"/>
    <mergeCell ref="W2:X2"/>
    <mergeCell ref="W1:X1"/>
    <mergeCell ref="T1:U1"/>
    <mergeCell ref="T2:U2"/>
    <mergeCell ref="Q9:R9"/>
    <mergeCell ref="Q5:R5"/>
    <mergeCell ref="Q3:R3"/>
    <mergeCell ref="Q1:R1"/>
    <mergeCell ref="K1:L1"/>
    <mergeCell ref="K12:L12"/>
    <mergeCell ref="F1:I1"/>
    <mergeCell ref="G11:H11"/>
    <mergeCell ref="F12:I12"/>
    <mergeCell ref="G14:I14"/>
    <mergeCell ref="F15:I15"/>
    <mergeCell ref="G17:I17"/>
    <mergeCell ref="F18:I18"/>
    <mergeCell ref="X8:Y8"/>
    <mergeCell ref="X13:Y13"/>
    <mergeCell ref="X14:Y14"/>
    <mergeCell ref="X15:Y15"/>
    <mergeCell ref="X16:Y16"/>
    <mergeCell ref="X17:Y17"/>
    <mergeCell ref="X18:Y18"/>
    <mergeCell ref="X12:Y12"/>
    <mergeCell ref="X11:Y11"/>
    <mergeCell ref="A10:C10"/>
    <mergeCell ref="A8:C8"/>
    <mergeCell ref="X19:Y19"/>
    <mergeCell ref="X20:Y20"/>
    <mergeCell ref="F22:H22"/>
    <mergeCell ref="F23:H23"/>
    <mergeCell ref="F24:H24"/>
    <mergeCell ref="F25:H25"/>
    <mergeCell ref="X10:Y10"/>
    <mergeCell ref="X9:Y9"/>
    <mergeCell ref="F26:H26"/>
    <mergeCell ref="F27:H27"/>
    <mergeCell ref="X5:Y5"/>
    <mergeCell ref="W4:Y4"/>
    <mergeCell ref="F28:H28"/>
    <mergeCell ref="A2:C2"/>
    <mergeCell ref="A3:C3"/>
    <mergeCell ref="A4:C4"/>
    <mergeCell ref="A5:C5"/>
    <mergeCell ref="A6:C6"/>
    <mergeCell ref="A7:C7"/>
    <mergeCell ref="A27:D27"/>
    <mergeCell ref="A23:C23"/>
    <mergeCell ref="A24:C24"/>
    <mergeCell ref="A25:C25"/>
    <mergeCell ref="A21:C21"/>
    <mergeCell ref="A22:C22"/>
    <mergeCell ref="A26:C26"/>
    <mergeCell ref="A13:C13"/>
    <mergeCell ref="A14:C14"/>
    <mergeCell ref="A18:C18"/>
    <mergeCell ref="A19:C19"/>
    <mergeCell ref="A20:C20"/>
    <mergeCell ref="A17:C17"/>
    <mergeCell ref="A9:C9"/>
    <mergeCell ref="A15:C15"/>
    <mergeCell ref="A16:C16"/>
    <mergeCell ref="A11:C11"/>
    <mergeCell ref="A12:C12"/>
    <mergeCell ref="A1:D1"/>
    <mergeCell ref="F20:H20"/>
    <mergeCell ref="F21:H21"/>
    <mergeCell ref="X6:Y6"/>
    <mergeCell ref="X7:Y7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m 2 O U k 6 p c N m j A A A A 9 Q A A A B I A H A B D b 2 5 m a W c v U G F j a 2 F n Z S 5 4 b W w g o h g A K K A U A A A A A A A A A A A A A A A A A A A A A A A A A A A A h Y 8 x D o I w G I W v Q r r T l r o o + S m D o 5 I Y T Y x r U y s 0 Q G t o s d z N w S N 5 B T G K u j m + 7 3 3 D e / f r D f K h b a K L 6 p y 2 J k M J p i h S R t q j N m W G e n + K 5 y j n s B G y F q W K R t m 4 d H D H D F X e n 1 N C Q g g 4 z L D t S s I o T c i h W O 9 k p V q B P r L + L 8 f a O C + M V I j D / j W G M 7 x I M K M M U y A T g 0 K b b 8 / G u c / 2 B 8 K y b 3 z f K V 7 b e L U F M k U g 7 w v 8 A V B L A w Q U A A I A C A B m b Y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m 2 O U i i K R 7 g O A A A A E Q A A A B M A H A B G b 3 J t d W x h c y 9 T Z W N 0 a W 9 u M S 5 t I K I Y A C i g F A A A A A A A A A A A A A A A A A A A A A A A A A A A A C t O T S 7 J z M 9 T C I b Q h t Y A U E s B A i 0 A F A A C A A g A Z m 2 O U k 6 p c N m j A A A A 9 Q A A A B I A A A A A A A A A A A A A A A A A A A A A A E N v b m Z p Z y 9 Q Y W N r Y W d l L n h t b F B L A Q I t A B Q A A g A I A G Z t j l I P y u m r p A A A A O k A A A A T A A A A A A A A A A A A A A A A A O 8 A A A B b Q 2 9 u d G V u d F 9 U e X B l c 1 0 u e G 1 s U E s B A i 0 A F A A C A A g A Z m 2 O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g r 9 0 K S v J Z J s y i A r / N n y F k A A A A A A g A A A A A A E G Y A A A A B A A A g A A A A O P Y R O q + j p I T q n e i 8 f a 6 p P E D w + j e o b f s l 9 F C q m b 6 Y F b I A A A A A D o A A A A A C A A A g A A A A l 4 G B s N D x J Y 5 c i E U l l w m f y W 8 i x v M 7 8 z I o i F V h 9 i o r / 1 t Q A A A A t M 1 6 h t I B G x l R 8 P + I b 7 p E I j 9 c 5 A q i j s C n w p c 5 z h 0 P y L h 6 s u / h t e r L A / u m p K X n 6 e I b 5 f B 9 7 + P y M E c d D 1 l W S t Y p p D 5 Q U 4 O F 1 b P z P A + r W 7 s p O O 1 A A A A A 6 o r Z W E 1 l / D w X x 8 j F X T d 1 L O N Z M d j I P F l 8 S 9 / s s O x 7 Y i x / z N Q d t m X a Z j K o 8 + C G e u K C A x D R 8 N j D Z v f 6 m L 7 O Y A I i C A = = < / D a t a M a s h u p > 
</file>

<file path=customXml/itemProps1.xml><?xml version="1.0" encoding="utf-8"?>
<ds:datastoreItem xmlns:ds="http://schemas.openxmlformats.org/officeDocument/2006/customXml" ds:itemID="{A548AE40-0233-404B-A471-1DAAE61C9E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2021-01-27T15:22:26Z</dcterms:created>
  <dcterms:modified xsi:type="dcterms:W3CDTF">2021-05-21T15:12:17Z</dcterms:modified>
</cp:coreProperties>
</file>