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F9C389E-C473-4E7A-B628-09CAF0350E59}" xr6:coauthVersionLast="47" xr6:coauthVersionMax="47" xr10:uidLastSave="{00000000-0000-0000-0000-000000000000}"/>
  <bookViews>
    <workbookView xWindow="-120" yWindow="-120" windowWidth="29040" windowHeight="15840" xr2:uid="{5E7F1F19-0C34-4A5F-B191-6F3B4DC834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1" l="1"/>
  <c r="J11" i="1"/>
  <c r="G16" i="1"/>
  <c r="F16" i="1"/>
  <c r="G13" i="1"/>
  <c r="F13" i="1"/>
  <c r="E16" i="1"/>
  <c r="E13" i="1"/>
  <c r="M21" i="1"/>
  <c r="B8" i="1"/>
  <c r="E17" i="1" l="1"/>
  <c r="M22" i="1"/>
  <c r="E14" i="1"/>
</calcChain>
</file>

<file path=xl/sharedStrings.xml><?xml version="1.0" encoding="utf-8"?>
<sst xmlns="http://schemas.openxmlformats.org/spreadsheetml/2006/main" count="94" uniqueCount="86">
  <si>
    <t>스쿼트</t>
    <phoneticPr fontId="1" type="noConversion"/>
  </si>
  <si>
    <t>버티기</t>
    <phoneticPr fontId="1" type="noConversion"/>
  </si>
  <si>
    <t>풀스쿼트</t>
    <phoneticPr fontId="1" type="noConversion"/>
  </si>
  <si>
    <t>와이드스쿼트</t>
    <phoneticPr fontId="1" type="noConversion"/>
  </si>
  <si>
    <t>팔굽</t>
    <phoneticPr fontId="1" type="noConversion"/>
  </si>
  <si>
    <t>아령</t>
    <phoneticPr fontId="1" type="noConversion"/>
  </si>
  <si>
    <t>총합</t>
    <phoneticPr fontId="1" type="noConversion"/>
  </si>
  <si>
    <t>마무리 운동</t>
    <phoneticPr fontId="1" type="noConversion"/>
  </si>
  <si>
    <t>플랭크 (1분 이상)</t>
    <phoneticPr fontId="1" type="noConversion"/>
  </si>
  <si>
    <t>전체총합</t>
    <phoneticPr fontId="1" type="noConversion"/>
  </si>
  <si>
    <t>친업</t>
    <phoneticPr fontId="1" type="noConversion"/>
  </si>
  <si>
    <t>와이드 그립 풀업</t>
    <phoneticPr fontId="1" type="noConversion"/>
  </si>
  <si>
    <t>리어 풀업</t>
    <phoneticPr fontId="1" type="noConversion"/>
  </si>
  <si>
    <t>1세트</t>
    <phoneticPr fontId="1" type="noConversion"/>
  </si>
  <si>
    <t>2세트</t>
    <phoneticPr fontId="1" type="noConversion"/>
  </si>
  <si>
    <t>3세트</t>
    <phoneticPr fontId="1" type="noConversion"/>
  </si>
  <si>
    <t>옆으로(좌,우)</t>
    <phoneticPr fontId="1" type="noConversion"/>
  </si>
  <si>
    <t>행잉레그레이즈</t>
    <phoneticPr fontId="1" type="noConversion"/>
  </si>
  <si>
    <t>세트별</t>
    <phoneticPr fontId="1" type="noConversion"/>
  </si>
  <si>
    <t>20초</t>
    <phoneticPr fontId="1" type="noConversion"/>
  </si>
  <si>
    <t>(후면)벤트오버 암 익스텐션</t>
    <phoneticPr fontId="1" type="noConversion"/>
  </si>
  <si>
    <t>파이크 푸쉬업</t>
    <phoneticPr fontId="1" type="noConversion"/>
  </si>
  <si>
    <t>의자밟고 파이크 푸쉬업</t>
    <phoneticPr fontId="1" type="noConversion"/>
  </si>
  <si>
    <t>타이거 푸쉬업</t>
    <phoneticPr fontId="1" type="noConversion"/>
  </si>
  <si>
    <t>다이아몬드 푸쉬업</t>
    <phoneticPr fontId="1" type="noConversion"/>
  </si>
  <si>
    <t>(원암+)오버 헤드 익스텐션</t>
    <phoneticPr fontId="1" type="noConversion"/>
  </si>
  <si>
    <t>푸쉬 백 푸쉬업(올라올때 뒤로)</t>
    <phoneticPr fontId="1" type="noConversion"/>
  </si>
  <si>
    <t>전면, 기울기푸쉬업(몸을 둥글게)</t>
    <phoneticPr fontId="1" type="noConversion"/>
  </si>
  <si>
    <t>후면, 리버스 아이언 크로스(누워서)</t>
    <phoneticPr fontId="1" type="noConversion"/>
  </si>
  <si>
    <t>엄지 위,나,아래 밀고버티기(위,아래) 6초씩</t>
    <phoneticPr fontId="1" type="noConversion"/>
  </si>
  <si>
    <t>I.Y.T.W 10개씩</t>
    <phoneticPr fontId="1" type="noConversion"/>
  </si>
  <si>
    <t>수건 이용한 스트레칭 10초씩</t>
    <phoneticPr fontId="1" type="noConversion"/>
  </si>
  <si>
    <t>어깨 스트레칭</t>
    <phoneticPr fontId="1" type="noConversion"/>
  </si>
  <si>
    <t>런지홀딩(골반말아넣고)30초씩</t>
    <phoneticPr fontId="1" type="noConversion"/>
  </si>
  <si>
    <t>시작 운동(매일 필수)</t>
    <phoneticPr fontId="1" type="noConversion"/>
  </si>
  <si>
    <t>(전면)아놀드프레스</t>
    <phoneticPr fontId="1" type="noConversion"/>
  </si>
  <si>
    <t>팔굽↑아령↓(외회전or가슴오픈)</t>
    <phoneticPr fontId="1" type="noConversion"/>
  </si>
  <si>
    <t>Wrist Press 15개</t>
    <phoneticPr fontId="1" type="noConversion"/>
  </si>
  <si>
    <t>콘센트레이션 컬</t>
    <phoneticPr fontId="1" type="noConversion"/>
  </si>
  <si>
    <t>철봉 총합</t>
    <phoneticPr fontId="1" type="noConversion"/>
  </si>
  <si>
    <t>이두 총합</t>
    <phoneticPr fontId="1" type="noConversion"/>
  </si>
  <si>
    <t>덤벨 컬(막셑양손)</t>
    <phoneticPr fontId="1" type="noConversion"/>
  </si>
  <si>
    <t>해머 컬(막셑양손)</t>
    <phoneticPr fontId="1" type="noConversion"/>
  </si>
  <si>
    <t>러시안 트위스트</t>
    <phoneticPr fontId="1" type="noConversion"/>
  </si>
  <si>
    <t>사이드 플랭크 업다운</t>
    <phoneticPr fontId="1" type="noConversion"/>
  </si>
  <si>
    <t>브이업/턱</t>
    <phoneticPr fontId="1" type="noConversion"/>
  </si>
  <si>
    <t>할로우 바디 홀드</t>
    <phoneticPr fontId="1" type="noConversion"/>
  </si>
  <si>
    <t>바이시클 크런치</t>
    <phoneticPr fontId="1" type="noConversion"/>
  </si>
  <si>
    <t>플랭크 니 크로스</t>
    <phoneticPr fontId="1" type="noConversion"/>
  </si>
  <si>
    <t>크런치</t>
    <phoneticPr fontId="1" type="noConversion"/>
  </si>
  <si>
    <t>풀브릿지(30초 이상)(어깨,철봉X)</t>
    <phoneticPr fontId="1" type="noConversion"/>
  </si>
  <si>
    <t>햄스트링</t>
    <phoneticPr fontId="1" type="noConversion"/>
  </si>
  <si>
    <t>세트 마지막</t>
    <phoneticPr fontId="1" type="noConversion"/>
  </si>
  <si>
    <t>철봉홀딩</t>
    <phoneticPr fontId="1" type="noConversion"/>
  </si>
  <si>
    <t>고양이기지개(등,손 위로)20초(철봉X)</t>
    <phoneticPr fontId="1" type="noConversion"/>
  </si>
  <si>
    <t>철봉+이두</t>
    <phoneticPr fontId="1" type="noConversion"/>
  </si>
  <si>
    <t>다리차기(+교차)</t>
    <phoneticPr fontId="1" type="noConversion"/>
  </si>
  <si>
    <t>종목별 최대 개수 100개
필요시 저항 증가</t>
    <phoneticPr fontId="1" type="noConversion"/>
  </si>
  <si>
    <t>런지</t>
    <phoneticPr fontId="1" type="noConversion"/>
  </si>
  <si>
    <t>레그레이즈(+리버스크런치)</t>
    <phoneticPr fontId="1" type="noConversion"/>
  </si>
  <si>
    <t>마무리: 크런치 한계까지 홀딩</t>
    <phoneticPr fontId="1" type="noConversion"/>
  </si>
  <si>
    <t>복근</t>
    <phoneticPr fontId="1" type="noConversion"/>
  </si>
  <si>
    <t>소요시간</t>
    <phoneticPr fontId="1" type="noConversion"/>
  </si>
  <si>
    <t>80분</t>
    <phoneticPr fontId="1" type="noConversion"/>
  </si>
  <si>
    <t>복근(slow and hold)(2세트합)</t>
    <phoneticPr fontId="1" type="noConversion"/>
  </si>
  <si>
    <t>(측면)원암 사이드 레터럴 레이즈</t>
    <phoneticPr fontId="1" type="noConversion"/>
  </si>
  <si>
    <t>(후면,측면)벤트오버 레터럴 레이즈(60,30)</t>
    <phoneticPr fontId="1" type="noConversion"/>
  </si>
  <si>
    <t>90분</t>
    <phoneticPr fontId="1" type="noConversion"/>
  </si>
  <si>
    <t>+12kg 아령</t>
    <phoneticPr fontId="1" type="noConversion"/>
  </si>
  <si>
    <t>1세트 합</t>
    <phoneticPr fontId="1" type="noConversion"/>
  </si>
  <si>
    <t>하체1</t>
    <phoneticPr fontId="1" type="noConversion"/>
  </si>
  <si>
    <t>어깨2</t>
    <phoneticPr fontId="1" type="noConversion"/>
  </si>
  <si>
    <t>날개5</t>
    <phoneticPr fontId="1" type="noConversion"/>
  </si>
  <si>
    <t>종목 및 힘든순위</t>
    <phoneticPr fontId="1" type="noConversion"/>
  </si>
  <si>
    <t>버터플라이 (페시브,반대힘,손놓고)
팔꿈치로 무릎 누르기 10초씩 연속</t>
    <phoneticPr fontId="1" type="noConversion"/>
  </si>
  <si>
    <t>쪼그려앉아서 내전근 피아 스트레칭
(페시브,반대힘,손놓고) 10초씩 연속
어깨로 한쪽 무릎 막고 두손으로 나머지 무릎을 밀어줌</t>
    <phoneticPr fontId="1" type="noConversion"/>
  </si>
  <si>
    <t>복근3</t>
    <phoneticPr fontId="1" type="noConversion"/>
  </si>
  <si>
    <t>철봉4</t>
    <phoneticPr fontId="1" type="noConversion"/>
  </si>
  <si>
    <t>목운동(손으로 막고 돌리기)20초씩
(날개뼈 자극 및 스트레칭 X)</t>
    <phoneticPr fontId="1" type="noConversion"/>
  </si>
  <si>
    <t>40분</t>
    <phoneticPr fontId="1" type="noConversion"/>
  </si>
  <si>
    <t>다리찢고 흔들기(19칸) 20회</t>
    <phoneticPr fontId="1" type="noConversion"/>
  </si>
  <si>
    <t>60~80분</t>
    <phoneticPr fontId="1" type="noConversion"/>
  </si>
  <si>
    <t>어깨+삼두(4세트 합)</t>
    <phoneticPr fontId="1" type="noConversion"/>
  </si>
  <si>
    <t>목 스트레칭(위,아래,옆,대각선) 10초씩</t>
    <phoneticPr fontId="1" type="noConversion"/>
  </si>
  <si>
    <t>하체</t>
    <phoneticPr fontId="1" type="noConversion"/>
  </si>
  <si>
    <t>하체(대퇴근 응축)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</si>
</sst>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4"/>
      <color theme="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9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32" xfId="0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0" fillId="0" borderId="2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176" fontId="3" fillId="4" borderId="36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176" fontId="3" fillId="4" borderId="2" xfId="0" applyNumberFormat="1" applyFont="1" applyFill="1" applyBorder="1" applyAlignment="1">
      <alignment horizontal="center" vertical="center"/>
    </xf>
    <xf numFmtId="176" fontId="3" fillId="4" borderId="3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176" fontId="3" fillId="4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37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4" fillId="6" borderId="2" xfId="0" quotePrefix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176" fontId="0" fillId="8" borderId="4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8269-E922-4E4F-8EA8-989CDC46FFB2}">
  <dimension ref="A1:AD43"/>
  <sheetViews>
    <sheetView tabSelected="1" workbookViewId="0">
      <selection activeCell="T23" sqref="T23"/>
    </sheetView>
  </sheetViews>
  <sheetFormatPr defaultRowHeight="16.5" x14ac:dyDescent="0.3"/>
  <cols>
    <col min="1" max="1" width="14.25" style="1" customWidth="1"/>
    <col min="2" max="2" width="9" style="1"/>
    <col min="3" max="3" width="2" style="1" customWidth="1"/>
    <col min="4" max="4" width="16.625" style="1" customWidth="1"/>
    <col min="5" max="6" width="7.5" style="1" customWidth="1"/>
    <col min="7" max="7" width="6.125" style="1" customWidth="1"/>
    <col min="8" max="8" width="1.875" style="1" customWidth="1"/>
    <col min="9" max="9" width="25.125" style="1" customWidth="1"/>
    <col min="10" max="10" width="7.375" style="1" customWidth="1"/>
    <col min="11" max="11" width="2.375" style="1" customWidth="1"/>
    <col min="12" max="12" width="35.5" style="4" customWidth="1"/>
    <col min="13" max="14" width="8.5" style="7" customWidth="1"/>
    <col min="15" max="15" width="17.625" style="1" customWidth="1"/>
    <col min="16" max="16" width="17.625" style="37" customWidth="1"/>
    <col min="17" max="17" width="9" style="37" customWidth="1"/>
    <col min="18" max="18" width="9.125" style="37" customWidth="1"/>
    <col min="19" max="19" width="13.125" style="1" customWidth="1"/>
    <col min="20" max="20" width="5.625" style="1" customWidth="1"/>
    <col min="21" max="21" width="14" style="8" customWidth="1"/>
    <col min="22" max="22" width="15" customWidth="1"/>
    <col min="23" max="23" width="9.625" style="40" customWidth="1"/>
    <col min="24" max="24" width="12.125" customWidth="1"/>
    <col min="25" max="25" width="11.5" style="4" customWidth="1"/>
    <col min="26" max="26" width="11" style="7" customWidth="1"/>
    <col min="27" max="27" width="10.625" style="1" customWidth="1"/>
    <col min="28" max="28" width="9" style="1"/>
    <col min="29" max="29" width="9.75" style="4" customWidth="1"/>
    <col min="30" max="30" width="12.375" style="1" customWidth="1"/>
    <col min="31" max="31" width="10.75" style="1" customWidth="1"/>
    <col min="32" max="32" width="10.625" style="1" customWidth="1"/>
    <col min="33" max="16384" width="9" style="1"/>
  </cols>
  <sheetData>
    <row r="1" spans="1:29" ht="17.25" thickBot="1" x14ac:dyDescent="0.35">
      <c r="A1" s="65" t="s">
        <v>85</v>
      </c>
      <c r="B1" s="66"/>
      <c r="D1" s="65" t="s">
        <v>55</v>
      </c>
      <c r="E1" s="101"/>
      <c r="F1" s="101"/>
      <c r="G1" s="66"/>
      <c r="I1" s="67" t="s">
        <v>64</v>
      </c>
      <c r="J1" s="68"/>
      <c r="L1" s="65" t="s">
        <v>82</v>
      </c>
      <c r="M1" s="66"/>
      <c r="N1" s="55"/>
      <c r="O1" s="53" t="s">
        <v>84</v>
      </c>
      <c r="P1" s="53" t="s">
        <v>55</v>
      </c>
      <c r="Q1" s="74" t="s">
        <v>61</v>
      </c>
      <c r="R1" s="75"/>
    </row>
    <row r="2" spans="1:29" ht="21" thickBot="1" x14ac:dyDescent="0.35">
      <c r="A2" s="3" t="s">
        <v>0</v>
      </c>
      <c r="B2" s="3">
        <v>100</v>
      </c>
      <c r="D2" s="19"/>
      <c r="E2" s="19" t="s">
        <v>13</v>
      </c>
      <c r="F2" s="3" t="s">
        <v>14</v>
      </c>
      <c r="G2" s="20" t="s">
        <v>15</v>
      </c>
      <c r="I2" s="41" t="s">
        <v>49</v>
      </c>
      <c r="J2" s="33">
        <v>100</v>
      </c>
      <c r="L2" s="99" t="s">
        <v>32</v>
      </c>
      <c r="M2" s="100"/>
      <c r="N2" s="56"/>
      <c r="O2" s="54">
        <v>44351</v>
      </c>
      <c r="P2" s="54">
        <v>44351</v>
      </c>
      <c r="Q2" s="73">
        <v>44354</v>
      </c>
      <c r="R2" s="62"/>
    </row>
    <row r="3" spans="1:29" ht="18" thickBot="1" x14ac:dyDescent="0.35">
      <c r="A3" s="63" t="s">
        <v>1</v>
      </c>
      <c r="B3" s="64"/>
      <c r="D3" s="21" t="s">
        <v>11</v>
      </c>
      <c r="E3" s="24">
        <v>10</v>
      </c>
      <c r="F3" s="24">
        <v>9</v>
      </c>
      <c r="G3" s="22">
        <v>7</v>
      </c>
      <c r="I3" s="42" t="s">
        <v>59</v>
      </c>
      <c r="J3" s="34">
        <v>100</v>
      </c>
      <c r="L3" s="71" t="s">
        <v>30</v>
      </c>
      <c r="M3" s="72"/>
      <c r="N3" s="57"/>
      <c r="Q3" s="57"/>
      <c r="R3" s="57"/>
      <c r="X3" s="4"/>
      <c r="Y3" s="1"/>
    </row>
    <row r="4" spans="1:29" ht="18" thickBot="1" x14ac:dyDescent="0.35">
      <c r="A4" s="9" t="s">
        <v>2</v>
      </c>
      <c r="B4" s="9">
        <v>100</v>
      </c>
      <c r="D4" s="14" t="s">
        <v>10</v>
      </c>
      <c r="E4" s="18">
        <v>8</v>
      </c>
      <c r="F4" s="18">
        <v>6</v>
      </c>
      <c r="G4" s="15">
        <v>5</v>
      </c>
      <c r="I4" s="17" t="s">
        <v>43</v>
      </c>
      <c r="J4" s="34">
        <v>100</v>
      </c>
      <c r="L4" s="69" t="s">
        <v>29</v>
      </c>
      <c r="M4" s="70"/>
      <c r="N4" s="57"/>
      <c r="O4" s="76" t="s">
        <v>34</v>
      </c>
      <c r="P4" s="77"/>
      <c r="Q4" s="78"/>
      <c r="R4" s="4"/>
      <c r="T4" s="8"/>
      <c r="U4"/>
      <c r="V4" s="40"/>
      <c r="W4"/>
      <c r="X4" s="4"/>
      <c r="Y4" s="7"/>
      <c r="Z4" s="1"/>
      <c r="AB4" s="4"/>
      <c r="AC4" s="1"/>
    </row>
    <row r="5" spans="1:29" ht="18" customHeight="1" thickBot="1" x14ac:dyDescent="0.35">
      <c r="A5" s="63" t="s">
        <v>1</v>
      </c>
      <c r="B5" s="64"/>
      <c r="D5" s="14" t="s">
        <v>12</v>
      </c>
      <c r="E5" s="18">
        <v>3</v>
      </c>
      <c r="F5" s="18">
        <v>3</v>
      </c>
      <c r="G5" s="15">
        <v>3</v>
      </c>
      <c r="I5" s="17" t="s">
        <v>44</v>
      </c>
      <c r="J5" s="34">
        <v>30</v>
      </c>
      <c r="L5" s="119" t="s">
        <v>31</v>
      </c>
      <c r="M5" s="120"/>
      <c r="N5" s="57"/>
      <c r="O5" s="113" t="s">
        <v>37</v>
      </c>
      <c r="P5" s="114"/>
      <c r="Q5" s="115"/>
      <c r="R5" s="4"/>
      <c r="T5" s="8"/>
      <c r="U5"/>
      <c r="V5" s="40"/>
      <c r="W5"/>
      <c r="X5" s="4"/>
      <c r="Y5" s="7"/>
      <c r="Z5" s="1"/>
      <c r="AB5" s="4"/>
      <c r="AC5" s="1"/>
    </row>
    <row r="6" spans="1:29" ht="18" thickBot="1" x14ac:dyDescent="0.35">
      <c r="A6" s="2" t="s">
        <v>3</v>
      </c>
      <c r="B6" s="2">
        <v>100</v>
      </c>
      <c r="D6" s="14" t="s">
        <v>16</v>
      </c>
      <c r="E6" s="18">
        <v>3</v>
      </c>
      <c r="F6" s="18">
        <v>3</v>
      </c>
      <c r="G6" s="15">
        <v>3</v>
      </c>
      <c r="I6" s="17" t="s">
        <v>45</v>
      </c>
      <c r="J6" s="34">
        <v>100</v>
      </c>
      <c r="L6" s="3" t="s">
        <v>26</v>
      </c>
      <c r="M6" s="33">
        <v>41</v>
      </c>
      <c r="O6" s="76" t="s">
        <v>7</v>
      </c>
      <c r="P6" s="77"/>
      <c r="Q6" s="78"/>
      <c r="R6" s="4"/>
      <c r="T6" s="8"/>
      <c r="U6"/>
      <c r="V6" s="40"/>
      <c r="W6"/>
      <c r="X6" s="4"/>
      <c r="Y6" s="7"/>
      <c r="Z6" s="1"/>
      <c r="AB6" s="4"/>
      <c r="AC6" s="1"/>
    </row>
    <row r="7" spans="1:29" ht="18" thickBot="1" x14ac:dyDescent="0.35">
      <c r="A7" s="2" t="s">
        <v>58</v>
      </c>
      <c r="B7" s="2">
        <v>60</v>
      </c>
      <c r="D7" s="25" t="s">
        <v>17</v>
      </c>
      <c r="E7" s="26">
        <v>12</v>
      </c>
      <c r="F7" s="26">
        <v>11</v>
      </c>
      <c r="G7" s="27">
        <v>11</v>
      </c>
      <c r="I7" s="17" t="s">
        <v>56</v>
      </c>
      <c r="J7" s="34">
        <v>100</v>
      </c>
      <c r="L7" s="2" t="s">
        <v>21</v>
      </c>
      <c r="M7" s="34">
        <v>25</v>
      </c>
      <c r="O7" s="121" t="s">
        <v>8</v>
      </c>
      <c r="P7" s="122"/>
      <c r="Q7" s="123"/>
      <c r="R7" s="4"/>
      <c r="T7" s="8"/>
      <c r="U7"/>
      <c r="V7" s="40"/>
      <c r="W7"/>
      <c r="X7" s="4"/>
      <c r="Y7" s="7"/>
      <c r="Z7" s="1"/>
      <c r="AB7" s="4"/>
      <c r="AC7" s="1"/>
    </row>
    <row r="8" spans="1:29" ht="18" thickBot="1" x14ac:dyDescent="0.35">
      <c r="A8" s="12" t="s">
        <v>6</v>
      </c>
      <c r="B8" s="36">
        <f>SUM(B2,B4,B6,B7)</f>
        <v>360</v>
      </c>
      <c r="D8" s="30" t="s">
        <v>41</v>
      </c>
      <c r="E8" s="29">
        <v>18</v>
      </c>
      <c r="F8" s="29">
        <v>17</v>
      </c>
      <c r="G8" s="31">
        <v>16</v>
      </c>
      <c r="I8" s="17" t="s">
        <v>47</v>
      </c>
      <c r="J8" s="34">
        <v>100</v>
      </c>
      <c r="L8" s="2" t="s">
        <v>22</v>
      </c>
      <c r="M8" s="38">
        <v>20</v>
      </c>
      <c r="O8" s="124" t="s">
        <v>50</v>
      </c>
      <c r="P8" s="125"/>
      <c r="Q8" s="126"/>
      <c r="R8" s="4"/>
      <c r="T8" s="8"/>
      <c r="U8"/>
      <c r="V8" s="40"/>
      <c r="W8"/>
      <c r="X8" s="4"/>
      <c r="Y8" s="7"/>
      <c r="Z8" s="1"/>
      <c r="AB8" s="4"/>
      <c r="AC8" s="1"/>
    </row>
    <row r="9" spans="1:29" ht="21" thickBot="1" x14ac:dyDescent="0.35">
      <c r="A9" s="61">
        <v>44349</v>
      </c>
      <c r="B9" s="62"/>
      <c r="D9" s="14" t="s">
        <v>42</v>
      </c>
      <c r="E9" s="18">
        <v>18</v>
      </c>
      <c r="F9" s="18">
        <v>17</v>
      </c>
      <c r="G9" s="15">
        <v>16</v>
      </c>
      <c r="I9" s="17" t="s">
        <v>48</v>
      </c>
      <c r="J9" s="34">
        <v>100</v>
      </c>
      <c r="L9" s="2" t="s">
        <v>27</v>
      </c>
      <c r="M9" s="2">
        <v>17</v>
      </c>
      <c r="O9" s="116" t="s">
        <v>54</v>
      </c>
      <c r="P9" s="117"/>
      <c r="Q9" s="118"/>
      <c r="R9" s="4"/>
      <c r="T9" s="8"/>
      <c r="U9"/>
      <c r="V9" s="40"/>
      <c r="W9"/>
      <c r="X9" s="4"/>
      <c r="Y9" s="7"/>
      <c r="Z9" s="1"/>
      <c r="AB9" s="4"/>
      <c r="AC9" s="1"/>
    </row>
    <row r="10" spans="1:29" ht="18" customHeight="1" thickBot="1" x14ac:dyDescent="0.35">
      <c r="A10" s="127" t="s">
        <v>68</v>
      </c>
      <c r="B10" s="106"/>
      <c r="D10" s="25" t="s">
        <v>38</v>
      </c>
      <c r="E10" s="26">
        <v>18</v>
      </c>
      <c r="F10" s="26">
        <v>17</v>
      </c>
      <c r="G10" s="27">
        <v>16</v>
      </c>
      <c r="I10" s="43" t="s">
        <v>46</v>
      </c>
      <c r="J10" s="44" t="s">
        <v>19</v>
      </c>
      <c r="L10" s="23" t="s">
        <v>23</v>
      </c>
      <c r="M10" s="38">
        <v>60</v>
      </c>
      <c r="O10" s="116" t="s">
        <v>33</v>
      </c>
      <c r="P10" s="117"/>
      <c r="Q10" s="118"/>
      <c r="R10" s="4"/>
      <c r="T10" s="8"/>
      <c r="U10"/>
      <c r="V10" s="40"/>
      <c r="W10"/>
      <c r="X10" s="4"/>
      <c r="Y10" s="7"/>
      <c r="Z10" s="1"/>
      <c r="AB10" s="4"/>
      <c r="AC10" s="1"/>
    </row>
    <row r="11" spans="1:29" ht="17.25" customHeight="1" thickBot="1" x14ac:dyDescent="0.35">
      <c r="A11" s="127" t="s">
        <v>69</v>
      </c>
      <c r="B11" s="106"/>
      <c r="D11" s="23" t="s">
        <v>52</v>
      </c>
      <c r="E11" s="63" t="s">
        <v>51</v>
      </c>
      <c r="F11" s="64"/>
      <c r="G11" s="11" t="s">
        <v>53</v>
      </c>
      <c r="I11" s="16" t="s">
        <v>6</v>
      </c>
      <c r="J11" s="35">
        <f>SUM(J2:J9)</f>
        <v>730</v>
      </c>
      <c r="L11" s="23" t="s">
        <v>24</v>
      </c>
      <c r="M11" s="38">
        <v>35</v>
      </c>
      <c r="O11" s="85" t="s">
        <v>78</v>
      </c>
      <c r="P11" s="86"/>
      <c r="Q11" s="87"/>
      <c r="R11" s="131">
        <v>44358</v>
      </c>
      <c r="T11" s="8"/>
      <c r="U11"/>
      <c r="V11" s="40"/>
      <c r="W11"/>
      <c r="X11" s="4"/>
      <c r="Y11" s="7"/>
      <c r="Z11" s="1"/>
      <c r="AB11" s="4"/>
      <c r="AC11" s="1"/>
    </row>
    <row r="12" spans="1:29" ht="17.25" customHeight="1" thickBot="1" x14ac:dyDescent="0.35">
      <c r="D12" s="102" t="s">
        <v>39</v>
      </c>
      <c r="E12" s="103"/>
      <c r="F12" s="103"/>
      <c r="G12" s="104"/>
      <c r="I12" s="61">
        <v>44357</v>
      </c>
      <c r="J12" s="62"/>
      <c r="L12" s="9" t="s">
        <v>28</v>
      </c>
      <c r="M12" s="2">
        <v>47</v>
      </c>
      <c r="O12" s="88"/>
      <c r="P12" s="89"/>
      <c r="Q12" s="90"/>
      <c r="R12" s="130"/>
      <c r="T12" s="8"/>
      <c r="U12"/>
      <c r="V12" s="40"/>
      <c r="W12"/>
      <c r="X12" s="4"/>
      <c r="Y12" s="7"/>
      <c r="Z12" s="1"/>
      <c r="AB12" s="4"/>
      <c r="AC12" s="1"/>
    </row>
    <row r="13" spans="1:29" ht="18" thickBot="1" x14ac:dyDescent="0.35">
      <c r="D13" s="5" t="s">
        <v>18</v>
      </c>
      <c r="E13" s="12">
        <f>SUM(E3:E7)</f>
        <v>36</v>
      </c>
      <c r="F13" s="36">
        <f>SUM(F3:F7)</f>
        <v>32</v>
      </c>
      <c r="G13" s="13">
        <f>SUM(G3:G7)</f>
        <v>29</v>
      </c>
      <c r="I13" s="105" t="s">
        <v>60</v>
      </c>
      <c r="J13" s="106"/>
      <c r="L13" s="81" t="s">
        <v>36</v>
      </c>
      <c r="M13" s="75"/>
      <c r="N13" s="55"/>
      <c r="O13" s="128" t="s">
        <v>83</v>
      </c>
      <c r="P13" s="86"/>
      <c r="Q13" s="87"/>
      <c r="R13" s="129"/>
      <c r="T13" s="8"/>
      <c r="U13"/>
      <c r="V13" s="40"/>
      <c r="W13"/>
      <c r="X13" s="4"/>
      <c r="Y13" s="7"/>
      <c r="Z13" s="1"/>
      <c r="AB13" s="4"/>
      <c r="AC13" s="1"/>
    </row>
    <row r="14" spans="1:29" ht="17.25" customHeight="1" thickBot="1" x14ac:dyDescent="0.35">
      <c r="D14" s="6" t="s">
        <v>6</v>
      </c>
      <c r="E14" s="102">
        <f>E13+F13+G13</f>
        <v>97</v>
      </c>
      <c r="F14" s="103"/>
      <c r="G14" s="104"/>
      <c r="L14" s="2" t="s">
        <v>65</v>
      </c>
      <c r="M14" s="2">
        <v>56</v>
      </c>
      <c r="O14" s="88"/>
      <c r="P14" s="89"/>
      <c r="Q14" s="90"/>
      <c r="R14" s="130"/>
      <c r="T14" s="8"/>
      <c r="U14"/>
      <c r="V14" s="40"/>
      <c r="W14"/>
      <c r="X14" s="4"/>
      <c r="Y14" s="7"/>
      <c r="Z14" s="1"/>
      <c r="AB14" s="4"/>
      <c r="AC14" s="1"/>
    </row>
    <row r="15" spans="1:29" ht="17.25" customHeight="1" thickBot="1" x14ac:dyDescent="0.35">
      <c r="D15" s="102" t="s">
        <v>40</v>
      </c>
      <c r="E15" s="103"/>
      <c r="F15" s="103"/>
      <c r="G15" s="104"/>
      <c r="L15" s="2" t="s">
        <v>66</v>
      </c>
      <c r="M15" s="2">
        <v>75</v>
      </c>
      <c r="O15" s="85" t="s">
        <v>74</v>
      </c>
      <c r="P15" s="86"/>
      <c r="Q15" s="87"/>
      <c r="R15" s="4"/>
      <c r="T15" s="8"/>
      <c r="U15"/>
      <c r="V15" s="40"/>
      <c r="W15"/>
      <c r="X15" s="4"/>
      <c r="Y15" s="7"/>
      <c r="Z15" s="1"/>
      <c r="AB15" s="4"/>
      <c r="AC15" s="1"/>
    </row>
    <row r="16" spans="1:29" ht="17.25" customHeight="1" thickBot="1" x14ac:dyDescent="0.35">
      <c r="D16" s="5" t="s">
        <v>18</v>
      </c>
      <c r="E16" s="12">
        <f>SUM(E8:E10)</f>
        <v>54</v>
      </c>
      <c r="F16" s="36">
        <f>SUM(F8:F10)</f>
        <v>51</v>
      </c>
      <c r="G16" s="13">
        <f>SUM(G8:G10)</f>
        <v>48</v>
      </c>
      <c r="L16" s="2" t="s">
        <v>20</v>
      </c>
      <c r="M16" s="2">
        <v>66</v>
      </c>
      <c r="O16" s="88"/>
      <c r="P16" s="89"/>
      <c r="Q16" s="90"/>
      <c r="R16" s="4"/>
      <c r="T16" s="8"/>
      <c r="U16"/>
      <c r="V16" s="40"/>
      <c r="W16"/>
      <c r="X16" s="4"/>
      <c r="Y16" s="7"/>
      <c r="Z16" s="1"/>
      <c r="AC16" s="1"/>
    </row>
    <row r="17" spans="4:29" ht="17.25" thickBot="1" x14ac:dyDescent="0.35">
      <c r="D17" s="6" t="s">
        <v>6</v>
      </c>
      <c r="E17" s="102">
        <f>E16+F16+G16</f>
        <v>153</v>
      </c>
      <c r="F17" s="103"/>
      <c r="G17" s="104"/>
      <c r="L17" s="23" t="s">
        <v>35</v>
      </c>
      <c r="M17" s="38">
        <v>53</v>
      </c>
      <c r="O17" s="85" t="s">
        <v>75</v>
      </c>
      <c r="P17" s="91"/>
      <c r="Q17" s="92"/>
      <c r="R17" s="4"/>
      <c r="T17" s="8"/>
      <c r="U17"/>
      <c r="V17" s="40"/>
      <c r="W17"/>
      <c r="X17" s="4"/>
      <c r="Y17" s="7"/>
      <c r="Z17" s="1"/>
      <c r="AB17" s="4"/>
      <c r="AC17" s="1"/>
    </row>
    <row r="18" spans="4:29" ht="21" thickBot="1" x14ac:dyDescent="0.35">
      <c r="D18" s="61">
        <v>44356</v>
      </c>
      <c r="E18" s="73"/>
      <c r="F18" s="73"/>
      <c r="G18" s="62"/>
      <c r="L18" s="28" t="s">
        <v>25</v>
      </c>
      <c r="M18" s="39">
        <v>100</v>
      </c>
      <c r="O18" s="93"/>
      <c r="P18" s="94"/>
      <c r="Q18" s="95"/>
      <c r="R18" s="4"/>
      <c r="T18" s="8"/>
      <c r="U18"/>
      <c r="V18" s="40"/>
      <c r="W18"/>
      <c r="X18" s="4"/>
      <c r="Y18" s="7"/>
      <c r="Z18" s="1"/>
      <c r="AB18" s="4"/>
      <c r="AC18" s="1"/>
    </row>
    <row r="19" spans="4:29" ht="17.25" thickBot="1" x14ac:dyDescent="0.35">
      <c r="K19" s="32"/>
      <c r="L19" s="79" t="s">
        <v>6</v>
      </c>
      <c r="M19" s="80"/>
      <c r="O19" s="93"/>
      <c r="P19" s="94"/>
      <c r="Q19" s="95"/>
      <c r="R19" s="4"/>
      <c r="T19" s="8"/>
      <c r="U19"/>
      <c r="V19" s="40"/>
      <c r="W19"/>
      <c r="X19" s="4"/>
      <c r="Y19" s="7"/>
      <c r="Z19" s="1"/>
      <c r="AB19" s="4"/>
      <c r="AC19" s="1"/>
    </row>
    <row r="20" spans="4:29" ht="21" customHeight="1" thickBot="1" x14ac:dyDescent="0.35">
      <c r="I20" s="107" t="s">
        <v>57</v>
      </c>
      <c r="J20" s="108"/>
      <c r="L20" s="12" t="s">
        <v>4</v>
      </c>
      <c r="M20" s="5">
        <f>SUM(M6:M12)</f>
        <v>245</v>
      </c>
      <c r="O20" s="96"/>
      <c r="P20" s="97"/>
      <c r="Q20" s="98"/>
      <c r="R20" s="4"/>
      <c r="T20" s="8"/>
      <c r="U20"/>
      <c r="V20" s="40"/>
      <c r="W20"/>
      <c r="X20" s="4"/>
      <c r="Y20" s="7"/>
      <c r="Z20" s="1"/>
      <c r="AB20" s="4"/>
      <c r="AC20" s="1"/>
    </row>
    <row r="21" spans="4:29" ht="17.25" customHeight="1" thickBot="1" x14ac:dyDescent="0.35">
      <c r="I21" s="109"/>
      <c r="J21" s="110"/>
      <c r="L21" s="12" t="s">
        <v>5</v>
      </c>
      <c r="M21" s="6">
        <f>SUM(M14:M18)</f>
        <v>350</v>
      </c>
      <c r="O21" s="82" t="s">
        <v>80</v>
      </c>
      <c r="P21" s="83"/>
      <c r="Q21" s="84"/>
      <c r="R21" s="4"/>
      <c r="T21" s="8"/>
      <c r="U21"/>
      <c r="V21" s="40"/>
      <c r="W21"/>
      <c r="X21" s="4"/>
      <c r="Y21" s="7"/>
      <c r="Z21" s="1"/>
      <c r="AB21" s="4"/>
      <c r="AC21" s="1"/>
    </row>
    <row r="22" spans="4:29" ht="17.25" thickBot="1" x14ac:dyDescent="0.35">
      <c r="I22" s="111"/>
      <c r="J22" s="112"/>
      <c r="L22" s="12" t="s">
        <v>9</v>
      </c>
      <c r="M22" s="36">
        <f>SUM(M20,M21)</f>
        <v>595</v>
      </c>
      <c r="O22" s="37"/>
      <c r="P22" s="7"/>
      <c r="Q22" s="7"/>
      <c r="R22" s="1"/>
      <c r="T22" s="8"/>
      <c r="U22"/>
      <c r="V22" s="40"/>
      <c r="W22"/>
      <c r="X22" s="4"/>
      <c r="Y22" s="7"/>
      <c r="Z22" s="1"/>
      <c r="AB22" s="4"/>
      <c r="AC22" s="1"/>
    </row>
    <row r="23" spans="4:29" ht="17.25" customHeight="1" thickBot="1" x14ac:dyDescent="0.35">
      <c r="L23" s="61">
        <v>44358</v>
      </c>
      <c r="M23" s="62"/>
      <c r="N23" s="58"/>
      <c r="O23" s="45" t="s">
        <v>73</v>
      </c>
      <c r="P23" s="46" t="s">
        <v>62</v>
      </c>
      <c r="Q23" s="58"/>
      <c r="R23" s="1"/>
      <c r="T23" s="8"/>
      <c r="U23"/>
      <c r="V23" s="40"/>
      <c r="W23"/>
      <c r="X23" s="4"/>
      <c r="Y23" s="7"/>
      <c r="Z23" s="1"/>
      <c r="AB23" s="4"/>
      <c r="AC23" s="1"/>
    </row>
    <row r="24" spans="4:29" x14ac:dyDescent="0.3">
      <c r="I24" s="10"/>
      <c r="O24" s="48" t="s">
        <v>70</v>
      </c>
      <c r="P24" s="51" t="s">
        <v>63</v>
      </c>
      <c r="Q24" s="59"/>
      <c r="R24" s="1"/>
      <c r="T24" s="8"/>
      <c r="U24"/>
      <c r="V24" s="40"/>
      <c r="W24"/>
      <c r="X24" s="4"/>
      <c r="Y24" s="7"/>
      <c r="Z24" s="1"/>
      <c r="AB24" s="4"/>
      <c r="AC24" s="1"/>
    </row>
    <row r="25" spans="4:29" ht="17.25" customHeight="1" thickBot="1" x14ac:dyDescent="0.35">
      <c r="O25" s="48" t="s">
        <v>71</v>
      </c>
      <c r="P25" s="51" t="s">
        <v>67</v>
      </c>
      <c r="R25" s="1"/>
      <c r="T25" s="8"/>
      <c r="U25"/>
      <c r="V25" s="40"/>
      <c r="W25"/>
      <c r="X25" s="4"/>
      <c r="Y25" s="7"/>
      <c r="Z25" s="1"/>
      <c r="AB25" s="4"/>
      <c r="AC25" s="1"/>
    </row>
    <row r="26" spans="4:29" ht="21" customHeight="1" x14ac:dyDescent="0.3">
      <c r="O26" s="47" t="s">
        <v>76</v>
      </c>
      <c r="P26" s="50" t="s">
        <v>81</v>
      </c>
      <c r="R26" s="1"/>
      <c r="T26" s="8"/>
      <c r="U26"/>
      <c r="V26" s="40"/>
      <c r="W26"/>
      <c r="X26" s="4"/>
      <c r="Y26" s="7"/>
      <c r="Z26" s="1"/>
      <c r="AB26" s="4"/>
      <c r="AC26" s="1"/>
    </row>
    <row r="27" spans="4:29" ht="21" customHeight="1" x14ac:dyDescent="0.3">
      <c r="O27" s="48" t="s">
        <v>77</v>
      </c>
      <c r="P27" s="51" t="s">
        <v>63</v>
      </c>
      <c r="R27" s="1"/>
      <c r="T27" s="8"/>
      <c r="U27"/>
      <c r="V27" s="40"/>
      <c r="W27"/>
      <c r="X27" s="4"/>
      <c r="Y27" s="7"/>
      <c r="Z27" s="1"/>
      <c r="AB27" s="4"/>
      <c r="AC27" s="1"/>
    </row>
    <row r="28" spans="4:29" ht="17.25" customHeight="1" thickBot="1" x14ac:dyDescent="0.35">
      <c r="O28" s="49" t="s">
        <v>72</v>
      </c>
      <c r="P28" s="52" t="s">
        <v>79</v>
      </c>
      <c r="R28" s="1"/>
      <c r="T28" s="8"/>
      <c r="U28"/>
      <c r="V28" s="40"/>
      <c r="W28"/>
      <c r="X28" s="4"/>
      <c r="Y28" s="7"/>
      <c r="Z28" s="1"/>
      <c r="AB28" s="4"/>
      <c r="AC28" s="1"/>
    </row>
    <row r="37" spans="16:30" x14ac:dyDescent="0.3">
      <c r="AD37"/>
    </row>
    <row r="38" spans="16:30" x14ac:dyDescent="0.3">
      <c r="AD38"/>
    </row>
    <row r="39" spans="16:30" x14ac:dyDescent="0.3">
      <c r="AD39"/>
    </row>
    <row r="40" spans="16:30" x14ac:dyDescent="0.3">
      <c r="AD40"/>
    </row>
    <row r="43" spans="16:30" x14ac:dyDescent="0.3">
      <c r="P43"/>
      <c r="Q43" s="60"/>
      <c r="R43" s="60"/>
    </row>
  </sheetData>
  <sortState xmlns:xlrd2="http://schemas.microsoft.com/office/spreadsheetml/2017/richdata2" ref="L9">
    <sortCondition ref="L8:L9"/>
  </sortState>
  <mergeCells count="41">
    <mergeCell ref="O13:Q14"/>
    <mergeCell ref="R11:R12"/>
    <mergeCell ref="R13:R14"/>
    <mergeCell ref="I12:J12"/>
    <mergeCell ref="O7:Q7"/>
    <mergeCell ref="O8:Q8"/>
    <mergeCell ref="O6:Q6"/>
    <mergeCell ref="A10:B10"/>
    <mergeCell ref="A11:B11"/>
    <mergeCell ref="I13:J13"/>
    <mergeCell ref="I20:J22"/>
    <mergeCell ref="D15:G15"/>
    <mergeCell ref="E17:G17"/>
    <mergeCell ref="D18:G18"/>
    <mergeCell ref="E11:F11"/>
    <mergeCell ref="D1:G1"/>
    <mergeCell ref="E14:G14"/>
    <mergeCell ref="D12:G12"/>
    <mergeCell ref="Q2:R2"/>
    <mergeCell ref="Q1:R1"/>
    <mergeCell ref="O4:Q4"/>
    <mergeCell ref="L23:M23"/>
    <mergeCell ref="L19:M19"/>
    <mergeCell ref="L13:M13"/>
    <mergeCell ref="O21:Q21"/>
    <mergeCell ref="O15:Q16"/>
    <mergeCell ref="O17:Q20"/>
    <mergeCell ref="L2:M2"/>
    <mergeCell ref="L1:M1"/>
    <mergeCell ref="O5:Q5"/>
    <mergeCell ref="O9:Q9"/>
    <mergeCell ref="O11:Q12"/>
    <mergeCell ref="O10:Q10"/>
    <mergeCell ref="L5:M5"/>
    <mergeCell ref="A9:B9"/>
    <mergeCell ref="A5:B5"/>
    <mergeCell ref="A3:B3"/>
    <mergeCell ref="A1:B1"/>
    <mergeCell ref="I1:J1"/>
    <mergeCell ref="L4:M4"/>
    <mergeCell ref="L3:M3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Z m 2 O U k 6 p c N m j A A A A 9 Q A A A B I A H A B D b 2 5 m a W c v U G F j a 2 F n Z S 5 4 b W w g o h g A K K A U A A A A A A A A A A A A A A A A A A A A A A A A A A A A h Y 8 x D o I w G I W v Q r r T l r o o + S m D o 5 I Y T Y x r U y s 0 Q G t o s d z N w S N 5 B T G K u j m + 7 3 3 D e / f r D f K h b a K L 6 p y 2 J k M J p i h S R t q j N m W G e n + K 5 y j n s B G y F q W K R t m 4 d H D H D F X e n 1 N C Q g g 4 z L D t S s I o T c i h W O 9 k p V q B P r L + L 8 f a O C + M V I j D / j W G M 7 x I M K M M U y A T g 0 K b b 8 / G u c / 2 B 8 K y b 3 z f K V 7 b e L U F M k U g 7 w v 8 A V B L A w Q U A A I A C A B m b Y 5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m 2 O U i i K R 7 g O A A A A E Q A A A B M A H A B G b 3 J t d W x h c y 9 T Z W N 0 a W 9 u M S 5 t I K I Y A C i g F A A A A A A A A A A A A A A A A A A A A A A A A A A A A C t O T S 7 J z M 9 T C I b Q h t Y A U E s B A i 0 A F A A C A A g A Z m 2 O U k 6 p c N m j A A A A 9 Q A A A B I A A A A A A A A A A A A A A A A A A A A A A E N v b m Z p Z y 9 Q Y W N r Y W d l L n h t b F B L A Q I t A B Q A A g A I A G Z t j l I P y u m r p A A A A O k A A A A T A A A A A A A A A A A A A A A A A O 8 A A A B b Q 2 9 u d G V u d F 9 U e X B l c 1 0 u e G 1 s U E s B A i 0 A F A A C A A g A Z m 2 O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g r 9 0 K S v J Z J s y i A r / N n y F k A A A A A A g A A A A A A E G Y A A A A B A A A g A A A A O P Y R O q + j p I T q n e i 8 f a 6 p P E D w + j e o b f s l 9 F C q m b 6 Y F b I A A A A A D o A A A A A C A A A g A A A A l 4 G B s N D x J Y 5 c i E U l l w m f y W 8 i x v M 7 8 z I o i F V h 9 i o r / 1 t Q A A A A t M 1 6 h t I B G x l R 8 P + I b 7 p E I j 9 c 5 A q i j s C n w p c 5 z h 0 P y L h 6 s u / h t e r L A / u m p K X n 6 e I b 5 f B 9 7 + P y M E c d D 1 l W S t Y p p D 5 Q U 4 O F 1 b P z P A + r W 7 s p O O 1 A A A A A 6 o r Z W E 1 l / D w X x 8 j F X T d 1 L O N Z M d j I P F l 8 S 9 / s s O x 7 Y i x / z N Q d t m X a Z j K o 8 + C G e u K C A x D R 8 N j D Z v f 6 m L 7 O Y A I i C A = = < / D a t a M a s h u p > 
</file>

<file path=customXml/itemProps1.xml><?xml version="1.0" encoding="utf-8"?>
<ds:datastoreItem xmlns:ds="http://schemas.openxmlformats.org/officeDocument/2006/customXml" ds:itemID="{A548AE40-0233-404B-A471-1DAAE61C9E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2021-01-27T15:22:26Z</dcterms:created>
  <dcterms:modified xsi:type="dcterms:W3CDTF">2021-06-12T10:42:25Z</dcterms:modified>
</cp:coreProperties>
</file>