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FinalProjectFile\프로젝트 파일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Print_Titles" localSheetId="0">Sheet1!$1:$4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E26" i="1" l="1"/>
  <c r="C26" i="1" s="1"/>
  <c r="E90" i="1"/>
  <c r="C90" i="1" s="1"/>
  <c r="E89" i="1"/>
  <c r="C89" i="1" s="1"/>
  <c r="E88" i="1"/>
  <c r="C88" i="1" s="1"/>
  <c r="E87" i="1"/>
  <c r="C87" i="1" s="1"/>
  <c r="E86" i="1"/>
  <c r="C86" i="1" s="1"/>
  <c r="E85" i="1"/>
  <c r="C85" i="1" s="1"/>
  <c r="E84" i="1"/>
  <c r="C84" i="1" s="1"/>
  <c r="E83" i="1"/>
  <c r="C83" i="1" s="1"/>
  <c r="E82" i="1"/>
  <c r="C82" i="1" s="1"/>
  <c r="E81" i="1"/>
  <c r="C81" i="1" s="1"/>
  <c r="E80" i="1"/>
  <c r="C80" i="1" s="1"/>
  <c r="E79" i="1"/>
  <c r="C79" i="1" s="1"/>
  <c r="E78" i="1"/>
  <c r="C78" i="1" s="1"/>
  <c r="E77" i="1"/>
  <c r="C77" i="1" s="1"/>
  <c r="E76" i="1"/>
  <c r="C76" i="1" s="1"/>
  <c r="E75" i="1"/>
  <c r="C75" i="1" s="1"/>
  <c r="E74" i="1"/>
  <c r="C74" i="1" s="1"/>
  <c r="E73" i="1"/>
  <c r="C73" i="1" s="1"/>
  <c r="E72" i="1"/>
  <c r="C72" i="1" s="1"/>
  <c r="E71" i="1"/>
  <c r="C71" i="1" s="1"/>
  <c r="E70" i="1"/>
  <c r="C70" i="1" s="1"/>
  <c r="E69" i="1"/>
  <c r="C69" i="1" s="1"/>
  <c r="E68" i="1"/>
  <c r="C68" i="1" s="1"/>
  <c r="E67" i="1"/>
  <c r="C67" i="1" s="1"/>
  <c r="E66" i="1"/>
  <c r="C66" i="1" s="1"/>
  <c r="E65" i="1"/>
  <c r="C65" i="1" s="1"/>
  <c r="E64" i="1"/>
  <c r="C64" i="1" s="1"/>
  <c r="E63" i="1"/>
  <c r="C63" i="1" s="1"/>
  <c r="E62" i="1"/>
  <c r="C62" i="1" s="1"/>
  <c r="E61" i="1"/>
  <c r="C61" i="1" s="1"/>
  <c r="E60" i="1"/>
  <c r="C60" i="1" s="1"/>
  <c r="E59" i="1"/>
  <c r="C59" i="1" s="1"/>
  <c r="E58" i="1"/>
  <c r="C58" i="1" s="1"/>
  <c r="E57" i="1"/>
  <c r="C57" i="1" s="1"/>
  <c r="E56" i="1"/>
  <c r="C56" i="1" s="1"/>
  <c r="E55" i="1"/>
  <c r="C55" i="1" s="1"/>
  <c r="E54" i="1"/>
  <c r="C54" i="1" s="1"/>
  <c r="E53" i="1"/>
  <c r="C53" i="1" s="1"/>
  <c r="E109" i="1"/>
  <c r="C109" i="1" s="1"/>
  <c r="E108" i="1"/>
  <c r="C108" i="1" s="1"/>
  <c r="E107" i="1"/>
  <c r="C107" i="1" s="1"/>
  <c r="E106" i="1"/>
  <c r="C106" i="1" s="1"/>
  <c r="E105" i="1"/>
  <c r="C105" i="1" s="1"/>
  <c r="E104" i="1"/>
  <c r="C104" i="1" s="1"/>
  <c r="E103" i="1"/>
  <c r="C103" i="1" s="1"/>
  <c r="E102" i="1"/>
  <c r="C102" i="1" s="1"/>
  <c r="E101" i="1"/>
  <c r="C101" i="1" s="1"/>
  <c r="E100" i="1"/>
  <c r="C100" i="1" s="1"/>
  <c r="E99" i="1"/>
  <c r="C99" i="1" s="1"/>
  <c r="E98" i="1"/>
  <c r="C98" i="1" s="1"/>
  <c r="E97" i="1"/>
  <c r="C97" i="1" s="1"/>
  <c r="E96" i="1"/>
  <c r="C96" i="1" s="1"/>
  <c r="E95" i="1"/>
  <c r="C95" i="1" s="1"/>
  <c r="E94" i="1"/>
  <c r="C94" i="1" s="1"/>
  <c r="E93" i="1"/>
  <c r="C93" i="1" s="1"/>
  <c r="E92" i="1"/>
  <c r="C92" i="1" s="1"/>
  <c r="E91" i="1"/>
  <c r="C91" i="1" s="1"/>
  <c r="E117" i="1"/>
  <c r="C117" i="1" s="1"/>
  <c r="E116" i="1"/>
  <c r="C116" i="1" s="1"/>
  <c r="E115" i="1"/>
  <c r="C115" i="1" s="1"/>
  <c r="E114" i="1"/>
  <c r="C114" i="1" s="1"/>
  <c r="E113" i="1"/>
  <c r="C113" i="1" s="1"/>
  <c r="E112" i="1"/>
  <c r="C112" i="1" s="1"/>
  <c r="E111" i="1"/>
  <c r="C111" i="1" s="1"/>
  <c r="E110" i="1"/>
  <c r="C110" i="1" s="1"/>
  <c r="E52" i="1"/>
  <c r="C52" i="1" s="1"/>
  <c r="E51" i="1"/>
  <c r="C51" i="1" s="1"/>
  <c r="E50" i="1"/>
  <c r="C50" i="1" s="1"/>
  <c r="E49" i="1"/>
  <c r="C49" i="1" s="1"/>
  <c r="E48" i="1"/>
  <c r="C48" i="1" s="1"/>
  <c r="E47" i="1"/>
  <c r="C47" i="1" s="1"/>
  <c r="E46" i="1"/>
  <c r="C46" i="1" s="1"/>
  <c r="E45" i="1"/>
  <c r="C45" i="1" s="1"/>
  <c r="E44" i="1"/>
  <c r="C44" i="1" s="1"/>
  <c r="E43" i="1"/>
  <c r="C43" i="1" s="1"/>
  <c r="E42" i="1"/>
  <c r="C42" i="1" s="1"/>
  <c r="E41" i="1"/>
  <c r="C41" i="1" s="1"/>
  <c r="E40" i="1"/>
  <c r="C40" i="1" s="1"/>
  <c r="E39" i="1"/>
  <c r="C39" i="1" s="1"/>
  <c r="E38" i="1"/>
  <c r="C38" i="1" s="1"/>
  <c r="E37" i="1"/>
  <c r="C37" i="1" s="1"/>
  <c r="E36" i="1"/>
  <c r="C36" i="1" s="1"/>
  <c r="E35" i="1"/>
  <c r="C35" i="1" s="1"/>
  <c r="E34" i="1"/>
  <c r="C34" i="1" s="1"/>
  <c r="E33" i="1"/>
  <c r="C33" i="1" s="1"/>
  <c r="E32" i="1"/>
  <c r="C32" i="1" s="1"/>
  <c r="E28" i="1"/>
  <c r="C28" i="1" s="1"/>
  <c r="E16" i="1"/>
  <c r="C16" i="1" s="1"/>
  <c r="E7" i="1"/>
  <c r="C7" i="1" s="1"/>
  <c r="E8" i="1"/>
  <c r="C8" i="1" s="1"/>
  <c r="E30" i="1" l="1"/>
  <c r="C30" i="1" s="1"/>
  <c r="E31" i="1"/>
  <c r="C31" i="1" s="1"/>
  <c r="E17" i="1"/>
  <c r="C17" i="1" s="1"/>
  <c r="E15" i="1"/>
  <c r="C15" i="1" s="1"/>
  <c r="E18" i="1"/>
  <c r="C18" i="1" s="1"/>
  <c r="E19" i="1"/>
  <c r="C19" i="1" s="1"/>
  <c r="E20" i="1"/>
  <c r="C20" i="1" s="1"/>
  <c r="E21" i="1"/>
  <c r="C21" i="1" s="1"/>
  <c r="E22" i="1"/>
  <c r="C22" i="1" s="1"/>
  <c r="E25" i="1" l="1"/>
  <c r="C25" i="1" s="1"/>
  <c r="E29" i="1" l="1"/>
  <c r="C29" i="1" s="1"/>
  <c r="E27" i="1"/>
  <c r="C27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24" i="1"/>
  <c r="C24" i="1" s="1"/>
  <c r="E6" i="1" l="1"/>
  <c r="C6" i="1" s="1"/>
  <c r="E23" i="1"/>
  <c r="C23" i="1" s="1"/>
  <c r="E5" i="1"/>
  <c r="C5" i="1" s="1"/>
  <c r="H1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<sst xmlns="http://schemas.openxmlformats.org/spreadsheetml/2006/main" count="265" uniqueCount="176">
  <si>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</si>
  <si>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</si>
  <si>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</si>
  <si>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</si>
  <si>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</si>
  <si>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</si>
  <si>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</si>
  <si>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</si>
  <si>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</si>
  <si>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</si>
  <si>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</si>
  <si>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</si>
  <si>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</si>
  <si>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</si>
  <si>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</si>
  <si>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</si>
  <si>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</si>
  <si>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</si>
  <si>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</si>
  <si>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</si>
  <si>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</si>
  <si>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</si>
  <si>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</si>
  <si>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</si>
  <si>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</si>
  <si>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</si>
  <si>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</si>
  <si>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</si>
  <si>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</si>
  <si>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1차 Proto Type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</si>
  <si>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</si>
  <si>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</si>
  <si>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</si>
  <si>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</si>
  <si>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</si>
  <si>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</si>
  <si>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</si>
  <si>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</si>
  <si>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</si>
  <si>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</si>
  <si>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서버/DB 구현</t>
    <phoneticPr fontId="1" type="noConversion"/>
  </si>
  <si>
    <t>장비 목록 산출 및 주문 요청</t>
    <phoneticPr fontId="1" type="noConversion"/>
  </si>
  <si>
    <t>공통분석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</si>
  <si>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</si>
  <si>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</si>
  <si>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</si>
  <si>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</si>
  <si>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</si>
  <si>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</si>
  <si>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</si>
  <si>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</si>
  <si>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DB 생성 / 테이블 정의</t>
    <phoneticPr fontId="1" type="noConversion"/>
  </si>
  <si>
    <t>디바이스와 통신 / 디바이스 제어</t>
    <phoneticPr fontId="1" type="noConversion"/>
  </si>
  <si>
    <t>안드로이드와 통신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</si>
  <si>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</si>
  <si>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</si>
  <si>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</si>
  <si>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</si>
  <si>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</si>
  <si>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</si>
  <si>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</si>
  <si>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</si>
  <si>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</si>
  <si>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</si>
  <si>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</si>
  <si>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</si>
  <si>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</si>
  <si>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</si>
  <si>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</si>
  <si>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</si>
  <si>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</si>
  <si>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</si>
  <si>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</si>
  <si>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</si>
  <si>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</si>
  <si>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</si>
  <si>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프로젝트 수행 계획 수립</t>
    <phoneticPr fontId="1" type="noConversion"/>
  </si>
  <si>
    <t>RFP</t>
    <phoneticPr fontId="1" type="noConversion"/>
  </si>
  <si>
    <t>제안서</t>
    <phoneticPr fontId="1" type="noConversion"/>
  </si>
  <si>
    <t>프로젝트 착수 보고(Kick-off)</t>
    <phoneticPr fontId="1" type="noConversion"/>
  </si>
  <si>
    <t>빅데이터 구현</t>
    <phoneticPr fontId="1" type="noConversion"/>
  </si>
  <si>
    <t>데이터 분석- R</t>
    <phoneticPr fontId="1" type="noConversion"/>
  </si>
  <si>
    <t>데이터 분석 결과 전송</t>
    <phoneticPr fontId="1" type="noConversion"/>
  </si>
  <si>
    <t xml:space="preserve"> 하둡 HDFS</t>
    <phoneticPr fontId="1" type="noConversion"/>
  </si>
  <si>
    <t>AWS 환경 서버 구축</t>
    <phoneticPr fontId="1" type="noConversion"/>
  </si>
  <si>
    <t>관리자 웹 페이지 구현</t>
    <phoneticPr fontId="1" type="noConversion"/>
  </si>
  <si>
    <t>화면 설계</t>
    <phoneticPr fontId="1" type="noConversion"/>
  </si>
  <si>
    <t>스프링 프레임워크 개발환경 셋팅</t>
    <phoneticPr fontId="1" type="noConversion"/>
  </si>
  <si>
    <t>FCM 서버 연결</t>
    <phoneticPr fontId="1" type="noConversion"/>
  </si>
  <si>
    <t>부트스트랩 적용</t>
    <phoneticPr fontId="1" type="noConversion"/>
  </si>
  <si>
    <t>관리자 로그인</t>
    <phoneticPr fontId="1" type="noConversion"/>
  </si>
  <si>
    <t>회원 관리 페이지</t>
    <phoneticPr fontId="1" type="noConversion"/>
  </si>
  <si>
    <t>회원 조회</t>
    <phoneticPr fontId="1" type="noConversion"/>
  </si>
  <si>
    <t>특정 회원 정보(소유 차량 포함) 조회</t>
    <phoneticPr fontId="1" type="noConversion"/>
  </si>
  <si>
    <t>공지사항 페이지</t>
    <phoneticPr fontId="1" type="noConversion"/>
  </si>
  <si>
    <t>공지 알람 (웹 → 모바일 푸시 송신)</t>
    <phoneticPr fontId="1" type="noConversion"/>
  </si>
  <si>
    <t>공지 알람 (웹 → 타블렛 푸시 송신)</t>
    <phoneticPr fontId="1" type="noConversion"/>
  </si>
  <si>
    <t>차트 페이지</t>
    <phoneticPr fontId="1" type="noConversion"/>
  </si>
  <si>
    <t>사용자 통계 (가입 회원) 하이차트</t>
    <phoneticPr fontId="1" type="noConversion"/>
  </si>
  <si>
    <t>사용자 차량 통계 하이차트</t>
    <phoneticPr fontId="1" type="noConversion"/>
  </si>
  <si>
    <t>사용자 이용 통계 (MAU, DAU) 하이차트</t>
    <phoneticPr fontId="1" type="noConversion"/>
  </si>
  <si>
    <t>사용자 위치 시간별 통계(밀집도 등) 하이차트</t>
    <phoneticPr fontId="1" type="noConversion"/>
  </si>
  <si>
    <t>사용자 위치 성별 통계(밀집도 등) 하이차트</t>
    <phoneticPr fontId="1" type="noConversion"/>
  </si>
  <si>
    <t>사용자 위치 나이별 통계(밀집도 등) 하이차트</t>
    <phoneticPr fontId="1" type="noConversion"/>
  </si>
  <si>
    <t>사용자 위치 중복사항별 통계(밀집도 등) 하이차트</t>
    <phoneticPr fontId="1" type="noConversion"/>
  </si>
  <si>
    <t>영유아 차량 내 방치 확인 시 알림</t>
    <phoneticPr fontId="1" type="noConversion"/>
  </si>
  <si>
    <t>사용자 안드로이드 앱 구현</t>
    <phoneticPr fontId="1" type="noConversion"/>
  </si>
  <si>
    <t>FCM 메시지 수신</t>
    <phoneticPr fontId="1" type="noConversion"/>
  </si>
  <si>
    <t>FCM 메시지 송신</t>
    <phoneticPr fontId="1" type="noConversion"/>
  </si>
  <si>
    <t>회원가입</t>
    <phoneticPr fontId="1" type="noConversion"/>
  </si>
  <si>
    <t>로그인</t>
    <phoneticPr fontId="1" type="noConversion"/>
  </si>
  <si>
    <t>자동 로그인</t>
    <phoneticPr fontId="1" type="noConversion"/>
  </si>
  <si>
    <t>SNS 계정을 통한 회원가입</t>
    <phoneticPr fontId="1" type="noConversion"/>
  </si>
  <si>
    <t>차량 등록</t>
    <phoneticPr fontId="1" type="noConversion"/>
  </si>
  <si>
    <t>차량 관리 페이지</t>
    <phoneticPr fontId="1" type="noConversion"/>
  </si>
  <si>
    <t>차량 상태 조회 (온도)</t>
    <phoneticPr fontId="1" type="noConversion"/>
  </si>
  <si>
    <t>차량 상태 조회 (시동)</t>
    <phoneticPr fontId="1" type="noConversion"/>
  </si>
  <si>
    <t>차량 상태 조회 (도어)</t>
    <phoneticPr fontId="1" type="noConversion"/>
  </si>
  <si>
    <t>차량 상태 조회 (연료, 타이어 공기압 등 소모품)</t>
    <phoneticPr fontId="1" type="noConversion"/>
  </si>
  <si>
    <t>차량 원격 제어 (에어컨)</t>
    <phoneticPr fontId="1" type="noConversion"/>
  </si>
  <si>
    <t>차량 원격 제어 (시동)</t>
    <phoneticPr fontId="1" type="noConversion"/>
  </si>
  <si>
    <t>차량 원격 제어 (도어))</t>
    <phoneticPr fontId="1" type="noConversion"/>
  </si>
  <si>
    <t>영유아 차량 내 방치 알림- 푸시</t>
    <phoneticPr fontId="1" type="noConversion"/>
  </si>
  <si>
    <t>미 주행 중 충돌 사고 발생 시 알림</t>
    <phoneticPr fontId="1" type="noConversion"/>
  </si>
  <si>
    <t>운전 환경(날씨 API) 알림</t>
    <phoneticPr fontId="1" type="noConversion"/>
  </si>
  <si>
    <t>원하는 서비스 설정</t>
    <phoneticPr fontId="1" type="noConversion"/>
  </si>
  <si>
    <t>소모품 가격 확인</t>
    <phoneticPr fontId="1" type="noConversion"/>
  </si>
  <si>
    <t>차량 안드로이드 앱 구현</t>
    <phoneticPr fontId="1" type="noConversion"/>
  </si>
  <si>
    <t>로그인(해당 차량이 등록된 회원 정보 가져오기)</t>
    <phoneticPr fontId="1" type="noConversion"/>
  </si>
  <si>
    <t>차량 원격 제어 (도어)</t>
    <phoneticPr fontId="1" type="noConversion"/>
  </si>
  <si>
    <t>졸음 운전 위험 알림- 소리</t>
    <phoneticPr fontId="1" type="noConversion"/>
  </si>
  <si>
    <t>화물차량 적재물 낙하 알림- 대화상자</t>
    <phoneticPr fontId="1" type="noConversion"/>
  </si>
  <si>
    <t>주행 중 충돌 사고 발생 시 알림</t>
    <phoneticPr fontId="1" type="noConversion"/>
  </si>
  <si>
    <t>강한 충돌 사고시 자동으로 119에 신고</t>
    <phoneticPr fontId="1" type="noConversion"/>
  </si>
  <si>
    <t>운전 환경(날씨) 알림- 공공 날씨 API</t>
    <phoneticPr fontId="1" type="noConversion"/>
  </si>
  <si>
    <t>길 안내- 지도 API</t>
    <phoneticPr fontId="1" type="noConversion"/>
  </si>
  <si>
    <t>텍스트 음성 변환- 카카오 음성 API</t>
    <phoneticPr fontId="1" type="noConversion"/>
  </si>
  <si>
    <t>실시간 화장실 가용 정보- 공공 API</t>
    <phoneticPr fontId="1" type="noConversion"/>
  </si>
  <si>
    <t>실시간 공영주차장 가용 정보- 공공 API</t>
    <phoneticPr fontId="1" type="noConversion"/>
  </si>
  <si>
    <t>IoT 디바이스 구현</t>
    <phoneticPr fontId="1" type="noConversion"/>
  </si>
  <si>
    <t>CAN 데이터프레임 규약</t>
    <phoneticPr fontId="1" type="noConversion"/>
  </si>
  <si>
    <t>센서 감지</t>
    <phoneticPr fontId="1" type="noConversion"/>
  </si>
  <si>
    <t>차량 상태 조회 (온도)- 온도 센서 감지</t>
    <phoneticPr fontId="1" type="noConversion"/>
  </si>
  <si>
    <t>차량 상태 조회 (시동)- 대체 LED 값 감지</t>
    <phoneticPr fontId="1" type="noConversion"/>
  </si>
  <si>
    <t>차량 상태 조회 (도어)- 대체 LED/ 모터 상태 감지</t>
    <phoneticPr fontId="1" type="noConversion"/>
  </si>
  <si>
    <t>차량 상태 조회 (주행)- 가상 데이터</t>
    <phoneticPr fontId="1" type="noConversion"/>
  </si>
  <si>
    <t>차량 상태 조회 (연료, 타이어 공기압 등 소모품)- 가상 데이터</t>
    <phoneticPr fontId="1" type="noConversion"/>
  </si>
  <si>
    <t>영유아 차량 내 방치- 적외선 센서 감지</t>
    <phoneticPr fontId="1" type="noConversion"/>
  </si>
  <si>
    <t>졸음 운전 위험 알림- 심박수 가상 데이터</t>
    <phoneticPr fontId="1" type="noConversion"/>
  </si>
  <si>
    <t>화물차량 적재물 낙하 알림- 무게 센서 감지</t>
    <phoneticPr fontId="1" type="noConversion"/>
  </si>
  <si>
    <t>사고 발생 시 알림- 충돌, 진동 센서 감지</t>
    <phoneticPr fontId="1" type="noConversion"/>
  </si>
  <si>
    <t>ECU 제어</t>
    <phoneticPr fontId="1" type="noConversion"/>
  </si>
  <si>
    <t>차량 원격 제어 (에어컨)- 대체 서보모터 제어</t>
    <phoneticPr fontId="1" type="noConversion"/>
  </si>
  <si>
    <t>차량 원격 제어 (시동)- 대체 LED 제어</t>
    <phoneticPr fontId="1" type="noConversion"/>
  </si>
  <si>
    <t>차량 원격 제어 (도어)- 대체 LED/ 모터 제어</t>
    <phoneticPr fontId="1" type="noConversion"/>
  </si>
  <si>
    <t>전체</t>
    <phoneticPr fontId="1" type="noConversion"/>
  </si>
  <si>
    <t>김재현</t>
    <phoneticPr fontId="1" type="noConversion"/>
  </si>
  <si>
    <t>김재현, 이새롬</t>
    <phoneticPr fontId="1" type="noConversion"/>
  </si>
  <si>
    <t>안기훈, 정재욱</t>
    <phoneticPr fontId="1" type="noConversion"/>
  </si>
  <si>
    <t>이새롬, 정재욱</t>
    <phoneticPr fontId="1" type="noConversion"/>
  </si>
  <si>
    <t>개발</t>
    <phoneticPr fontId="1" type="noConversion"/>
  </si>
  <si>
    <t>IoT 세이프 모빌리티 시스템</t>
    <phoneticPr fontId="1" type="noConversion"/>
  </si>
  <si>
    <t>프로젝트 기간</t>
    <phoneticPr fontId="1" type="noConversion"/>
  </si>
  <si>
    <t>2020-11-17 ~ 2020-12-23</t>
    <phoneticPr fontId="1" type="noConversion"/>
  </si>
  <si>
    <t>구성원</t>
    <phoneticPr fontId="1" type="noConversion"/>
  </si>
  <si>
    <t>김재현, 안기훈, 이새롬, 정재욱</t>
    <phoneticPr fontId="1" type="noConversion"/>
  </si>
  <si>
    <t>전체</t>
  </si>
  <si>
    <t>김재현</t>
  </si>
  <si>
    <t>김재현</t>
    <phoneticPr fontId="1" type="noConversion"/>
  </si>
  <si>
    <t>이새롬</t>
  </si>
  <si>
    <t>정재욱</t>
  </si>
  <si>
    <t>안기훈</t>
  </si>
  <si>
    <t>김재현</t>
    <phoneticPr fontId="1" type="noConversion"/>
  </si>
  <si>
    <t>기훈안</t>
    <phoneticPr fontId="1" type="noConversion"/>
  </si>
  <si>
    <t>정재욱</t>
    <phoneticPr fontId="1" type="noConversion"/>
  </si>
  <si>
    <t>이새롬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</si>
</sst>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/&quot;d"/>
    <numFmt numFmtId="177" formatCode="0&quot;일&quot;"/>
    <numFmt numFmtId="178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돋움"/>
      <family val="3"/>
      <charset val="129"/>
    </font>
    <font>
      <sz val="8"/>
      <color theme="1"/>
      <name val="Calibri"/>
      <family val="2"/>
    </font>
    <font>
      <sz val="12"/>
      <color theme="1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2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3"/>
    </xf>
    <xf numFmtId="0" fontId="5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12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3" fillId="13" borderId="1" xfId="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0" fontId="3" fillId="13" borderId="7" xfId="0" applyFont="1" applyFill="1" applyBorder="1">
      <alignment vertical="center"/>
    </xf>
    <xf numFmtId="0" fontId="3" fillId="13" borderId="8" xfId="0" applyFont="1" applyFill="1" applyBorder="1">
      <alignment vertical="center"/>
    </xf>
    <xf numFmtId="0" fontId="12" fillId="8" borderId="7" xfId="0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13" borderId="5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21"/>
  <sheetViews>
    <sheetView tabSelected="1" zoomScale="115" zoomScaleNormal="115" workbookViewId="0">
      <pane xSplit="8" ySplit="4" topLeftCell="R53" activePane="bottomRight" state="frozen"/>
      <selection pane="topRight" activeCell="I1" sqref="I1"/>
      <selection pane="bottomLeft" activeCell="A4" sqref="A4"/>
      <selection pane="bottomRight" activeCell="B1" sqref="B1"/>
    </sheetView>
  </sheetViews>
  <sheetFormatPr defaultColWidth="5.125" defaultRowHeight="16.5" x14ac:dyDescent="0.3"/>
  <cols>
    <col min="1" max="1" width="10.625" customWidth="1"/>
    <col min="2" max="2" width="41.125" style="20" customWidth="1"/>
    <col min="3" max="3" width="7.75" bestFit="1" customWidth="1"/>
    <col min="4" max="4" width="8.375" bestFit="1" customWidth="1"/>
    <col min="5" max="5" width="6.25" style="2" customWidth="1"/>
    <col min="6" max="7" width="8.75" style="2" bestFit="1" customWidth="1"/>
    <col min="8" max="8" width="10.25" style="2" bestFit="1" customWidth="1"/>
    <col min="9" max="9" width="5.125" customWidth="1"/>
  </cols>
  <sheetData>
    <row r="1" spans="1:45" ht="27.75" customHeight="1" x14ac:dyDescent="0.3">
      <c r="A1" s="29" t="s">
        <v>23</v>
      </c>
      <c r="B1" s="30" t="s">
        <v>161</v>
      </c>
      <c r="F1" s="67" t="s">
        <v>38</v>
      </c>
      <c r="G1" s="67"/>
      <c r="H1" s="16">
        <f ca="1">AVERAGE(C5:C117)</f>
        <v>0.74781219272369681</v>
      </c>
      <c r="I1" s="68" t="s">
        <v>37</v>
      </c>
      <c r="J1" s="68"/>
      <c r="K1" s="60">
        <f ca="1">TODAY()</f>
        <v>44168</v>
      </c>
      <c r="L1" s="61"/>
      <c r="M1" s="61"/>
      <c r="N1" s="61"/>
      <c r="O1" s="61"/>
      <c r="P1" s="62"/>
      <c r="Q1" s="63" t="s">
        <v>162</v>
      </c>
      <c r="R1" s="63"/>
      <c r="S1" s="63"/>
      <c r="T1" s="63"/>
      <c r="U1" s="64" t="s">
        <v>163</v>
      </c>
      <c r="V1" s="64"/>
      <c r="W1" s="64"/>
      <c r="X1" s="64"/>
      <c r="Y1" s="64"/>
      <c r="Z1" s="69" t="s">
        <v>164</v>
      </c>
      <c r="AA1" s="70"/>
      <c r="AB1" s="69" t="s">
        <v>165</v>
      </c>
      <c r="AC1" s="71"/>
      <c r="AD1" s="71"/>
      <c r="AE1" s="71"/>
      <c r="AF1" s="71"/>
      <c r="AG1" s="70"/>
      <c r="AN1" s="1" t="s">
        <v>54</v>
      </c>
      <c r="AO1" s="1" t="s">
        <v>55</v>
      </c>
      <c r="AP1" s="1" t="s">
        <v>56</v>
      </c>
    </row>
    <row r="2" spans="1:45" s="11" customFormat="1" ht="18" customHeight="1" x14ac:dyDescent="0.3">
      <c r="A2" s="12"/>
      <c r="B2" s="21"/>
      <c r="C2" s="57" t="s">
        <v>172</v>
      </c>
      <c r="D2" s="58" t="s">
        <v>173</v>
      </c>
      <c r="E2" s="55" t="s">
        <v>174</v>
      </c>
      <c r="F2" s="56" t="s">
        <v>175</v>
      </c>
      <c r="G2" s="49" t="s">
        <v>166</v>
      </c>
      <c r="H2" s="13"/>
      <c r="I2" s="14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/>
      <c r="AN2" s="32"/>
      <c r="AO2" s="10"/>
      <c r="AP2" s="31"/>
      <c r="AQ2"/>
      <c r="AR2"/>
    </row>
    <row r="3" spans="1:45" s="2" customFormat="1" ht="13.5" customHeight="1" x14ac:dyDescent="0.3">
      <c r="A3" s="66" t="s">
        <v>25</v>
      </c>
      <c r="B3" s="66" t="s">
        <v>0</v>
      </c>
      <c r="C3" s="65" t="s">
        <v>26</v>
      </c>
      <c r="D3" s="65" t="s">
        <v>27</v>
      </c>
      <c r="E3" s="65" t="s">
        <v>28</v>
      </c>
      <c r="F3" s="65" t="s">
        <v>1</v>
      </c>
      <c r="G3" s="65" t="s">
        <v>2</v>
      </c>
      <c r="H3" s="66" t="s">
        <v>24</v>
      </c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8" t="s">
        <v>14</v>
      </c>
      <c r="T3" s="18" t="s">
        <v>15</v>
      </c>
      <c r="U3" s="18" t="s">
        <v>16</v>
      </c>
      <c r="V3" s="18" t="s">
        <v>17</v>
      </c>
      <c r="W3" s="18" t="s">
        <v>18</v>
      </c>
      <c r="X3" s="18" t="s">
        <v>19</v>
      </c>
      <c r="Y3" s="18" t="s">
        <v>20</v>
      </c>
      <c r="Z3" s="18" t="s">
        <v>21</v>
      </c>
      <c r="AA3" s="18" t="s">
        <v>57</v>
      </c>
      <c r="AB3" s="18" t="s">
        <v>58</v>
      </c>
      <c r="AC3" s="18" t="s">
        <v>59</v>
      </c>
      <c r="AD3" s="18" t="s">
        <v>60</v>
      </c>
      <c r="AE3" s="18" t="s">
        <v>61</v>
      </c>
      <c r="AF3" s="18" t="s">
        <v>62</v>
      </c>
      <c r="AG3" s="18" t="s">
        <v>63</v>
      </c>
      <c r="AH3" s="18" t="s">
        <v>64</v>
      </c>
      <c r="AI3" s="18" t="s">
        <v>65</v>
      </c>
      <c r="AJ3" s="18" t="s">
        <v>66</v>
      </c>
      <c r="AK3" s="18" t="s">
        <v>67</v>
      </c>
      <c r="AL3" s="18" t="s">
        <v>68</v>
      </c>
      <c r="AM3" s="18" t="s">
        <v>69</v>
      </c>
      <c r="AN3" s="18" t="s">
        <v>70</v>
      </c>
      <c r="AO3" s="18" t="s">
        <v>71</v>
      </c>
      <c r="AP3" s="18" t="s">
        <v>72</v>
      </c>
      <c r="AQ3" s="18" t="s">
        <v>73</v>
      </c>
      <c r="AR3" s="18" t="s">
        <v>74</v>
      </c>
      <c r="AS3" s="18" t="s">
        <v>75</v>
      </c>
    </row>
    <row r="4" spans="1:45" s="2" customFormat="1" ht="13.5" customHeight="1" x14ac:dyDescent="0.3">
      <c r="A4" s="66"/>
      <c r="B4" s="66"/>
      <c r="C4" s="66"/>
      <c r="D4" s="66"/>
      <c r="E4" s="66"/>
      <c r="F4" s="66"/>
      <c r="G4" s="66"/>
      <c r="H4" s="66"/>
      <c r="I4" s="43">
        <v>44152</v>
      </c>
      <c r="J4" s="43">
        <v>44153</v>
      </c>
      <c r="K4" s="43">
        <v>44154</v>
      </c>
      <c r="L4" s="43">
        <v>44155</v>
      </c>
      <c r="M4" s="43">
        <v>44156</v>
      </c>
      <c r="N4" s="43">
        <v>44157</v>
      </c>
      <c r="O4" s="43">
        <v>44158</v>
      </c>
      <c r="P4" s="43">
        <v>44159</v>
      </c>
      <c r="Q4" s="43">
        <v>44160</v>
      </c>
      <c r="R4" s="43">
        <v>44161</v>
      </c>
      <c r="S4" s="43">
        <v>44162</v>
      </c>
      <c r="T4" s="43">
        <v>44163</v>
      </c>
      <c r="U4" s="43">
        <v>44164</v>
      </c>
      <c r="V4" s="43">
        <v>44165</v>
      </c>
      <c r="W4" s="43">
        <v>44166</v>
      </c>
      <c r="X4" s="43">
        <v>44167</v>
      </c>
      <c r="Y4" s="43">
        <v>44168</v>
      </c>
      <c r="Z4" s="43">
        <v>44169</v>
      </c>
      <c r="AA4" s="43">
        <v>44170</v>
      </c>
      <c r="AB4" s="43">
        <v>44171</v>
      </c>
      <c r="AC4" s="43">
        <v>44172</v>
      </c>
      <c r="AD4" s="43">
        <v>44173</v>
      </c>
      <c r="AE4" s="43">
        <v>44174</v>
      </c>
      <c r="AF4" s="43">
        <v>44175</v>
      </c>
      <c r="AG4" s="43">
        <v>44176</v>
      </c>
      <c r="AH4" s="43">
        <v>44177</v>
      </c>
      <c r="AI4" s="43">
        <v>44178</v>
      </c>
      <c r="AJ4" s="43">
        <v>44179</v>
      </c>
      <c r="AK4" s="43">
        <v>44180</v>
      </c>
      <c r="AL4" s="43">
        <v>44181</v>
      </c>
      <c r="AM4" s="43">
        <v>44182</v>
      </c>
      <c r="AN4" s="43">
        <v>44183</v>
      </c>
      <c r="AO4" s="43">
        <v>44184</v>
      </c>
      <c r="AP4" s="43">
        <v>44185</v>
      </c>
      <c r="AQ4" s="43">
        <v>44186</v>
      </c>
      <c r="AR4" s="43">
        <v>44187</v>
      </c>
      <c r="AS4" s="43">
        <v>44188</v>
      </c>
    </row>
    <row r="5" spans="1:45" ht="17.45" customHeight="1" x14ac:dyDescent="0.3">
      <c r="A5" s="59" t="s">
        <v>3</v>
      </c>
      <c r="B5" s="22" t="s">
        <v>76</v>
      </c>
      <c r="C5" s="9">
        <f ca="1">IF(($K$1-F5+1)/E5&gt;=1,1,IF(($K$1-F5+1)/E5&lt;0,0, ($K$1-F5+1)/E5))</f>
        <v>1</v>
      </c>
      <c r="D5" s="4" t="s">
        <v>77</v>
      </c>
      <c r="E5" s="8">
        <f>G5+1-F5</f>
        <v>2</v>
      </c>
      <c r="F5" s="3">
        <v>44152</v>
      </c>
      <c r="G5" s="3">
        <v>44153</v>
      </c>
      <c r="H5" s="42" t="s">
        <v>155</v>
      </c>
      <c r="I5" s="48"/>
      <c r="J5" s="48"/>
      <c r="K5" s="33"/>
      <c r="L5" s="33"/>
      <c r="M5" s="33"/>
      <c r="N5" s="33"/>
      <c r="O5" s="33"/>
      <c r="P5" s="33"/>
      <c r="Q5" s="33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</row>
    <row r="6" spans="1:45" ht="17.45" customHeight="1" x14ac:dyDescent="0.3">
      <c r="A6" s="59"/>
      <c r="B6" s="22" t="s">
        <v>79</v>
      </c>
      <c r="C6" s="9">
        <f t="shared" ref="C6:C31" ca="1" si="0">IF(($K$1-F6+1)/E6&gt;=1,1,IF(($K$1-F6+1)/E6&lt;0,0, ($K$1-F6+1)/E6))</f>
        <v>1</v>
      </c>
      <c r="D6" s="4" t="s">
        <v>78</v>
      </c>
      <c r="E6" s="8">
        <f t="shared" ref="E6:E31" si="1">G6+1-F6</f>
        <v>4</v>
      </c>
      <c r="F6" s="3">
        <v>44155</v>
      </c>
      <c r="G6" s="3">
        <v>44158</v>
      </c>
      <c r="H6" s="42" t="s">
        <v>155</v>
      </c>
      <c r="I6" s="33"/>
      <c r="J6" s="33"/>
      <c r="K6" s="33"/>
      <c r="L6" s="48"/>
      <c r="M6" s="48"/>
      <c r="N6" s="48"/>
      <c r="O6" s="48"/>
      <c r="P6" s="33"/>
      <c r="Q6" s="33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</row>
    <row r="7" spans="1:45" ht="17.45" customHeight="1" x14ac:dyDescent="0.3">
      <c r="A7" s="59"/>
      <c r="B7" s="22" t="s">
        <v>35</v>
      </c>
      <c r="C7" s="9">
        <f t="shared" ca="1" si="0"/>
        <v>1</v>
      </c>
      <c r="D7" s="4"/>
      <c r="E7" s="8">
        <f t="shared" si="1"/>
        <v>1</v>
      </c>
      <c r="F7" s="3"/>
      <c r="G7" s="3"/>
      <c r="H7" s="42"/>
      <c r="I7" s="33"/>
      <c r="J7" s="33"/>
      <c r="K7" s="33"/>
      <c r="L7" s="33"/>
      <c r="M7" s="33"/>
      <c r="N7" s="33"/>
      <c r="O7" s="33"/>
      <c r="P7" s="33"/>
      <c r="Q7" s="33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</row>
    <row r="8" spans="1:45" ht="17.45" customHeight="1" x14ac:dyDescent="0.3">
      <c r="A8" s="59"/>
      <c r="B8" s="23" t="s">
        <v>29</v>
      </c>
      <c r="C8" s="9">
        <f ca="1">IF(($K$1-F8+1)/E8&gt;=1,1,IF(($K$1-F8+1)/E8&lt;0,0, ($K$1-F8+1)/E8))</f>
        <v>1</v>
      </c>
      <c r="D8" s="4"/>
      <c r="E8" s="8">
        <f>G8+1-F8</f>
        <v>1</v>
      </c>
      <c r="F8" s="3">
        <v>44152</v>
      </c>
      <c r="G8" s="3">
        <v>44152</v>
      </c>
      <c r="H8" s="42" t="s">
        <v>155</v>
      </c>
      <c r="I8" s="48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</row>
    <row r="9" spans="1:45" ht="17.45" customHeight="1" x14ac:dyDescent="0.3">
      <c r="A9" s="59"/>
      <c r="B9" s="22" t="s">
        <v>36</v>
      </c>
      <c r="C9" s="9">
        <f ca="1">IF(($K$1-F9+1)/E9&gt;=1,1,IF(($K$1-F9+1)/E9&lt;0,0, ($K$1-F9+1)/E9))</f>
        <v>1</v>
      </c>
      <c r="D9" s="4"/>
      <c r="E9" s="8">
        <f>G9+1-F9</f>
        <v>1</v>
      </c>
      <c r="F9" s="3"/>
      <c r="G9" s="3"/>
      <c r="H9" s="4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</row>
    <row r="10" spans="1:45" ht="17.45" customHeight="1" x14ac:dyDescent="0.3">
      <c r="A10" s="59"/>
      <c r="B10" s="23" t="s">
        <v>30</v>
      </c>
      <c r="C10" s="9">
        <f t="shared" ca="1" si="0"/>
        <v>1</v>
      </c>
      <c r="D10" s="4"/>
      <c r="E10" s="8">
        <f t="shared" si="1"/>
        <v>3</v>
      </c>
      <c r="F10" s="3">
        <v>44163</v>
      </c>
      <c r="G10" s="3">
        <v>44165</v>
      </c>
      <c r="H10" s="42" t="s">
        <v>155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48"/>
      <c r="U10" s="48"/>
      <c r="V10" s="48"/>
      <c r="W10" s="33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</row>
    <row r="11" spans="1:45" ht="17.45" customHeight="1" x14ac:dyDescent="0.3">
      <c r="A11" s="59"/>
      <c r="B11" s="23" t="s">
        <v>31</v>
      </c>
      <c r="C11" s="9">
        <f t="shared" ca="1" si="0"/>
        <v>0</v>
      </c>
      <c r="D11" s="4"/>
      <c r="E11" s="8">
        <f t="shared" si="1"/>
        <v>3</v>
      </c>
      <c r="F11" s="3">
        <v>44177</v>
      </c>
      <c r="G11" s="3">
        <v>44179</v>
      </c>
      <c r="H11" s="42" t="s">
        <v>155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48"/>
      <c r="AI11" s="48"/>
      <c r="AJ11" s="48"/>
      <c r="AK11" s="36"/>
      <c r="AL11" s="36"/>
      <c r="AM11" s="36"/>
      <c r="AN11" s="36"/>
      <c r="AO11" s="36"/>
      <c r="AP11" s="36"/>
      <c r="AQ11" s="36"/>
      <c r="AR11" s="36"/>
      <c r="AS11" s="36"/>
    </row>
    <row r="12" spans="1:45" ht="17.45" customHeight="1" x14ac:dyDescent="0.3">
      <c r="A12" s="59"/>
      <c r="B12" s="22" t="s">
        <v>32</v>
      </c>
      <c r="C12" s="9">
        <f t="shared" ca="1" si="0"/>
        <v>0</v>
      </c>
      <c r="D12" s="4"/>
      <c r="E12" s="8">
        <f t="shared" si="1"/>
        <v>5</v>
      </c>
      <c r="F12" s="3">
        <v>44183</v>
      </c>
      <c r="G12" s="3">
        <v>44187</v>
      </c>
      <c r="H12" s="42" t="s">
        <v>155</v>
      </c>
      <c r="I12" s="33"/>
      <c r="J12" s="33"/>
      <c r="K12" s="33"/>
      <c r="L12" s="33"/>
      <c r="M12" s="33"/>
      <c r="N12" s="33"/>
      <c r="O12" s="33"/>
      <c r="P12" s="33"/>
      <c r="Q12" s="33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48"/>
      <c r="AO12" s="48"/>
      <c r="AP12" s="48"/>
      <c r="AQ12" s="48"/>
      <c r="AR12" s="48"/>
      <c r="AS12" s="36"/>
    </row>
    <row r="13" spans="1:45" ht="17.45" customHeight="1" x14ac:dyDescent="0.3">
      <c r="A13" s="59"/>
      <c r="B13" s="22" t="s">
        <v>33</v>
      </c>
      <c r="C13" s="9">
        <f t="shared" ca="1" si="0"/>
        <v>0</v>
      </c>
      <c r="D13" s="4"/>
      <c r="E13" s="8">
        <f t="shared" si="1"/>
        <v>1</v>
      </c>
      <c r="F13" s="3">
        <v>44188</v>
      </c>
      <c r="G13" s="3">
        <v>44188</v>
      </c>
      <c r="H13" s="42" t="s">
        <v>155</v>
      </c>
      <c r="I13" s="33"/>
      <c r="J13" s="33"/>
      <c r="K13" s="33"/>
      <c r="L13" s="33"/>
      <c r="M13" s="33"/>
      <c r="N13" s="33"/>
      <c r="O13" s="33"/>
      <c r="P13" s="33"/>
      <c r="Q13" s="33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48"/>
    </row>
    <row r="14" spans="1:45" ht="17.45" customHeight="1" x14ac:dyDescent="0.3">
      <c r="A14" s="59" t="s">
        <v>22</v>
      </c>
      <c r="B14" s="25" t="s">
        <v>43</v>
      </c>
      <c r="C14" s="9">
        <f t="shared" ca="1" si="0"/>
        <v>1</v>
      </c>
      <c r="D14" s="4"/>
      <c r="E14" s="8">
        <f t="shared" si="1"/>
        <v>1</v>
      </c>
      <c r="F14" s="3"/>
      <c r="G14" s="3"/>
      <c r="H14" s="42"/>
      <c r="I14" s="33"/>
      <c r="J14" s="33"/>
      <c r="K14" s="33"/>
      <c r="L14" s="33"/>
      <c r="M14" s="33"/>
      <c r="N14" s="33"/>
      <c r="O14" s="33"/>
      <c r="P14" s="33"/>
      <c r="Q14" s="33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</row>
    <row r="15" spans="1:45" ht="17.45" customHeight="1" x14ac:dyDescent="0.3">
      <c r="A15" s="59"/>
      <c r="B15" s="23" t="s">
        <v>50</v>
      </c>
      <c r="C15" s="9">
        <f t="shared" ca="1" si="0"/>
        <v>1</v>
      </c>
      <c r="D15" s="4"/>
      <c r="E15" s="8">
        <f t="shared" si="1"/>
        <v>1</v>
      </c>
      <c r="F15" s="3">
        <v>44152</v>
      </c>
      <c r="G15" s="3">
        <v>44152</v>
      </c>
      <c r="H15" s="42" t="s">
        <v>155</v>
      </c>
      <c r="I15" s="48"/>
      <c r="J15" s="33"/>
      <c r="K15" s="33"/>
      <c r="L15" s="33"/>
      <c r="M15" s="33"/>
      <c r="N15" s="33"/>
      <c r="O15" s="33"/>
      <c r="P15" s="33"/>
      <c r="Q15" s="33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</row>
    <row r="16" spans="1:45" ht="17.45" customHeight="1" x14ac:dyDescent="0.3">
      <c r="A16" s="59"/>
      <c r="B16" s="23" t="s">
        <v>49</v>
      </c>
      <c r="C16" s="9">
        <f t="shared" ca="1" si="0"/>
        <v>1</v>
      </c>
      <c r="D16" s="4"/>
      <c r="E16" s="8">
        <f t="shared" si="1"/>
        <v>1</v>
      </c>
      <c r="F16" s="3"/>
      <c r="G16" s="3"/>
      <c r="H16" s="42"/>
      <c r="I16" s="33"/>
      <c r="J16" s="33"/>
      <c r="K16" s="33"/>
      <c r="L16" s="33"/>
      <c r="M16" s="33"/>
      <c r="N16" s="33"/>
      <c r="O16" s="33"/>
      <c r="P16" s="33"/>
      <c r="Q16" s="33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</row>
    <row r="17" spans="1:45" ht="17.45" customHeight="1" x14ac:dyDescent="0.3">
      <c r="A17" s="59"/>
      <c r="B17" s="5" t="s">
        <v>44</v>
      </c>
      <c r="C17" s="9">
        <f t="shared" ca="1" si="0"/>
        <v>1</v>
      </c>
      <c r="D17" s="4"/>
      <c r="E17" s="8">
        <f t="shared" si="1"/>
        <v>1</v>
      </c>
      <c r="F17" s="3">
        <v>44152</v>
      </c>
      <c r="G17" s="3">
        <v>44152</v>
      </c>
      <c r="H17" s="42" t="s">
        <v>155</v>
      </c>
      <c r="I17" s="48"/>
      <c r="J17" s="33"/>
      <c r="K17" s="33"/>
      <c r="L17" s="33"/>
      <c r="M17" s="33"/>
      <c r="N17" s="33"/>
      <c r="O17" s="33"/>
      <c r="P17" s="33"/>
      <c r="Q17" s="33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</row>
    <row r="18" spans="1:45" ht="17.45" customHeight="1" x14ac:dyDescent="0.3">
      <c r="A18" s="59"/>
      <c r="B18" s="5" t="s">
        <v>45</v>
      </c>
      <c r="C18" s="9">
        <f t="shared" ca="1" si="0"/>
        <v>1</v>
      </c>
      <c r="D18" s="4"/>
      <c r="E18" s="8">
        <f t="shared" si="1"/>
        <v>1</v>
      </c>
      <c r="F18" s="3">
        <v>44152</v>
      </c>
      <c r="G18" s="3">
        <v>44152</v>
      </c>
      <c r="H18" s="42" t="s">
        <v>155</v>
      </c>
      <c r="I18" s="48"/>
      <c r="J18" s="33"/>
      <c r="K18" s="33"/>
      <c r="L18" s="33"/>
      <c r="M18" s="33"/>
      <c r="N18" s="33"/>
      <c r="O18" s="33"/>
      <c r="P18" s="33"/>
      <c r="Q18" s="33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</row>
    <row r="19" spans="1:45" ht="17.45" customHeight="1" x14ac:dyDescent="0.3">
      <c r="A19" s="59"/>
      <c r="B19" s="5" t="s">
        <v>46</v>
      </c>
      <c r="C19" s="9">
        <f t="shared" ca="1" si="0"/>
        <v>1</v>
      </c>
      <c r="D19" s="4"/>
      <c r="E19" s="8">
        <f t="shared" si="1"/>
        <v>1</v>
      </c>
      <c r="F19" s="3">
        <v>44152</v>
      </c>
      <c r="G19" s="3">
        <v>44152</v>
      </c>
      <c r="H19" s="42" t="s">
        <v>155</v>
      </c>
      <c r="I19" s="48"/>
      <c r="J19" s="33"/>
      <c r="K19" s="33"/>
      <c r="L19" s="33"/>
      <c r="M19" s="33"/>
      <c r="N19" s="33"/>
      <c r="O19" s="33"/>
      <c r="P19" s="33"/>
      <c r="Q19" s="33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</row>
    <row r="20" spans="1:45" ht="17.45" customHeight="1" x14ac:dyDescent="0.3">
      <c r="A20" s="59"/>
      <c r="B20" s="5" t="s">
        <v>47</v>
      </c>
      <c r="C20" s="9">
        <f t="shared" ca="1" si="0"/>
        <v>1</v>
      </c>
      <c r="D20" s="4"/>
      <c r="E20" s="8">
        <f t="shared" si="1"/>
        <v>1</v>
      </c>
      <c r="F20" s="3">
        <v>44152</v>
      </c>
      <c r="G20" s="3">
        <v>44152</v>
      </c>
      <c r="H20" s="42" t="s">
        <v>155</v>
      </c>
      <c r="I20" s="48"/>
      <c r="J20" s="33"/>
      <c r="K20" s="33"/>
      <c r="L20" s="33"/>
      <c r="M20" s="33"/>
      <c r="N20" s="33"/>
      <c r="O20" s="33"/>
      <c r="P20" s="33"/>
      <c r="Q20" s="3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</row>
    <row r="21" spans="1:45" ht="17.45" customHeight="1" x14ac:dyDescent="0.3">
      <c r="A21" s="59"/>
      <c r="B21" s="5" t="s">
        <v>48</v>
      </c>
      <c r="C21" s="9">
        <f t="shared" ca="1" si="0"/>
        <v>1</v>
      </c>
      <c r="D21" s="4"/>
      <c r="E21" s="8">
        <f t="shared" si="1"/>
        <v>1</v>
      </c>
      <c r="F21" s="3">
        <v>44152</v>
      </c>
      <c r="G21" s="3">
        <v>44152</v>
      </c>
      <c r="H21" s="42" t="s">
        <v>155</v>
      </c>
      <c r="I21" s="48"/>
      <c r="J21" s="33"/>
      <c r="K21" s="33"/>
      <c r="L21" s="33"/>
      <c r="M21" s="33"/>
      <c r="N21" s="33"/>
      <c r="O21" s="33"/>
      <c r="P21" s="33"/>
      <c r="Q21" s="33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</row>
    <row r="22" spans="1:45" ht="17.45" customHeight="1" x14ac:dyDescent="0.3">
      <c r="A22" s="59"/>
      <c r="B22" s="25" t="s">
        <v>42</v>
      </c>
      <c r="C22" s="9">
        <f t="shared" ca="1" si="0"/>
        <v>1</v>
      </c>
      <c r="D22" s="4"/>
      <c r="E22" s="8">
        <f t="shared" si="1"/>
        <v>1</v>
      </c>
      <c r="F22" s="3"/>
      <c r="G22" s="3"/>
      <c r="H22" s="42"/>
      <c r="I22" s="33"/>
      <c r="J22" s="33"/>
      <c r="K22" s="33"/>
      <c r="L22" s="33"/>
      <c r="M22" s="33"/>
      <c r="N22" s="33"/>
      <c r="O22" s="33"/>
      <c r="P22" s="33"/>
      <c r="Q22" s="33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</row>
    <row r="23" spans="1:45" ht="17.45" customHeight="1" x14ac:dyDescent="0.3">
      <c r="A23" s="59"/>
      <c r="B23" s="23" t="s">
        <v>34</v>
      </c>
      <c r="C23" s="9">
        <f t="shared" ca="1" si="0"/>
        <v>1</v>
      </c>
      <c r="D23" s="4"/>
      <c r="E23" s="8">
        <f t="shared" si="1"/>
        <v>7</v>
      </c>
      <c r="F23" s="3">
        <v>44152</v>
      </c>
      <c r="G23" s="3">
        <v>44158</v>
      </c>
      <c r="H23" s="42" t="s">
        <v>155</v>
      </c>
      <c r="I23" s="48"/>
      <c r="J23" s="48"/>
      <c r="K23" s="48"/>
      <c r="L23" s="48"/>
      <c r="M23" s="48"/>
      <c r="N23" s="48"/>
      <c r="O23" s="48"/>
      <c r="P23" s="33"/>
      <c r="Q23" s="33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</row>
    <row r="24" spans="1:45" ht="17.45" customHeight="1" x14ac:dyDescent="0.3">
      <c r="A24" s="59"/>
      <c r="B24" s="23" t="s">
        <v>39</v>
      </c>
      <c r="C24" s="9">
        <f t="shared" ca="1" si="0"/>
        <v>1</v>
      </c>
      <c r="D24" s="4"/>
      <c r="E24" s="8">
        <f t="shared" si="1"/>
        <v>3</v>
      </c>
      <c r="F24" s="3">
        <v>44158</v>
      </c>
      <c r="G24" s="3">
        <v>44160</v>
      </c>
      <c r="H24" s="42" t="s">
        <v>155</v>
      </c>
      <c r="I24" s="33"/>
      <c r="J24" s="33"/>
      <c r="K24" s="33"/>
      <c r="L24" s="33"/>
      <c r="M24" s="33"/>
      <c r="N24" s="33"/>
      <c r="O24" s="48"/>
      <c r="P24" s="48"/>
      <c r="Q24" s="48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</row>
    <row r="25" spans="1:45" ht="17.45" customHeight="1" x14ac:dyDescent="0.3">
      <c r="A25" s="59"/>
      <c r="B25" s="23" t="s">
        <v>41</v>
      </c>
      <c r="C25" s="9">
        <f t="shared" ca="1" si="0"/>
        <v>1</v>
      </c>
      <c r="D25" s="4"/>
      <c r="E25" s="8">
        <f t="shared" si="1"/>
        <v>2</v>
      </c>
      <c r="F25" s="3">
        <v>44152</v>
      </c>
      <c r="G25" s="3">
        <v>44153</v>
      </c>
      <c r="H25" s="42" t="s">
        <v>155</v>
      </c>
      <c r="I25" s="48"/>
      <c r="J25" s="48"/>
      <c r="K25" s="33"/>
      <c r="L25" s="33"/>
      <c r="M25" s="33"/>
      <c r="N25" s="33"/>
      <c r="O25" s="33"/>
      <c r="P25" s="33"/>
      <c r="Q25" s="33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</row>
    <row r="26" spans="1:45" ht="17.45" customHeight="1" x14ac:dyDescent="0.3">
      <c r="A26" s="59"/>
      <c r="B26" s="24" t="s">
        <v>160</v>
      </c>
      <c r="C26" s="9">
        <f t="shared" ca="1" si="0"/>
        <v>1</v>
      </c>
      <c r="D26" s="4"/>
      <c r="E26" s="8">
        <f t="shared" si="1"/>
        <v>1</v>
      </c>
      <c r="F26" s="3"/>
      <c r="G26" s="3"/>
      <c r="H26" s="42"/>
      <c r="I26" s="33"/>
      <c r="J26" s="33"/>
      <c r="K26" s="33"/>
      <c r="L26" s="33"/>
      <c r="M26" s="33"/>
      <c r="N26" s="33"/>
      <c r="O26" s="33"/>
      <c r="P26" s="33"/>
      <c r="Q26" s="33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</row>
    <row r="27" spans="1:45" ht="17.45" customHeight="1" x14ac:dyDescent="0.3">
      <c r="A27" s="59"/>
      <c r="B27" s="26" t="s">
        <v>40</v>
      </c>
      <c r="C27" s="9">
        <f ca="1">IF(($K$1-F27+1)/E27&gt;=1,1,IF(($K$1-F27+1)/E27&lt;0,0, ($K$1-F27+1)/E27))</f>
        <v>1</v>
      </c>
      <c r="D27" s="4"/>
      <c r="E27" s="8">
        <f t="shared" si="1"/>
        <v>1</v>
      </c>
      <c r="F27" s="3"/>
      <c r="G27" s="3"/>
      <c r="H27" s="42"/>
      <c r="I27" s="33"/>
      <c r="J27" s="33"/>
      <c r="K27" s="33"/>
      <c r="L27" s="33"/>
      <c r="M27" s="33"/>
      <c r="N27" s="33"/>
      <c r="O27" s="33"/>
      <c r="P27" s="33"/>
      <c r="Q27" s="33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</row>
    <row r="28" spans="1:45" ht="17.45" customHeight="1" x14ac:dyDescent="0.3">
      <c r="A28" s="59"/>
      <c r="B28" s="5" t="s">
        <v>84</v>
      </c>
      <c r="C28" s="9">
        <f t="shared" ref="C28" ca="1" si="2">IF(($K$1-F28+1)/E28&gt;=1,1,IF(($K$1-F28+1)/E28&lt;0,0, ($K$1-F28+1)/E28))</f>
        <v>1</v>
      </c>
      <c r="D28" s="4"/>
      <c r="E28" s="8">
        <f t="shared" si="1"/>
        <v>2</v>
      </c>
      <c r="F28" s="3">
        <v>44152</v>
      </c>
      <c r="G28" s="3">
        <v>44153</v>
      </c>
      <c r="H28" s="42" t="s">
        <v>156</v>
      </c>
      <c r="I28" s="39"/>
      <c r="J28" s="39"/>
      <c r="K28" s="33"/>
      <c r="L28" s="33"/>
      <c r="M28" s="33"/>
      <c r="N28" s="33"/>
      <c r="O28" s="33"/>
      <c r="P28" s="33"/>
      <c r="Q28" s="33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</row>
    <row r="29" spans="1:45" ht="17.45" customHeight="1" x14ac:dyDescent="0.3">
      <c r="A29" s="59"/>
      <c r="B29" s="5" t="s">
        <v>51</v>
      </c>
      <c r="C29" s="9">
        <f t="shared" ca="1" si="0"/>
        <v>1</v>
      </c>
      <c r="D29" s="4"/>
      <c r="E29" s="8">
        <f t="shared" si="1"/>
        <v>8</v>
      </c>
      <c r="F29" s="3">
        <v>44152</v>
      </c>
      <c r="G29" s="3">
        <v>44159</v>
      </c>
      <c r="H29" s="42" t="s">
        <v>157</v>
      </c>
      <c r="I29" s="48"/>
      <c r="J29" s="48"/>
      <c r="K29" s="48"/>
      <c r="L29" s="48"/>
      <c r="M29" s="48"/>
      <c r="N29" s="48"/>
      <c r="O29" s="48"/>
      <c r="P29" s="48"/>
      <c r="Q29" s="33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</row>
    <row r="30" spans="1:45" ht="17.45" customHeight="1" x14ac:dyDescent="0.3">
      <c r="A30" s="59"/>
      <c r="B30" s="5" t="s">
        <v>53</v>
      </c>
      <c r="C30" s="9">
        <f t="shared" ca="1" si="0"/>
        <v>1</v>
      </c>
      <c r="D30" s="4"/>
      <c r="E30" s="8">
        <f t="shared" si="1"/>
        <v>2</v>
      </c>
      <c r="F30" s="3">
        <v>44152</v>
      </c>
      <c r="G30" s="3">
        <v>44153</v>
      </c>
      <c r="H30" s="42" t="s">
        <v>158</v>
      </c>
      <c r="I30" s="48"/>
      <c r="J30" s="48"/>
      <c r="K30" s="33"/>
      <c r="L30" s="33"/>
      <c r="M30" s="33"/>
      <c r="N30" s="33"/>
      <c r="O30" s="33"/>
      <c r="P30" s="33"/>
      <c r="Q30" s="33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</row>
    <row r="31" spans="1:45" ht="17.45" customHeight="1" x14ac:dyDescent="0.3">
      <c r="A31" s="59"/>
      <c r="B31" s="5" t="s">
        <v>52</v>
      </c>
      <c r="C31" s="9">
        <f t="shared" ca="1" si="0"/>
        <v>1</v>
      </c>
      <c r="D31" s="4"/>
      <c r="E31" s="8">
        <f t="shared" si="1"/>
        <v>2</v>
      </c>
      <c r="F31" s="3">
        <v>44152</v>
      </c>
      <c r="G31" s="3">
        <v>44153</v>
      </c>
      <c r="H31" s="42" t="s">
        <v>159</v>
      </c>
      <c r="I31" s="48"/>
      <c r="J31" s="48"/>
      <c r="K31" s="33"/>
      <c r="L31" s="33"/>
      <c r="M31" s="33"/>
      <c r="N31" s="33"/>
      <c r="O31" s="33"/>
      <c r="P31" s="33"/>
      <c r="Q31" s="33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</row>
    <row r="32" spans="1:45" ht="17.45" customHeight="1" x14ac:dyDescent="0.3">
      <c r="A32" s="59"/>
      <c r="B32" s="27" t="s">
        <v>85</v>
      </c>
      <c r="C32" s="9">
        <f t="shared" ref="C32:C47" ca="1" si="3">IF(($K$1-F32+1)/E32&gt;=1,1,IF(($K$1-F32+1)/E32&lt;0,0, ($K$1-F32+1)/E32))</f>
        <v>1</v>
      </c>
      <c r="D32" s="4"/>
      <c r="E32" s="8">
        <f t="shared" ref="E32:E47" si="4">G32+1-F32</f>
        <v>1</v>
      </c>
      <c r="F32" s="3"/>
      <c r="G32" s="3"/>
      <c r="H32" s="42"/>
      <c r="I32" s="33"/>
      <c r="J32" s="33"/>
      <c r="K32" s="33"/>
      <c r="L32" s="33"/>
      <c r="M32" s="33"/>
      <c r="N32" s="33"/>
      <c r="O32" s="33"/>
      <c r="P32" s="33"/>
      <c r="Q32" s="33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</row>
    <row r="33" spans="1:45" ht="17.45" customHeight="1" x14ac:dyDescent="0.3">
      <c r="A33" s="59"/>
      <c r="B33" s="19" t="s">
        <v>86</v>
      </c>
      <c r="C33" s="9">
        <f t="shared" ca="1" si="3"/>
        <v>1</v>
      </c>
      <c r="D33" s="4"/>
      <c r="E33" s="8">
        <f t="shared" si="4"/>
        <v>6</v>
      </c>
      <c r="F33" s="3">
        <v>44154</v>
      </c>
      <c r="G33" s="3">
        <v>44159</v>
      </c>
      <c r="H33" s="42" t="s">
        <v>158</v>
      </c>
      <c r="I33" s="33"/>
      <c r="J33" s="33"/>
      <c r="K33" s="48"/>
      <c r="L33" s="48"/>
      <c r="M33" s="48"/>
      <c r="N33" s="48"/>
      <c r="O33" s="48"/>
      <c r="P33" s="48"/>
      <c r="Q33" s="33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</row>
    <row r="34" spans="1:45" ht="17.45" customHeight="1" x14ac:dyDescent="0.3">
      <c r="A34" s="59"/>
      <c r="B34" s="19" t="s">
        <v>87</v>
      </c>
      <c r="C34" s="9">
        <f t="shared" ca="1" si="3"/>
        <v>1</v>
      </c>
      <c r="D34" s="4"/>
      <c r="E34" s="8">
        <f t="shared" si="4"/>
        <v>2</v>
      </c>
      <c r="F34" s="3">
        <v>44152</v>
      </c>
      <c r="G34" s="3">
        <v>44153</v>
      </c>
      <c r="H34" s="42" t="s">
        <v>168</v>
      </c>
      <c r="I34" s="39"/>
      <c r="J34" s="39"/>
      <c r="K34" s="33"/>
      <c r="L34" s="33"/>
      <c r="M34" s="33"/>
      <c r="N34" s="33"/>
      <c r="O34" s="33"/>
      <c r="P34" s="33"/>
      <c r="Q34" s="33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</row>
    <row r="35" spans="1:45" ht="17.45" customHeight="1" x14ac:dyDescent="0.3">
      <c r="A35" s="59"/>
      <c r="B35" s="19" t="s">
        <v>88</v>
      </c>
      <c r="C35" s="9">
        <f t="shared" ca="1" si="3"/>
        <v>1</v>
      </c>
      <c r="D35" s="4"/>
      <c r="E35" s="8">
        <f t="shared" si="4"/>
        <v>2</v>
      </c>
      <c r="F35" s="3">
        <v>44152</v>
      </c>
      <c r="G35" s="3">
        <v>44153</v>
      </c>
      <c r="H35" s="17" t="s">
        <v>156</v>
      </c>
      <c r="I35" s="39"/>
      <c r="J35" s="39"/>
      <c r="K35" s="44"/>
      <c r="L35" s="44"/>
      <c r="M35" s="44"/>
      <c r="N35" s="44"/>
      <c r="O35" s="44"/>
      <c r="P35" s="44"/>
      <c r="Q35" s="45"/>
      <c r="R35" s="46"/>
      <c r="S35" s="46"/>
      <c r="T35" s="47"/>
      <c r="U35" s="47"/>
      <c r="V35" s="46"/>
      <c r="W35" s="46"/>
      <c r="X35" s="46"/>
      <c r="Y35" s="46"/>
      <c r="Z35" s="46"/>
      <c r="AA35" s="47"/>
      <c r="AB35" s="47"/>
      <c r="AC35" s="46"/>
      <c r="AD35" s="46"/>
      <c r="AE35" s="46"/>
      <c r="AF35" s="46"/>
      <c r="AG35" s="46"/>
      <c r="AH35" s="47"/>
      <c r="AI35" s="47"/>
      <c r="AJ35" s="46"/>
      <c r="AK35" s="46"/>
      <c r="AL35" s="46"/>
      <c r="AM35" s="46"/>
      <c r="AN35" s="46"/>
      <c r="AO35" s="47"/>
      <c r="AP35" s="47"/>
      <c r="AQ35" s="46"/>
      <c r="AR35" s="46"/>
      <c r="AS35" s="46"/>
    </row>
    <row r="36" spans="1:45" ht="17.45" customHeight="1" x14ac:dyDescent="0.3">
      <c r="A36" s="59"/>
      <c r="B36" s="19" t="s">
        <v>89</v>
      </c>
      <c r="C36" s="9">
        <f t="shared" ca="1" si="3"/>
        <v>1</v>
      </c>
      <c r="D36" s="4"/>
      <c r="E36" s="8">
        <f t="shared" si="4"/>
        <v>5</v>
      </c>
      <c r="F36" s="3">
        <v>44160</v>
      </c>
      <c r="G36" s="3">
        <v>44164</v>
      </c>
      <c r="H36" s="53"/>
      <c r="I36" s="40"/>
      <c r="J36" s="40"/>
      <c r="K36" s="40"/>
      <c r="L36" s="40"/>
      <c r="M36" s="40"/>
      <c r="N36" s="40"/>
      <c r="O36" s="40"/>
      <c r="P36" s="40"/>
      <c r="Q36" s="48"/>
      <c r="R36" s="33"/>
      <c r="S36" s="33"/>
      <c r="T36" s="34"/>
      <c r="U36" s="34"/>
      <c r="V36" s="33"/>
      <c r="W36" s="33"/>
      <c r="X36" s="33"/>
      <c r="Y36" s="33"/>
      <c r="Z36" s="33"/>
      <c r="AA36" s="34"/>
      <c r="AB36" s="34"/>
      <c r="AC36" s="33"/>
      <c r="AD36" s="33"/>
      <c r="AE36" s="33"/>
      <c r="AF36" s="33"/>
      <c r="AG36" s="33"/>
      <c r="AH36" s="34"/>
      <c r="AI36" s="34"/>
      <c r="AJ36" s="33"/>
      <c r="AK36" s="33"/>
      <c r="AL36" s="33"/>
      <c r="AM36" s="33"/>
      <c r="AN36" s="33"/>
      <c r="AO36" s="34"/>
      <c r="AP36" s="34"/>
      <c r="AQ36" s="33"/>
      <c r="AR36" s="33"/>
      <c r="AS36" s="33"/>
    </row>
    <row r="37" spans="1:45" ht="17.45" customHeight="1" x14ac:dyDescent="0.3">
      <c r="A37" s="59"/>
      <c r="B37" s="19" t="s">
        <v>90</v>
      </c>
      <c r="C37" s="9">
        <f t="shared" ca="1" si="3"/>
        <v>1</v>
      </c>
      <c r="D37" s="4"/>
      <c r="E37" s="8">
        <f t="shared" si="4"/>
        <v>5</v>
      </c>
      <c r="F37" s="3">
        <v>44160</v>
      </c>
      <c r="G37" s="51">
        <v>44164</v>
      </c>
      <c r="H37" s="54" t="s">
        <v>169</v>
      </c>
      <c r="I37" s="52"/>
      <c r="J37" s="40"/>
      <c r="K37" s="40"/>
      <c r="L37" s="40"/>
      <c r="M37" s="40"/>
      <c r="N37" s="40"/>
      <c r="O37" s="40"/>
      <c r="P37" s="40"/>
      <c r="Q37" s="41"/>
      <c r="R37" s="35"/>
      <c r="S37" s="35"/>
      <c r="T37" s="34"/>
      <c r="U37" s="34"/>
      <c r="V37" s="33"/>
      <c r="W37" s="33"/>
      <c r="X37" s="33"/>
      <c r="Y37" s="33"/>
      <c r="Z37" s="33"/>
      <c r="AA37" s="34"/>
      <c r="AB37" s="34"/>
      <c r="AC37" s="33"/>
      <c r="AD37" s="33"/>
      <c r="AE37" s="33"/>
      <c r="AF37" s="33"/>
      <c r="AG37" s="33"/>
      <c r="AH37" s="34"/>
      <c r="AI37" s="34"/>
      <c r="AJ37" s="33"/>
      <c r="AK37" s="33"/>
      <c r="AL37" s="33"/>
      <c r="AM37" s="33"/>
      <c r="AN37" s="33"/>
      <c r="AO37" s="34"/>
      <c r="AP37" s="34"/>
      <c r="AQ37" s="33"/>
      <c r="AR37" s="33"/>
      <c r="AS37" s="33"/>
    </row>
    <row r="38" spans="1:45" ht="17.45" customHeight="1" x14ac:dyDescent="0.3">
      <c r="A38" s="59"/>
      <c r="B38" s="19" t="s">
        <v>91</v>
      </c>
      <c r="C38" s="9">
        <f t="shared" ca="1" si="3"/>
        <v>0.8</v>
      </c>
      <c r="D38" s="4"/>
      <c r="E38" s="8">
        <f t="shared" si="4"/>
        <v>5</v>
      </c>
      <c r="F38" s="3">
        <v>44165</v>
      </c>
      <c r="G38" s="51">
        <v>44169</v>
      </c>
      <c r="H38" s="54" t="s">
        <v>170</v>
      </c>
      <c r="I38" s="52"/>
      <c r="J38" s="40"/>
      <c r="K38" s="40"/>
      <c r="L38" s="40"/>
      <c r="M38" s="40"/>
      <c r="N38" s="40"/>
      <c r="O38" s="40"/>
      <c r="P38" s="40"/>
      <c r="Q38" s="41"/>
      <c r="R38" s="36"/>
      <c r="S38" s="36"/>
      <c r="T38" s="34"/>
      <c r="U38" s="34"/>
      <c r="V38" s="36"/>
      <c r="W38" s="33"/>
      <c r="X38" s="33"/>
      <c r="Y38" s="37"/>
      <c r="Z38" s="37"/>
      <c r="AA38" s="34"/>
      <c r="AB38" s="34"/>
      <c r="AC38" s="33"/>
      <c r="AD38" s="33"/>
      <c r="AE38" s="33"/>
      <c r="AF38" s="33"/>
      <c r="AG38" s="33"/>
      <c r="AH38" s="34"/>
      <c r="AI38" s="34"/>
      <c r="AJ38" s="33"/>
      <c r="AK38" s="33"/>
      <c r="AL38" s="33"/>
      <c r="AM38" s="33"/>
      <c r="AN38" s="33"/>
      <c r="AO38" s="34"/>
      <c r="AP38" s="34"/>
      <c r="AQ38" s="33"/>
      <c r="AR38" s="33"/>
      <c r="AS38" s="33"/>
    </row>
    <row r="39" spans="1:45" ht="17.45" customHeight="1" x14ac:dyDescent="0.3">
      <c r="A39" s="59"/>
      <c r="B39" s="28" t="s">
        <v>92</v>
      </c>
      <c r="C39" s="9">
        <f t="shared" ca="1" si="3"/>
        <v>0.8</v>
      </c>
      <c r="D39" s="4"/>
      <c r="E39" s="8">
        <f t="shared" si="4"/>
        <v>5</v>
      </c>
      <c r="F39" s="3">
        <v>44165</v>
      </c>
      <c r="G39" s="51">
        <v>44169</v>
      </c>
      <c r="H39" s="54" t="s">
        <v>170</v>
      </c>
      <c r="I39" s="52"/>
      <c r="J39" s="40"/>
      <c r="K39" s="40"/>
      <c r="L39" s="40"/>
      <c r="M39" s="40"/>
      <c r="N39" s="40"/>
      <c r="O39" s="40"/>
      <c r="P39" s="40"/>
      <c r="Q39" s="41"/>
      <c r="R39" s="36"/>
      <c r="S39" s="36"/>
      <c r="T39" s="34"/>
      <c r="U39" s="34"/>
      <c r="V39" s="36"/>
      <c r="W39" s="33"/>
      <c r="X39" s="33"/>
      <c r="Y39" s="37"/>
      <c r="Z39" s="37"/>
      <c r="AA39" s="34"/>
      <c r="AB39" s="34"/>
      <c r="AC39" s="33"/>
      <c r="AD39" s="33"/>
      <c r="AE39" s="33"/>
      <c r="AF39" s="33"/>
      <c r="AG39" s="33"/>
      <c r="AH39" s="34"/>
      <c r="AI39" s="34"/>
      <c r="AJ39" s="33"/>
      <c r="AK39" s="33"/>
      <c r="AL39" s="33"/>
      <c r="AM39" s="33"/>
      <c r="AN39" s="33"/>
      <c r="AO39" s="34"/>
      <c r="AP39" s="34"/>
      <c r="AQ39" s="33"/>
      <c r="AR39" s="33"/>
      <c r="AS39" s="33"/>
    </row>
    <row r="40" spans="1:45" ht="17.45" customHeight="1" x14ac:dyDescent="0.3">
      <c r="A40" s="59"/>
      <c r="B40" s="28" t="s">
        <v>93</v>
      </c>
      <c r="C40" s="9">
        <f t="shared" ca="1" si="3"/>
        <v>0.8</v>
      </c>
      <c r="D40" s="4"/>
      <c r="E40" s="8">
        <f t="shared" si="4"/>
        <v>5</v>
      </c>
      <c r="F40" s="3">
        <v>44165</v>
      </c>
      <c r="G40" s="51">
        <v>44169</v>
      </c>
      <c r="H40" s="54" t="s">
        <v>170</v>
      </c>
      <c r="I40" s="52"/>
      <c r="J40" s="40"/>
      <c r="K40" s="40"/>
      <c r="L40" s="40"/>
      <c r="M40" s="40"/>
      <c r="N40" s="40"/>
      <c r="O40" s="40"/>
      <c r="P40" s="40"/>
      <c r="Q40" s="41"/>
      <c r="R40" s="36"/>
      <c r="S40" s="36"/>
      <c r="T40" s="34"/>
      <c r="U40" s="34"/>
      <c r="V40" s="36"/>
      <c r="W40" s="33"/>
      <c r="X40" s="33"/>
      <c r="Y40" s="37"/>
      <c r="Z40" s="37"/>
      <c r="AA40" s="34"/>
      <c r="AB40" s="34"/>
      <c r="AC40" s="33"/>
      <c r="AD40" s="33"/>
      <c r="AE40" s="33"/>
      <c r="AF40" s="33"/>
      <c r="AG40" s="33"/>
      <c r="AH40" s="34"/>
      <c r="AI40" s="34"/>
      <c r="AJ40" s="33"/>
      <c r="AK40" s="33"/>
      <c r="AL40" s="33"/>
      <c r="AM40" s="33"/>
      <c r="AN40" s="33"/>
      <c r="AO40" s="34"/>
      <c r="AP40" s="34"/>
      <c r="AQ40" s="33"/>
      <c r="AR40" s="33"/>
      <c r="AS40" s="33"/>
    </row>
    <row r="41" spans="1:45" ht="17.45" customHeight="1" x14ac:dyDescent="0.3">
      <c r="A41" s="59"/>
      <c r="B41" s="19" t="s">
        <v>94</v>
      </c>
      <c r="C41" s="9">
        <f t="shared" ca="1" si="3"/>
        <v>0</v>
      </c>
      <c r="D41" s="4"/>
      <c r="E41" s="8">
        <f t="shared" si="4"/>
        <v>5</v>
      </c>
      <c r="F41" s="3">
        <v>44170</v>
      </c>
      <c r="G41" s="51">
        <v>44174</v>
      </c>
      <c r="H41" s="54" t="s">
        <v>171</v>
      </c>
      <c r="I41" s="52"/>
      <c r="J41" s="40"/>
      <c r="K41" s="40"/>
      <c r="L41" s="40"/>
      <c r="M41" s="40"/>
      <c r="N41" s="40"/>
      <c r="O41" s="40"/>
      <c r="P41" s="40"/>
      <c r="Q41" s="41"/>
      <c r="R41" s="38"/>
      <c r="S41" s="38"/>
      <c r="T41" s="34"/>
      <c r="U41" s="34"/>
      <c r="V41" s="38"/>
      <c r="W41" s="33"/>
      <c r="X41" s="33"/>
      <c r="Y41" s="33"/>
      <c r="Z41" s="33"/>
      <c r="AA41" s="34"/>
      <c r="AB41" s="34"/>
      <c r="AC41" s="33"/>
      <c r="AD41" s="33"/>
      <c r="AE41" s="33"/>
      <c r="AF41" s="33"/>
      <c r="AG41" s="33"/>
      <c r="AH41" s="34"/>
      <c r="AI41" s="34"/>
      <c r="AJ41" s="33"/>
      <c r="AK41" s="33"/>
      <c r="AL41" s="33"/>
      <c r="AM41" s="33"/>
      <c r="AN41" s="33"/>
      <c r="AO41" s="34"/>
      <c r="AP41" s="34"/>
      <c r="AQ41" s="33"/>
      <c r="AR41" s="33"/>
      <c r="AS41" s="33"/>
    </row>
    <row r="42" spans="1:45" ht="17.45" customHeight="1" x14ac:dyDescent="0.3">
      <c r="A42" s="59"/>
      <c r="B42" s="28" t="s">
        <v>95</v>
      </c>
      <c r="C42" s="9">
        <f t="shared" ca="1" si="3"/>
        <v>0</v>
      </c>
      <c r="D42" s="4"/>
      <c r="E42" s="8">
        <f t="shared" si="4"/>
        <v>5</v>
      </c>
      <c r="F42" s="3">
        <v>44170</v>
      </c>
      <c r="G42" s="51">
        <v>44174</v>
      </c>
      <c r="H42" s="54" t="s">
        <v>169</v>
      </c>
      <c r="I42" s="52"/>
      <c r="J42" s="40"/>
      <c r="K42" s="40"/>
      <c r="L42" s="40"/>
      <c r="M42" s="40"/>
      <c r="N42" s="40"/>
      <c r="O42" s="40"/>
      <c r="P42" s="40"/>
      <c r="Q42" s="41"/>
      <c r="R42" s="33"/>
      <c r="S42" s="33"/>
      <c r="T42" s="34"/>
      <c r="U42" s="34"/>
      <c r="V42" s="33"/>
      <c r="W42" s="33"/>
      <c r="X42" s="33"/>
      <c r="Y42" s="33"/>
      <c r="Z42" s="33"/>
      <c r="AA42" s="34"/>
      <c r="AB42" s="34"/>
      <c r="AC42" s="33"/>
      <c r="AD42" s="33"/>
      <c r="AE42" s="33"/>
      <c r="AF42" s="35"/>
      <c r="AG42" s="35"/>
      <c r="AH42" s="34"/>
      <c r="AI42" s="34"/>
      <c r="AJ42" s="35"/>
      <c r="AK42" s="35"/>
      <c r="AL42" s="33"/>
      <c r="AM42" s="33"/>
      <c r="AN42" s="33"/>
      <c r="AO42" s="34"/>
      <c r="AP42" s="34"/>
      <c r="AQ42" s="33"/>
      <c r="AR42" s="33"/>
      <c r="AS42" s="33"/>
    </row>
    <row r="43" spans="1:45" ht="17.45" customHeight="1" x14ac:dyDescent="0.3">
      <c r="A43" s="59"/>
      <c r="B43" s="28" t="s">
        <v>96</v>
      </c>
      <c r="C43" s="9">
        <f t="shared" ca="1" si="3"/>
        <v>0</v>
      </c>
      <c r="D43" s="4"/>
      <c r="E43" s="8">
        <f t="shared" si="4"/>
        <v>5</v>
      </c>
      <c r="F43" s="3">
        <v>44170</v>
      </c>
      <c r="G43" s="51">
        <v>44174</v>
      </c>
      <c r="H43" s="54" t="s">
        <v>167</v>
      </c>
      <c r="I43" s="52"/>
      <c r="J43" s="40"/>
      <c r="K43" s="40"/>
      <c r="L43" s="40"/>
      <c r="M43" s="40"/>
      <c r="N43" s="40"/>
      <c r="O43" s="40"/>
      <c r="P43" s="40"/>
      <c r="Q43" s="41"/>
      <c r="R43" s="33"/>
      <c r="S43" s="33"/>
      <c r="T43" s="34"/>
      <c r="U43" s="34"/>
      <c r="V43" s="36"/>
      <c r="W43" s="36"/>
      <c r="X43" s="36"/>
      <c r="Y43" s="36"/>
      <c r="Z43" s="36"/>
      <c r="AA43" s="34"/>
      <c r="AB43" s="34"/>
      <c r="AC43" s="36"/>
      <c r="AD43" s="33"/>
      <c r="AE43" s="33"/>
      <c r="AF43" s="33"/>
      <c r="AG43" s="33"/>
      <c r="AH43" s="34"/>
      <c r="AI43" s="34"/>
      <c r="AJ43" s="39"/>
      <c r="AK43" s="39"/>
      <c r="AL43" s="33"/>
      <c r="AM43" s="33"/>
      <c r="AN43" s="33"/>
      <c r="AO43" s="34"/>
      <c r="AP43" s="34"/>
      <c r="AQ43" s="33"/>
      <c r="AR43" s="33"/>
      <c r="AS43" s="33"/>
    </row>
    <row r="44" spans="1:45" ht="17.45" customHeight="1" x14ac:dyDescent="0.3">
      <c r="A44" s="59"/>
      <c r="B44" s="19" t="s">
        <v>97</v>
      </c>
      <c r="C44" s="9">
        <f t="shared" ca="1" si="3"/>
        <v>0</v>
      </c>
      <c r="D44" s="4"/>
      <c r="E44" s="8">
        <f t="shared" si="4"/>
        <v>10</v>
      </c>
      <c r="F44" s="3">
        <v>44174</v>
      </c>
      <c r="G44" s="51">
        <v>44183</v>
      </c>
      <c r="H44" s="54" t="s">
        <v>170</v>
      </c>
      <c r="I44" s="52"/>
      <c r="J44" s="40"/>
      <c r="K44" s="40"/>
      <c r="L44" s="40"/>
      <c r="M44" s="40"/>
      <c r="N44" s="40"/>
      <c r="O44" s="40"/>
      <c r="P44" s="40"/>
      <c r="Q44" s="41"/>
      <c r="R44" s="37"/>
      <c r="S44" s="37"/>
      <c r="T44" s="34"/>
      <c r="U44" s="34"/>
      <c r="V44" s="37"/>
      <c r="W44" s="37"/>
      <c r="X44" s="37"/>
      <c r="Y44" s="36"/>
      <c r="Z44" s="36"/>
      <c r="AA44" s="34"/>
      <c r="AB44" s="34"/>
      <c r="AC44" s="36"/>
      <c r="AD44" s="33"/>
      <c r="AE44" s="33"/>
      <c r="AF44" s="33"/>
      <c r="AG44" s="33"/>
      <c r="AH44" s="34"/>
      <c r="AI44" s="34"/>
      <c r="AJ44" s="33"/>
      <c r="AK44" s="33"/>
      <c r="AL44" s="33"/>
      <c r="AM44" s="33"/>
      <c r="AN44" s="33"/>
      <c r="AO44" s="34"/>
      <c r="AP44" s="34"/>
      <c r="AQ44" s="33"/>
      <c r="AR44" s="33"/>
      <c r="AS44" s="33"/>
    </row>
    <row r="45" spans="1:45" ht="17.45" customHeight="1" x14ac:dyDescent="0.3">
      <c r="A45" s="59"/>
      <c r="B45" s="28" t="s">
        <v>98</v>
      </c>
      <c r="C45" s="9">
        <f t="shared" ca="1" si="3"/>
        <v>0</v>
      </c>
      <c r="D45" s="4"/>
      <c r="E45" s="8">
        <f t="shared" si="4"/>
        <v>10</v>
      </c>
      <c r="F45" s="3">
        <v>44174</v>
      </c>
      <c r="G45" s="51">
        <v>44183</v>
      </c>
      <c r="H45" s="54" t="s">
        <v>170</v>
      </c>
      <c r="I45" s="52"/>
      <c r="J45" s="40"/>
      <c r="K45" s="40"/>
      <c r="L45" s="40"/>
      <c r="M45" s="40"/>
      <c r="N45" s="40"/>
      <c r="O45" s="40"/>
      <c r="P45" s="40"/>
      <c r="Q45" s="41"/>
      <c r="R45" s="37"/>
      <c r="S45" s="37"/>
      <c r="T45" s="34"/>
      <c r="U45" s="34"/>
      <c r="V45" s="37"/>
      <c r="W45" s="37"/>
      <c r="X45" s="37"/>
      <c r="Y45" s="36"/>
      <c r="Z45" s="36"/>
      <c r="AA45" s="34"/>
      <c r="AB45" s="34"/>
      <c r="AC45" s="36"/>
      <c r="AD45" s="33"/>
      <c r="AE45" s="33"/>
      <c r="AF45" s="33"/>
      <c r="AG45" s="33"/>
      <c r="AH45" s="34"/>
      <c r="AI45" s="34"/>
      <c r="AJ45" s="33"/>
      <c r="AK45" s="33"/>
      <c r="AL45" s="33"/>
      <c r="AM45" s="33"/>
      <c r="AN45" s="33"/>
      <c r="AO45" s="34"/>
      <c r="AP45" s="34"/>
      <c r="AQ45" s="33"/>
      <c r="AR45" s="33"/>
      <c r="AS45" s="33"/>
    </row>
    <row r="46" spans="1:45" ht="17.45" customHeight="1" x14ac:dyDescent="0.3">
      <c r="A46" s="59"/>
      <c r="B46" s="28" t="s">
        <v>99</v>
      </c>
      <c r="C46" s="9">
        <f t="shared" ca="1" si="3"/>
        <v>0</v>
      </c>
      <c r="D46" s="4"/>
      <c r="E46" s="8">
        <f t="shared" si="4"/>
        <v>10</v>
      </c>
      <c r="F46" s="3">
        <v>44174</v>
      </c>
      <c r="G46" s="51">
        <v>44183</v>
      </c>
      <c r="H46" s="54" t="s">
        <v>170</v>
      </c>
      <c r="I46" s="52"/>
      <c r="J46" s="40"/>
      <c r="K46" s="40"/>
      <c r="L46" s="40"/>
      <c r="M46" s="40"/>
      <c r="N46" s="40"/>
      <c r="O46" s="40"/>
      <c r="P46" s="40"/>
      <c r="Q46" s="41"/>
      <c r="R46" s="37"/>
      <c r="S46" s="37"/>
      <c r="T46" s="34"/>
      <c r="U46" s="34"/>
      <c r="V46" s="37"/>
      <c r="W46" s="37"/>
      <c r="X46" s="37"/>
      <c r="Y46" s="36"/>
      <c r="Z46" s="36"/>
      <c r="AA46" s="34"/>
      <c r="AB46" s="34"/>
      <c r="AC46" s="36"/>
      <c r="AD46" s="33"/>
      <c r="AE46" s="33"/>
      <c r="AF46" s="33"/>
      <c r="AG46" s="33"/>
      <c r="AH46" s="34"/>
      <c r="AI46" s="34"/>
      <c r="AJ46" s="33"/>
      <c r="AK46" s="33"/>
      <c r="AL46" s="33"/>
      <c r="AM46" s="33"/>
      <c r="AN46" s="33"/>
      <c r="AO46" s="34"/>
      <c r="AP46" s="34"/>
      <c r="AQ46" s="33"/>
      <c r="AR46" s="33"/>
      <c r="AS46" s="33"/>
    </row>
    <row r="47" spans="1:45" ht="17.45" customHeight="1" x14ac:dyDescent="0.3">
      <c r="A47" s="59"/>
      <c r="B47" s="28" t="s">
        <v>100</v>
      </c>
      <c r="C47" s="9">
        <f t="shared" ca="1" si="3"/>
        <v>0</v>
      </c>
      <c r="D47" s="4"/>
      <c r="E47" s="8">
        <f t="shared" si="4"/>
        <v>10</v>
      </c>
      <c r="F47" s="3">
        <v>44174</v>
      </c>
      <c r="G47" s="51">
        <v>44183</v>
      </c>
      <c r="H47" s="54" t="s">
        <v>170</v>
      </c>
      <c r="I47" s="52"/>
      <c r="J47" s="40"/>
      <c r="K47" s="40"/>
      <c r="L47" s="40"/>
      <c r="M47" s="40"/>
      <c r="N47" s="40"/>
      <c r="O47" s="40"/>
      <c r="P47" s="40"/>
      <c r="Q47" s="41"/>
      <c r="R47" s="37"/>
      <c r="S47" s="37"/>
      <c r="T47" s="34"/>
      <c r="U47" s="34"/>
      <c r="V47" s="37"/>
      <c r="W47" s="37"/>
      <c r="X47" s="37"/>
      <c r="Y47" s="36"/>
      <c r="Z47" s="36"/>
      <c r="AA47" s="34"/>
      <c r="AB47" s="34"/>
      <c r="AC47" s="36"/>
      <c r="AD47" s="33"/>
      <c r="AE47" s="33"/>
      <c r="AF47" s="33"/>
      <c r="AG47" s="33"/>
      <c r="AH47" s="34"/>
      <c r="AI47" s="34"/>
      <c r="AJ47" s="33"/>
      <c r="AK47" s="33"/>
      <c r="AL47" s="33"/>
      <c r="AM47" s="33"/>
      <c r="AN47" s="33"/>
      <c r="AO47" s="34"/>
      <c r="AP47" s="34"/>
      <c r="AQ47" s="33"/>
      <c r="AR47" s="33"/>
      <c r="AS47" s="33"/>
    </row>
    <row r="48" spans="1:45" ht="17.45" customHeight="1" x14ac:dyDescent="0.3">
      <c r="A48" s="59"/>
      <c r="B48" s="28" t="s">
        <v>101</v>
      </c>
      <c r="C48" s="9">
        <f t="shared" ref="C48:C106" ca="1" si="5">IF(($K$1-F48+1)/E48&gt;=1,1,IF(($K$1-F48+1)/E48&lt;0,0, ($K$1-F48+1)/E48))</f>
        <v>0</v>
      </c>
      <c r="D48" s="4"/>
      <c r="E48" s="8">
        <f t="shared" ref="E48:E106" si="6">G48+1-F48</f>
        <v>10</v>
      </c>
      <c r="F48" s="3">
        <v>44174</v>
      </c>
      <c r="G48" s="51">
        <v>44183</v>
      </c>
      <c r="H48" s="54" t="s">
        <v>170</v>
      </c>
      <c r="I48" s="52"/>
      <c r="J48" s="40"/>
      <c r="K48" s="40"/>
      <c r="L48" s="40"/>
      <c r="M48" s="40"/>
      <c r="N48" s="40"/>
      <c r="O48" s="40"/>
      <c r="P48" s="40"/>
      <c r="Q48" s="41"/>
      <c r="R48" s="37"/>
      <c r="S48" s="37"/>
      <c r="T48" s="34"/>
      <c r="U48" s="34"/>
      <c r="V48" s="37"/>
      <c r="W48" s="37"/>
      <c r="X48" s="37"/>
      <c r="Y48" s="36"/>
      <c r="Z48" s="36"/>
      <c r="AA48" s="34"/>
      <c r="AB48" s="34"/>
      <c r="AC48" s="36"/>
      <c r="AD48" s="33"/>
      <c r="AE48" s="33"/>
      <c r="AF48" s="33"/>
      <c r="AG48" s="33"/>
      <c r="AH48" s="34"/>
      <c r="AI48" s="34"/>
      <c r="AJ48" s="33"/>
      <c r="AK48" s="33"/>
      <c r="AL48" s="33"/>
      <c r="AM48" s="33"/>
      <c r="AN48" s="33"/>
      <c r="AO48" s="34"/>
      <c r="AP48" s="34"/>
      <c r="AQ48" s="33"/>
      <c r="AR48" s="33"/>
      <c r="AS48" s="33"/>
    </row>
    <row r="49" spans="1:45" ht="17.45" customHeight="1" x14ac:dyDescent="0.3">
      <c r="A49" s="59"/>
      <c r="B49" s="28" t="s">
        <v>102</v>
      </c>
      <c r="C49" s="9">
        <f t="shared" ca="1" si="5"/>
        <v>0</v>
      </c>
      <c r="D49" s="4"/>
      <c r="E49" s="8">
        <f t="shared" si="6"/>
        <v>10</v>
      </c>
      <c r="F49" s="3">
        <v>44174</v>
      </c>
      <c r="G49" s="51">
        <v>44183</v>
      </c>
      <c r="H49" s="54" t="s">
        <v>170</v>
      </c>
      <c r="I49" s="52"/>
      <c r="J49" s="40"/>
      <c r="K49" s="40"/>
      <c r="L49" s="40"/>
      <c r="M49" s="40"/>
      <c r="N49" s="40"/>
      <c r="O49" s="40"/>
      <c r="P49" s="40"/>
      <c r="Q49" s="41"/>
      <c r="R49" s="37"/>
      <c r="S49" s="37"/>
      <c r="T49" s="34"/>
      <c r="U49" s="34"/>
      <c r="V49" s="37"/>
      <c r="W49" s="37"/>
      <c r="X49" s="37"/>
      <c r="Y49" s="36"/>
      <c r="Z49" s="36"/>
      <c r="AA49" s="34"/>
      <c r="AB49" s="34"/>
      <c r="AC49" s="36"/>
      <c r="AD49" s="33"/>
      <c r="AE49" s="33"/>
      <c r="AF49" s="33"/>
      <c r="AG49" s="33"/>
      <c r="AH49" s="34"/>
      <c r="AI49" s="34"/>
      <c r="AJ49" s="33"/>
      <c r="AK49" s="33"/>
      <c r="AL49" s="33"/>
      <c r="AM49" s="33"/>
      <c r="AN49" s="33"/>
      <c r="AO49" s="34"/>
      <c r="AP49" s="34"/>
      <c r="AQ49" s="33"/>
      <c r="AR49" s="33"/>
      <c r="AS49" s="33"/>
    </row>
    <row r="50" spans="1:45" ht="17.45" customHeight="1" x14ac:dyDescent="0.3">
      <c r="A50" s="59"/>
      <c r="B50" s="28" t="s">
        <v>103</v>
      </c>
      <c r="C50" s="9">
        <f t="shared" ca="1" si="5"/>
        <v>0</v>
      </c>
      <c r="D50" s="4"/>
      <c r="E50" s="8">
        <f t="shared" si="6"/>
        <v>10</v>
      </c>
      <c r="F50" s="3">
        <v>44174</v>
      </c>
      <c r="G50" s="51">
        <v>44183</v>
      </c>
      <c r="H50" s="54" t="s">
        <v>170</v>
      </c>
      <c r="I50" s="52"/>
      <c r="J50" s="40"/>
      <c r="K50" s="40"/>
      <c r="L50" s="40"/>
      <c r="M50" s="40"/>
      <c r="N50" s="40"/>
      <c r="O50" s="40"/>
      <c r="P50" s="40"/>
      <c r="Q50" s="41"/>
      <c r="R50" s="37"/>
      <c r="S50" s="37"/>
      <c r="T50" s="34"/>
      <c r="U50" s="34"/>
      <c r="V50" s="37"/>
      <c r="W50" s="37"/>
      <c r="X50" s="37"/>
      <c r="Y50" s="36"/>
      <c r="Z50" s="36"/>
      <c r="AA50" s="34"/>
      <c r="AB50" s="34"/>
      <c r="AC50" s="36"/>
      <c r="AD50" s="33"/>
      <c r="AE50" s="33"/>
      <c r="AF50" s="33"/>
      <c r="AG50" s="33"/>
      <c r="AH50" s="34"/>
      <c r="AI50" s="34"/>
      <c r="AJ50" s="33"/>
      <c r="AK50" s="33"/>
      <c r="AL50" s="33"/>
      <c r="AM50" s="33"/>
      <c r="AN50" s="33"/>
      <c r="AO50" s="34"/>
      <c r="AP50" s="34"/>
      <c r="AQ50" s="33"/>
      <c r="AR50" s="33"/>
      <c r="AS50" s="33"/>
    </row>
    <row r="51" spans="1:45" ht="17.45" customHeight="1" x14ac:dyDescent="0.3">
      <c r="A51" s="59"/>
      <c r="B51" s="28" t="s">
        <v>104</v>
      </c>
      <c r="C51" s="9">
        <f t="shared" ca="1" si="5"/>
        <v>0</v>
      </c>
      <c r="D51" s="4"/>
      <c r="E51" s="8">
        <f t="shared" si="6"/>
        <v>10</v>
      </c>
      <c r="F51" s="3">
        <v>44174</v>
      </c>
      <c r="G51" s="51">
        <v>44183</v>
      </c>
      <c r="H51" s="54" t="s">
        <v>170</v>
      </c>
      <c r="I51" s="52"/>
      <c r="J51" s="40"/>
      <c r="K51" s="40"/>
      <c r="L51" s="40"/>
      <c r="M51" s="40"/>
      <c r="N51" s="40"/>
      <c r="O51" s="40"/>
      <c r="P51" s="40"/>
      <c r="Q51" s="41"/>
      <c r="R51" s="37"/>
      <c r="S51" s="37"/>
      <c r="T51" s="34"/>
      <c r="U51" s="34"/>
      <c r="V51" s="37"/>
      <c r="W51" s="37"/>
      <c r="X51" s="37"/>
      <c r="Y51" s="36"/>
      <c r="Z51" s="36"/>
      <c r="AA51" s="34"/>
      <c r="AB51" s="34"/>
      <c r="AC51" s="36"/>
      <c r="AD51" s="33"/>
      <c r="AE51" s="33"/>
      <c r="AF51" s="33"/>
      <c r="AG51" s="33"/>
      <c r="AH51" s="34"/>
      <c r="AI51" s="34"/>
      <c r="AJ51" s="33"/>
      <c r="AK51" s="33"/>
      <c r="AL51" s="33"/>
      <c r="AM51" s="33"/>
      <c r="AN51" s="33"/>
      <c r="AO51" s="34"/>
      <c r="AP51" s="34"/>
      <c r="AQ51" s="33"/>
      <c r="AR51" s="33"/>
      <c r="AS51" s="33"/>
    </row>
    <row r="52" spans="1:45" ht="17.45" customHeight="1" x14ac:dyDescent="0.3">
      <c r="A52" s="59"/>
      <c r="B52" s="19" t="s">
        <v>105</v>
      </c>
      <c r="C52" s="9">
        <f t="shared" ca="1" si="5"/>
        <v>0.375</v>
      </c>
      <c r="D52" s="4"/>
      <c r="E52" s="8">
        <f t="shared" si="6"/>
        <v>8</v>
      </c>
      <c r="F52" s="3">
        <v>44166</v>
      </c>
      <c r="G52" s="51">
        <v>44173</v>
      </c>
      <c r="H52" s="54" t="s">
        <v>167</v>
      </c>
      <c r="I52" s="52"/>
      <c r="J52" s="40"/>
      <c r="K52" s="40"/>
      <c r="L52" s="40"/>
      <c r="M52" s="40"/>
      <c r="N52" s="40"/>
      <c r="O52" s="40"/>
      <c r="P52" s="40"/>
      <c r="Q52" s="41"/>
      <c r="R52" s="33"/>
      <c r="S52" s="33"/>
      <c r="T52" s="34"/>
      <c r="U52" s="34"/>
      <c r="V52" s="33"/>
      <c r="W52" s="33"/>
      <c r="X52" s="33"/>
      <c r="Y52" s="33"/>
      <c r="Z52" s="33"/>
      <c r="AA52" s="34"/>
      <c r="AB52" s="34"/>
      <c r="AC52" s="33"/>
      <c r="AD52" s="33"/>
      <c r="AE52" s="39"/>
      <c r="AF52" s="39"/>
      <c r="AG52" s="39"/>
      <c r="AH52" s="34"/>
      <c r="AI52" s="34"/>
      <c r="AJ52" s="33"/>
      <c r="AK52" s="33"/>
      <c r="AL52" s="33"/>
      <c r="AM52" s="33"/>
      <c r="AN52" s="33"/>
      <c r="AO52" s="34"/>
      <c r="AP52" s="34"/>
      <c r="AQ52" s="33"/>
      <c r="AR52" s="33"/>
      <c r="AS52" s="33"/>
    </row>
    <row r="53" spans="1:45" ht="17.45" customHeight="1" x14ac:dyDescent="0.3">
      <c r="A53" s="59"/>
      <c r="B53" s="27" t="s">
        <v>106</v>
      </c>
      <c r="C53" s="9">
        <f t="shared" ref="C53:C90" ca="1" si="7">IF(($K$1-F53+1)/E53&gt;=1,1,IF(($K$1-F53+1)/E53&lt;0,0, ($K$1-F53+1)/E53))</f>
        <v>1</v>
      </c>
      <c r="D53" s="4"/>
      <c r="E53" s="8">
        <f t="shared" ref="E53:E90" si="8">G53+1-F53</f>
        <v>1</v>
      </c>
      <c r="F53" s="3"/>
      <c r="G53" s="51"/>
      <c r="H53" s="54"/>
      <c r="I53" s="52"/>
      <c r="J53" s="40"/>
      <c r="K53" s="40"/>
      <c r="L53" s="40"/>
      <c r="M53" s="40"/>
      <c r="N53" s="40"/>
      <c r="O53" s="40"/>
      <c r="P53" s="40"/>
      <c r="Q53" s="41"/>
      <c r="R53" s="33"/>
      <c r="S53" s="33"/>
      <c r="T53" s="34"/>
      <c r="U53" s="34"/>
      <c r="V53" s="33"/>
      <c r="W53" s="33"/>
      <c r="X53" s="33"/>
      <c r="Y53" s="33"/>
      <c r="Z53" s="33"/>
      <c r="AA53" s="34"/>
      <c r="AB53" s="34"/>
      <c r="AC53" s="33"/>
      <c r="AD53" s="33"/>
      <c r="AE53" s="33"/>
      <c r="AF53" s="33"/>
      <c r="AG53" s="33"/>
      <c r="AH53" s="34"/>
      <c r="AI53" s="34"/>
      <c r="AJ53" s="33"/>
      <c r="AK53" s="33"/>
      <c r="AL53" s="33"/>
      <c r="AM53" s="33"/>
      <c r="AN53" s="33"/>
      <c r="AO53" s="34"/>
      <c r="AP53" s="34"/>
      <c r="AQ53" s="33"/>
      <c r="AR53" s="33"/>
      <c r="AS53" s="33"/>
    </row>
    <row r="54" spans="1:45" ht="17.45" customHeight="1" x14ac:dyDescent="0.3">
      <c r="A54" s="59"/>
      <c r="B54" s="19" t="s">
        <v>86</v>
      </c>
      <c r="C54" s="9">
        <f t="shared" ca="1" si="7"/>
        <v>1</v>
      </c>
      <c r="D54" s="4"/>
      <c r="E54" s="8">
        <f t="shared" si="8"/>
        <v>6</v>
      </c>
      <c r="F54" s="3">
        <v>44154</v>
      </c>
      <c r="G54" s="51">
        <v>44159</v>
      </c>
      <c r="H54" s="54"/>
      <c r="I54" s="52"/>
      <c r="J54" s="40"/>
      <c r="K54" s="40"/>
      <c r="L54" s="40"/>
      <c r="M54" s="40"/>
      <c r="N54" s="40"/>
      <c r="O54" s="40"/>
      <c r="P54" s="40"/>
      <c r="Q54" s="41"/>
      <c r="R54" s="33"/>
      <c r="S54" s="33"/>
      <c r="T54" s="34"/>
      <c r="U54" s="34"/>
      <c r="V54" s="33"/>
      <c r="W54" s="33"/>
      <c r="X54" s="33"/>
      <c r="Y54" s="33"/>
      <c r="Z54" s="33"/>
      <c r="AA54" s="34"/>
      <c r="AB54" s="34"/>
      <c r="AC54" s="33"/>
      <c r="AD54" s="33"/>
      <c r="AE54" s="33"/>
      <c r="AF54" s="33"/>
      <c r="AG54" s="33"/>
      <c r="AH54" s="34"/>
      <c r="AI54" s="34"/>
      <c r="AJ54" s="33"/>
      <c r="AK54" s="33"/>
      <c r="AL54" s="33"/>
      <c r="AM54" s="33"/>
      <c r="AN54" s="33"/>
      <c r="AO54" s="34"/>
      <c r="AP54" s="34"/>
      <c r="AQ54" s="33"/>
      <c r="AR54" s="33"/>
      <c r="AS54" s="33"/>
    </row>
    <row r="55" spans="1:45" ht="17.45" customHeight="1" x14ac:dyDescent="0.3">
      <c r="A55" s="59"/>
      <c r="B55" s="19" t="s">
        <v>88</v>
      </c>
      <c r="C55" s="9">
        <f t="shared" ca="1" si="7"/>
        <v>1</v>
      </c>
      <c r="D55" s="4"/>
      <c r="E55" s="8">
        <f t="shared" si="8"/>
        <v>2</v>
      </c>
      <c r="F55" s="3">
        <v>44152</v>
      </c>
      <c r="G55" s="51">
        <v>44153</v>
      </c>
      <c r="H55" s="54"/>
      <c r="I55" s="52"/>
      <c r="J55" s="40"/>
      <c r="K55" s="40"/>
      <c r="L55" s="40"/>
      <c r="M55" s="40"/>
      <c r="N55" s="40"/>
      <c r="O55" s="40"/>
      <c r="P55" s="40"/>
      <c r="Q55" s="41"/>
      <c r="R55" s="33"/>
      <c r="S55" s="33"/>
      <c r="T55" s="34"/>
      <c r="U55" s="34"/>
      <c r="V55" s="33"/>
      <c r="W55" s="33"/>
      <c r="X55" s="33"/>
      <c r="Y55" s="33"/>
      <c r="Z55" s="33"/>
      <c r="AA55" s="34"/>
      <c r="AB55" s="34"/>
      <c r="AC55" s="33"/>
      <c r="AD55" s="33"/>
      <c r="AE55" s="33"/>
      <c r="AF55" s="33"/>
      <c r="AG55" s="33"/>
      <c r="AH55" s="34"/>
      <c r="AI55" s="34"/>
      <c r="AJ55" s="33"/>
      <c r="AK55" s="33"/>
      <c r="AL55" s="33"/>
      <c r="AM55" s="33"/>
      <c r="AN55" s="33"/>
      <c r="AO55" s="34"/>
      <c r="AP55" s="34"/>
      <c r="AQ55" s="33"/>
      <c r="AR55" s="33"/>
      <c r="AS55" s="33"/>
    </row>
    <row r="56" spans="1:45" ht="17.45" customHeight="1" x14ac:dyDescent="0.3">
      <c r="A56" s="59"/>
      <c r="B56" s="19" t="s">
        <v>107</v>
      </c>
      <c r="C56" s="9">
        <f t="shared" ca="1" si="7"/>
        <v>1</v>
      </c>
      <c r="D56" s="4"/>
      <c r="E56" s="8">
        <f t="shared" si="8"/>
        <v>2</v>
      </c>
      <c r="F56" s="3">
        <v>44152</v>
      </c>
      <c r="G56" s="51">
        <v>44153</v>
      </c>
      <c r="H56" s="54"/>
      <c r="I56" s="52"/>
      <c r="J56" s="40"/>
      <c r="K56" s="40"/>
      <c r="L56" s="40"/>
      <c r="M56" s="40"/>
      <c r="N56" s="40"/>
      <c r="O56" s="40"/>
      <c r="P56" s="40"/>
      <c r="Q56" s="41"/>
      <c r="R56" s="33"/>
      <c r="S56" s="33"/>
      <c r="T56" s="34"/>
      <c r="U56" s="34"/>
      <c r="V56" s="33"/>
      <c r="W56" s="33"/>
      <c r="X56" s="33"/>
      <c r="Y56" s="33"/>
      <c r="Z56" s="33"/>
      <c r="AA56" s="34"/>
      <c r="AB56" s="34"/>
      <c r="AC56" s="33"/>
      <c r="AD56" s="33"/>
      <c r="AE56" s="33"/>
      <c r="AF56" s="33"/>
      <c r="AG56" s="33"/>
      <c r="AH56" s="34"/>
      <c r="AI56" s="34"/>
      <c r="AJ56" s="33"/>
      <c r="AK56" s="33"/>
      <c r="AL56" s="33"/>
      <c r="AM56" s="33"/>
      <c r="AN56" s="33"/>
      <c r="AO56" s="34"/>
      <c r="AP56" s="34"/>
      <c r="AQ56" s="33"/>
      <c r="AR56" s="33"/>
      <c r="AS56" s="33"/>
    </row>
    <row r="57" spans="1:45" ht="17.45" customHeight="1" x14ac:dyDescent="0.3">
      <c r="A57" s="59"/>
      <c r="B57" s="19" t="s">
        <v>108</v>
      </c>
      <c r="C57" s="9">
        <f t="shared" ca="1" si="7"/>
        <v>1</v>
      </c>
      <c r="D57" s="4"/>
      <c r="E57" s="8">
        <f t="shared" si="8"/>
        <v>2</v>
      </c>
      <c r="F57" s="3">
        <v>44152</v>
      </c>
      <c r="G57" s="51">
        <v>44153</v>
      </c>
      <c r="H57" s="54"/>
      <c r="I57" s="52"/>
      <c r="J57" s="40"/>
      <c r="K57" s="40"/>
      <c r="L57" s="40"/>
      <c r="M57" s="40"/>
      <c r="N57" s="40"/>
      <c r="O57" s="40"/>
      <c r="P57" s="40"/>
      <c r="Q57" s="41"/>
      <c r="R57" s="33"/>
      <c r="S57" s="33"/>
      <c r="T57" s="34"/>
      <c r="U57" s="34"/>
      <c r="V57" s="33"/>
      <c r="W57" s="33"/>
      <c r="X57" s="33"/>
      <c r="Y57" s="33"/>
      <c r="Z57" s="33"/>
      <c r="AA57" s="34"/>
      <c r="AB57" s="34"/>
      <c r="AC57" s="33"/>
      <c r="AD57" s="33"/>
      <c r="AE57" s="33"/>
      <c r="AF57" s="33"/>
      <c r="AG57" s="33"/>
      <c r="AH57" s="34"/>
      <c r="AI57" s="34"/>
      <c r="AJ57" s="33"/>
      <c r="AK57" s="33"/>
      <c r="AL57" s="33"/>
      <c r="AM57" s="33"/>
      <c r="AN57" s="33"/>
      <c r="AO57" s="34"/>
      <c r="AP57" s="34"/>
      <c r="AQ57" s="33"/>
      <c r="AR57" s="33"/>
      <c r="AS57" s="33"/>
    </row>
    <row r="58" spans="1:45" ht="17.45" customHeight="1" x14ac:dyDescent="0.3">
      <c r="A58" s="59"/>
      <c r="B58" s="19" t="s">
        <v>109</v>
      </c>
      <c r="C58" s="9">
        <f t="shared" ca="1" si="7"/>
        <v>1</v>
      </c>
      <c r="D58" s="4"/>
      <c r="E58" s="8">
        <f t="shared" si="8"/>
        <v>5</v>
      </c>
      <c r="F58" s="3">
        <v>44160</v>
      </c>
      <c r="G58" s="51">
        <v>44164</v>
      </c>
      <c r="H58" s="54" t="s">
        <v>169</v>
      </c>
      <c r="I58" s="52"/>
      <c r="J58" s="40"/>
      <c r="K58" s="40"/>
      <c r="L58" s="40"/>
      <c r="M58" s="40"/>
      <c r="N58" s="40"/>
      <c r="O58" s="40"/>
      <c r="P58" s="40"/>
      <c r="Q58" s="41"/>
      <c r="R58" s="33"/>
      <c r="S58" s="35"/>
      <c r="T58" s="34"/>
      <c r="U58" s="34"/>
      <c r="V58" s="35"/>
      <c r="W58" s="33"/>
      <c r="X58" s="33"/>
      <c r="Y58" s="33"/>
      <c r="Z58" s="33"/>
      <c r="AA58" s="34"/>
      <c r="AB58" s="34"/>
      <c r="AC58" s="33"/>
      <c r="AD58" s="33"/>
      <c r="AE58" s="33"/>
      <c r="AF58" s="33"/>
      <c r="AG58" s="33"/>
      <c r="AH58" s="34"/>
      <c r="AI58" s="34"/>
      <c r="AJ58" s="33"/>
      <c r="AK58" s="33"/>
      <c r="AL58" s="33"/>
      <c r="AM58" s="33"/>
      <c r="AN58" s="33"/>
      <c r="AO58" s="34"/>
      <c r="AP58" s="34"/>
      <c r="AQ58" s="33"/>
      <c r="AR58" s="33"/>
      <c r="AS58" s="33"/>
    </row>
    <row r="59" spans="1:45" ht="17.45" customHeight="1" x14ac:dyDescent="0.3">
      <c r="A59" s="59"/>
      <c r="B59" s="19" t="s">
        <v>110</v>
      </c>
      <c r="C59" s="9">
        <f t="shared" ca="1" si="7"/>
        <v>1</v>
      </c>
      <c r="D59" s="4"/>
      <c r="E59" s="8">
        <f t="shared" si="8"/>
        <v>5</v>
      </c>
      <c r="F59" s="3">
        <v>44160</v>
      </c>
      <c r="G59" s="51">
        <v>44164</v>
      </c>
      <c r="H59" s="54" t="s">
        <v>169</v>
      </c>
      <c r="I59" s="52"/>
      <c r="J59" s="40"/>
      <c r="K59" s="40"/>
      <c r="L59" s="40"/>
      <c r="M59" s="40"/>
      <c r="N59" s="40"/>
      <c r="O59" s="40"/>
      <c r="P59" s="40"/>
      <c r="Q59" s="41"/>
      <c r="R59" s="33"/>
      <c r="S59" s="35"/>
      <c r="T59" s="34"/>
      <c r="U59" s="34"/>
      <c r="V59" s="35"/>
      <c r="W59" s="33"/>
      <c r="X59" s="33"/>
      <c r="Y59" s="33"/>
      <c r="Z59" s="33"/>
      <c r="AA59" s="34"/>
      <c r="AB59" s="34"/>
      <c r="AC59" s="33"/>
      <c r="AD59" s="33"/>
      <c r="AE59" s="33"/>
      <c r="AF59" s="33"/>
      <c r="AG59" s="33"/>
      <c r="AH59" s="34"/>
      <c r="AI59" s="34"/>
      <c r="AJ59" s="33"/>
      <c r="AK59" s="33"/>
      <c r="AL59" s="33"/>
      <c r="AM59" s="33"/>
      <c r="AN59" s="33"/>
      <c r="AO59" s="34"/>
      <c r="AP59" s="34"/>
      <c r="AQ59" s="33"/>
      <c r="AR59" s="33"/>
      <c r="AS59" s="33"/>
    </row>
    <row r="60" spans="1:45" ht="17.45" customHeight="1" x14ac:dyDescent="0.3">
      <c r="A60" s="59"/>
      <c r="B60" s="19" t="s">
        <v>111</v>
      </c>
      <c r="C60" s="9">
        <f t="shared" ca="1" si="7"/>
        <v>1</v>
      </c>
      <c r="D60" s="4"/>
      <c r="E60" s="8">
        <f t="shared" si="8"/>
        <v>5</v>
      </c>
      <c r="F60" s="3">
        <v>44162</v>
      </c>
      <c r="G60" s="51">
        <v>44166</v>
      </c>
      <c r="H60" s="54" t="s">
        <v>169</v>
      </c>
      <c r="I60" s="52"/>
      <c r="J60" s="40"/>
      <c r="K60" s="40"/>
      <c r="L60" s="40"/>
      <c r="M60" s="40"/>
      <c r="N60" s="40"/>
      <c r="O60" s="40"/>
      <c r="P60" s="40"/>
      <c r="Q60" s="41"/>
      <c r="R60" s="33"/>
      <c r="S60" s="33"/>
      <c r="T60" s="34"/>
      <c r="U60" s="34"/>
      <c r="V60" s="35"/>
      <c r="W60" s="33"/>
      <c r="X60" s="33"/>
      <c r="Y60" s="33"/>
      <c r="Z60" s="33"/>
      <c r="AA60" s="34"/>
      <c r="AB60" s="34"/>
      <c r="AC60" s="33"/>
      <c r="AD60" s="33"/>
      <c r="AE60" s="33"/>
      <c r="AF60" s="33"/>
      <c r="AG60" s="33"/>
      <c r="AH60" s="34"/>
      <c r="AI60" s="34"/>
      <c r="AJ60" s="33"/>
      <c r="AK60" s="33"/>
      <c r="AL60" s="33"/>
      <c r="AM60" s="33"/>
      <c r="AN60" s="33"/>
      <c r="AO60" s="34"/>
      <c r="AP60" s="34"/>
      <c r="AQ60" s="33"/>
      <c r="AR60" s="33"/>
      <c r="AS60" s="33"/>
    </row>
    <row r="61" spans="1:45" ht="17.45" customHeight="1" x14ac:dyDescent="0.3">
      <c r="A61" s="59"/>
      <c r="B61" s="19" t="s">
        <v>112</v>
      </c>
      <c r="C61" s="9">
        <f t="shared" ca="1" si="7"/>
        <v>1</v>
      </c>
      <c r="D61" s="4"/>
      <c r="E61" s="8">
        <f t="shared" si="8"/>
        <v>5</v>
      </c>
      <c r="F61" s="3">
        <v>44160</v>
      </c>
      <c r="G61" s="51">
        <v>44164</v>
      </c>
      <c r="H61" s="54" t="s">
        <v>167</v>
      </c>
      <c r="I61" s="52"/>
      <c r="J61" s="40"/>
      <c r="K61" s="40"/>
      <c r="L61" s="40"/>
      <c r="M61" s="40"/>
      <c r="N61" s="40"/>
      <c r="O61" s="40"/>
      <c r="P61" s="40"/>
      <c r="Q61" s="41"/>
      <c r="R61" s="33"/>
      <c r="S61" s="33"/>
      <c r="T61" s="34"/>
      <c r="U61" s="34"/>
      <c r="V61" s="39"/>
      <c r="W61" s="39"/>
      <c r="X61" s="33"/>
      <c r="Y61" s="33"/>
      <c r="Z61" s="33"/>
      <c r="AA61" s="34"/>
      <c r="AB61" s="34"/>
      <c r="AC61" s="33"/>
      <c r="AD61" s="33"/>
      <c r="AE61" s="33"/>
      <c r="AF61" s="33"/>
      <c r="AG61" s="33"/>
      <c r="AH61" s="34"/>
      <c r="AI61" s="34"/>
      <c r="AJ61" s="33"/>
      <c r="AK61" s="33"/>
      <c r="AL61" s="33"/>
      <c r="AM61" s="33"/>
      <c r="AN61" s="33"/>
      <c r="AO61" s="34"/>
      <c r="AP61" s="34"/>
      <c r="AQ61" s="33"/>
      <c r="AR61" s="33"/>
      <c r="AS61" s="33"/>
    </row>
    <row r="62" spans="1:45" ht="17.45" customHeight="1" x14ac:dyDescent="0.3">
      <c r="A62" s="59"/>
      <c r="B62" s="19" t="s">
        <v>113</v>
      </c>
      <c r="C62" s="9">
        <f t="shared" ca="1" si="7"/>
        <v>1</v>
      </c>
      <c r="D62" s="4"/>
      <c r="E62" s="8">
        <f t="shared" si="8"/>
        <v>4</v>
      </c>
      <c r="F62" s="3">
        <v>44162</v>
      </c>
      <c r="G62" s="51">
        <v>44165</v>
      </c>
      <c r="H62" s="54" t="s">
        <v>171</v>
      </c>
      <c r="I62" s="52"/>
      <c r="J62" s="40"/>
      <c r="K62" s="40"/>
      <c r="L62" s="40"/>
      <c r="M62" s="40"/>
      <c r="N62" s="40"/>
      <c r="O62" s="40"/>
      <c r="P62" s="40"/>
      <c r="Q62" s="41"/>
      <c r="R62" s="33"/>
      <c r="S62" s="33"/>
      <c r="T62" s="34"/>
      <c r="U62" s="34"/>
      <c r="V62" s="38"/>
      <c r="W62" s="38"/>
      <c r="X62" s="33"/>
      <c r="Y62" s="33"/>
      <c r="Z62" s="33"/>
      <c r="AA62" s="34"/>
      <c r="AB62" s="34"/>
      <c r="AC62" s="33"/>
      <c r="AD62" s="33"/>
      <c r="AE62" s="33"/>
      <c r="AF62" s="33"/>
      <c r="AG62" s="33"/>
      <c r="AH62" s="34"/>
      <c r="AI62" s="34"/>
      <c r="AJ62" s="33"/>
      <c r="AK62" s="33"/>
      <c r="AL62" s="33"/>
      <c r="AM62" s="33"/>
      <c r="AN62" s="33"/>
      <c r="AO62" s="34"/>
      <c r="AP62" s="34"/>
      <c r="AQ62" s="33"/>
      <c r="AR62" s="33"/>
      <c r="AS62" s="33"/>
    </row>
    <row r="63" spans="1:45" ht="17.45" customHeight="1" x14ac:dyDescent="0.3">
      <c r="A63" s="59"/>
      <c r="B63" s="19" t="s">
        <v>114</v>
      </c>
      <c r="C63" s="9">
        <f t="shared" ca="1" si="7"/>
        <v>0.94444444444444442</v>
      </c>
      <c r="D63" s="4"/>
      <c r="E63" s="8">
        <f t="shared" si="8"/>
        <v>18</v>
      </c>
      <c r="F63" s="3">
        <v>44152</v>
      </c>
      <c r="G63" s="51">
        <v>44169</v>
      </c>
      <c r="H63" s="54" t="s">
        <v>167</v>
      </c>
      <c r="I63" s="52"/>
      <c r="J63" s="40"/>
      <c r="K63" s="40"/>
      <c r="L63" s="40"/>
      <c r="M63" s="40"/>
      <c r="N63" s="40"/>
      <c r="O63" s="40"/>
      <c r="P63" s="40"/>
      <c r="Q63" s="41"/>
      <c r="R63" s="39"/>
      <c r="S63" s="39"/>
      <c r="T63" s="34"/>
      <c r="U63" s="34"/>
      <c r="V63" s="33"/>
      <c r="W63" s="33"/>
      <c r="X63" s="33"/>
      <c r="Y63" s="33"/>
      <c r="Z63" s="33"/>
      <c r="AA63" s="34"/>
      <c r="AB63" s="34"/>
      <c r="AC63" s="33"/>
      <c r="AD63" s="33"/>
      <c r="AE63" s="33"/>
      <c r="AF63" s="33"/>
      <c r="AG63" s="33"/>
      <c r="AH63" s="34"/>
      <c r="AI63" s="34"/>
      <c r="AJ63" s="33"/>
      <c r="AK63" s="33"/>
      <c r="AL63" s="33"/>
      <c r="AM63" s="33"/>
      <c r="AN63" s="33"/>
      <c r="AO63" s="34"/>
      <c r="AP63" s="34"/>
      <c r="AQ63" s="33"/>
      <c r="AR63" s="33"/>
      <c r="AS63" s="33"/>
    </row>
    <row r="64" spans="1:45" ht="17.45" customHeight="1" x14ac:dyDescent="0.3">
      <c r="A64" s="59"/>
      <c r="B64" s="28" t="s">
        <v>115</v>
      </c>
      <c r="C64" s="9">
        <f t="shared" ca="1" si="7"/>
        <v>1</v>
      </c>
      <c r="D64" s="4"/>
      <c r="E64" s="8">
        <f t="shared" si="8"/>
        <v>2</v>
      </c>
      <c r="F64" s="3">
        <v>44152</v>
      </c>
      <c r="G64" s="51">
        <v>44153</v>
      </c>
      <c r="H64" s="54" t="s">
        <v>167</v>
      </c>
      <c r="I64" s="52"/>
      <c r="J64" s="40"/>
      <c r="K64" s="40"/>
      <c r="L64" s="40"/>
      <c r="M64" s="40"/>
      <c r="N64" s="40"/>
      <c r="O64" s="40"/>
      <c r="P64" s="40"/>
      <c r="Q64" s="41"/>
      <c r="R64" s="39"/>
      <c r="S64" s="39"/>
      <c r="T64" s="34"/>
      <c r="U64" s="34"/>
      <c r="V64" s="36"/>
      <c r="W64" s="33"/>
      <c r="X64" s="50"/>
      <c r="Y64" s="50"/>
      <c r="Z64" s="50"/>
      <c r="AA64" s="34"/>
      <c r="AB64" s="34"/>
      <c r="AC64" s="33"/>
      <c r="AD64" s="33"/>
      <c r="AE64" s="33"/>
      <c r="AF64" s="33"/>
      <c r="AG64" s="33"/>
      <c r="AH64" s="34"/>
      <c r="AI64" s="34"/>
      <c r="AJ64" s="33"/>
      <c r="AK64" s="33"/>
      <c r="AL64" s="33"/>
      <c r="AM64" s="33"/>
      <c r="AN64" s="33"/>
      <c r="AO64" s="34"/>
      <c r="AP64" s="34"/>
      <c r="AQ64" s="33"/>
      <c r="AR64" s="33"/>
      <c r="AS64" s="33"/>
    </row>
    <row r="65" spans="1:45" ht="17.45" customHeight="1" x14ac:dyDescent="0.3">
      <c r="A65" s="59"/>
      <c r="B65" s="28" t="s">
        <v>116</v>
      </c>
      <c r="C65" s="9">
        <f t="shared" ca="1" si="7"/>
        <v>0.8</v>
      </c>
      <c r="D65" s="4"/>
      <c r="E65" s="8">
        <f t="shared" si="8"/>
        <v>5</v>
      </c>
      <c r="F65" s="3">
        <v>44165</v>
      </c>
      <c r="G65" s="51">
        <v>44169</v>
      </c>
      <c r="H65" s="54" t="s">
        <v>167</v>
      </c>
      <c r="I65" s="52"/>
      <c r="J65" s="40"/>
      <c r="K65" s="40"/>
      <c r="L65" s="40"/>
      <c r="M65" s="40"/>
      <c r="N65" s="40"/>
      <c r="O65" s="40"/>
      <c r="P65" s="40"/>
      <c r="Q65" s="41"/>
      <c r="R65" s="39"/>
      <c r="S65" s="39"/>
      <c r="T65" s="34"/>
      <c r="U65" s="34"/>
      <c r="V65" s="36"/>
      <c r="W65" s="33"/>
      <c r="X65" s="50"/>
      <c r="Y65" s="50"/>
      <c r="Z65" s="50"/>
      <c r="AA65" s="34"/>
      <c r="AB65" s="34"/>
      <c r="AC65" s="33"/>
      <c r="AD65" s="33"/>
      <c r="AE65" s="33"/>
      <c r="AF65" s="33"/>
      <c r="AG65" s="33"/>
      <c r="AH65" s="34"/>
      <c r="AI65" s="34"/>
      <c r="AJ65" s="33"/>
      <c r="AK65" s="33"/>
      <c r="AL65" s="33"/>
      <c r="AM65" s="33"/>
      <c r="AN65" s="33"/>
      <c r="AO65" s="34"/>
      <c r="AP65" s="34"/>
      <c r="AQ65" s="33"/>
      <c r="AR65" s="33"/>
      <c r="AS65" s="33"/>
    </row>
    <row r="66" spans="1:45" ht="17.45" customHeight="1" x14ac:dyDescent="0.3">
      <c r="A66" s="59"/>
      <c r="B66" s="28" t="s">
        <v>117</v>
      </c>
      <c r="C66" s="9">
        <f t="shared" ca="1" si="7"/>
        <v>0.8</v>
      </c>
      <c r="D66" s="4"/>
      <c r="E66" s="8">
        <f t="shared" si="8"/>
        <v>5</v>
      </c>
      <c r="F66" s="3">
        <v>44165</v>
      </c>
      <c r="G66" s="51">
        <v>44169</v>
      </c>
      <c r="H66" s="54" t="s">
        <v>167</v>
      </c>
      <c r="I66" s="52"/>
      <c r="J66" s="40"/>
      <c r="K66" s="40"/>
      <c r="L66" s="40"/>
      <c r="M66" s="40"/>
      <c r="N66" s="40"/>
      <c r="O66" s="40"/>
      <c r="P66" s="40"/>
      <c r="Q66" s="41"/>
      <c r="R66" s="39"/>
      <c r="S66" s="39"/>
      <c r="T66" s="34"/>
      <c r="U66" s="34"/>
      <c r="V66" s="36"/>
      <c r="W66" s="33"/>
      <c r="X66" s="50"/>
      <c r="Y66" s="50"/>
      <c r="Z66" s="50"/>
      <c r="AA66" s="34"/>
      <c r="AB66" s="34"/>
      <c r="AC66" s="33"/>
      <c r="AD66" s="33"/>
      <c r="AE66" s="33"/>
      <c r="AF66" s="33"/>
      <c r="AG66" s="33"/>
      <c r="AH66" s="34"/>
      <c r="AI66" s="34"/>
      <c r="AJ66" s="33"/>
      <c r="AK66" s="33"/>
      <c r="AL66" s="33"/>
      <c r="AM66" s="33"/>
      <c r="AN66" s="33"/>
      <c r="AO66" s="34"/>
      <c r="AP66" s="34"/>
      <c r="AQ66" s="33"/>
      <c r="AR66" s="33"/>
      <c r="AS66" s="33"/>
    </row>
    <row r="67" spans="1:45" ht="17.45" customHeight="1" x14ac:dyDescent="0.3">
      <c r="A67" s="59"/>
      <c r="B67" s="28" t="s">
        <v>118</v>
      </c>
      <c r="C67" s="9">
        <f t="shared" ca="1" si="7"/>
        <v>1</v>
      </c>
      <c r="D67" s="4"/>
      <c r="E67" s="8">
        <f t="shared" si="8"/>
        <v>4</v>
      </c>
      <c r="F67" s="3">
        <v>44160</v>
      </c>
      <c r="G67" s="51">
        <v>44163</v>
      </c>
      <c r="H67" s="54" t="s">
        <v>167</v>
      </c>
      <c r="I67" s="52"/>
      <c r="J67" s="40"/>
      <c r="K67" s="40"/>
      <c r="L67" s="40"/>
      <c r="M67" s="40"/>
      <c r="N67" s="40"/>
      <c r="O67" s="40"/>
      <c r="P67" s="40"/>
      <c r="Q67" s="41"/>
      <c r="R67" s="39"/>
      <c r="S67" s="39"/>
      <c r="T67" s="34"/>
      <c r="U67" s="34"/>
      <c r="V67" s="36"/>
      <c r="W67" s="33"/>
      <c r="X67" s="50"/>
      <c r="Y67" s="50"/>
      <c r="Z67" s="50"/>
      <c r="AA67" s="34"/>
      <c r="AB67" s="34"/>
      <c r="AC67" s="33"/>
      <c r="AD67" s="33"/>
      <c r="AE67" s="33"/>
      <c r="AF67" s="33"/>
      <c r="AG67" s="33"/>
      <c r="AH67" s="34"/>
      <c r="AI67" s="34"/>
      <c r="AJ67" s="33"/>
      <c r="AK67" s="33"/>
      <c r="AL67" s="33"/>
      <c r="AM67" s="33"/>
      <c r="AN67" s="33"/>
      <c r="AO67" s="34"/>
      <c r="AP67" s="34"/>
      <c r="AQ67" s="33"/>
      <c r="AR67" s="33"/>
      <c r="AS67" s="33"/>
    </row>
    <row r="68" spans="1:45" ht="17.45" customHeight="1" x14ac:dyDescent="0.3">
      <c r="A68" s="59"/>
      <c r="B68" s="28" t="s">
        <v>119</v>
      </c>
      <c r="C68" s="9">
        <f t="shared" ca="1" si="7"/>
        <v>0.8</v>
      </c>
      <c r="D68" s="4"/>
      <c r="E68" s="8">
        <f t="shared" si="8"/>
        <v>5</v>
      </c>
      <c r="F68" s="3">
        <v>44165</v>
      </c>
      <c r="G68" s="51">
        <v>44169</v>
      </c>
      <c r="H68" s="54" t="s">
        <v>167</v>
      </c>
      <c r="I68" s="52"/>
      <c r="J68" s="40"/>
      <c r="K68" s="40"/>
      <c r="L68" s="40"/>
      <c r="M68" s="40"/>
      <c r="N68" s="40"/>
      <c r="O68" s="40"/>
      <c r="P68" s="40"/>
      <c r="Q68" s="41"/>
      <c r="R68" s="36"/>
      <c r="S68" s="36"/>
      <c r="T68" s="34"/>
      <c r="U68" s="34"/>
      <c r="V68" s="36"/>
      <c r="W68" s="36"/>
      <c r="X68" s="39"/>
      <c r="Y68" s="39"/>
      <c r="Z68" s="39"/>
      <c r="AA68" s="34"/>
      <c r="AB68" s="34"/>
      <c r="AC68" s="39"/>
      <c r="AD68" s="33"/>
      <c r="AE68" s="33"/>
      <c r="AF68" s="33"/>
      <c r="AG68" s="33"/>
      <c r="AH68" s="34"/>
      <c r="AI68" s="34"/>
      <c r="AJ68" s="33"/>
      <c r="AK68" s="33"/>
      <c r="AL68" s="33"/>
      <c r="AM68" s="33"/>
      <c r="AN68" s="33"/>
      <c r="AO68" s="34"/>
      <c r="AP68" s="34"/>
      <c r="AQ68" s="33"/>
      <c r="AR68" s="33"/>
      <c r="AS68" s="33"/>
    </row>
    <row r="69" spans="1:45" ht="17.45" customHeight="1" x14ac:dyDescent="0.3">
      <c r="A69" s="59"/>
      <c r="B69" s="28" t="s">
        <v>120</v>
      </c>
      <c r="C69" s="9">
        <f t="shared" ca="1" si="7"/>
        <v>1</v>
      </c>
      <c r="D69" s="4"/>
      <c r="E69" s="8">
        <f t="shared" si="8"/>
        <v>2</v>
      </c>
      <c r="F69" s="3">
        <v>44152</v>
      </c>
      <c r="G69" s="51">
        <v>44153</v>
      </c>
      <c r="H69" s="54" t="s">
        <v>167</v>
      </c>
      <c r="I69" s="52"/>
      <c r="J69" s="40"/>
      <c r="K69" s="40"/>
      <c r="L69" s="40"/>
      <c r="M69" s="40"/>
      <c r="N69" s="40"/>
      <c r="O69" s="40"/>
      <c r="P69" s="40"/>
      <c r="Q69" s="41"/>
      <c r="R69" s="36"/>
      <c r="S69" s="36"/>
      <c r="T69" s="34"/>
      <c r="U69" s="34"/>
      <c r="V69" s="36"/>
      <c r="W69" s="36"/>
      <c r="X69" s="39"/>
      <c r="Y69" s="39"/>
      <c r="Z69" s="39"/>
      <c r="AA69" s="34"/>
      <c r="AB69" s="34"/>
      <c r="AC69" s="39"/>
      <c r="AD69" s="33"/>
      <c r="AE69" s="33"/>
      <c r="AF69" s="33"/>
      <c r="AG69" s="33"/>
      <c r="AH69" s="34"/>
      <c r="AI69" s="34"/>
      <c r="AJ69" s="33"/>
      <c r="AK69" s="33"/>
      <c r="AL69" s="33"/>
      <c r="AM69" s="33"/>
      <c r="AN69" s="33"/>
      <c r="AO69" s="34"/>
      <c r="AP69" s="34"/>
      <c r="AQ69" s="33"/>
      <c r="AR69" s="33"/>
      <c r="AS69" s="33"/>
    </row>
    <row r="70" spans="1:45" ht="17.45" customHeight="1" x14ac:dyDescent="0.3">
      <c r="A70" s="59"/>
      <c r="B70" s="28" t="s">
        <v>121</v>
      </c>
      <c r="C70" s="9">
        <f t="shared" ca="1" si="7"/>
        <v>0.8</v>
      </c>
      <c r="D70" s="4"/>
      <c r="E70" s="8">
        <f t="shared" si="8"/>
        <v>5</v>
      </c>
      <c r="F70" s="3">
        <v>44165</v>
      </c>
      <c r="G70" s="51">
        <v>44169</v>
      </c>
      <c r="H70" s="54" t="s">
        <v>167</v>
      </c>
      <c r="I70" s="52"/>
      <c r="J70" s="40"/>
      <c r="K70" s="40"/>
      <c r="L70" s="40"/>
      <c r="M70" s="40"/>
      <c r="N70" s="40"/>
      <c r="O70" s="40"/>
      <c r="P70" s="40"/>
      <c r="Q70" s="41"/>
      <c r="R70" s="36"/>
      <c r="S70" s="36"/>
      <c r="T70" s="34"/>
      <c r="U70" s="34"/>
      <c r="V70" s="36"/>
      <c r="W70" s="36"/>
      <c r="X70" s="39"/>
      <c r="Y70" s="39"/>
      <c r="Z70" s="39"/>
      <c r="AA70" s="34"/>
      <c r="AB70" s="34"/>
      <c r="AC70" s="39"/>
      <c r="AD70" s="33"/>
      <c r="AE70" s="33"/>
      <c r="AF70" s="33"/>
      <c r="AG70" s="33"/>
      <c r="AH70" s="34"/>
      <c r="AI70" s="34"/>
      <c r="AJ70" s="33"/>
      <c r="AK70" s="33"/>
      <c r="AL70" s="33"/>
      <c r="AM70" s="33"/>
      <c r="AN70" s="33"/>
      <c r="AO70" s="34"/>
      <c r="AP70" s="34"/>
      <c r="AQ70" s="33"/>
      <c r="AR70" s="33"/>
      <c r="AS70" s="33"/>
    </row>
    <row r="71" spans="1:45" ht="17.45" customHeight="1" x14ac:dyDescent="0.3">
      <c r="A71" s="59"/>
      <c r="B71" s="19" t="s">
        <v>122</v>
      </c>
      <c r="C71" s="9">
        <f t="shared" ca="1" si="7"/>
        <v>0.5714285714285714</v>
      </c>
      <c r="D71" s="4"/>
      <c r="E71" s="8">
        <f t="shared" si="8"/>
        <v>7</v>
      </c>
      <c r="F71" s="3">
        <v>44165</v>
      </c>
      <c r="G71" s="51">
        <v>44171</v>
      </c>
      <c r="H71" s="54" t="s">
        <v>167</v>
      </c>
      <c r="I71" s="52"/>
      <c r="J71" s="40"/>
      <c r="K71" s="40"/>
      <c r="L71" s="40"/>
      <c r="M71" s="40"/>
      <c r="N71" s="40"/>
      <c r="O71" s="40"/>
      <c r="P71" s="40"/>
      <c r="Q71" s="41"/>
      <c r="R71" s="36"/>
      <c r="S71" s="36"/>
      <c r="T71" s="34"/>
      <c r="U71" s="34"/>
      <c r="V71" s="36"/>
      <c r="W71" s="36"/>
      <c r="X71" s="39"/>
      <c r="Y71" s="39"/>
      <c r="Z71" s="39"/>
      <c r="AA71" s="34"/>
      <c r="AB71" s="34"/>
      <c r="AC71" s="39"/>
      <c r="AD71" s="33"/>
      <c r="AE71" s="33"/>
      <c r="AF71" s="33"/>
      <c r="AG71" s="33"/>
      <c r="AH71" s="34"/>
      <c r="AI71" s="34"/>
      <c r="AJ71" s="33"/>
      <c r="AK71" s="33"/>
      <c r="AL71" s="33"/>
      <c r="AM71" s="33"/>
      <c r="AN71" s="33"/>
      <c r="AO71" s="34"/>
      <c r="AP71" s="34"/>
      <c r="AQ71" s="33"/>
      <c r="AR71" s="33"/>
      <c r="AS71" s="33"/>
    </row>
    <row r="72" spans="1:45" ht="17.45" customHeight="1" x14ac:dyDescent="0.3">
      <c r="A72" s="59"/>
      <c r="B72" s="19" t="s">
        <v>123</v>
      </c>
      <c r="C72" s="9">
        <f t="shared" ca="1" si="7"/>
        <v>0.5714285714285714</v>
      </c>
      <c r="D72" s="4"/>
      <c r="E72" s="8">
        <f t="shared" si="8"/>
        <v>7</v>
      </c>
      <c r="F72" s="3">
        <v>44165</v>
      </c>
      <c r="G72" s="51">
        <v>44171</v>
      </c>
      <c r="H72" s="54" t="s">
        <v>169</v>
      </c>
      <c r="I72" s="52"/>
      <c r="J72" s="40"/>
      <c r="K72" s="40"/>
      <c r="L72" s="40"/>
      <c r="M72" s="40"/>
      <c r="N72" s="40"/>
      <c r="O72" s="40"/>
      <c r="P72" s="40"/>
      <c r="Q72" s="41"/>
      <c r="R72" s="33"/>
      <c r="S72" s="33"/>
      <c r="T72" s="34"/>
      <c r="U72" s="34"/>
      <c r="V72" s="33"/>
      <c r="W72" s="33"/>
      <c r="X72" s="33"/>
      <c r="Y72" s="35"/>
      <c r="Z72" s="35"/>
      <c r="AA72" s="34"/>
      <c r="AB72" s="34"/>
      <c r="AC72" s="39"/>
      <c r="AD72" s="33"/>
      <c r="AE72" s="33"/>
      <c r="AF72" s="33"/>
      <c r="AG72" s="33"/>
      <c r="AH72" s="34"/>
      <c r="AI72" s="34"/>
      <c r="AJ72" s="33"/>
      <c r="AK72" s="33"/>
      <c r="AL72" s="33"/>
      <c r="AM72" s="33"/>
      <c r="AN72" s="33"/>
      <c r="AO72" s="34"/>
      <c r="AP72" s="34"/>
      <c r="AQ72" s="33"/>
      <c r="AR72" s="33"/>
      <c r="AS72" s="33"/>
    </row>
    <row r="73" spans="1:45" ht="17.45" customHeight="1" x14ac:dyDescent="0.3">
      <c r="A73" s="59"/>
      <c r="B73" s="19" t="s">
        <v>124</v>
      </c>
      <c r="C73" s="9">
        <f t="shared" ca="1" si="7"/>
        <v>1</v>
      </c>
      <c r="D73" s="4"/>
      <c r="E73" s="8">
        <f t="shared" si="8"/>
        <v>4</v>
      </c>
      <c r="F73" s="3">
        <v>44163</v>
      </c>
      <c r="G73" s="51">
        <v>44166</v>
      </c>
      <c r="H73" s="54" t="s">
        <v>170</v>
      </c>
      <c r="I73" s="52"/>
      <c r="J73" s="40"/>
      <c r="K73" s="40"/>
      <c r="L73" s="40"/>
      <c r="M73" s="40"/>
      <c r="N73" s="40"/>
      <c r="O73" s="40"/>
      <c r="P73" s="40"/>
      <c r="Q73" s="41"/>
      <c r="R73" s="33"/>
      <c r="S73" s="33"/>
      <c r="T73" s="34"/>
      <c r="U73" s="34"/>
      <c r="V73" s="33"/>
      <c r="W73" s="33"/>
      <c r="X73" s="33"/>
      <c r="Y73" s="33"/>
      <c r="Z73" s="36"/>
      <c r="AA73" s="34"/>
      <c r="AB73" s="34"/>
      <c r="AC73" s="36"/>
      <c r="AD73" s="33"/>
      <c r="AE73" s="33"/>
      <c r="AF73" s="33"/>
      <c r="AG73" s="33"/>
      <c r="AH73" s="34"/>
      <c r="AI73" s="34"/>
      <c r="AJ73" s="37"/>
      <c r="AK73" s="37"/>
      <c r="AL73" s="33"/>
      <c r="AM73" s="33"/>
      <c r="AN73" s="33"/>
      <c r="AO73" s="34"/>
      <c r="AP73" s="34"/>
      <c r="AQ73" s="33"/>
      <c r="AR73" s="33"/>
      <c r="AS73" s="33"/>
    </row>
    <row r="74" spans="1:45" ht="17.45" customHeight="1" x14ac:dyDescent="0.3">
      <c r="A74" s="59"/>
      <c r="B74" s="19" t="s">
        <v>125</v>
      </c>
      <c r="C74" s="9">
        <f t="shared" ca="1" si="7"/>
        <v>0</v>
      </c>
      <c r="D74" s="4"/>
      <c r="E74" s="8">
        <f t="shared" si="8"/>
        <v>5</v>
      </c>
      <c r="F74" s="3">
        <v>44172</v>
      </c>
      <c r="G74" s="51">
        <v>44176</v>
      </c>
      <c r="H74" s="54" t="s">
        <v>170</v>
      </c>
      <c r="I74" s="52"/>
      <c r="J74" s="40"/>
      <c r="K74" s="40"/>
      <c r="L74" s="40"/>
      <c r="M74" s="40"/>
      <c r="N74" s="40"/>
      <c r="O74" s="40"/>
      <c r="P74" s="40"/>
      <c r="Q74" s="41"/>
      <c r="R74" s="36"/>
      <c r="S74" s="36"/>
      <c r="T74" s="34"/>
      <c r="U74" s="34"/>
      <c r="V74" s="33"/>
      <c r="W74" s="33"/>
      <c r="X74" s="33"/>
      <c r="Y74" s="33"/>
      <c r="Z74" s="33"/>
      <c r="AA74" s="34"/>
      <c r="AB74" s="34"/>
      <c r="AC74" s="37"/>
      <c r="AD74" s="33"/>
      <c r="AE74" s="33"/>
      <c r="AF74" s="33"/>
      <c r="AG74" s="33"/>
      <c r="AH74" s="34"/>
      <c r="AI74" s="34"/>
      <c r="AJ74" s="33"/>
      <c r="AK74" s="33"/>
      <c r="AL74" s="33"/>
      <c r="AM74" s="33"/>
      <c r="AN74" s="33"/>
      <c r="AO74" s="34"/>
      <c r="AP74" s="34"/>
      <c r="AQ74" s="33"/>
      <c r="AR74" s="33"/>
      <c r="AS74" s="33"/>
    </row>
    <row r="75" spans="1:45" ht="17.45" customHeight="1" x14ac:dyDescent="0.3">
      <c r="A75" s="59"/>
      <c r="B75" s="19" t="s">
        <v>126</v>
      </c>
      <c r="C75" s="9">
        <f t="shared" ca="1" si="7"/>
        <v>0</v>
      </c>
      <c r="D75" s="4"/>
      <c r="E75" s="8">
        <f t="shared" si="8"/>
        <v>5</v>
      </c>
      <c r="F75" s="3">
        <v>44172</v>
      </c>
      <c r="G75" s="51">
        <v>44176</v>
      </c>
      <c r="H75" s="54"/>
      <c r="I75" s="52"/>
      <c r="J75" s="40"/>
      <c r="K75" s="40"/>
      <c r="L75" s="40"/>
      <c r="M75" s="40"/>
      <c r="N75" s="40"/>
      <c r="O75" s="40"/>
      <c r="P75" s="40"/>
      <c r="Q75" s="41"/>
      <c r="R75" s="33"/>
      <c r="S75" s="33"/>
      <c r="T75" s="34"/>
      <c r="U75" s="34"/>
      <c r="V75" s="33"/>
      <c r="W75" s="33"/>
      <c r="X75" s="33"/>
      <c r="Y75" s="33"/>
      <c r="Z75" s="33"/>
      <c r="AA75" s="34"/>
      <c r="AB75" s="34"/>
      <c r="AC75" s="33"/>
      <c r="AD75" s="33"/>
      <c r="AE75" s="33"/>
      <c r="AF75" s="33"/>
      <c r="AG75" s="33"/>
      <c r="AH75" s="34"/>
      <c r="AI75" s="34"/>
      <c r="AJ75" s="33"/>
      <c r="AK75" s="33"/>
      <c r="AL75" s="33"/>
      <c r="AM75" s="33"/>
      <c r="AN75" s="33"/>
      <c r="AO75" s="34"/>
      <c r="AP75" s="34"/>
      <c r="AQ75" s="33"/>
      <c r="AR75" s="33"/>
      <c r="AS75" s="33"/>
    </row>
    <row r="76" spans="1:45" ht="17.45" customHeight="1" x14ac:dyDescent="0.3">
      <c r="A76" s="59"/>
      <c r="B76" s="27" t="s">
        <v>127</v>
      </c>
      <c r="C76" s="9">
        <f t="shared" ca="1" si="7"/>
        <v>1</v>
      </c>
      <c r="D76" s="4"/>
      <c r="E76" s="8">
        <f t="shared" si="8"/>
        <v>1</v>
      </c>
      <c r="F76" s="3"/>
      <c r="G76" s="51"/>
      <c r="H76" s="54"/>
      <c r="I76" s="52"/>
      <c r="J76" s="40"/>
      <c r="K76" s="40"/>
      <c r="L76" s="40"/>
      <c r="M76" s="40"/>
      <c r="N76" s="40"/>
      <c r="O76" s="40"/>
      <c r="P76" s="40"/>
      <c r="Q76" s="41"/>
      <c r="R76" s="33"/>
      <c r="S76" s="33"/>
      <c r="T76" s="34"/>
      <c r="U76" s="34"/>
      <c r="V76" s="33"/>
      <c r="W76" s="33"/>
      <c r="X76" s="33"/>
      <c r="Y76" s="33"/>
      <c r="Z76" s="33"/>
      <c r="AA76" s="34"/>
      <c r="AB76" s="34"/>
      <c r="AC76" s="33"/>
      <c r="AD76" s="33"/>
      <c r="AE76" s="33"/>
      <c r="AF76" s="33"/>
      <c r="AG76" s="33"/>
      <c r="AH76" s="34"/>
      <c r="AI76" s="34"/>
      <c r="AJ76" s="33"/>
      <c r="AK76" s="33"/>
      <c r="AL76" s="33"/>
      <c r="AM76" s="33"/>
      <c r="AN76" s="33"/>
      <c r="AO76" s="34"/>
      <c r="AP76" s="34"/>
      <c r="AQ76" s="33"/>
      <c r="AR76" s="33"/>
      <c r="AS76" s="33"/>
    </row>
    <row r="77" spans="1:45" ht="17.45" customHeight="1" x14ac:dyDescent="0.3">
      <c r="A77" s="59"/>
      <c r="B77" s="19" t="s">
        <v>86</v>
      </c>
      <c r="C77" s="9">
        <f t="shared" ca="1" si="7"/>
        <v>1</v>
      </c>
      <c r="D77" s="4"/>
      <c r="E77" s="8">
        <f t="shared" si="8"/>
        <v>6</v>
      </c>
      <c r="F77" s="3">
        <v>44154</v>
      </c>
      <c r="G77" s="51">
        <v>44159</v>
      </c>
      <c r="H77" s="54"/>
      <c r="I77" s="52"/>
      <c r="J77" s="40"/>
      <c r="K77" s="40"/>
      <c r="L77" s="40"/>
      <c r="M77" s="40"/>
      <c r="N77" s="40"/>
      <c r="O77" s="40"/>
      <c r="P77" s="40"/>
      <c r="Q77" s="41"/>
      <c r="R77" s="33"/>
      <c r="S77" s="33"/>
      <c r="T77" s="34"/>
      <c r="U77" s="34"/>
      <c r="V77" s="33"/>
      <c r="W77" s="33"/>
      <c r="X77" s="33"/>
      <c r="Y77" s="33"/>
      <c r="Z77" s="33"/>
      <c r="AA77" s="34"/>
      <c r="AB77" s="34"/>
      <c r="AC77" s="33"/>
      <c r="AD77" s="33"/>
      <c r="AE77" s="33"/>
      <c r="AF77" s="33"/>
      <c r="AG77" s="33"/>
      <c r="AH77" s="34"/>
      <c r="AI77" s="34"/>
      <c r="AJ77" s="33"/>
      <c r="AK77" s="33"/>
      <c r="AL77" s="33"/>
      <c r="AM77" s="33"/>
      <c r="AN77" s="33"/>
      <c r="AO77" s="34"/>
      <c r="AP77" s="34"/>
      <c r="AQ77" s="33"/>
      <c r="AR77" s="33"/>
      <c r="AS77" s="33"/>
    </row>
    <row r="78" spans="1:45" ht="17.45" customHeight="1" x14ac:dyDescent="0.3">
      <c r="A78" s="59"/>
      <c r="B78" s="19" t="s">
        <v>88</v>
      </c>
      <c r="C78" s="9">
        <f t="shared" ca="1" si="7"/>
        <v>1</v>
      </c>
      <c r="D78" s="4"/>
      <c r="E78" s="8">
        <f t="shared" si="8"/>
        <v>2</v>
      </c>
      <c r="F78" s="3">
        <v>44152</v>
      </c>
      <c r="G78" s="51">
        <v>44153</v>
      </c>
      <c r="H78" s="54"/>
      <c r="I78" s="52"/>
      <c r="J78" s="40"/>
      <c r="K78" s="40"/>
      <c r="L78" s="40"/>
      <c r="M78" s="40"/>
      <c r="N78" s="40"/>
      <c r="O78" s="40"/>
      <c r="P78" s="40"/>
      <c r="Q78" s="41"/>
      <c r="R78" s="33"/>
      <c r="S78" s="33"/>
      <c r="T78" s="34"/>
      <c r="U78" s="34"/>
      <c r="V78" s="33"/>
      <c r="W78" s="33"/>
      <c r="X78" s="33"/>
      <c r="Y78" s="33"/>
      <c r="Z78" s="33"/>
      <c r="AA78" s="34"/>
      <c r="AB78" s="34"/>
      <c r="AC78" s="33"/>
      <c r="AD78" s="33"/>
      <c r="AE78" s="33"/>
      <c r="AF78" s="33"/>
      <c r="AG78" s="33"/>
      <c r="AH78" s="34"/>
      <c r="AI78" s="34"/>
      <c r="AJ78" s="33"/>
      <c r="AK78" s="33"/>
      <c r="AL78" s="33"/>
      <c r="AM78" s="33"/>
      <c r="AN78" s="33"/>
      <c r="AO78" s="34"/>
      <c r="AP78" s="34"/>
      <c r="AQ78" s="33"/>
      <c r="AR78" s="33"/>
      <c r="AS78" s="33"/>
    </row>
    <row r="79" spans="1:45" ht="16.899999999999999" customHeight="1" x14ac:dyDescent="0.3">
      <c r="A79" s="59"/>
      <c r="B79" s="19" t="s">
        <v>107</v>
      </c>
      <c r="C79" s="9">
        <f t="shared" ca="1" si="7"/>
        <v>1</v>
      </c>
      <c r="D79" s="4"/>
      <c r="E79" s="8">
        <f t="shared" si="8"/>
        <v>2</v>
      </c>
      <c r="F79" s="3">
        <v>44152</v>
      </c>
      <c r="G79" s="51">
        <v>44153</v>
      </c>
      <c r="H79" s="54"/>
      <c r="I79" s="52"/>
      <c r="J79" s="40"/>
      <c r="K79" s="40"/>
      <c r="L79" s="40"/>
      <c r="M79" s="40"/>
      <c r="N79" s="40"/>
      <c r="O79" s="40"/>
      <c r="P79" s="40"/>
      <c r="Q79" s="41"/>
      <c r="R79" s="33"/>
      <c r="S79" s="33"/>
      <c r="T79" s="34"/>
      <c r="U79" s="34"/>
      <c r="V79" s="33"/>
      <c r="W79" s="33"/>
      <c r="X79" s="33"/>
      <c r="Y79" s="33"/>
      <c r="Z79" s="33"/>
      <c r="AA79" s="34"/>
      <c r="AB79" s="34"/>
      <c r="AC79" s="33"/>
      <c r="AD79" s="33"/>
      <c r="AE79" s="33"/>
      <c r="AF79" s="33"/>
      <c r="AG79" s="33"/>
      <c r="AH79" s="34"/>
      <c r="AI79" s="34"/>
      <c r="AJ79" s="33"/>
      <c r="AK79" s="33"/>
      <c r="AL79" s="33"/>
      <c r="AM79" s="33"/>
      <c r="AN79" s="33"/>
      <c r="AO79" s="34"/>
      <c r="AP79" s="34"/>
      <c r="AQ79" s="33"/>
      <c r="AR79" s="33"/>
      <c r="AS79" s="33"/>
    </row>
    <row r="80" spans="1:45" ht="17.45" customHeight="1" x14ac:dyDescent="0.3">
      <c r="A80" s="59"/>
      <c r="B80" s="19" t="s">
        <v>128</v>
      </c>
      <c r="C80" s="9">
        <f t="shared" ca="1" si="7"/>
        <v>1</v>
      </c>
      <c r="D80" s="4"/>
      <c r="E80" s="8">
        <f t="shared" si="8"/>
        <v>4</v>
      </c>
      <c r="F80" s="3">
        <v>44162</v>
      </c>
      <c r="G80" s="51">
        <v>44165</v>
      </c>
      <c r="H80" s="54" t="s">
        <v>171</v>
      </c>
      <c r="I80" s="52"/>
      <c r="J80" s="40"/>
      <c r="K80" s="40"/>
      <c r="L80" s="40"/>
      <c r="M80" s="40"/>
      <c r="N80" s="40"/>
      <c r="O80" s="40"/>
      <c r="P80" s="40"/>
      <c r="Q80" s="41"/>
      <c r="R80" s="33"/>
      <c r="S80" s="33"/>
      <c r="T80" s="34"/>
      <c r="U80" s="34"/>
      <c r="V80" s="38"/>
      <c r="W80" s="38"/>
      <c r="X80" s="33"/>
      <c r="Y80" s="33"/>
      <c r="Z80" s="33"/>
      <c r="AA80" s="34"/>
      <c r="AB80" s="34"/>
      <c r="AC80" s="33"/>
      <c r="AD80" s="33"/>
      <c r="AE80" s="33"/>
      <c r="AF80" s="33"/>
      <c r="AG80" s="33"/>
      <c r="AH80" s="34"/>
      <c r="AI80" s="34"/>
      <c r="AJ80" s="33"/>
      <c r="AK80" s="33"/>
      <c r="AL80" s="33"/>
      <c r="AM80" s="33"/>
      <c r="AN80" s="33"/>
      <c r="AO80" s="34"/>
      <c r="AP80" s="34"/>
      <c r="AQ80" s="33"/>
      <c r="AR80" s="33"/>
      <c r="AS80" s="33"/>
    </row>
    <row r="81" spans="1:45" ht="17.45" customHeight="1" x14ac:dyDescent="0.3">
      <c r="A81" s="59"/>
      <c r="B81" s="19" t="s">
        <v>114</v>
      </c>
      <c r="C81" s="9">
        <f t="shared" ca="1" si="7"/>
        <v>1</v>
      </c>
      <c r="D81" s="4"/>
      <c r="E81" s="8">
        <f t="shared" si="8"/>
        <v>12</v>
      </c>
      <c r="F81" s="3">
        <v>44152</v>
      </c>
      <c r="G81" s="51">
        <v>44163</v>
      </c>
      <c r="H81" s="54" t="s">
        <v>171</v>
      </c>
      <c r="I81" s="52"/>
      <c r="J81" s="40"/>
      <c r="K81" s="40"/>
      <c r="L81" s="40"/>
      <c r="M81" s="40"/>
      <c r="N81" s="40"/>
      <c r="O81" s="40"/>
      <c r="P81" s="40"/>
      <c r="Q81" s="41"/>
      <c r="R81" s="33"/>
      <c r="S81" s="33"/>
      <c r="T81" s="34"/>
      <c r="U81" s="34"/>
      <c r="V81" s="33"/>
      <c r="W81" s="38"/>
      <c r="X81" s="38"/>
      <c r="Y81" s="38"/>
      <c r="Z81" s="38"/>
      <c r="AA81" s="34"/>
      <c r="AB81" s="34"/>
      <c r="AC81" s="33"/>
      <c r="AD81" s="33"/>
      <c r="AE81" s="33"/>
      <c r="AF81" s="33"/>
      <c r="AG81" s="33"/>
      <c r="AH81" s="34"/>
      <c r="AI81" s="34"/>
      <c r="AJ81" s="33"/>
      <c r="AK81" s="33"/>
      <c r="AL81" s="33"/>
      <c r="AM81" s="33"/>
      <c r="AN81" s="33"/>
      <c r="AO81" s="34"/>
      <c r="AP81" s="34"/>
      <c r="AQ81" s="33"/>
      <c r="AR81" s="33"/>
      <c r="AS81" s="33"/>
    </row>
    <row r="82" spans="1:45" ht="17.45" customHeight="1" x14ac:dyDescent="0.3">
      <c r="A82" s="59"/>
      <c r="B82" s="28" t="s">
        <v>115</v>
      </c>
      <c r="C82" s="9">
        <f t="shared" ca="1" si="7"/>
        <v>1</v>
      </c>
      <c r="D82" s="4"/>
      <c r="E82" s="8">
        <f t="shared" si="8"/>
        <v>2</v>
      </c>
      <c r="F82" s="3">
        <v>44152</v>
      </c>
      <c r="G82" s="51">
        <v>44153</v>
      </c>
      <c r="H82" s="54" t="s">
        <v>171</v>
      </c>
      <c r="I82" s="52"/>
      <c r="J82" s="40"/>
      <c r="K82" s="40"/>
      <c r="L82" s="40"/>
      <c r="M82" s="40"/>
      <c r="N82" s="40"/>
      <c r="O82" s="40"/>
      <c r="P82" s="40"/>
      <c r="Q82" s="41"/>
      <c r="R82" s="33"/>
      <c r="S82" s="33"/>
      <c r="T82" s="34"/>
      <c r="U82" s="34"/>
      <c r="V82" s="33"/>
      <c r="W82" s="33"/>
      <c r="X82" s="38"/>
      <c r="Y82" s="38"/>
      <c r="Z82" s="38"/>
      <c r="AA82" s="34"/>
      <c r="AB82" s="34"/>
      <c r="AC82" s="33"/>
      <c r="AD82" s="33"/>
      <c r="AE82" s="33"/>
      <c r="AF82" s="33"/>
      <c r="AG82" s="33"/>
      <c r="AH82" s="34"/>
      <c r="AI82" s="34"/>
      <c r="AJ82" s="33"/>
      <c r="AK82" s="33"/>
      <c r="AL82" s="33"/>
      <c r="AM82" s="33"/>
      <c r="AN82" s="33"/>
      <c r="AO82" s="34"/>
      <c r="AP82" s="34"/>
      <c r="AQ82" s="33"/>
      <c r="AR82" s="33"/>
      <c r="AS82" s="33"/>
    </row>
    <row r="83" spans="1:45" ht="17.45" customHeight="1" x14ac:dyDescent="0.3">
      <c r="A83" s="59"/>
      <c r="B83" s="28" t="s">
        <v>116</v>
      </c>
      <c r="C83" s="9">
        <f t="shared" ca="1" si="7"/>
        <v>1</v>
      </c>
      <c r="D83" s="4"/>
      <c r="E83" s="8">
        <f t="shared" si="8"/>
        <v>4</v>
      </c>
      <c r="F83" s="3">
        <v>44160</v>
      </c>
      <c r="G83" s="51">
        <v>44163</v>
      </c>
      <c r="H83" s="54" t="s">
        <v>171</v>
      </c>
      <c r="I83" s="52"/>
      <c r="J83" s="40"/>
      <c r="K83" s="40"/>
      <c r="L83" s="40"/>
      <c r="M83" s="40"/>
      <c r="N83" s="40"/>
      <c r="O83" s="40"/>
      <c r="P83" s="40"/>
      <c r="Q83" s="41"/>
      <c r="R83" s="33"/>
      <c r="S83" s="33"/>
      <c r="T83" s="34"/>
      <c r="U83" s="34"/>
      <c r="V83" s="33"/>
      <c r="W83" s="33"/>
      <c r="X83" s="38"/>
      <c r="Y83" s="38"/>
      <c r="Z83" s="38"/>
      <c r="AA83" s="34"/>
      <c r="AB83" s="34"/>
      <c r="AC83" s="33"/>
      <c r="AD83" s="33"/>
      <c r="AE83" s="33"/>
      <c r="AF83" s="33"/>
      <c r="AG83" s="33"/>
      <c r="AH83" s="34"/>
      <c r="AI83" s="34"/>
      <c r="AJ83" s="33"/>
      <c r="AK83" s="33"/>
      <c r="AL83" s="33"/>
      <c r="AM83" s="33"/>
      <c r="AN83" s="33"/>
      <c r="AO83" s="34"/>
      <c r="AP83" s="34"/>
      <c r="AQ83" s="33"/>
      <c r="AR83" s="33"/>
      <c r="AS83" s="33"/>
    </row>
    <row r="84" spans="1:45" ht="17.45" customHeight="1" x14ac:dyDescent="0.3">
      <c r="A84" s="59"/>
      <c r="B84" s="28" t="s">
        <v>117</v>
      </c>
      <c r="C84" s="9">
        <f t="shared" ca="1" si="7"/>
        <v>1</v>
      </c>
      <c r="D84" s="4"/>
      <c r="E84" s="8">
        <f t="shared" si="8"/>
        <v>4</v>
      </c>
      <c r="F84" s="3">
        <v>44160</v>
      </c>
      <c r="G84" s="51">
        <v>44163</v>
      </c>
      <c r="H84" s="54" t="s">
        <v>171</v>
      </c>
      <c r="I84" s="52"/>
      <c r="J84" s="40"/>
      <c r="K84" s="40"/>
      <c r="L84" s="40"/>
      <c r="M84" s="40"/>
      <c r="N84" s="40"/>
      <c r="O84" s="40"/>
      <c r="P84" s="40"/>
      <c r="Q84" s="41"/>
      <c r="R84" s="33"/>
      <c r="S84" s="33"/>
      <c r="T84" s="34"/>
      <c r="U84" s="34"/>
      <c r="V84" s="33"/>
      <c r="W84" s="33"/>
      <c r="X84" s="38"/>
      <c r="Y84" s="38"/>
      <c r="Z84" s="38"/>
      <c r="AA84" s="34"/>
      <c r="AB84" s="34"/>
      <c r="AC84" s="33"/>
      <c r="AD84" s="33"/>
      <c r="AE84" s="33"/>
      <c r="AF84" s="33"/>
      <c r="AG84" s="33"/>
      <c r="AH84" s="34"/>
      <c r="AI84" s="34"/>
      <c r="AJ84" s="33"/>
      <c r="AK84" s="33"/>
      <c r="AL84" s="33"/>
      <c r="AM84" s="33"/>
      <c r="AN84" s="33"/>
      <c r="AO84" s="34"/>
      <c r="AP84" s="34"/>
      <c r="AQ84" s="33"/>
      <c r="AR84" s="33"/>
      <c r="AS84" s="33"/>
    </row>
    <row r="85" spans="1:45" ht="17.45" customHeight="1" x14ac:dyDescent="0.3">
      <c r="A85" s="59"/>
      <c r="B85" s="28" t="s">
        <v>118</v>
      </c>
      <c r="C85" s="9">
        <f t="shared" ca="1" si="7"/>
        <v>1</v>
      </c>
      <c r="D85" s="4"/>
      <c r="E85" s="8">
        <f t="shared" si="8"/>
        <v>4</v>
      </c>
      <c r="F85" s="3">
        <v>44160</v>
      </c>
      <c r="G85" s="51">
        <v>44163</v>
      </c>
      <c r="H85" s="54" t="s">
        <v>171</v>
      </c>
      <c r="I85" s="52"/>
      <c r="J85" s="40"/>
      <c r="K85" s="40"/>
      <c r="L85" s="40"/>
      <c r="M85" s="40"/>
      <c r="N85" s="40"/>
      <c r="O85" s="40"/>
      <c r="P85" s="40"/>
      <c r="Q85" s="41"/>
      <c r="R85" s="33"/>
      <c r="S85" s="33"/>
      <c r="T85" s="34"/>
      <c r="U85" s="34"/>
      <c r="V85" s="33"/>
      <c r="W85" s="33"/>
      <c r="X85" s="38"/>
      <c r="Y85" s="38"/>
      <c r="Z85" s="38"/>
      <c r="AA85" s="34"/>
      <c r="AB85" s="34"/>
      <c r="AC85" s="33"/>
      <c r="AD85" s="33"/>
      <c r="AE85" s="33"/>
      <c r="AF85" s="33"/>
      <c r="AG85" s="33"/>
      <c r="AH85" s="34"/>
      <c r="AI85" s="34"/>
      <c r="AJ85" s="33"/>
      <c r="AK85" s="33"/>
      <c r="AL85" s="33"/>
      <c r="AM85" s="33"/>
      <c r="AN85" s="33"/>
      <c r="AO85" s="34"/>
      <c r="AP85" s="34"/>
      <c r="AQ85" s="33"/>
      <c r="AR85" s="33"/>
      <c r="AS85" s="33"/>
    </row>
    <row r="86" spans="1:45" ht="17.45" customHeight="1" x14ac:dyDescent="0.3">
      <c r="A86" s="59"/>
      <c r="B86" s="28" t="s">
        <v>119</v>
      </c>
      <c r="C86" s="9">
        <f t="shared" ca="1" si="7"/>
        <v>1</v>
      </c>
      <c r="D86" s="4"/>
      <c r="E86" s="8">
        <f t="shared" si="8"/>
        <v>4</v>
      </c>
      <c r="F86" s="3">
        <v>44160</v>
      </c>
      <c r="G86" s="51">
        <v>44163</v>
      </c>
      <c r="H86" s="54" t="s">
        <v>171</v>
      </c>
      <c r="I86" s="52"/>
      <c r="J86" s="40"/>
      <c r="K86" s="40"/>
      <c r="L86" s="40"/>
      <c r="M86" s="40"/>
      <c r="N86" s="40"/>
      <c r="O86" s="40"/>
      <c r="P86" s="40"/>
      <c r="Q86" s="41"/>
      <c r="R86" s="33"/>
      <c r="S86" s="33"/>
      <c r="T86" s="34"/>
      <c r="U86" s="34"/>
      <c r="V86" s="33"/>
      <c r="W86" s="33"/>
      <c r="X86" s="33"/>
      <c r="Y86" s="38"/>
      <c r="Z86" s="38"/>
      <c r="AA86" s="34"/>
      <c r="AB86" s="34"/>
      <c r="AC86" s="38"/>
      <c r="AD86" s="33"/>
      <c r="AE86" s="33"/>
      <c r="AF86" s="33"/>
      <c r="AG86" s="33"/>
      <c r="AH86" s="34"/>
      <c r="AI86" s="34"/>
      <c r="AJ86" s="33"/>
      <c r="AK86" s="33"/>
      <c r="AL86" s="33"/>
      <c r="AM86" s="33"/>
      <c r="AN86" s="33"/>
      <c r="AO86" s="34"/>
      <c r="AP86" s="34"/>
      <c r="AQ86" s="33"/>
      <c r="AR86" s="33"/>
      <c r="AS86" s="33"/>
    </row>
    <row r="87" spans="1:45" ht="17.45" customHeight="1" x14ac:dyDescent="0.3">
      <c r="A87" s="59"/>
      <c r="B87" s="28" t="s">
        <v>120</v>
      </c>
      <c r="C87" s="9">
        <f t="shared" ca="1" si="7"/>
        <v>1</v>
      </c>
      <c r="D87" s="4"/>
      <c r="E87" s="8">
        <f t="shared" si="8"/>
        <v>2</v>
      </c>
      <c r="F87" s="3">
        <v>44152</v>
      </c>
      <c r="G87" s="51">
        <v>44153</v>
      </c>
      <c r="H87" s="54" t="s">
        <v>171</v>
      </c>
      <c r="I87" s="52"/>
      <c r="J87" s="40"/>
      <c r="K87" s="40"/>
      <c r="L87" s="40"/>
      <c r="M87" s="40"/>
      <c r="N87" s="40"/>
      <c r="O87" s="40"/>
      <c r="P87" s="40"/>
      <c r="Q87" s="41"/>
      <c r="R87" s="33"/>
      <c r="S87" s="33"/>
      <c r="T87" s="34"/>
      <c r="U87" s="34"/>
      <c r="V87" s="33"/>
      <c r="W87" s="33"/>
      <c r="X87" s="33"/>
      <c r="Y87" s="38"/>
      <c r="Z87" s="38"/>
      <c r="AA87" s="34"/>
      <c r="AB87" s="34"/>
      <c r="AC87" s="38"/>
      <c r="AD87" s="33"/>
      <c r="AE87" s="33"/>
      <c r="AF87" s="33"/>
      <c r="AG87" s="33"/>
      <c r="AH87" s="34"/>
      <c r="AI87" s="34"/>
      <c r="AJ87" s="33"/>
      <c r="AK87" s="33"/>
      <c r="AL87" s="33"/>
      <c r="AM87" s="33"/>
      <c r="AN87" s="33"/>
      <c r="AO87" s="34"/>
      <c r="AP87" s="34"/>
      <c r="AQ87" s="33"/>
      <c r="AR87" s="33"/>
      <c r="AS87" s="33"/>
    </row>
    <row r="88" spans="1:45" ht="17.45" customHeight="1" x14ac:dyDescent="0.3">
      <c r="A88" s="59"/>
      <c r="B88" s="28" t="s">
        <v>129</v>
      </c>
      <c r="C88" s="9">
        <f t="shared" ca="1" si="7"/>
        <v>1</v>
      </c>
      <c r="D88" s="4"/>
      <c r="E88" s="8">
        <f t="shared" si="8"/>
        <v>4</v>
      </c>
      <c r="F88" s="3">
        <v>44160</v>
      </c>
      <c r="G88" s="51">
        <v>44163</v>
      </c>
      <c r="H88" s="54" t="s">
        <v>171</v>
      </c>
      <c r="I88" s="52"/>
      <c r="J88" s="40"/>
      <c r="K88" s="40"/>
      <c r="L88" s="40"/>
      <c r="M88" s="40"/>
      <c r="N88" s="40"/>
      <c r="O88" s="40"/>
      <c r="P88" s="40"/>
      <c r="Q88" s="41"/>
      <c r="R88" s="33"/>
      <c r="S88" s="33"/>
      <c r="T88" s="34"/>
      <c r="U88" s="34"/>
      <c r="V88" s="33"/>
      <c r="W88" s="33"/>
      <c r="X88" s="33"/>
      <c r="Y88" s="38"/>
      <c r="Z88" s="38"/>
      <c r="AA88" s="34"/>
      <c r="AB88" s="34"/>
      <c r="AC88" s="38"/>
      <c r="AD88" s="33"/>
      <c r="AE88" s="33"/>
      <c r="AF88" s="33"/>
      <c r="AG88" s="33"/>
      <c r="AH88" s="34"/>
      <c r="AI88" s="34"/>
      <c r="AJ88" s="33"/>
      <c r="AK88" s="33"/>
      <c r="AL88" s="33"/>
      <c r="AM88" s="33"/>
      <c r="AN88" s="33"/>
      <c r="AO88" s="34"/>
      <c r="AP88" s="34"/>
      <c r="AQ88" s="33"/>
      <c r="AR88" s="33"/>
      <c r="AS88" s="33"/>
    </row>
    <row r="89" spans="1:45" ht="17.45" customHeight="1" x14ac:dyDescent="0.3">
      <c r="A89" s="59"/>
      <c r="B89" s="19" t="s">
        <v>130</v>
      </c>
      <c r="C89" s="9">
        <f t="shared" ca="1" si="7"/>
        <v>1</v>
      </c>
      <c r="D89" s="4"/>
      <c r="E89" s="8">
        <f t="shared" si="8"/>
        <v>5</v>
      </c>
      <c r="F89" s="3">
        <v>44160</v>
      </c>
      <c r="G89" s="51">
        <v>44164</v>
      </c>
      <c r="H89" s="54" t="s">
        <v>169</v>
      </c>
      <c r="I89" s="52"/>
      <c r="J89" s="40"/>
      <c r="K89" s="40"/>
      <c r="L89" s="40"/>
      <c r="M89" s="40"/>
      <c r="N89" s="40"/>
      <c r="O89" s="40"/>
      <c r="P89" s="40"/>
      <c r="Q89" s="41"/>
      <c r="R89" s="33"/>
      <c r="S89" s="33"/>
      <c r="T89" s="34"/>
      <c r="U89" s="34"/>
      <c r="V89" s="33"/>
      <c r="W89" s="33"/>
      <c r="X89" s="33"/>
      <c r="Y89" s="33"/>
      <c r="Z89" s="33"/>
      <c r="AA89" s="34"/>
      <c r="AB89" s="34"/>
      <c r="AC89" s="35"/>
      <c r="AD89" s="35"/>
      <c r="AE89" s="33"/>
      <c r="AF89" s="33"/>
      <c r="AG89" s="33"/>
      <c r="AH89" s="34"/>
      <c r="AI89" s="34"/>
      <c r="AJ89" s="33"/>
      <c r="AK89" s="33"/>
      <c r="AL89" s="33"/>
      <c r="AM89" s="33"/>
      <c r="AN89" s="33"/>
      <c r="AO89" s="34"/>
      <c r="AP89" s="34"/>
      <c r="AQ89" s="33"/>
      <c r="AR89" s="33"/>
      <c r="AS89" s="33"/>
    </row>
    <row r="90" spans="1:45" ht="17.45" customHeight="1" x14ac:dyDescent="0.3">
      <c r="A90" s="59"/>
      <c r="B90" s="19" t="s">
        <v>131</v>
      </c>
      <c r="C90" s="9">
        <f t="shared" ca="1" si="7"/>
        <v>0.5714285714285714</v>
      </c>
      <c r="D90" s="4"/>
      <c r="E90" s="8">
        <f t="shared" si="8"/>
        <v>7</v>
      </c>
      <c r="F90" s="3">
        <v>44165</v>
      </c>
      <c r="G90" s="51">
        <v>44171</v>
      </c>
      <c r="H90" s="54" t="s">
        <v>167</v>
      </c>
      <c r="I90" s="52"/>
      <c r="J90" s="40"/>
      <c r="K90" s="40"/>
      <c r="L90" s="40"/>
      <c r="M90" s="40"/>
      <c r="N90" s="40"/>
      <c r="O90" s="40"/>
      <c r="P90" s="40"/>
      <c r="Q90" s="41"/>
      <c r="R90" s="33"/>
      <c r="S90" s="33"/>
      <c r="T90" s="34"/>
      <c r="U90" s="34"/>
      <c r="V90" s="33"/>
      <c r="W90" s="33"/>
      <c r="X90" s="33"/>
      <c r="Y90" s="33"/>
      <c r="Z90" s="33"/>
      <c r="AA90" s="34"/>
      <c r="AB90" s="34"/>
      <c r="AC90" s="33"/>
      <c r="AD90" s="33"/>
      <c r="AE90" s="33"/>
      <c r="AF90" s="39"/>
      <c r="AG90" s="39"/>
      <c r="AH90" s="34"/>
      <c r="AI90" s="34"/>
      <c r="AJ90" s="33"/>
      <c r="AK90" s="33"/>
      <c r="AL90" s="33"/>
      <c r="AM90" s="33"/>
      <c r="AN90" s="33"/>
      <c r="AO90" s="34"/>
      <c r="AP90" s="34"/>
      <c r="AQ90" s="33"/>
      <c r="AR90" s="33"/>
      <c r="AS90" s="33"/>
    </row>
    <row r="91" spans="1:45" ht="17.45" customHeight="1" x14ac:dyDescent="0.3">
      <c r="A91" s="59"/>
      <c r="B91" s="19" t="s">
        <v>132</v>
      </c>
      <c r="C91" s="9">
        <f t="shared" ca="1" si="5"/>
        <v>0.5714285714285714</v>
      </c>
      <c r="D91" s="4"/>
      <c r="E91" s="8">
        <f t="shared" si="6"/>
        <v>7</v>
      </c>
      <c r="F91" s="3">
        <v>44165</v>
      </c>
      <c r="G91" s="51">
        <v>44171</v>
      </c>
      <c r="H91" s="54" t="s">
        <v>171</v>
      </c>
      <c r="I91" s="52"/>
      <c r="J91" s="40"/>
      <c r="K91" s="40"/>
      <c r="L91" s="40"/>
      <c r="M91" s="40"/>
      <c r="N91" s="40"/>
      <c r="O91" s="40"/>
      <c r="P91" s="40"/>
      <c r="Q91" s="41"/>
      <c r="R91" s="33"/>
      <c r="S91" s="33"/>
      <c r="T91" s="34"/>
      <c r="U91" s="34"/>
      <c r="V91" s="33"/>
      <c r="W91" s="33"/>
      <c r="X91" s="33"/>
      <c r="Y91" s="33"/>
      <c r="Z91" s="33"/>
      <c r="AA91" s="34"/>
      <c r="AB91" s="34"/>
      <c r="AC91" s="38"/>
      <c r="AD91" s="38"/>
      <c r="AE91" s="33"/>
      <c r="AF91" s="33"/>
      <c r="AG91" s="33"/>
      <c r="AH91" s="34"/>
      <c r="AI91" s="34"/>
      <c r="AJ91" s="33"/>
      <c r="AK91" s="33"/>
      <c r="AL91" s="33"/>
      <c r="AM91" s="33"/>
      <c r="AN91" s="33"/>
      <c r="AO91" s="34"/>
      <c r="AP91" s="34"/>
      <c r="AQ91" s="33"/>
      <c r="AR91" s="33"/>
      <c r="AS91" s="33"/>
    </row>
    <row r="92" spans="1:45" ht="17.45" customHeight="1" x14ac:dyDescent="0.3">
      <c r="A92" s="59"/>
      <c r="B92" s="19" t="s">
        <v>133</v>
      </c>
      <c r="C92" s="9">
        <f t="shared" ca="1" si="5"/>
        <v>1</v>
      </c>
      <c r="D92" s="4"/>
      <c r="E92" s="8">
        <f t="shared" si="6"/>
        <v>4</v>
      </c>
      <c r="F92" s="3">
        <v>44163</v>
      </c>
      <c r="G92" s="51">
        <v>44166</v>
      </c>
      <c r="H92" s="54" t="s">
        <v>170</v>
      </c>
      <c r="I92" s="52"/>
      <c r="J92" s="40"/>
      <c r="K92" s="40"/>
      <c r="L92" s="40"/>
      <c r="M92" s="40"/>
      <c r="N92" s="40"/>
      <c r="O92" s="40"/>
      <c r="P92" s="40"/>
      <c r="Q92" s="41"/>
      <c r="R92" s="33"/>
      <c r="S92" s="33"/>
      <c r="T92" s="34"/>
      <c r="U92" s="34"/>
      <c r="V92" s="33"/>
      <c r="W92" s="33"/>
      <c r="X92" s="33"/>
      <c r="Y92" s="33"/>
      <c r="Z92" s="33"/>
      <c r="AA92" s="34"/>
      <c r="AB92" s="34"/>
      <c r="AC92" s="33"/>
      <c r="AD92" s="37"/>
      <c r="AE92" s="37"/>
      <c r="AF92" s="37"/>
      <c r="AG92" s="37"/>
      <c r="AH92" s="34"/>
      <c r="AI92" s="34"/>
      <c r="AJ92" s="33"/>
      <c r="AK92" s="33"/>
      <c r="AL92" s="33"/>
      <c r="AM92" s="33"/>
      <c r="AN92" s="33"/>
      <c r="AO92" s="34"/>
      <c r="AP92" s="34"/>
      <c r="AQ92" s="33"/>
      <c r="AR92" s="33"/>
      <c r="AS92" s="33"/>
    </row>
    <row r="93" spans="1:45" ht="17.45" customHeight="1" x14ac:dyDescent="0.3">
      <c r="A93" s="59"/>
      <c r="B93" s="19" t="s">
        <v>134</v>
      </c>
      <c r="C93" s="9">
        <f t="shared" ca="1" si="5"/>
        <v>0.4</v>
      </c>
      <c r="D93" s="4"/>
      <c r="E93" s="8">
        <f t="shared" si="6"/>
        <v>5</v>
      </c>
      <c r="F93" s="3">
        <v>44167</v>
      </c>
      <c r="G93" s="51">
        <v>44171</v>
      </c>
      <c r="H93" s="54" t="s">
        <v>169</v>
      </c>
      <c r="I93" s="52"/>
      <c r="J93" s="40"/>
      <c r="K93" s="40"/>
      <c r="L93" s="40"/>
      <c r="M93" s="40"/>
      <c r="N93" s="40"/>
      <c r="O93" s="40"/>
      <c r="P93" s="40"/>
      <c r="Q93" s="41"/>
      <c r="R93" s="33"/>
      <c r="S93" s="33"/>
      <c r="T93" s="34"/>
      <c r="U93" s="34"/>
      <c r="V93" s="33"/>
      <c r="W93" s="33"/>
      <c r="X93" s="33"/>
      <c r="Y93" s="35"/>
      <c r="Z93" s="35"/>
      <c r="AA93" s="34"/>
      <c r="AB93" s="34"/>
      <c r="AC93" s="33"/>
      <c r="AD93" s="33"/>
      <c r="AE93" s="33"/>
      <c r="AF93" s="33"/>
      <c r="AG93" s="33"/>
      <c r="AH93" s="34"/>
      <c r="AI93" s="34"/>
      <c r="AJ93" s="33"/>
      <c r="AK93" s="33"/>
      <c r="AL93" s="33"/>
      <c r="AM93" s="33"/>
      <c r="AN93" s="33"/>
      <c r="AO93" s="34"/>
      <c r="AP93" s="34"/>
      <c r="AQ93" s="33"/>
      <c r="AR93" s="33"/>
      <c r="AS93" s="33"/>
    </row>
    <row r="94" spans="1:45" ht="17.45" customHeight="1" x14ac:dyDescent="0.3">
      <c r="A94" s="59"/>
      <c r="B94" s="19" t="s">
        <v>135</v>
      </c>
      <c r="C94" s="9">
        <f t="shared" ca="1" si="5"/>
        <v>0</v>
      </c>
      <c r="D94" s="4"/>
      <c r="E94" s="8">
        <f t="shared" si="6"/>
        <v>5</v>
      </c>
      <c r="F94" s="3">
        <v>44172</v>
      </c>
      <c r="G94" s="51">
        <v>44176</v>
      </c>
      <c r="H94" s="54" t="s">
        <v>169</v>
      </c>
      <c r="I94" s="52"/>
      <c r="J94" s="40"/>
      <c r="K94" s="40"/>
      <c r="L94" s="40"/>
      <c r="M94" s="40"/>
      <c r="N94" s="40"/>
      <c r="O94" s="40"/>
      <c r="P94" s="40"/>
      <c r="Q94" s="41"/>
      <c r="R94" s="33"/>
      <c r="S94" s="33"/>
      <c r="T94" s="34"/>
      <c r="U94" s="34"/>
      <c r="V94" s="33"/>
      <c r="W94" s="33"/>
      <c r="X94" s="33"/>
      <c r="Y94" s="35"/>
      <c r="Z94" s="35"/>
      <c r="AA94" s="34"/>
      <c r="AB94" s="34"/>
      <c r="AC94" s="33"/>
      <c r="AD94" s="33"/>
      <c r="AE94" s="33"/>
      <c r="AF94" s="33"/>
      <c r="AG94" s="33"/>
      <c r="AH94" s="34"/>
      <c r="AI94" s="34"/>
      <c r="AJ94" s="33"/>
      <c r="AK94" s="33"/>
      <c r="AL94" s="33"/>
      <c r="AM94" s="33"/>
      <c r="AN94" s="33"/>
      <c r="AO94" s="34"/>
      <c r="AP94" s="34"/>
      <c r="AQ94" s="33"/>
      <c r="AR94" s="33"/>
      <c r="AS94" s="33"/>
    </row>
    <row r="95" spans="1:45" ht="17.45" customHeight="1" x14ac:dyDescent="0.3">
      <c r="A95" s="59"/>
      <c r="B95" s="19" t="s">
        <v>136</v>
      </c>
      <c r="C95" s="9">
        <f t="shared" ca="1" si="5"/>
        <v>0</v>
      </c>
      <c r="D95" s="4"/>
      <c r="E95" s="8">
        <f t="shared" si="6"/>
        <v>7</v>
      </c>
      <c r="F95" s="3">
        <v>44172</v>
      </c>
      <c r="G95" s="51">
        <v>44178</v>
      </c>
      <c r="H95" s="54" t="s">
        <v>170</v>
      </c>
      <c r="I95" s="52"/>
      <c r="J95" s="40"/>
      <c r="K95" s="40"/>
      <c r="L95" s="40"/>
      <c r="M95" s="40"/>
      <c r="N95" s="40"/>
      <c r="O95" s="40"/>
      <c r="P95" s="40"/>
      <c r="Q95" s="41"/>
      <c r="R95" s="33"/>
      <c r="S95" s="33"/>
      <c r="T95" s="34"/>
      <c r="U95" s="34"/>
      <c r="V95" s="33"/>
      <c r="W95" s="33"/>
      <c r="X95" s="33"/>
      <c r="Y95" s="33"/>
      <c r="Z95" s="33"/>
      <c r="AA95" s="34"/>
      <c r="AB95" s="34"/>
      <c r="AC95" s="33"/>
      <c r="AD95" s="33"/>
      <c r="AE95" s="33"/>
      <c r="AF95" s="33"/>
      <c r="AG95" s="33"/>
      <c r="AH95" s="34"/>
      <c r="AI95" s="34"/>
      <c r="AJ95" s="37"/>
      <c r="AK95" s="37"/>
      <c r="AL95" s="33"/>
      <c r="AM95" s="33"/>
      <c r="AN95" s="33"/>
      <c r="AO95" s="34"/>
      <c r="AP95" s="34"/>
      <c r="AQ95" s="33"/>
      <c r="AR95" s="33"/>
      <c r="AS95" s="33"/>
    </row>
    <row r="96" spans="1:45" ht="17.45" customHeight="1" x14ac:dyDescent="0.3">
      <c r="A96" s="59"/>
      <c r="B96" s="19" t="s">
        <v>137</v>
      </c>
      <c r="C96" s="9">
        <f t="shared" ca="1" si="5"/>
        <v>0</v>
      </c>
      <c r="D96" s="4"/>
      <c r="E96" s="8">
        <f t="shared" si="6"/>
        <v>7</v>
      </c>
      <c r="F96" s="3">
        <v>44172</v>
      </c>
      <c r="G96" s="51">
        <v>44178</v>
      </c>
      <c r="H96" s="54"/>
      <c r="I96" s="52"/>
      <c r="J96" s="40"/>
      <c r="K96" s="40"/>
      <c r="L96" s="40"/>
      <c r="M96" s="40"/>
      <c r="N96" s="40"/>
      <c r="O96" s="40"/>
      <c r="P96" s="40"/>
      <c r="Q96" s="41"/>
      <c r="R96" s="33"/>
      <c r="S96" s="33"/>
      <c r="T96" s="34"/>
      <c r="U96" s="34"/>
      <c r="V96" s="33"/>
      <c r="W96" s="33"/>
      <c r="X96" s="33"/>
      <c r="Y96" s="33"/>
      <c r="Z96" s="33"/>
      <c r="AA96" s="34"/>
      <c r="AB96" s="34"/>
      <c r="AC96" s="33"/>
      <c r="AD96" s="33"/>
      <c r="AE96" s="33"/>
      <c r="AF96" s="33"/>
      <c r="AG96" s="33"/>
      <c r="AH96" s="34"/>
      <c r="AI96" s="34"/>
      <c r="AJ96" s="33"/>
      <c r="AK96" s="33"/>
      <c r="AL96" s="33"/>
      <c r="AM96" s="33"/>
      <c r="AN96" s="33"/>
      <c r="AO96" s="34"/>
      <c r="AP96" s="34"/>
      <c r="AQ96" s="33"/>
      <c r="AR96" s="33"/>
      <c r="AS96" s="33"/>
    </row>
    <row r="97" spans="1:45" ht="17.45" customHeight="1" x14ac:dyDescent="0.3">
      <c r="A97" s="59"/>
      <c r="B97" s="19" t="s">
        <v>138</v>
      </c>
      <c r="C97" s="9">
        <f t="shared" ca="1" si="5"/>
        <v>0</v>
      </c>
      <c r="D97" s="4"/>
      <c r="E97" s="8">
        <f t="shared" si="6"/>
        <v>7</v>
      </c>
      <c r="F97" s="3">
        <v>44172</v>
      </c>
      <c r="G97" s="51">
        <v>44178</v>
      </c>
      <c r="H97" s="54"/>
      <c r="I97" s="52"/>
      <c r="J97" s="40"/>
      <c r="K97" s="40"/>
      <c r="L97" s="40"/>
      <c r="M97" s="40"/>
      <c r="N97" s="40"/>
      <c r="O97" s="40"/>
      <c r="P97" s="40"/>
      <c r="Q97" s="41"/>
      <c r="R97" s="33"/>
      <c r="S97" s="33"/>
      <c r="T97" s="34"/>
      <c r="U97" s="34"/>
      <c r="V97" s="33"/>
      <c r="W97" s="33"/>
      <c r="X97" s="33"/>
      <c r="Y97" s="33"/>
      <c r="Z97" s="33"/>
      <c r="AA97" s="34"/>
      <c r="AB97" s="34"/>
      <c r="AC97" s="33"/>
      <c r="AD97" s="33"/>
      <c r="AE97" s="33"/>
      <c r="AF97" s="33"/>
      <c r="AG97" s="33"/>
      <c r="AH97" s="34"/>
      <c r="AI97" s="34"/>
      <c r="AJ97" s="33"/>
      <c r="AK97" s="33"/>
      <c r="AL97" s="33"/>
      <c r="AM97" s="33"/>
      <c r="AN97" s="33"/>
      <c r="AO97" s="34"/>
      <c r="AP97" s="34"/>
      <c r="AQ97" s="33"/>
      <c r="AR97" s="33"/>
      <c r="AS97" s="33"/>
    </row>
    <row r="98" spans="1:45" ht="17.45" customHeight="1" x14ac:dyDescent="0.3">
      <c r="A98" s="59"/>
      <c r="B98" s="27" t="s">
        <v>139</v>
      </c>
      <c r="C98" s="9">
        <f t="shared" ca="1" si="5"/>
        <v>1</v>
      </c>
      <c r="D98" s="4"/>
      <c r="E98" s="8">
        <f t="shared" si="6"/>
        <v>1</v>
      </c>
      <c r="F98" s="3"/>
      <c r="G98" s="51"/>
      <c r="H98" s="54"/>
      <c r="I98" s="52"/>
      <c r="J98" s="40"/>
      <c r="K98" s="40"/>
      <c r="L98" s="40"/>
      <c r="M98" s="40"/>
      <c r="N98" s="40"/>
      <c r="O98" s="40"/>
      <c r="P98" s="40"/>
      <c r="Q98" s="41"/>
      <c r="R98" s="33"/>
      <c r="S98" s="33"/>
      <c r="T98" s="34"/>
      <c r="U98" s="34"/>
      <c r="V98" s="33"/>
      <c r="W98" s="33"/>
      <c r="X98" s="33"/>
      <c r="Y98" s="33"/>
      <c r="Z98" s="33"/>
      <c r="AA98" s="34"/>
      <c r="AB98" s="34"/>
      <c r="AC98" s="33"/>
      <c r="AD98" s="33"/>
      <c r="AE98" s="33"/>
      <c r="AF98" s="33"/>
      <c r="AG98" s="33"/>
      <c r="AH98" s="34"/>
      <c r="AI98" s="34"/>
      <c r="AJ98" s="33"/>
      <c r="AK98" s="33"/>
      <c r="AL98" s="33"/>
      <c r="AM98" s="33"/>
      <c r="AN98" s="33"/>
      <c r="AO98" s="34"/>
      <c r="AP98" s="34"/>
      <c r="AQ98" s="33"/>
      <c r="AR98" s="33"/>
      <c r="AS98" s="33"/>
    </row>
    <row r="99" spans="1:45" ht="17.45" customHeight="1" x14ac:dyDescent="0.3">
      <c r="A99" s="59"/>
      <c r="B99" s="19" t="s">
        <v>140</v>
      </c>
      <c r="C99" s="9">
        <f t="shared" ca="1" si="5"/>
        <v>1</v>
      </c>
      <c r="D99" s="4"/>
      <c r="E99" s="8">
        <f t="shared" si="6"/>
        <v>2</v>
      </c>
      <c r="F99" s="3">
        <v>44158</v>
      </c>
      <c r="G99" s="51">
        <v>44159</v>
      </c>
      <c r="H99" s="54"/>
      <c r="I99" s="52"/>
      <c r="J99" s="40"/>
      <c r="K99" s="40"/>
      <c r="L99" s="40"/>
      <c r="M99" s="40"/>
      <c r="N99" s="40"/>
      <c r="O99" s="40"/>
      <c r="P99" s="40"/>
      <c r="Q99" s="41"/>
      <c r="R99" s="33"/>
      <c r="S99" s="33"/>
      <c r="T99" s="34"/>
      <c r="U99" s="34"/>
      <c r="V99" s="33"/>
      <c r="W99" s="33"/>
      <c r="X99" s="33"/>
      <c r="Y99" s="33"/>
      <c r="Z99" s="33"/>
      <c r="AA99" s="34"/>
      <c r="AB99" s="34"/>
      <c r="AC99" s="33"/>
      <c r="AD99" s="33"/>
      <c r="AE99" s="33"/>
      <c r="AF99" s="33"/>
      <c r="AG99" s="33"/>
      <c r="AH99" s="34"/>
      <c r="AI99" s="34"/>
      <c r="AJ99" s="33"/>
      <c r="AK99" s="33"/>
      <c r="AL99" s="33"/>
      <c r="AM99" s="33"/>
      <c r="AN99" s="33"/>
      <c r="AO99" s="34"/>
      <c r="AP99" s="34"/>
      <c r="AQ99" s="33"/>
      <c r="AR99" s="33"/>
      <c r="AS99" s="33"/>
    </row>
    <row r="100" spans="1:45" ht="17.45" customHeight="1" x14ac:dyDescent="0.3">
      <c r="A100" s="59"/>
      <c r="B100" s="19" t="s">
        <v>141</v>
      </c>
      <c r="C100" s="9">
        <f t="shared" ca="1" si="5"/>
        <v>0.85</v>
      </c>
      <c r="D100" s="4"/>
      <c r="E100" s="8">
        <f t="shared" si="6"/>
        <v>20</v>
      </c>
      <c r="F100" s="3">
        <v>44152</v>
      </c>
      <c r="G100" s="51">
        <v>44171</v>
      </c>
      <c r="H100" s="54"/>
      <c r="I100" s="52"/>
      <c r="J100" s="40"/>
      <c r="K100" s="40"/>
      <c r="L100" s="40"/>
      <c r="M100" s="40"/>
      <c r="N100" s="40"/>
      <c r="O100" s="40"/>
      <c r="P100" s="40"/>
      <c r="Q100" s="41"/>
      <c r="R100" s="33"/>
      <c r="S100" s="33"/>
      <c r="T100" s="34"/>
      <c r="U100" s="34"/>
      <c r="V100" s="33"/>
      <c r="W100" s="33"/>
      <c r="X100" s="33"/>
      <c r="Y100" s="33"/>
      <c r="Z100" s="33"/>
      <c r="AA100" s="34"/>
      <c r="AB100" s="34"/>
      <c r="AC100" s="33"/>
      <c r="AD100" s="33"/>
      <c r="AE100" s="33"/>
      <c r="AF100" s="33"/>
      <c r="AG100" s="33"/>
      <c r="AH100" s="34"/>
      <c r="AI100" s="34"/>
      <c r="AJ100" s="33"/>
      <c r="AK100" s="33"/>
      <c r="AL100" s="33"/>
      <c r="AM100" s="33"/>
      <c r="AN100" s="33"/>
      <c r="AO100" s="34"/>
      <c r="AP100" s="34"/>
      <c r="AQ100" s="33"/>
      <c r="AR100" s="33"/>
      <c r="AS100" s="33"/>
    </row>
    <row r="101" spans="1:45" ht="17.45" customHeight="1" x14ac:dyDescent="0.3">
      <c r="A101" s="59"/>
      <c r="B101" s="28" t="s">
        <v>142</v>
      </c>
      <c r="C101" s="9">
        <f t="shared" ca="1" si="5"/>
        <v>1</v>
      </c>
      <c r="D101" s="4"/>
      <c r="E101" s="8">
        <f t="shared" si="6"/>
        <v>2</v>
      </c>
      <c r="F101" s="3">
        <v>44152</v>
      </c>
      <c r="G101" s="51">
        <v>44153</v>
      </c>
      <c r="H101" s="54" t="s">
        <v>169</v>
      </c>
      <c r="I101" s="52"/>
      <c r="J101" s="40"/>
      <c r="K101" s="40"/>
      <c r="L101" s="40"/>
      <c r="M101" s="40"/>
      <c r="N101" s="40"/>
      <c r="O101" s="40"/>
      <c r="P101" s="40"/>
      <c r="Q101" s="41"/>
      <c r="R101" s="35"/>
      <c r="S101" s="33"/>
      <c r="T101" s="34"/>
      <c r="U101" s="34"/>
      <c r="V101" s="33"/>
      <c r="W101" s="33"/>
      <c r="X101" s="33"/>
      <c r="Y101" s="33"/>
      <c r="Z101" s="33"/>
      <c r="AA101" s="34"/>
      <c r="AB101" s="34"/>
      <c r="AC101" s="33"/>
      <c r="AD101" s="33"/>
      <c r="AE101" s="33"/>
      <c r="AF101" s="33"/>
      <c r="AG101" s="33"/>
      <c r="AH101" s="34"/>
      <c r="AI101" s="34"/>
      <c r="AJ101" s="33"/>
      <c r="AK101" s="33"/>
      <c r="AL101" s="33"/>
      <c r="AM101" s="33"/>
      <c r="AN101" s="33"/>
      <c r="AO101" s="34"/>
      <c r="AP101" s="34"/>
      <c r="AQ101" s="33"/>
      <c r="AR101" s="33"/>
      <c r="AS101" s="33"/>
    </row>
    <row r="102" spans="1:45" ht="17.45" customHeight="1" x14ac:dyDescent="0.3">
      <c r="A102" s="59"/>
      <c r="B102" s="28" t="s">
        <v>143</v>
      </c>
      <c r="C102" s="9">
        <f t="shared" ca="1" si="5"/>
        <v>1</v>
      </c>
      <c r="D102" s="4"/>
      <c r="E102" s="8">
        <f t="shared" si="6"/>
        <v>4</v>
      </c>
      <c r="F102" s="3">
        <v>44160</v>
      </c>
      <c r="G102" s="51">
        <v>44163</v>
      </c>
      <c r="H102" s="54" t="s">
        <v>169</v>
      </c>
      <c r="I102" s="52"/>
      <c r="J102" s="40"/>
      <c r="K102" s="40"/>
      <c r="L102" s="40"/>
      <c r="M102" s="40"/>
      <c r="N102" s="40"/>
      <c r="O102" s="40"/>
      <c r="P102" s="40"/>
      <c r="Q102" s="41"/>
      <c r="R102" s="33"/>
      <c r="S102" s="33"/>
      <c r="T102" s="34"/>
      <c r="U102" s="34"/>
      <c r="V102" s="33"/>
      <c r="W102" s="33"/>
      <c r="X102" s="35"/>
      <c r="Y102" s="35"/>
      <c r="Z102" s="33"/>
      <c r="AA102" s="34"/>
      <c r="AB102" s="34"/>
      <c r="AC102" s="33"/>
      <c r="AD102" s="33"/>
      <c r="AE102" s="33"/>
      <c r="AF102" s="33"/>
      <c r="AG102" s="33"/>
      <c r="AH102" s="34"/>
      <c r="AI102" s="34"/>
      <c r="AJ102" s="33"/>
      <c r="AK102" s="33"/>
      <c r="AL102" s="33"/>
      <c r="AM102" s="33"/>
      <c r="AN102" s="33"/>
      <c r="AO102" s="34"/>
      <c r="AP102" s="34"/>
      <c r="AQ102" s="33"/>
      <c r="AR102" s="33"/>
      <c r="AS102" s="33"/>
    </row>
    <row r="103" spans="1:45" ht="17.45" customHeight="1" x14ac:dyDescent="0.3">
      <c r="A103" s="59"/>
      <c r="B103" s="28" t="s">
        <v>144</v>
      </c>
      <c r="C103" s="9">
        <f t="shared" ca="1" si="5"/>
        <v>1</v>
      </c>
      <c r="D103" s="4"/>
      <c r="E103" s="8">
        <f t="shared" si="6"/>
        <v>4</v>
      </c>
      <c r="F103" s="3">
        <v>44160</v>
      </c>
      <c r="G103" s="51">
        <v>44163</v>
      </c>
      <c r="H103" s="54" t="s">
        <v>169</v>
      </c>
      <c r="I103" s="52"/>
      <c r="J103" s="40"/>
      <c r="K103" s="40"/>
      <c r="L103" s="40"/>
      <c r="M103" s="40"/>
      <c r="N103" s="40"/>
      <c r="O103" s="40"/>
      <c r="P103" s="40"/>
      <c r="Q103" s="41"/>
      <c r="R103" s="33"/>
      <c r="S103" s="33"/>
      <c r="T103" s="34"/>
      <c r="U103" s="34"/>
      <c r="V103" s="33"/>
      <c r="W103" s="33"/>
      <c r="X103" s="35"/>
      <c r="Y103" s="35"/>
      <c r="Z103" s="33"/>
      <c r="AA103" s="34"/>
      <c r="AB103" s="34"/>
      <c r="AC103" s="33"/>
      <c r="AD103" s="33"/>
      <c r="AE103" s="33"/>
      <c r="AF103" s="33"/>
      <c r="AG103" s="33"/>
      <c r="AH103" s="34"/>
      <c r="AI103" s="34"/>
      <c r="AJ103" s="33"/>
      <c r="AK103" s="33"/>
      <c r="AL103" s="33"/>
      <c r="AM103" s="33"/>
      <c r="AN103" s="33"/>
      <c r="AO103" s="34"/>
      <c r="AP103" s="34"/>
      <c r="AQ103" s="33"/>
      <c r="AR103" s="33"/>
      <c r="AS103" s="33"/>
    </row>
    <row r="104" spans="1:45" ht="17.45" customHeight="1" x14ac:dyDescent="0.3">
      <c r="A104" s="59"/>
      <c r="B104" s="28" t="s">
        <v>145</v>
      </c>
      <c r="C104" s="9">
        <f t="shared" ca="1" si="5"/>
        <v>1</v>
      </c>
      <c r="D104" s="4"/>
      <c r="E104" s="8">
        <f t="shared" si="6"/>
        <v>4</v>
      </c>
      <c r="F104" s="3">
        <v>44160</v>
      </c>
      <c r="G104" s="51">
        <v>44163</v>
      </c>
      <c r="H104" s="54" t="s">
        <v>169</v>
      </c>
      <c r="I104" s="52"/>
      <c r="J104" s="40"/>
      <c r="K104" s="40"/>
      <c r="L104" s="40"/>
      <c r="M104" s="40"/>
      <c r="N104" s="40"/>
      <c r="O104" s="40"/>
      <c r="P104" s="40"/>
      <c r="Q104" s="41"/>
      <c r="R104" s="33"/>
      <c r="S104" s="33"/>
      <c r="T104" s="34"/>
      <c r="U104" s="34"/>
      <c r="V104" s="33"/>
      <c r="W104" s="33"/>
      <c r="X104" s="35"/>
      <c r="Y104" s="35"/>
      <c r="Z104" s="33"/>
      <c r="AA104" s="34"/>
      <c r="AB104" s="34"/>
      <c r="AC104" s="33"/>
      <c r="AD104" s="33"/>
      <c r="AE104" s="33"/>
      <c r="AF104" s="33"/>
      <c r="AG104" s="33"/>
      <c r="AH104" s="34"/>
      <c r="AI104" s="34"/>
      <c r="AJ104" s="33"/>
      <c r="AK104" s="33"/>
      <c r="AL104" s="33"/>
      <c r="AM104" s="33"/>
      <c r="AN104" s="33"/>
      <c r="AO104" s="34"/>
      <c r="AP104" s="34"/>
      <c r="AQ104" s="33"/>
      <c r="AR104" s="33"/>
      <c r="AS104" s="33"/>
    </row>
    <row r="105" spans="1:45" ht="17.45" customHeight="1" x14ac:dyDescent="0.3">
      <c r="A105" s="59"/>
      <c r="B105" s="28" t="s">
        <v>146</v>
      </c>
      <c r="C105" s="9">
        <f t="shared" ca="1" si="5"/>
        <v>1</v>
      </c>
      <c r="D105" s="4"/>
      <c r="E105" s="8">
        <f t="shared" si="6"/>
        <v>4</v>
      </c>
      <c r="F105" s="3">
        <v>44160</v>
      </c>
      <c r="G105" s="51">
        <v>44163</v>
      </c>
      <c r="H105" s="54" t="s">
        <v>169</v>
      </c>
      <c r="I105" s="52"/>
      <c r="J105" s="40"/>
      <c r="K105" s="40"/>
      <c r="L105" s="40"/>
      <c r="M105" s="40"/>
      <c r="N105" s="40"/>
      <c r="O105" s="40"/>
      <c r="P105" s="40"/>
      <c r="Q105" s="41"/>
      <c r="R105" s="33"/>
      <c r="S105" s="33"/>
      <c r="T105" s="34"/>
      <c r="U105" s="34"/>
      <c r="V105" s="33"/>
      <c r="W105" s="33"/>
      <c r="X105" s="35"/>
      <c r="Y105" s="35"/>
      <c r="Z105" s="33"/>
      <c r="AA105" s="34"/>
      <c r="AB105" s="34"/>
      <c r="AC105" s="33"/>
      <c r="AD105" s="33"/>
      <c r="AE105" s="33"/>
      <c r="AF105" s="33"/>
      <c r="AG105" s="33"/>
      <c r="AH105" s="34"/>
      <c r="AI105" s="34"/>
      <c r="AJ105" s="33"/>
      <c r="AK105" s="33"/>
      <c r="AL105" s="33"/>
      <c r="AM105" s="33"/>
      <c r="AN105" s="33"/>
      <c r="AO105" s="34"/>
      <c r="AP105" s="34"/>
      <c r="AQ105" s="33"/>
      <c r="AR105" s="33"/>
      <c r="AS105" s="33"/>
    </row>
    <row r="106" spans="1:45" ht="17.45" customHeight="1" x14ac:dyDescent="0.3">
      <c r="A106" s="59"/>
      <c r="B106" s="28" t="s">
        <v>147</v>
      </c>
      <c r="C106" s="9">
        <f t="shared" ca="1" si="5"/>
        <v>0.5714285714285714</v>
      </c>
      <c r="D106" s="4"/>
      <c r="E106" s="8">
        <f t="shared" si="6"/>
        <v>7</v>
      </c>
      <c r="F106" s="3">
        <v>44165</v>
      </c>
      <c r="G106" s="51">
        <v>44171</v>
      </c>
      <c r="H106" s="54" t="s">
        <v>169</v>
      </c>
      <c r="I106" s="52"/>
      <c r="J106" s="40"/>
      <c r="K106" s="40"/>
      <c r="L106" s="40"/>
      <c r="M106" s="40"/>
      <c r="N106" s="40"/>
      <c r="O106" s="40"/>
      <c r="P106" s="40"/>
      <c r="Q106" s="41"/>
      <c r="R106" s="33"/>
      <c r="S106" s="33"/>
      <c r="T106" s="34"/>
      <c r="U106" s="34"/>
      <c r="V106" s="33"/>
      <c r="W106" s="33"/>
      <c r="X106" s="35"/>
      <c r="Y106" s="35"/>
      <c r="Z106" s="33"/>
      <c r="AA106" s="34"/>
      <c r="AB106" s="34"/>
      <c r="AC106" s="33"/>
      <c r="AD106" s="33"/>
      <c r="AE106" s="33"/>
      <c r="AF106" s="33"/>
      <c r="AG106" s="33"/>
      <c r="AH106" s="34"/>
      <c r="AI106" s="34"/>
      <c r="AJ106" s="33"/>
      <c r="AK106" s="33"/>
      <c r="AL106" s="33"/>
      <c r="AM106" s="33"/>
      <c r="AN106" s="33"/>
      <c r="AO106" s="34"/>
      <c r="AP106" s="34"/>
      <c r="AQ106" s="33"/>
      <c r="AR106" s="33"/>
      <c r="AS106" s="33"/>
    </row>
    <row r="107" spans="1:45" ht="17.45" customHeight="1" x14ac:dyDescent="0.3">
      <c r="A107" s="59"/>
      <c r="B107" s="28" t="s">
        <v>148</v>
      </c>
      <c r="C107" s="9">
        <f t="shared" ref="C107:C109" ca="1" si="9">IF(($K$1-F107+1)/E107&gt;=1,1,IF(($K$1-F107+1)/E107&lt;0,0, ($K$1-F107+1)/E107))</f>
        <v>1</v>
      </c>
      <c r="D107" s="4"/>
      <c r="E107" s="8">
        <f t="shared" ref="E107:E109" si="10">G107+1-F107</f>
        <v>5</v>
      </c>
      <c r="F107" s="3">
        <v>44160</v>
      </c>
      <c r="G107" s="51">
        <v>44164</v>
      </c>
      <c r="H107" s="54" t="s">
        <v>169</v>
      </c>
      <c r="I107" s="52"/>
      <c r="J107" s="40"/>
      <c r="K107" s="40"/>
      <c r="L107" s="40"/>
      <c r="M107" s="40"/>
      <c r="N107" s="40"/>
      <c r="O107" s="40"/>
      <c r="P107" s="40"/>
      <c r="Q107" s="41"/>
      <c r="R107" s="33"/>
      <c r="S107" s="33"/>
      <c r="T107" s="34"/>
      <c r="U107" s="34"/>
      <c r="V107" s="33"/>
      <c r="W107" s="33"/>
      <c r="X107" s="35"/>
      <c r="Y107" s="35"/>
      <c r="Z107" s="33"/>
      <c r="AA107" s="34"/>
      <c r="AB107" s="34"/>
      <c r="AC107" s="33"/>
      <c r="AD107" s="33"/>
      <c r="AE107" s="33"/>
      <c r="AF107" s="33"/>
      <c r="AG107" s="33"/>
      <c r="AH107" s="34"/>
      <c r="AI107" s="34"/>
      <c r="AJ107" s="33"/>
      <c r="AK107" s="33"/>
      <c r="AL107" s="33"/>
      <c r="AM107" s="33"/>
      <c r="AN107" s="33"/>
      <c r="AO107" s="34"/>
      <c r="AP107" s="34"/>
      <c r="AQ107" s="33"/>
      <c r="AR107" s="33"/>
      <c r="AS107" s="33"/>
    </row>
    <row r="108" spans="1:45" ht="17.45" customHeight="1" x14ac:dyDescent="0.3">
      <c r="A108" s="59"/>
      <c r="B108" s="28" t="s">
        <v>149</v>
      </c>
      <c r="C108" s="9">
        <f t="shared" ca="1" si="9"/>
        <v>0.5714285714285714</v>
      </c>
      <c r="D108" s="4"/>
      <c r="E108" s="8">
        <f t="shared" si="10"/>
        <v>7</v>
      </c>
      <c r="F108" s="3">
        <v>44165</v>
      </c>
      <c r="G108" s="51">
        <v>44171</v>
      </c>
      <c r="H108" s="54" t="s">
        <v>167</v>
      </c>
      <c r="I108" s="52"/>
      <c r="J108" s="40"/>
      <c r="K108" s="40"/>
      <c r="L108" s="40"/>
      <c r="M108" s="40"/>
      <c r="N108" s="40"/>
      <c r="O108" s="40"/>
      <c r="P108" s="40"/>
      <c r="Q108" s="41"/>
      <c r="R108" s="33"/>
      <c r="S108" s="33"/>
      <c r="T108" s="34"/>
      <c r="U108" s="34"/>
      <c r="V108" s="33"/>
      <c r="W108" s="33"/>
      <c r="X108" s="33"/>
      <c r="Y108" s="33"/>
      <c r="Z108" s="33"/>
      <c r="AA108" s="34"/>
      <c r="AB108" s="34"/>
      <c r="AC108" s="39"/>
      <c r="AD108" s="39"/>
      <c r="AE108" s="39"/>
      <c r="AF108" s="33"/>
      <c r="AG108" s="33"/>
      <c r="AH108" s="34"/>
      <c r="AI108" s="34"/>
      <c r="AJ108" s="33"/>
      <c r="AK108" s="33"/>
      <c r="AL108" s="33"/>
      <c r="AM108" s="33"/>
      <c r="AN108" s="33"/>
      <c r="AO108" s="34"/>
      <c r="AP108" s="34"/>
      <c r="AQ108" s="33"/>
      <c r="AR108" s="33"/>
      <c r="AS108" s="33"/>
    </row>
    <row r="109" spans="1:45" ht="17.45" customHeight="1" x14ac:dyDescent="0.3">
      <c r="A109" s="59"/>
      <c r="B109" s="28" t="s">
        <v>150</v>
      </c>
      <c r="C109" s="9">
        <f t="shared" ca="1" si="9"/>
        <v>0.5714285714285714</v>
      </c>
      <c r="D109" s="4"/>
      <c r="E109" s="8">
        <f t="shared" si="10"/>
        <v>7</v>
      </c>
      <c r="F109" s="3">
        <v>44165</v>
      </c>
      <c r="G109" s="51">
        <v>44171</v>
      </c>
      <c r="H109" s="54" t="s">
        <v>171</v>
      </c>
      <c r="I109" s="52"/>
      <c r="J109" s="40"/>
      <c r="K109" s="40"/>
      <c r="L109" s="40"/>
      <c r="M109" s="40"/>
      <c r="N109" s="40"/>
      <c r="O109" s="40"/>
      <c r="P109" s="40"/>
      <c r="Q109" s="41"/>
      <c r="R109" s="33"/>
      <c r="S109" s="33"/>
      <c r="T109" s="34"/>
      <c r="U109" s="34"/>
      <c r="V109" s="33"/>
      <c r="W109" s="33"/>
      <c r="X109" s="33"/>
      <c r="Y109" s="33"/>
      <c r="Z109" s="33"/>
      <c r="AA109" s="34"/>
      <c r="AB109" s="34"/>
      <c r="AC109" s="38"/>
      <c r="AD109" s="38"/>
      <c r="AE109" s="33"/>
      <c r="AF109" s="33"/>
      <c r="AG109" s="33"/>
      <c r="AH109" s="34"/>
      <c r="AI109" s="34"/>
      <c r="AJ109" s="33"/>
      <c r="AK109" s="33"/>
      <c r="AL109" s="33"/>
      <c r="AM109" s="33"/>
      <c r="AN109" s="33"/>
      <c r="AO109" s="34"/>
      <c r="AP109" s="34"/>
      <c r="AQ109" s="33"/>
      <c r="AR109" s="33"/>
      <c r="AS109" s="33"/>
    </row>
    <row r="110" spans="1:45" ht="17.45" customHeight="1" x14ac:dyDescent="0.3">
      <c r="A110" s="59"/>
      <c r="B110" s="19" t="s">
        <v>151</v>
      </c>
      <c r="C110" s="9">
        <f t="shared" ref="C110:C117" ca="1" si="11">IF(($K$1-F110+1)/E110&gt;=1,1,IF(($K$1-F110+1)/E110&lt;0,0, ($K$1-F110+1)/E110))</f>
        <v>1</v>
      </c>
      <c r="D110" s="4"/>
      <c r="E110" s="8">
        <f t="shared" ref="E110:E117" si="12">G110+1-F110</f>
        <v>12</v>
      </c>
      <c r="F110" s="3">
        <v>44152</v>
      </c>
      <c r="G110" s="51">
        <v>44163</v>
      </c>
      <c r="H110" s="54" t="s">
        <v>170</v>
      </c>
      <c r="I110" s="52"/>
      <c r="J110" s="40"/>
      <c r="K110" s="40"/>
      <c r="L110" s="40"/>
      <c r="M110" s="40"/>
      <c r="N110" s="40"/>
      <c r="O110" s="40"/>
      <c r="P110" s="40"/>
      <c r="Q110" s="41"/>
      <c r="R110" s="33"/>
      <c r="S110" s="33"/>
      <c r="T110" s="34"/>
      <c r="U110" s="34"/>
      <c r="V110" s="33"/>
      <c r="W110" s="33"/>
      <c r="X110" s="33"/>
      <c r="Y110" s="33"/>
      <c r="Z110" s="33"/>
      <c r="AA110" s="34"/>
      <c r="AB110" s="34"/>
      <c r="AC110" s="33"/>
      <c r="AD110" s="37"/>
      <c r="AE110" s="37"/>
      <c r="AF110" s="37"/>
      <c r="AG110" s="37"/>
      <c r="AH110" s="34"/>
      <c r="AI110" s="34"/>
      <c r="AJ110" s="33"/>
      <c r="AK110" s="33"/>
      <c r="AL110" s="33"/>
      <c r="AM110" s="33"/>
      <c r="AN110" s="33"/>
      <c r="AO110" s="34"/>
      <c r="AP110" s="34"/>
      <c r="AQ110" s="33"/>
      <c r="AR110" s="33"/>
      <c r="AS110" s="33"/>
    </row>
    <row r="111" spans="1:45" ht="17.45" customHeight="1" x14ac:dyDescent="0.3">
      <c r="A111" s="59"/>
      <c r="B111" s="28" t="s">
        <v>152</v>
      </c>
      <c r="C111" s="9">
        <f t="shared" ca="1" si="11"/>
        <v>1</v>
      </c>
      <c r="D111" s="4"/>
      <c r="E111" s="8">
        <f t="shared" si="12"/>
        <v>4</v>
      </c>
      <c r="F111" s="3">
        <v>44160</v>
      </c>
      <c r="G111" s="51">
        <v>44163</v>
      </c>
      <c r="H111" s="54" t="s">
        <v>169</v>
      </c>
      <c r="I111" s="52"/>
      <c r="J111" s="40"/>
      <c r="K111" s="40"/>
      <c r="L111" s="40"/>
      <c r="M111" s="40"/>
      <c r="N111" s="40"/>
      <c r="O111" s="40"/>
      <c r="P111" s="40"/>
      <c r="Q111" s="41"/>
      <c r="R111" s="33"/>
      <c r="S111" s="33"/>
      <c r="T111" s="34"/>
      <c r="U111" s="34"/>
      <c r="V111" s="33"/>
      <c r="W111" s="33"/>
      <c r="X111" s="35"/>
      <c r="Y111" s="35"/>
      <c r="Z111" s="33"/>
      <c r="AA111" s="34"/>
      <c r="AB111" s="34"/>
      <c r="AC111" s="33"/>
      <c r="AD111" s="33"/>
      <c r="AE111" s="33"/>
      <c r="AF111" s="33"/>
      <c r="AG111" s="33"/>
      <c r="AH111" s="34"/>
      <c r="AI111" s="34"/>
      <c r="AJ111" s="33"/>
      <c r="AK111" s="33"/>
      <c r="AL111" s="33"/>
      <c r="AM111" s="33"/>
      <c r="AN111" s="33"/>
      <c r="AO111" s="34"/>
      <c r="AP111" s="34"/>
      <c r="AQ111" s="33"/>
      <c r="AR111" s="33"/>
      <c r="AS111" s="33"/>
    </row>
    <row r="112" spans="1:45" ht="17.45" customHeight="1" x14ac:dyDescent="0.3">
      <c r="A112" s="59"/>
      <c r="B112" s="28" t="s">
        <v>153</v>
      </c>
      <c r="C112" s="9">
        <f t="shared" ca="1" si="11"/>
        <v>1</v>
      </c>
      <c r="D112" s="4"/>
      <c r="E112" s="8">
        <f t="shared" si="12"/>
        <v>2</v>
      </c>
      <c r="F112" s="3">
        <v>44152</v>
      </c>
      <c r="G112" s="51">
        <v>44153</v>
      </c>
      <c r="H112" s="54" t="s">
        <v>169</v>
      </c>
      <c r="I112" s="52"/>
      <c r="J112" s="40"/>
      <c r="K112" s="40"/>
      <c r="L112" s="40"/>
      <c r="M112" s="40"/>
      <c r="N112" s="40"/>
      <c r="O112" s="40"/>
      <c r="P112" s="40"/>
      <c r="Q112" s="41"/>
      <c r="R112" s="33"/>
      <c r="S112" s="33"/>
      <c r="T112" s="34"/>
      <c r="U112" s="34"/>
      <c r="V112" s="33"/>
      <c r="W112" s="33"/>
      <c r="X112" s="35"/>
      <c r="Y112" s="35"/>
      <c r="Z112" s="33"/>
      <c r="AA112" s="34"/>
      <c r="AB112" s="34"/>
      <c r="AC112" s="33"/>
      <c r="AD112" s="33"/>
      <c r="AE112" s="33"/>
      <c r="AF112" s="33"/>
      <c r="AG112" s="33"/>
      <c r="AH112" s="34"/>
      <c r="AI112" s="34"/>
      <c r="AJ112" s="33"/>
      <c r="AK112" s="33"/>
      <c r="AL112" s="33"/>
      <c r="AM112" s="33"/>
      <c r="AN112" s="33"/>
      <c r="AO112" s="34"/>
      <c r="AP112" s="34"/>
      <c r="AQ112" s="33"/>
      <c r="AR112" s="33"/>
      <c r="AS112" s="33"/>
    </row>
    <row r="113" spans="1:45" ht="17.45" customHeight="1" x14ac:dyDescent="0.3">
      <c r="A113" s="59"/>
      <c r="B113" s="28" t="s">
        <v>154</v>
      </c>
      <c r="C113" s="9">
        <f t="shared" ca="1" si="11"/>
        <v>1</v>
      </c>
      <c r="D113" s="4"/>
      <c r="E113" s="8">
        <f t="shared" si="12"/>
        <v>4</v>
      </c>
      <c r="F113" s="3">
        <v>44160</v>
      </c>
      <c r="G113" s="51">
        <v>44163</v>
      </c>
      <c r="H113" s="54"/>
      <c r="I113" s="52"/>
      <c r="J113" s="40"/>
      <c r="K113" s="40"/>
      <c r="L113" s="40"/>
      <c r="M113" s="40"/>
      <c r="N113" s="40"/>
      <c r="O113" s="40"/>
      <c r="P113" s="40"/>
      <c r="Q113" s="41"/>
      <c r="R113" s="33"/>
      <c r="S113" s="33"/>
      <c r="T113" s="34"/>
      <c r="U113" s="34"/>
      <c r="V113" s="33"/>
      <c r="W113" s="33"/>
      <c r="X113" s="35"/>
      <c r="Y113" s="35"/>
      <c r="Z113" s="33"/>
      <c r="AA113" s="34"/>
      <c r="AB113" s="34"/>
      <c r="AC113" s="33"/>
      <c r="AD113" s="33"/>
      <c r="AE113" s="33"/>
      <c r="AF113" s="33"/>
      <c r="AG113" s="33"/>
      <c r="AH113" s="34"/>
      <c r="AI113" s="34"/>
      <c r="AJ113" s="33"/>
      <c r="AK113" s="33"/>
      <c r="AL113" s="33"/>
      <c r="AM113" s="33"/>
      <c r="AN113" s="33"/>
      <c r="AO113" s="34"/>
      <c r="AP113" s="34"/>
      <c r="AQ113" s="33"/>
      <c r="AR113" s="33"/>
      <c r="AS113" s="33"/>
    </row>
    <row r="114" spans="1:45" ht="17.45" customHeight="1" x14ac:dyDescent="0.3">
      <c r="A114" s="59"/>
      <c r="B114" s="26" t="s">
        <v>80</v>
      </c>
      <c r="C114" s="9">
        <f t="shared" ca="1" si="11"/>
        <v>1</v>
      </c>
      <c r="D114" s="4"/>
      <c r="E114" s="8">
        <f t="shared" si="12"/>
        <v>1</v>
      </c>
      <c r="F114" s="3"/>
      <c r="G114" s="51"/>
      <c r="H114" s="54" t="s">
        <v>169</v>
      </c>
      <c r="I114" s="52"/>
      <c r="J114" s="40"/>
      <c r="K114" s="40"/>
      <c r="L114" s="40"/>
      <c r="M114" s="40"/>
      <c r="N114" s="40"/>
      <c r="O114" s="40"/>
      <c r="P114" s="40"/>
      <c r="Q114" s="41"/>
      <c r="R114" s="33"/>
      <c r="S114" s="33"/>
      <c r="T114" s="34"/>
      <c r="U114" s="34"/>
      <c r="V114" s="33"/>
      <c r="W114" s="33"/>
      <c r="X114" s="35"/>
      <c r="Y114" s="35"/>
      <c r="Z114" s="33"/>
      <c r="AA114" s="34"/>
      <c r="AB114" s="34"/>
      <c r="AC114" s="33"/>
      <c r="AD114" s="33"/>
      <c r="AE114" s="33"/>
      <c r="AF114" s="33"/>
      <c r="AG114" s="33"/>
      <c r="AH114" s="34"/>
      <c r="AI114" s="34"/>
      <c r="AJ114" s="33"/>
      <c r="AK114" s="33"/>
      <c r="AL114" s="33"/>
      <c r="AM114" s="33"/>
      <c r="AN114" s="33"/>
      <c r="AO114" s="34"/>
      <c r="AP114" s="34"/>
      <c r="AQ114" s="33"/>
      <c r="AR114" s="33"/>
      <c r="AS114" s="33"/>
    </row>
    <row r="115" spans="1:45" ht="17.45" customHeight="1" x14ac:dyDescent="0.3">
      <c r="A115" s="59"/>
      <c r="B115" s="5" t="s">
        <v>83</v>
      </c>
      <c r="C115" s="9">
        <f t="shared" ca="1" si="11"/>
        <v>0.33333333333333331</v>
      </c>
      <c r="D115" s="4"/>
      <c r="E115" s="8">
        <f t="shared" si="12"/>
        <v>12</v>
      </c>
      <c r="F115" s="3">
        <v>44165</v>
      </c>
      <c r="G115" s="51">
        <v>44176</v>
      </c>
      <c r="H115" s="54" t="s">
        <v>169</v>
      </c>
      <c r="I115" s="52"/>
      <c r="J115" s="40"/>
      <c r="K115" s="40"/>
      <c r="L115" s="40"/>
      <c r="M115" s="40"/>
      <c r="N115" s="40"/>
      <c r="O115" s="40"/>
      <c r="P115" s="40"/>
      <c r="Q115" s="41"/>
      <c r="R115" s="33"/>
      <c r="S115" s="33"/>
      <c r="T115" s="34"/>
      <c r="U115" s="34"/>
      <c r="V115" s="33"/>
      <c r="W115" s="33"/>
      <c r="X115" s="35"/>
      <c r="Y115" s="35"/>
      <c r="Z115" s="33"/>
      <c r="AA115" s="34"/>
      <c r="AB115" s="34"/>
      <c r="AC115" s="33"/>
      <c r="AD115" s="33"/>
      <c r="AE115" s="33"/>
      <c r="AF115" s="33"/>
      <c r="AG115" s="33"/>
      <c r="AH115" s="34"/>
      <c r="AI115" s="34"/>
      <c r="AJ115" s="33"/>
      <c r="AK115" s="33"/>
      <c r="AL115" s="33"/>
      <c r="AM115" s="33"/>
      <c r="AN115" s="33"/>
      <c r="AO115" s="34"/>
      <c r="AP115" s="34"/>
      <c r="AQ115" s="33"/>
      <c r="AR115" s="33"/>
      <c r="AS115" s="33"/>
    </row>
    <row r="116" spans="1:45" ht="17.45" customHeight="1" x14ac:dyDescent="0.3">
      <c r="A116" s="59"/>
      <c r="B116" s="19" t="s">
        <v>81</v>
      </c>
      <c r="C116" s="9">
        <f t="shared" ca="1" si="11"/>
        <v>0</v>
      </c>
      <c r="D116" s="4"/>
      <c r="E116" s="8">
        <f t="shared" si="12"/>
        <v>6</v>
      </c>
      <c r="F116" s="3">
        <v>44173</v>
      </c>
      <c r="G116" s="51">
        <v>44178</v>
      </c>
      <c r="H116" s="54" t="s">
        <v>169</v>
      </c>
      <c r="I116" s="52"/>
      <c r="J116" s="40"/>
      <c r="K116" s="40"/>
      <c r="L116" s="40"/>
      <c r="M116" s="40"/>
      <c r="N116" s="40"/>
      <c r="O116" s="40"/>
      <c r="P116" s="40"/>
      <c r="Q116" s="41"/>
      <c r="R116" s="33"/>
      <c r="S116" s="33"/>
      <c r="T116" s="34"/>
      <c r="U116" s="34"/>
      <c r="V116" s="33"/>
      <c r="W116" s="33"/>
      <c r="X116" s="35"/>
      <c r="Y116" s="35"/>
      <c r="Z116" s="33"/>
      <c r="AA116" s="34"/>
      <c r="AB116" s="34"/>
      <c r="AC116" s="33"/>
      <c r="AD116" s="33"/>
      <c r="AE116" s="33"/>
      <c r="AF116" s="33"/>
      <c r="AG116" s="33"/>
      <c r="AH116" s="34"/>
      <c r="AI116" s="34"/>
      <c r="AJ116" s="33"/>
      <c r="AK116" s="33"/>
      <c r="AL116" s="33"/>
      <c r="AM116" s="33"/>
      <c r="AN116" s="33"/>
      <c r="AO116" s="34"/>
      <c r="AP116" s="34"/>
      <c r="AQ116" s="33"/>
      <c r="AR116" s="33"/>
      <c r="AS116" s="33"/>
    </row>
    <row r="117" spans="1:45" ht="17.45" customHeight="1" x14ac:dyDescent="0.3">
      <c r="A117" s="59"/>
      <c r="B117" s="19" t="s">
        <v>82</v>
      </c>
      <c r="C117" s="9">
        <f t="shared" ca="1" si="11"/>
        <v>0</v>
      </c>
      <c r="D117" s="4"/>
      <c r="E117" s="8">
        <f t="shared" si="12"/>
        <v>6</v>
      </c>
      <c r="F117" s="3">
        <v>44173</v>
      </c>
      <c r="G117" s="51">
        <v>44178</v>
      </c>
      <c r="H117" s="54"/>
      <c r="I117" s="52"/>
      <c r="J117" s="40"/>
      <c r="K117" s="40"/>
      <c r="L117" s="40"/>
      <c r="M117" s="40"/>
      <c r="N117" s="40"/>
      <c r="O117" s="40"/>
      <c r="P117" s="40"/>
      <c r="Q117" s="41"/>
      <c r="R117" s="33"/>
      <c r="S117" s="33"/>
      <c r="T117" s="34"/>
      <c r="U117" s="34"/>
      <c r="V117" s="33"/>
      <c r="W117" s="33"/>
      <c r="X117" s="33"/>
      <c r="Y117" s="33"/>
      <c r="Z117" s="33"/>
      <c r="AA117" s="34"/>
      <c r="AB117" s="34"/>
      <c r="AC117" s="33"/>
      <c r="AD117" s="33"/>
      <c r="AE117" s="33"/>
      <c r="AF117" s="33"/>
      <c r="AG117" s="33"/>
      <c r="AH117" s="34"/>
      <c r="AI117" s="34"/>
      <c r="AJ117" s="33"/>
      <c r="AK117" s="33"/>
      <c r="AL117" s="33"/>
      <c r="AM117" s="33"/>
      <c r="AN117" s="33"/>
      <c r="AO117" s="34"/>
      <c r="AP117" s="34"/>
      <c r="AQ117" s="33"/>
      <c r="AR117" s="33"/>
      <c r="AS117" s="33"/>
    </row>
    <row r="118" spans="1:45" x14ac:dyDescent="0.3">
      <c r="E118"/>
      <c r="F118" s="6"/>
      <c r="G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5" x14ac:dyDescent="0.3">
      <c r="E119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5" x14ac:dyDescent="0.3">
      <c r="E120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5" x14ac:dyDescent="0.3">
      <c r="E12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5" x14ac:dyDescent="0.3">
      <c r="E122"/>
      <c r="F122" s="6"/>
      <c r="G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5" x14ac:dyDescent="0.3">
      <c r="E123"/>
      <c r="F123" s="6"/>
      <c r="G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5" x14ac:dyDescent="0.3">
      <c r="E124"/>
      <c r="F124" s="6"/>
      <c r="G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5" x14ac:dyDescent="0.3">
      <c r="E125"/>
      <c r="F125" s="7"/>
      <c r="G125" s="7"/>
    </row>
    <row r="126" spans="1:45" x14ac:dyDescent="0.3">
      <c r="E126"/>
      <c r="F126" s="7"/>
      <c r="G126" s="7"/>
    </row>
    <row r="127" spans="1:45" x14ac:dyDescent="0.3">
      <c r="E127"/>
      <c r="F127" s="7"/>
      <c r="G127" s="7"/>
    </row>
    <row r="128" spans="1:45" x14ac:dyDescent="0.3">
      <c r="E128"/>
      <c r="F128" s="7"/>
      <c r="G128" s="7"/>
    </row>
    <row r="129" spans="5:7" x14ac:dyDescent="0.3">
      <c r="E129"/>
      <c r="F129" s="7"/>
      <c r="G129" s="7"/>
    </row>
    <row r="130" spans="5:7" x14ac:dyDescent="0.3">
      <c r="E130"/>
      <c r="F130" s="7"/>
      <c r="G130" s="7"/>
    </row>
    <row r="131" spans="5:7" x14ac:dyDescent="0.3">
      <c r="E131"/>
      <c r="F131" s="7"/>
      <c r="G131" s="7"/>
    </row>
    <row r="132" spans="5:7" x14ac:dyDescent="0.3">
      <c r="E132"/>
      <c r="F132" s="7"/>
      <c r="G132" s="7"/>
    </row>
    <row r="133" spans="5:7" x14ac:dyDescent="0.3">
      <c r="E133"/>
      <c r="F133" s="7"/>
      <c r="G133" s="7"/>
    </row>
    <row r="134" spans="5:7" x14ac:dyDescent="0.3">
      <c r="E134"/>
      <c r="F134" s="7"/>
      <c r="G134" s="7"/>
    </row>
    <row r="135" spans="5:7" x14ac:dyDescent="0.3">
      <c r="F135" s="7"/>
      <c r="G135" s="7"/>
    </row>
    <row r="136" spans="5:7" x14ac:dyDescent="0.3">
      <c r="F136" s="7"/>
      <c r="G136" s="7"/>
    </row>
    <row r="137" spans="5:7" x14ac:dyDescent="0.3">
      <c r="F137" s="7"/>
      <c r="G137" s="7"/>
    </row>
    <row r="138" spans="5:7" x14ac:dyDescent="0.3">
      <c r="F138" s="7"/>
      <c r="G138" s="7"/>
    </row>
    <row r="139" spans="5:7" x14ac:dyDescent="0.3">
      <c r="F139" s="7"/>
      <c r="G139" s="7"/>
    </row>
    <row r="140" spans="5:7" x14ac:dyDescent="0.3">
      <c r="F140" s="7"/>
      <c r="G140" s="7"/>
    </row>
    <row r="141" spans="5:7" x14ac:dyDescent="0.3">
      <c r="F141" s="7"/>
      <c r="G141" s="7"/>
    </row>
    <row r="142" spans="5:7" x14ac:dyDescent="0.3">
      <c r="F142" s="7"/>
      <c r="G142" s="7"/>
    </row>
    <row r="143" spans="5:7" x14ac:dyDescent="0.3">
      <c r="F143" s="7"/>
      <c r="G143" s="7"/>
    </row>
    <row r="144" spans="5:7" x14ac:dyDescent="0.3">
      <c r="F144" s="7"/>
      <c r="G144" s="7"/>
    </row>
    <row r="145" spans="6:7" x14ac:dyDescent="0.3">
      <c r="F145" s="7"/>
      <c r="G145" s="7"/>
    </row>
    <row r="146" spans="6:7" x14ac:dyDescent="0.3">
      <c r="F146" s="7"/>
      <c r="G146" s="7"/>
    </row>
    <row r="147" spans="6:7" x14ac:dyDescent="0.3">
      <c r="F147" s="7"/>
      <c r="G147" s="7"/>
    </row>
    <row r="148" spans="6:7" x14ac:dyDescent="0.3">
      <c r="F148" s="7"/>
      <c r="G148" s="7"/>
    </row>
    <row r="149" spans="6:7" x14ac:dyDescent="0.3">
      <c r="F149" s="7"/>
      <c r="G149" s="7"/>
    </row>
    <row r="150" spans="6:7" x14ac:dyDescent="0.3">
      <c r="F150" s="7"/>
      <c r="G150" s="7"/>
    </row>
    <row r="151" spans="6:7" x14ac:dyDescent="0.3">
      <c r="F151" s="7"/>
      <c r="G151" s="7"/>
    </row>
    <row r="152" spans="6:7" x14ac:dyDescent="0.3">
      <c r="F152" s="7"/>
      <c r="G152" s="7"/>
    </row>
    <row r="153" spans="6:7" x14ac:dyDescent="0.3">
      <c r="F153" s="7"/>
      <c r="G153" s="7"/>
    </row>
    <row r="154" spans="6:7" x14ac:dyDescent="0.3">
      <c r="F154" s="7"/>
      <c r="G154" s="7"/>
    </row>
    <row r="155" spans="6:7" x14ac:dyDescent="0.3">
      <c r="F155" s="7"/>
      <c r="G155" s="7"/>
    </row>
    <row r="156" spans="6:7" x14ac:dyDescent="0.3">
      <c r="F156" s="7"/>
      <c r="G156" s="7"/>
    </row>
    <row r="157" spans="6:7" x14ac:dyDescent="0.3">
      <c r="F157" s="7"/>
      <c r="G157" s="7"/>
    </row>
    <row r="158" spans="6:7" x14ac:dyDescent="0.3">
      <c r="F158" s="7"/>
      <c r="G158" s="7"/>
    </row>
    <row r="159" spans="6:7" x14ac:dyDescent="0.3">
      <c r="F159" s="7"/>
      <c r="G159" s="7"/>
    </row>
    <row r="160" spans="6:7" x14ac:dyDescent="0.3">
      <c r="F160" s="7"/>
      <c r="G160" s="7"/>
    </row>
    <row r="161" spans="6:7" x14ac:dyDescent="0.3">
      <c r="F161" s="7"/>
      <c r="G161" s="7"/>
    </row>
    <row r="162" spans="6:7" x14ac:dyDescent="0.3">
      <c r="F162" s="7"/>
      <c r="G162" s="7"/>
    </row>
    <row r="163" spans="6:7" x14ac:dyDescent="0.3">
      <c r="F163" s="7"/>
      <c r="G163" s="7"/>
    </row>
    <row r="164" spans="6:7" x14ac:dyDescent="0.3">
      <c r="F164" s="7"/>
      <c r="G164" s="7"/>
    </row>
    <row r="165" spans="6:7" x14ac:dyDescent="0.3">
      <c r="F165" s="7"/>
      <c r="G165" s="7"/>
    </row>
    <row r="166" spans="6:7" x14ac:dyDescent="0.3">
      <c r="F166" s="7"/>
      <c r="G166" s="7"/>
    </row>
    <row r="167" spans="6:7" x14ac:dyDescent="0.3">
      <c r="F167" s="7"/>
      <c r="G167" s="7"/>
    </row>
    <row r="168" spans="6:7" x14ac:dyDescent="0.3">
      <c r="F168" s="7"/>
      <c r="G168" s="7"/>
    </row>
    <row r="169" spans="6:7" x14ac:dyDescent="0.3">
      <c r="F169" s="7"/>
      <c r="G169" s="7"/>
    </row>
    <row r="170" spans="6:7" x14ac:dyDescent="0.3">
      <c r="F170" s="7"/>
      <c r="G170" s="7"/>
    </row>
    <row r="171" spans="6:7" x14ac:dyDescent="0.3">
      <c r="F171" s="7"/>
      <c r="G171" s="7"/>
    </row>
    <row r="172" spans="6:7" x14ac:dyDescent="0.3">
      <c r="F172" s="7"/>
      <c r="G172" s="7"/>
    </row>
    <row r="173" spans="6:7" x14ac:dyDescent="0.3">
      <c r="F173" s="7"/>
      <c r="G173" s="7"/>
    </row>
    <row r="174" spans="6:7" x14ac:dyDescent="0.3">
      <c r="F174" s="7"/>
      <c r="G174" s="7"/>
    </row>
    <row r="175" spans="6:7" x14ac:dyDescent="0.3">
      <c r="F175" s="7"/>
      <c r="G175" s="7"/>
    </row>
    <row r="176" spans="6:7" x14ac:dyDescent="0.3">
      <c r="F176" s="7"/>
      <c r="G176" s="7"/>
    </row>
    <row r="177" spans="6:7" x14ac:dyDescent="0.3">
      <c r="F177" s="7"/>
      <c r="G177" s="7"/>
    </row>
    <row r="178" spans="6:7" x14ac:dyDescent="0.3">
      <c r="F178" s="7"/>
      <c r="G178" s="7"/>
    </row>
    <row r="179" spans="6:7" x14ac:dyDescent="0.3">
      <c r="F179" s="7"/>
      <c r="G179" s="7"/>
    </row>
    <row r="180" spans="6:7" x14ac:dyDescent="0.3">
      <c r="F180" s="7"/>
      <c r="G180" s="7"/>
    </row>
    <row r="181" spans="6:7" x14ac:dyDescent="0.3">
      <c r="F181" s="7"/>
      <c r="G181" s="7"/>
    </row>
    <row r="182" spans="6:7" x14ac:dyDescent="0.3">
      <c r="F182" s="7"/>
      <c r="G182" s="7"/>
    </row>
    <row r="183" spans="6:7" x14ac:dyDescent="0.3">
      <c r="F183" s="7"/>
      <c r="G183" s="7"/>
    </row>
    <row r="184" spans="6:7" x14ac:dyDescent="0.3">
      <c r="F184" s="7"/>
      <c r="G184" s="7"/>
    </row>
    <row r="185" spans="6:7" x14ac:dyDescent="0.3">
      <c r="F185" s="7"/>
      <c r="G185" s="7"/>
    </row>
    <row r="186" spans="6:7" x14ac:dyDescent="0.3">
      <c r="F186" s="7"/>
      <c r="G186" s="7"/>
    </row>
    <row r="187" spans="6:7" x14ac:dyDescent="0.3">
      <c r="F187" s="7"/>
      <c r="G187" s="7"/>
    </row>
    <row r="188" spans="6:7" x14ac:dyDescent="0.3">
      <c r="F188" s="7"/>
      <c r="G188" s="7"/>
    </row>
    <row r="189" spans="6:7" x14ac:dyDescent="0.3">
      <c r="F189" s="7"/>
      <c r="G189" s="7"/>
    </row>
    <row r="190" spans="6:7" x14ac:dyDescent="0.3">
      <c r="F190" s="7"/>
      <c r="G190" s="7"/>
    </row>
    <row r="191" spans="6:7" x14ac:dyDescent="0.3">
      <c r="F191" s="7"/>
      <c r="G191" s="7"/>
    </row>
    <row r="192" spans="6:7" x14ac:dyDescent="0.3">
      <c r="F192" s="7"/>
      <c r="G192" s="7"/>
    </row>
    <row r="193" spans="6:7" x14ac:dyDescent="0.3">
      <c r="F193" s="7"/>
      <c r="G193" s="7"/>
    </row>
    <row r="194" spans="6:7" x14ac:dyDescent="0.3">
      <c r="F194" s="7"/>
      <c r="G194" s="7"/>
    </row>
    <row r="195" spans="6:7" x14ac:dyDescent="0.3">
      <c r="F195" s="7"/>
      <c r="G195" s="7"/>
    </row>
    <row r="196" spans="6:7" x14ac:dyDescent="0.3">
      <c r="F196" s="7"/>
      <c r="G196" s="7"/>
    </row>
    <row r="197" spans="6:7" x14ac:dyDescent="0.3">
      <c r="F197" s="7"/>
      <c r="G197" s="7"/>
    </row>
    <row r="198" spans="6:7" x14ac:dyDescent="0.3">
      <c r="F198" s="7"/>
      <c r="G198" s="7"/>
    </row>
    <row r="199" spans="6:7" x14ac:dyDescent="0.3">
      <c r="F199" s="7"/>
      <c r="G199" s="7"/>
    </row>
    <row r="200" spans="6:7" x14ac:dyDescent="0.3">
      <c r="F200" s="7"/>
      <c r="G200" s="7"/>
    </row>
    <row r="201" spans="6:7" x14ac:dyDescent="0.3">
      <c r="F201" s="7"/>
      <c r="G201" s="7"/>
    </row>
    <row r="202" spans="6:7" x14ac:dyDescent="0.3">
      <c r="F202" s="7"/>
      <c r="G202" s="7"/>
    </row>
    <row r="203" spans="6:7" x14ac:dyDescent="0.3">
      <c r="F203" s="7"/>
      <c r="G203" s="7"/>
    </row>
    <row r="204" spans="6:7" x14ac:dyDescent="0.3">
      <c r="F204" s="7"/>
      <c r="G204" s="7"/>
    </row>
    <row r="205" spans="6:7" x14ac:dyDescent="0.3">
      <c r="F205" s="7"/>
      <c r="G205" s="7"/>
    </row>
    <row r="206" spans="6:7" x14ac:dyDescent="0.3">
      <c r="F206" s="7"/>
      <c r="G206" s="7"/>
    </row>
    <row r="207" spans="6:7" x14ac:dyDescent="0.3">
      <c r="F207" s="7"/>
      <c r="G207" s="7"/>
    </row>
    <row r="208" spans="6:7" x14ac:dyDescent="0.3">
      <c r="F208" s="7"/>
      <c r="G208" s="7"/>
    </row>
    <row r="209" spans="6:7" x14ac:dyDescent="0.3">
      <c r="F209" s="7"/>
      <c r="G209" s="7"/>
    </row>
    <row r="210" spans="6:7" x14ac:dyDescent="0.3">
      <c r="F210" s="7"/>
      <c r="G210" s="7"/>
    </row>
    <row r="211" spans="6:7" x14ac:dyDescent="0.3">
      <c r="F211" s="7"/>
      <c r="G211" s="7"/>
    </row>
    <row r="212" spans="6:7" x14ac:dyDescent="0.3">
      <c r="F212" s="7"/>
      <c r="G212" s="7"/>
    </row>
    <row r="213" spans="6:7" x14ac:dyDescent="0.3">
      <c r="F213" s="7"/>
      <c r="G213" s="7"/>
    </row>
    <row r="214" spans="6:7" x14ac:dyDescent="0.3">
      <c r="F214" s="7"/>
      <c r="G214" s="7"/>
    </row>
    <row r="215" spans="6:7" x14ac:dyDescent="0.3">
      <c r="F215" s="7"/>
      <c r="G215" s="7"/>
    </row>
    <row r="216" spans="6:7" x14ac:dyDescent="0.3">
      <c r="F216" s="7"/>
      <c r="G216" s="7"/>
    </row>
    <row r="217" spans="6:7" x14ac:dyDescent="0.3">
      <c r="F217" s="7"/>
      <c r="G217" s="7"/>
    </row>
    <row r="218" spans="6:7" x14ac:dyDescent="0.3">
      <c r="F218" s="7"/>
      <c r="G218" s="7"/>
    </row>
    <row r="219" spans="6:7" x14ac:dyDescent="0.3">
      <c r="F219" s="7"/>
      <c r="G219" s="7"/>
    </row>
    <row r="220" spans="6:7" x14ac:dyDescent="0.3">
      <c r="F220" s="7"/>
      <c r="G220" s="7"/>
    </row>
    <row r="221" spans="6:7" x14ac:dyDescent="0.3">
      <c r="F221" s="7"/>
      <c r="G221" s="7"/>
    </row>
  </sheetData>
  <mergeCells count="17">
    <mergeCell ref="Z1:AA1"/>
    <mergeCell ref="AB1:AG1"/>
    <mergeCell ref="A3:A4"/>
    <mergeCell ref="B3:B4"/>
    <mergeCell ref="A5:A13"/>
    <mergeCell ref="A14:A117"/>
    <mergeCell ref="K1:P1"/>
    <mergeCell ref="Q1:T1"/>
    <mergeCell ref="U1:Y1"/>
    <mergeCell ref="C3:C4"/>
    <mergeCell ref="F1:G1"/>
    <mergeCell ref="I1:J1"/>
    <mergeCell ref="F3:F4"/>
    <mergeCell ref="G3:G4"/>
    <mergeCell ref="H3:H4"/>
    <mergeCell ref="D3:D4"/>
    <mergeCell ref="E3:E4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Master</cp:lastModifiedBy>
  <dcterms:created xsi:type="dcterms:W3CDTF">2018-10-16T04:26:17Z</dcterms:created>
  <dcterms:modified xsi:type="dcterms:W3CDTF">2020-12-04T09:47:12Z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