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project\molu\docs\"/>
    </mc:Choice>
  </mc:AlternateContent>
  <xr:revisionPtr revIDLastSave="0" documentId="13_ncr:1_{6E7D838C-EA55-4AA1-8957-0C3693F8C89E}" xr6:coauthVersionLast="47" xr6:coauthVersionMax="47" xr10:uidLastSave="{00000000-0000-0000-0000-000000000000}"/>
  <bookViews>
    <workbookView xWindow="75" yWindow="30" windowWidth="13440" windowHeight="16020" xr2:uid="{5147BE65-AD01-43B4-BCC8-E6E7C0348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L5" i="1"/>
  <c r="P5" i="1" s="1"/>
  <c r="K6" i="1"/>
  <c r="K7" i="1" s="1"/>
  <c r="G6" i="1"/>
  <c r="H6" i="1" s="1"/>
  <c r="O6" i="1" s="1"/>
  <c r="H5" i="1"/>
  <c r="O5" i="1" s="1"/>
  <c r="AC5" i="1"/>
  <c r="AB6" i="1"/>
  <c r="AC6" i="1" s="1"/>
  <c r="Y5" i="1"/>
  <c r="X6" i="1"/>
  <c r="Y6" i="1" s="1"/>
  <c r="T6" i="1"/>
  <c r="U6" i="1" s="1"/>
  <c r="D5" i="1"/>
  <c r="N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6" i="1" s="1"/>
  <c r="N26" i="1" s="1"/>
  <c r="K8" i="1" l="1"/>
  <c r="L8" i="1" s="1"/>
  <c r="P8" i="1" s="1"/>
  <c r="L7" i="1"/>
  <c r="P7" i="1" s="1"/>
  <c r="L6" i="1"/>
  <c r="P6" i="1" s="1"/>
  <c r="X7" i="1"/>
  <c r="G7" i="1"/>
  <c r="AB7" i="1"/>
  <c r="D6" i="1"/>
  <c r="N6" i="1" s="1"/>
  <c r="D19" i="1"/>
  <c r="N19" i="1" s="1"/>
  <c r="D7" i="1"/>
  <c r="N7" i="1" s="1"/>
  <c r="D16" i="1"/>
  <c r="N16" i="1" s="1"/>
  <c r="T7" i="1"/>
  <c r="U7" i="1" s="1"/>
  <c r="D14" i="1"/>
  <c r="N14" i="1" s="1"/>
  <c r="D25" i="1"/>
  <c r="N25" i="1" s="1"/>
  <c r="D13" i="1"/>
  <c r="N13" i="1" s="1"/>
  <c r="D17" i="1"/>
  <c r="N17" i="1" s="1"/>
  <c r="D24" i="1"/>
  <c r="N24" i="1" s="1"/>
  <c r="D12" i="1"/>
  <c r="N12" i="1" s="1"/>
  <c r="D18" i="1"/>
  <c r="N18" i="1" s="1"/>
  <c r="D15" i="1"/>
  <c r="N15" i="1" s="1"/>
  <c r="D23" i="1"/>
  <c r="N23" i="1" s="1"/>
  <c r="D11" i="1"/>
  <c r="N11" i="1" s="1"/>
  <c r="D22" i="1"/>
  <c r="N22" i="1" s="1"/>
  <c r="D10" i="1"/>
  <c r="N10" i="1" s="1"/>
  <c r="D21" i="1"/>
  <c r="N21" i="1" s="1"/>
  <c r="D9" i="1"/>
  <c r="N9" i="1" s="1"/>
  <c r="D20" i="1"/>
  <c r="N20" i="1" s="1"/>
  <c r="D8" i="1"/>
  <c r="N8" i="1" s="1"/>
  <c r="C27" i="1"/>
  <c r="D27" i="1" s="1"/>
  <c r="N27" i="1" s="1"/>
  <c r="K9" i="1" l="1"/>
  <c r="L9" i="1" s="1"/>
  <c r="P9" i="1" s="1"/>
  <c r="Y7" i="1"/>
  <c r="X8" i="1"/>
  <c r="AB8" i="1"/>
  <c r="AC7" i="1"/>
  <c r="G8" i="1"/>
  <c r="H8" i="1" s="1"/>
  <c r="O8" i="1" s="1"/>
  <c r="H7" i="1"/>
  <c r="O7" i="1" s="1"/>
  <c r="T8" i="1"/>
  <c r="U8" i="1" s="1"/>
  <c r="C28" i="1"/>
  <c r="D28" i="1" s="1"/>
  <c r="N28" i="1" s="1"/>
  <c r="K10" i="1" l="1"/>
  <c r="L10" i="1" s="1"/>
  <c r="P10" i="1" s="1"/>
  <c r="X9" i="1"/>
  <c r="Y8" i="1"/>
  <c r="AB9" i="1"/>
  <c r="AC8" i="1"/>
  <c r="G9" i="1"/>
  <c r="T9" i="1"/>
  <c r="U9" i="1" s="1"/>
  <c r="C29" i="1"/>
  <c r="D29" i="1" s="1"/>
  <c r="N29" i="1" s="1"/>
  <c r="K11" i="1" l="1"/>
  <c r="L11" i="1" s="1"/>
  <c r="P11" i="1" s="1"/>
  <c r="X10" i="1"/>
  <c r="Y9" i="1"/>
  <c r="AB10" i="1"/>
  <c r="AC9" i="1"/>
  <c r="G10" i="1"/>
  <c r="H9" i="1"/>
  <c r="O9" i="1" s="1"/>
  <c r="T10" i="1"/>
  <c r="U10" i="1" s="1"/>
  <c r="C30" i="1"/>
  <c r="D30" i="1" s="1"/>
  <c r="N30" i="1" s="1"/>
  <c r="K12" i="1" l="1"/>
  <c r="L12" i="1" s="1"/>
  <c r="P12" i="1" s="1"/>
  <c r="X11" i="1"/>
  <c r="Y10" i="1"/>
  <c r="AB11" i="1"/>
  <c r="AC10" i="1"/>
  <c r="G11" i="1"/>
  <c r="H10" i="1"/>
  <c r="O10" i="1" s="1"/>
  <c r="T11" i="1"/>
  <c r="U11" i="1" s="1"/>
  <c r="C31" i="1"/>
  <c r="D31" i="1" s="1"/>
  <c r="N31" i="1" s="1"/>
  <c r="K13" i="1" l="1"/>
  <c r="L13" i="1" s="1"/>
  <c r="P13" i="1" s="1"/>
  <c r="X12" i="1"/>
  <c r="Y11" i="1"/>
  <c r="AB12" i="1"/>
  <c r="AC11" i="1"/>
  <c r="G12" i="1"/>
  <c r="H11" i="1"/>
  <c r="O11" i="1" s="1"/>
  <c r="T12" i="1"/>
  <c r="U12" i="1" s="1"/>
  <c r="C32" i="1"/>
  <c r="D32" i="1" s="1"/>
  <c r="N32" i="1" s="1"/>
  <c r="K14" i="1" l="1"/>
  <c r="L14" i="1" s="1"/>
  <c r="P14" i="1" s="1"/>
  <c r="X13" i="1"/>
  <c r="Y13" i="1" s="1"/>
  <c r="Y12" i="1"/>
  <c r="AB13" i="1"/>
  <c r="AC13" i="1" s="1"/>
  <c r="AC12" i="1"/>
  <c r="G13" i="1"/>
  <c r="H12" i="1"/>
  <c r="O12" i="1" s="1"/>
  <c r="T13" i="1"/>
  <c r="U13" i="1" s="1"/>
  <c r="C33" i="1"/>
  <c r="D33" i="1" s="1"/>
  <c r="N33" i="1" s="1"/>
  <c r="K15" i="1" l="1"/>
  <c r="L15" i="1" s="1"/>
  <c r="P15" i="1" s="1"/>
  <c r="G14" i="1"/>
  <c r="H13" i="1"/>
  <c r="O13" i="1" s="1"/>
  <c r="T14" i="1"/>
  <c r="U14" i="1" s="1"/>
  <c r="C34" i="1"/>
  <c r="D34" i="1" s="1"/>
  <c r="N34" i="1" s="1"/>
  <c r="K16" i="1" l="1"/>
  <c r="L16" i="1" s="1"/>
  <c r="P16" i="1" s="1"/>
  <c r="G15" i="1"/>
  <c r="H14" i="1"/>
  <c r="O14" i="1" s="1"/>
  <c r="T15" i="1"/>
  <c r="U15" i="1" s="1"/>
  <c r="C35" i="1"/>
  <c r="D35" i="1" s="1"/>
  <c r="N35" i="1" s="1"/>
  <c r="K17" i="1" l="1"/>
  <c r="L17" i="1" s="1"/>
  <c r="P17" i="1" s="1"/>
  <c r="G16" i="1"/>
  <c r="H15" i="1"/>
  <c r="O15" i="1" s="1"/>
  <c r="T16" i="1"/>
  <c r="U16" i="1" s="1"/>
  <c r="C36" i="1"/>
  <c r="D36" i="1" s="1"/>
  <c r="N36" i="1" s="1"/>
  <c r="K18" i="1" l="1"/>
  <c r="L18" i="1" s="1"/>
  <c r="P18" i="1" s="1"/>
  <c r="G17" i="1"/>
  <c r="H16" i="1"/>
  <c r="O16" i="1" s="1"/>
  <c r="T17" i="1"/>
  <c r="U17" i="1" s="1"/>
  <c r="C37" i="1"/>
  <c r="D37" i="1" s="1"/>
  <c r="N37" i="1" s="1"/>
  <c r="K19" i="1" l="1"/>
  <c r="L19" i="1" s="1"/>
  <c r="P19" i="1" s="1"/>
  <c r="G18" i="1"/>
  <c r="H17" i="1"/>
  <c r="O17" i="1" s="1"/>
  <c r="T18" i="1"/>
  <c r="U18" i="1" s="1"/>
  <c r="C38" i="1"/>
  <c r="D38" i="1" s="1"/>
  <c r="N38" i="1" s="1"/>
  <c r="K20" i="1" l="1"/>
  <c r="L20" i="1" s="1"/>
  <c r="P20" i="1" s="1"/>
  <c r="G19" i="1"/>
  <c r="H18" i="1"/>
  <c r="O18" i="1" s="1"/>
  <c r="T19" i="1"/>
  <c r="U19" i="1" s="1"/>
  <c r="C39" i="1"/>
  <c r="D39" i="1" s="1"/>
  <c r="N39" i="1" s="1"/>
  <c r="K21" i="1" l="1"/>
  <c r="L21" i="1" s="1"/>
  <c r="P21" i="1" s="1"/>
  <c r="G20" i="1"/>
  <c r="H19" i="1"/>
  <c r="O19" i="1" s="1"/>
  <c r="T20" i="1"/>
  <c r="U20" i="1" s="1"/>
  <c r="C40" i="1"/>
  <c r="D40" i="1" s="1"/>
  <c r="N40" i="1" s="1"/>
  <c r="K22" i="1" l="1"/>
  <c r="L22" i="1" s="1"/>
  <c r="P22" i="1" s="1"/>
  <c r="G21" i="1"/>
  <c r="H20" i="1"/>
  <c r="O20" i="1" s="1"/>
  <c r="T21" i="1"/>
  <c r="U21" i="1" s="1"/>
  <c r="C41" i="1"/>
  <c r="D41" i="1" s="1"/>
  <c r="N41" i="1" s="1"/>
  <c r="K23" i="1" l="1"/>
  <c r="L23" i="1" s="1"/>
  <c r="P23" i="1" s="1"/>
  <c r="G22" i="1"/>
  <c r="H21" i="1"/>
  <c r="O21" i="1" s="1"/>
  <c r="T22" i="1"/>
  <c r="U22" i="1" s="1"/>
  <c r="C42" i="1"/>
  <c r="D42" i="1" s="1"/>
  <c r="N42" i="1" s="1"/>
  <c r="K24" i="1" l="1"/>
  <c r="L24" i="1" s="1"/>
  <c r="P24" i="1" s="1"/>
  <c r="K25" i="1"/>
  <c r="L25" i="1" s="1"/>
  <c r="P25" i="1" s="1"/>
  <c r="G23" i="1"/>
  <c r="H22" i="1"/>
  <c r="O22" i="1" s="1"/>
  <c r="T23" i="1"/>
  <c r="U23" i="1" s="1"/>
  <c r="C43" i="1"/>
  <c r="D43" i="1" s="1"/>
  <c r="N43" i="1" s="1"/>
  <c r="K26" i="1" l="1"/>
  <c r="L26" i="1" s="1"/>
  <c r="P26" i="1" s="1"/>
  <c r="G24" i="1"/>
  <c r="H23" i="1"/>
  <c r="O23" i="1" s="1"/>
  <c r="T24" i="1"/>
  <c r="U24" i="1" s="1"/>
  <c r="C44" i="1"/>
  <c r="D44" i="1" s="1"/>
  <c r="N44" i="1" s="1"/>
  <c r="K27" i="1" l="1"/>
  <c r="L27" i="1" s="1"/>
  <c r="P27" i="1" s="1"/>
  <c r="G25" i="1"/>
  <c r="H24" i="1"/>
  <c r="O24" i="1" s="1"/>
  <c r="T25" i="1"/>
  <c r="U25" i="1" s="1"/>
  <c r="C45" i="1"/>
  <c r="D45" i="1" s="1"/>
  <c r="N45" i="1" s="1"/>
  <c r="K28" i="1" l="1"/>
  <c r="L28" i="1" s="1"/>
  <c r="P28" i="1" s="1"/>
  <c r="G26" i="1"/>
  <c r="H25" i="1"/>
  <c r="O25" i="1" s="1"/>
  <c r="T26" i="1"/>
  <c r="U26" i="1" s="1"/>
  <c r="C46" i="1"/>
  <c r="D46" i="1" s="1"/>
  <c r="N46" i="1" s="1"/>
  <c r="K29" i="1" l="1"/>
  <c r="L29" i="1" s="1"/>
  <c r="P29" i="1" s="1"/>
  <c r="G27" i="1"/>
  <c r="H26" i="1"/>
  <c r="O26" i="1" s="1"/>
  <c r="T27" i="1"/>
  <c r="U27" i="1" s="1"/>
  <c r="C47" i="1"/>
  <c r="D47" i="1" s="1"/>
  <c r="N47" i="1" s="1"/>
  <c r="K30" i="1" l="1"/>
  <c r="L30" i="1" s="1"/>
  <c r="P30" i="1" s="1"/>
  <c r="G28" i="1"/>
  <c r="H27" i="1"/>
  <c r="O27" i="1" s="1"/>
  <c r="T28" i="1"/>
  <c r="U28" i="1" s="1"/>
  <c r="C48" i="1"/>
  <c r="D48" i="1" s="1"/>
  <c r="N48" i="1" s="1"/>
  <c r="K31" i="1" l="1"/>
  <c r="L31" i="1" s="1"/>
  <c r="P31" i="1" s="1"/>
  <c r="G29" i="1"/>
  <c r="H28" i="1"/>
  <c r="O28" i="1" s="1"/>
  <c r="T29" i="1"/>
  <c r="U29" i="1" s="1"/>
  <c r="C49" i="1"/>
  <c r="D49" i="1" s="1"/>
  <c r="N49" i="1" s="1"/>
  <c r="K32" i="1" l="1"/>
  <c r="L32" i="1" s="1"/>
  <c r="P32" i="1" s="1"/>
  <c r="G30" i="1"/>
  <c r="H29" i="1"/>
  <c r="O29" i="1" s="1"/>
  <c r="T30" i="1"/>
  <c r="U30" i="1" s="1"/>
  <c r="C50" i="1"/>
  <c r="D50" i="1" s="1"/>
  <c r="N50" i="1" s="1"/>
  <c r="K33" i="1" l="1"/>
  <c r="L33" i="1" s="1"/>
  <c r="P33" i="1" s="1"/>
  <c r="H30" i="1"/>
  <c r="O30" i="1" s="1"/>
  <c r="G31" i="1"/>
  <c r="T31" i="1"/>
  <c r="U31" i="1" s="1"/>
  <c r="C51" i="1"/>
  <c r="D51" i="1" s="1"/>
  <c r="N51" i="1" s="1"/>
  <c r="K34" i="1" l="1"/>
  <c r="L34" i="1" s="1"/>
  <c r="P34" i="1" s="1"/>
  <c r="G32" i="1"/>
  <c r="H31" i="1"/>
  <c r="O31" i="1" s="1"/>
  <c r="T32" i="1"/>
  <c r="U32" i="1" s="1"/>
  <c r="C52" i="1"/>
  <c r="D52" i="1" s="1"/>
  <c r="N52" i="1" s="1"/>
  <c r="K35" i="1" l="1"/>
  <c r="L35" i="1" s="1"/>
  <c r="P35" i="1" s="1"/>
  <c r="G33" i="1"/>
  <c r="H32" i="1"/>
  <c r="O32" i="1" s="1"/>
  <c r="T33" i="1"/>
  <c r="U33" i="1" s="1"/>
  <c r="C53" i="1"/>
  <c r="D53" i="1" s="1"/>
  <c r="N53" i="1" s="1"/>
  <c r="K36" i="1" l="1"/>
  <c r="L36" i="1" s="1"/>
  <c r="P36" i="1" s="1"/>
  <c r="G34" i="1"/>
  <c r="H33" i="1"/>
  <c r="O33" i="1" s="1"/>
  <c r="T34" i="1"/>
  <c r="U34" i="1" s="1"/>
  <c r="C54" i="1"/>
  <c r="D54" i="1" s="1"/>
  <c r="N54" i="1" s="1"/>
  <c r="K37" i="1" l="1"/>
  <c r="L37" i="1" s="1"/>
  <c r="P37" i="1" s="1"/>
  <c r="G35" i="1"/>
  <c r="H34" i="1"/>
  <c r="O34" i="1" s="1"/>
  <c r="T35" i="1"/>
  <c r="U35" i="1" s="1"/>
  <c r="C55" i="1"/>
  <c r="D55" i="1" s="1"/>
  <c r="N55" i="1" s="1"/>
  <c r="K38" i="1" l="1"/>
  <c r="L38" i="1" s="1"/>
  <c r="P38" i="1" s="1"/>
  <c r="G36" i="1"/>
  <c r="H35" i="1"/>
  <c r="O35" i="1" s="1"/>
  <c r="T36" i="1"/>
  <c r="U36" i="1" s="1"/>
  <c r="C56" i="1"/>
  <c r="D56" i="1" s="1"/>
  <c r="N56" i="1" s="1"/>
  <c r="K39" i="1" l="1"/>
  <c r="L39" i="1" s="1"/>
  <c r="P39" i="1" s="1"/>
  <c r="G37" i="1"/>
  <c r="H36" i="1"/>
  <c r="O36" i="1" s="1"/>
  <c r="T37" i="1"/>
  <c r="U37" i="1" s="1"/>
  <c r="C57" i="1"/>
  <c r="D57" i="1" s="1"/>
  <c r="N57" i="1" s="1"/>
  <c r="K40" i="1" l="1"/>
  <c r="L40" i="1" s="1"/>
  <c r="P40" i="1" s="1"/>
  <c r="G38" i="1"/>
  <c r="H37" i="1"/>
  <c r="O37" i="1" s="1"/>
  <c r="T38" i="1"/>
  <c r="U38" i="1" s="1"/>
  <c r="C58" i="1"/>
  <c r="D58" i="1" s="1"/>
  <c r="N58" i="1" s="1"/>
  <c r="K41" i="1" l="1"/>
  <c r="L41" i="1" s="1"/>
  <c r="P41" i="1" s="1"/>
  <c r="G39" i="1"/>
  <c r="H38" i="1"/>
  <c r="O38" i="1" s="1"/>
  <c r="T39" i="1"/>
  <c r="U39" i="1" s="1"/>
  <c r="C59" i="1"/>
  <c r="D59" i="1" s="1"/>
  <c r="N59" i="1" s="1"/>
  <c r="K42" i="1" l="1"/>
  <c r="L42" i="1" s="1"/>
  <c r="P42" i="1" s="1"/>
  <c r="G40" i="1"/>
  <c r="H39" i="1"/>
  <c r="O39" i="1" s="1"/>
  <c r="T40" i="1"/>
  <c r="U40" i="1" s="1"/>
  <c r="C60" i="1"/>
  <c r="D60" i="1" s="1"/>
  <c r="N60" i="1" s="1"/>
  <c r="K43" i="1" l="1"/>
  <c r="L43" i="1" s="1"/>
  <c r="P43" i="1" s="1"/>
  <c r="G41" i="1"/>
  <c r="H40" i="1"/>
  <c r="O40" i="1" s="1"/>
  <c r="T41" i="1"/>
  <c r="U41" i="1" s="1"/>
  <c r="K44" i="1" l="1"/>
  <c r="L44" i="1" s="1"/>
  <c r="P44" i="1" s="1"/>
  <c r="G42" i="1"/>
  <c r="H41" i="1"/>
  <c r="O41" i="1" s="1"/>
  <c r="T42" i="1"/>
  <c r="U42" i="1" s="1"/>
  <c r="K45" i="1" l="1"/>
  <c r="L45" i="1" s="1"/>
  <c r="P45" i="1" s="1"/>
  <c r="G43" i="1"/>
  <c r="H42" i="1"/>
  <c r="O42" i="1" s="1"/>
  <c r="T43" i="1"/>
  <c r="U43" i="1" s="1"/>
  <c r="K46" i="1" l="1"/>
  <c r="L46" i="1" s="1"/>
  <c r="P46" i="1" s="1"/>
  <c r="G44" i="1"/>
  <c r="H43" i="1"/>
  <c r="O43" i="1" s="1"/>
  <c r="T44" i="1"/>
  <c r="U44" i="1" s="1"/>
  <c r="K47" i="1" l="1"/>
  <c r="L47" i="1" s="1"/>
  <c r="P47" i="1" s="1"/>
  <c r="G45" i="1"/>
  <c r="H44" i="1"/>
  <c r="O44" i="1" s="1"/>
  <c r="T45" i="1"/>
  <c r="U45" i="1" s="1"/>
  <c r="K48" i="1" l="1"/>
  <c r="L48" i="1" s="1"/>
  <c r="P48" i="1" s="1"/>
  <c r="G46" i="1"/>
  <c r="H45" i="1"/>
  <c r="O45" i="1" s="1"/>
  <c r="T46" i="1"/>
  <c r="U46" i="1" s="1"/>
  <c r="K49" i="1" l="1"/>
  <c r="L49" i="1" s="1"/>
  <c r="P49" i="1" s="1"/>
  <c r="G47" i="1"/>
  <c r="H46" i="1"/>
  <c r="O46" i="1" s="1"/>
  <c r="T47" i="1"/>
  <c r="U47" i="1" s="1"/>
  <c r="K50" i="1" l="1"/>
  <c r="L50" i="1" s="1"/>
  <c r="P50" i="1" s="1"/>
  <c r="G48" i="1"/>
  <c r="H47" i="1"/>
  <c r="O47" i="1" s="1"/>
  <c r="T48" i="1"/>
  <c r="U48" i="1" s="1"/>
  <c r="K51" i="1" l="1"/>
  <c r="L51" i="1" s="1"/>
  <c r="P51" i="1" s="1"/>
  <c r="G49" i="1"/>
  <c r="H48" i="1"/>
  <c r="O48" i="1" s="1"/>
  <c r="T49" i="1"/>
  <c r="U49" i="1" s="1"/>
  <c r="K52" i="1" l="1"/>
  <c r="L52" i="1" s="1"/>
  <c r="P52" i="1" s="1"/>
  <c r="G50" i="1"/>
  <c r="H49" i="1"/>
  <c r="O49" i="1" s="1"/>
  <c r="T50" i="1"/>
  <c r="U50" i="1" s="1"/>
  <c r="K53" i="1" l="1"/>
  <c r="L53" i="1" s="1"/>
  <c r="P53" i="1" s="1"/>
  <c r="G51" i="1"/>
  <c r="H50" i="1"/>
  <c r="O50" i="1" s="1"/>
  <c r="T51" i="1"/>
  <c r="U51" i="1" s="1"/>
  <c r="K54" i="1" l="1"/>
  <c r="L54" i="1" s="1"/>
  <c r="P54" i="1" s="1"/>
  <c r="G52" i="1"/>
  <c r="H51" i="1"/>
  <c r="O51" i="1" s="1"/>
  <c r="T52" i="1"/>
  <c r="U52" i="1" s="1"/>
  <c r="K55" i="1" l="1"/>
  <c r="L55" i="1" s="1"/>
  <c r="P55" i="1" s="1"/>
  <c r="G53" i="1"/>
  <c r="H52" i="1"/>
  <c r="O52" i="1" s="1"/>
  <c r="T53" i="1"/>
  <c r="U53" i="1" s="1"/>
  <c r="K56" i="1" l="1"/>
  <c r="L56" i="1" s="1"/>
  <c r="P56" i="1" s="1"/>
  <c r="G54" i="1"/>
  <c r="H53" i="1"/>
  <c r="O53" i="1" s="1"/>
  <c r="T54" i="1"/>
  <c r="U54" i="1" s="1"/>
  <c r="K57" i="1" l="1"/>
  <c r="L57" i="1" s="1"/>
  <c r="P57" i="1" s="1"/>
  <c r="G55" i="1"/>
  <c r="H54" i="1"/>
  <c r="O54" i="1" s="1"/>
  <c r="T55" i="1"/>
  <c r="U55" i="1" s="1"/>
  <c r="K58" i="1" l="1"/>
  <c r="L58" i="1" s="1"/>
  <c r="P58" i="1" s="1"/>
  <c r="G56" i="1"/>
  <c r="H55" i="1"/>
  <c r="O55" i="1" s="1"/>
  <c r="T56" i="1"/>
  <c r="U56" i="1" s="1"/>
  <c r="K59" i="1" l="1"/>
  <c r="L59" i="1" s="1"/>
  <c r="P59" i="1" s="1"/>
  <c r="G57" i="1"/>
  <c r="H56" i="1"/>
  <c r="O56" i="1" s="1"/>
  <c r="T57" i="1"/>
  <c r="U57" i="1" s="1"/>
  <c r="K60" i="1" l="1"/>
  <c r="L60" i="1" s="1"/>
  <c r="P60" i="1" s="1"/>
  <c r="G58" i="1"/>
  <c r="H57" i="1"/>
  <c r="O57" i="1" s="1"/>
  <c r="T58" i="1"/>
  <c r="U58" i="1" s="1"/>
  <c r="G59" i="1" l="1"/>
  <c r="H58" i="1"/>
  <c r="O58" i="1" s="1"/>
  <c r="T59" i="1"/>
  <c r="U59" i="1" s="1"/>
  <c r="G60" i="1" l="1"/>
  <c r="H60" i="1" s="1"/>
  <c r="O60" i="1" s="1"/>
  <c r="H59" i="1"/>
  <c r="O59" i="1" s="1"/>
  <c r="T60" i="1"/>
  <c r="U60" i="1" s="1"/>
</calcChain>
</file>

<file path=xl/sharedStrings.xml><?xml version="1.0" encoding="utf-8"?>
<sst xmlns="http://schemas.openxmlformats.org/spreadsheetml/2006/main" count="8" uniqueCount="8">
  <si>
    <t>몹hp</t>
    <phoneticPr fontId="1" type="noConversion"/>
  </si>
  <si>
    <t>플레이어 exp</t>
    <phoneticPr fontId="1" type="noConversion"/>
  </si>
  <si>
    <t>몹 데미지</t>
    <phoneticPr fontId="1" type="noConversion"/>
  </si>
  <si>
    <t>플레이어 데미지</t>
    <phoneticPr fontId="1" type="noConversion"/>
  </si>
  <si>
    <t>플레이어 HP</t>
    <phoneticPr fontId="1" type="noConversion"/>
  </si>
  <si>
    <t>몹 공격 쿨</t>
    <phoneticPr fontId="1" type="noConversion"/>
  </si>
  <si>
    <t>경험치 가치 보정</t>
    <phoneticPr fontId="1" type="noConversion"/>
  </si>
  <si>
    <t>보정값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</si>
</sst>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9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7B4B-5DBD-433D-AC90-CE7BBD16536B}">
  <dimension ref="B1:AH60"/>
  <sheetViews>
    <sheetView tabSelected="1" topLeftCell="H1" zoomScale="85" zoomScaleNormal="85" workbookViewId="0">
      <selection activeCell="T6" sqref="T6"/>
    </sheetView>
  </sheetViews>
  <sheetFormatPr defaultRowHeight="16.5" x14ac:dyDescent="0.3"/>
  <cols>
    <col min="2" max="2" width="3.75" bestFit="1" customWidth="1"/>
    <col min="3" max="3" width="9" style="5"/>
    <col min="4" max="4" width="4.875" bestFit="1" customWidth="1"/>
    <col min="5" max="5" width="1.75" style="3" customWidth="1"/>
    <col min="6" max="6" width="2.75" bestFit="1" customWidth="1"/>
    <col min="9" max="9" width="1.75" style="3" customWidth="1"/>
    <col min="10" max="10" width="4.25" bestFit="1" customWidth="1"/>
    <col min="11" max="11" width="11" customWidth="1"/>
    <col min="12" max="12" width="9" style="6"/>
    <col min="13" max="13" width="1.75" style="3" customWidth="1"/>
    <col min="14" max="17" width="7.875" style="7" customWidth="1"/>
    <col min="18" max="18" width="1.75" style="3" customWidth="1"/>
    <col min="19" max="19" width="2.75" bestFit="1" customWidth="1"/>
    <col min="20" max="20" width="9.375" style="5" bestFit="1" customWidth="1"/>
    <col min="21" max="21" width="8.875" bestFit="1" customWidth="1"/>
    <col min="22" max="22" width="1.75" style="3" customWidth="1"/>
    <col min="23" max="23" width="2.75" bestFit="1" customWidth="1"/>
    <col min="24" max="24" width="6.25" bestFit="1" customWidth="1"/>
    <col min="25" max="25" width="5.625" customWidth="1"/>
    <col min="26" max="26" width="1.75" style="3" customWidth="1"/>
    <col min="27" max="27" width="3.75" bestFit="1" customWidth="1"/>
    <col min="28" max="28" width="5.25" bestFit="1" customWidth="1"/>
    <col min="29" max="29" width="4.875" bestFit="1" customWidth="1"/>
    <col min="30" max="30" width="1.75" style="3" customWidth="1"/>
    <col min="34" max="34" width="1.75" style="3" customWidth="1"/>
  </cols>
  <sheetData>
    <row r="1" spans="2:34" x14ac:dyDescent="0.3">
      <c r="Q1" s="7">
        <v>4</v>
      </c>
    </row>
    <row r="2" spans="2:34" x14ac:dyDescent="0.3">
      <c r="N2" s="9" t="s">
        <v>7</v>
      </c>
      <c r="O2" s="9"/>
      <c r="P2" s="9"/>
      <c r="Q2" s="9"/>
    </row>
    <row r="3" spans="2:34" x14ac:dyDescent="0.3">
      <c r="N3" s="7">
        <v>2</v>
      </c>
      <c r="O3" s="7">
        <v>4</v>
      </c>
      <c r="P3" s="7">
        <v>50</v>
      </c>
      <c r="Q3" s="7">
        <v>12</v>
      </c>
    </row>
    <row r="4" spans="2:34" x14ac:dyDescent="0.3">
      <c r="B4" s="1" t="s">
        <v>0</v>
      </c>
      <c r="C4" s="1"/>
      <c r="D4" s="1"/>
      <c r="E4" s="2"/>
      <c r="F4" s="1" t="s">
        <v>2</v>
      </c>
      <c r="G4" s="1"/>
      <c r="H4" s="1"/>
      <c r="I4" s="2"/>
      <c r="J4" s="1" t="s">
        <v>5</v>
      </c>
      <c r="K4" s="1"/>
      <c r="L4" s="1"/>
      <c r="M4" s="2"/>
      <c r="N4" s="9" t="s">
        <v>6</v>
      </c>
      <c r="O4" s="9"/>
      <c r="P4" s="9"/>
      <c r="Q4" s="9"/>
      <c r="R4" s="2"/>
      <c r="S4" s="1" t="s">
        <v>1</v>
      </c>
      <c r="T4" s="1"/>
      <c r="U4" s="1"/>
      <c r="V4" s="2"/>
      <c r="W4" s="1" t="s">
        <v>3</v>
      </c>
      <c r="X4" s="1"/>
      <c r="Y4" s="1"/>
      <c r="Z4" s="2"/>
      <c r="AA4" s="1" t="s">
        <v>4</v>
      </c>
      <c r="AB4" s="1"/>
      <c r="AC4" s="1"/>
      <c r="AD4" s="2"/>
      <c r="AH4" s="2"/>
    </row>
    <row r="5" spans="2:34" x14ac:dyDescent="0.3">
      <c r="B5">
        <v>6</v>
      </c>
      <c r="C5" s="5">
        <v>1.04</v>
      </c>
      <c r="D5">
        <f>ROUND(C5*$B$5,0)</f>
        <v>6</v>
      </c>
      <c r="F5">
        <v>3</v>
      </c>
      <c r="G5" s="5">
        <v>1.02</v>
      </c>
      <c r="H5">
        <f>ROUND(G5*$F$5,0)</f>
        <v>3</v>
      </c>
      <c r="J5" s="6">
        <v>4</v>
      </c>
      <c r="K5" s="4">
        <v>0.99</v>
      </c>
      <c r="L5" s="6">
        <f>ROUND(K5*$J$5,1)</f>
        <v>4</v>
      </c>
      <c r="N5" s="8">
        <f>D5*$N$3</f>
        <v>12</v>
      </c>
      <c r="O5" s="8">
        <f>H5*$O$3</f>
        <v>12</v>
      </c>
      <c r="P5" s="8">
        <f>$P$3/L5</f>
        <v>12.5</v>
      </c>
      <c r="Q5" s="8">
        <f>ROUND(SUM(N5:P5)/$Q$3,0)</f>
        <v>3</v>
      </c>
      <c r="S5">
        <v>5</v>
      </c>
      <c r="T5" s="5">
        <v>1.0900000000000001</v>
      </c>
      <c r="U5">
        <f>ROUNDDOWN(T5*$S$5,0)</f>
        <v>5</v>
      </c>
      <c r="W5">
        <v>2</v>
      </c>
      <c r="X5" s="5">
        <v>1.5</v>
      </c>
      <c r="Y5">
        <f>ROUND(X5*$W$5,0)</f>
        <v>3</v>
      </c>
      <c r="AA5">
        <v>20</v>
      </c>
      <c r="AB5" s="5">
        <v>1.2</v>
      </c>
      <c r="AC5">
        <f>ROUND(AB5*$AA$5,0)</f>
        <v>24</v>
      </c>
    </row>
    <row r="6" spans="2:34" x14ac:dyDescent="0.3">
      <c r="C6" s="5">
        <f>C5*$C$5</f>
        <v>1.0816000000000001</v>
      </c>
      <c r="D6">
        <f t="shared" ref="D6:D60" si="0">ROUND(C6*$B$5,0)</f>
        <v>6</v>
      </c>
      <c r="G6" s="5">
        <f>G5*$G$5</f>
        <v>1.0404</v>
      </c>
      <c r="H6">
        <f>ROUND(G6*$F$5,0)</f>
        <v>3</v>
      </c>
      <c r="K6" s="5">
        <f>K5*$K$5</f>
        <v>0.98009999999999997</v>
      </c>
      <c r="L6" s="6">
        <f>ROUND(K6*$J$5,1)</f>
        <v>3.9</v>
      </c>
      <c r="N6" s="8">
        <f t="shared" ref="N6:N38" si="1">D6*$N$3</f>
        <v>12</v>
      </c>
      <c r="O6" s="8">
        <f t="shared" ref="O6:O38" si="2">H6*$O$3</f>
        <v>12</v>
      </c>
      <c r="P6" s="8">
        <f t="shared" ref="P6:P60" si="3">$P$3/L6</f>
        <v>12.820512820512821</v>
      </c>
      <c r="Q6" s="8">
        <f t="shared" ref="Q6:Q60" si="4">ROUND(SUM(N6:P6)/$Q$3,0)</f>
        <v>3</v>
      </c>
      <c r="T6" s="5">
        <f>T5*$T$5</f>
        <v>1.1881000000000002</v>
      </c>
      <c r="U6">
        <f t="shared" ref="U6:U60" si="5">ROUNDDOWN(T6*$S$5,0)</f>
        <v>5</v>
      </c>
      <c r="X6" s="5">
        <f>X5*$X$5</f>
        <v>2.25</v>
      </c>
      <c r="Y6">
        <f t="shared" ref="Y6:Y13" si="6">ROUND(X6*$W$5,0)</f>
        <v>5</v>
      </c>
      <c r="AB6" s="5">
        <f>AB5*$AB$5</f>
        <v>1.44</v>
      </c>
      <c r="AC6">
        <f t="shared" ref="AC6:AC13" si="7">ROUND(AB6*$AA$5,0)</f>
        <v>29</v>
      </c>
    </row>
    <row r="7" spans="2:34" x14ac:dyDescent="0.3">
      <c r="C7" s="5">
        <f>C6*$C$5</f>
        <v>1.1248640000000001</v>
      </c>
      <c r="D7">
        <f t="shared" si="0"/>
        <v>7</v>
      </c>
      <c r="G7" s="5">
        <f t="shared" ref="G7:G60" si="8">G6*$G$5</f>
        <v>1.0612079999999999</v>
      </c>
      <c r="H7">
        <f>ROUND(G7*$F$5,0)</f>
        <v>3</v>
      </c>
      <c r="K7" s="5">
        <f t="shared" ref="K7:K60" si="9">K6*$K$5</f>
        <v>0.97029899999999991</v>
      </c>
      <c r="L7" s="6">
        <f t="shared" ref="L7:L60" si="10">ROUND(K7*$J$5,1)</f>
        <v>3.9</v>
      </c>
      <c r="N7" s="8">
        <f t="shared" si="1"/>
        <v>14</v>
      </c>
      <c r="O7" s="8">
        <f t="shared" si="2"/>
        <v>12</v>
      </c>
      <c r="P7" s="8">
        <f t="shared" si="3"/>
        <v>12.820512820512821</v>
      </c>
      <c r="Q7" s="8">
        <f t="shared" si="4"/>
        <v>3</v>
      </c>
      <c r="T7" s="5">
        <f t="shared" ref="T7:T60" si="11">T6*$T$5</f>
        <v>1.2950290000000002</v>
      </c>
      <c r="U7">
        <f t="shared" si="5"/>
        <v>6</v>
      </c>
      <c r="X7" s="5">
        <f>X6*$X$5</f>
        <v>3.375</v>
      </c>
      <c r="Y7">
        <f t="shared" si="6"/>
        <v>7</v>
      </c>
      <c r="AB7" s="5">
        <f t="shared" ref="AB7:AB13" si="12">AB6*$AB$5</f>
        <v>1.728</v>
      </c>
      <c r="AC7">
        <f t="shared" si="7"/>
        <v>35</v>
      </c>
    </row>
    <row r="8" spans="2:34" x14ac:dyDescent="0.3">
      <c r="C8" s="5">
        <f>C7*$C$5</f>
        <v>1.1698585600000002</v>
      </c>
      <c r="D8">
        <f t="shared" si="0"/>
        <v>7</v>
      </c>
      <c r="G8" s="5">
        <f t="shared" si="8"/>
        <v>1.08243216</v>
      </c>
      <c r="H8">
        <f>ROUND(G8*$F$5,0)</f>
        <v>3</v>
      </c>
      <c r="K8" s="5">
        <f t="shared" si="9"/>
        <v>0.96059600999999994</v>
      </c>
      <c r="L8" s="6">
        <f t="shared" si="10"/>
        <v>3.8</v>
      </c>
      <c r="N8" s="8">
        <f t="shared" si="1"/>
        <v>14</v>
      </c>
      <c r="O8" s="8">
        <f t="shared" si="2"/>
        <v>12</v>
      </c>
      <c r="P8" s="8">
        <f t="shared" si="3"/>
        <v>13.157894736842106</v>
      </c>
      <c r="Q8" s="8">
        <f t="shared" si="4"/>
        <v>3</v>
      </c>
      <c r="T8" s="5">
        <f t="shared" si="11"/>
        <v>1.4115816100000003</v>
      </c>
      <c r="U8">
        <f t="shared" si="5"/>
        <v>7</v>
      </c>
      <c r="X8" s="5">
        <f>X7*$X$5</f>
        <v>5.0625</v>
      </c>
      <c r="Y8">
        <f t="shared" si="6"/>
        <v>10</v>
      </c>
      <c r="AB8" s="5">
        <f t="shared" si="12"/>
        <v>2.0735999999999999</v>
      </c>
      <c r="AC8">
        <f t="shared" si="7"/>
        <v>41</v>
      </c>
    </row>
    <row r="9" spans="2:34" x14ac:dyDescent="0.3">
      <c r="C9" s="5">
        <f>C8*$C$5</f>
        <v>1.2166529024000003</v>
      </c>
      <c r="D9">
        <f t="shared" si="0"/>
        <v>7</v>
      </c>
      <c r="G9" s="5">
        <f t="shared" si="8"/>
        <v>1.1040808032</v>
      </c>
      <c r="H9">
        <f>ROUND(G9*$F$5,0)</f>
        <v>3</v>
      </c>
      <c r="K9" s="5">
        <f t="shared" si="9"/>
        <v>0.95099004989999991</v>
      </c>
      <c r="L9" s="6">
        <f t="shared" si="10"/>
        <v>3.8</v>
      </c>
      <c r="N9" s="8">
        <f t="shared" si="1"/>
        <v>14</v>
      </c>
      <c r="O9" s="8">
        <f t="shared" si="2"/>
        <v>12</v>
      </c>
      <c r="P9" s="8">
        <f t="shared" si="3"/>
        <v>13.157894736842106</v>
      </c>
      <c r="Q9" s="8">
        <f t="shared" si="4"/>
        <v>3</v>
      </c>
      <c r="T9" s="5">
        <f t="shared" si="11"/>
        <v>1.5386239549000005</v>
      </c>
      <c r="U9">
        <f t="shared" si="5"/>
        <v>7</v>
      </c>
      <c r="X9" s="5">
        <f>X8*$X$5</f>
        <v>7.59375</v>
      </c>
      <c r="Y9">
        <f t="shared" si="6"/>
        <v>15</v>
      </c>
      <c r="AB9" s="5">
        <f t="shared" si="12"/>
        <v>2.4883199999999999</v>
      </c>
      <c r="AC9">
        <f t="shared" si="7"/>
        <v>50</v>
      </c>
    </row>
    <row r="10" spans="2:34" x14ac:dyDescent="0.3">
      <c r="C10" s="5">
        <f>C9*$C$5</f>
        <v>1.2653190184960004</v>
      </c>
      <c r="D10">
        <f t="shared" si="0"/>
        <v>8</v>
      </c>
      <c r="G10" s="5">
        <f t="shared" si="8"/>
        <v>1.1261624192640001</v>
      </c>
      <c r="H10">
        <f>ROUND(G10*$F$5,0)</f>
        <v>3</v>
      </c>
      <c r="K10" s="5">
        <f t="shared" si="9"/>
        <v>0.94148014940099989</v>
      </c>
      <c r="L10" s="6">
        <f t="shared" si="10"/>
        <v>3.8</v>
      </c>
      <c r="N10" s="8">
        <f t="shared" si="1"/>
        <v>16</v>
      </c>
      <c r="O10" s="8">
        <f t="shared" si="2"/>
        <v>12</v>
      </c>
      <c r="P10" s="8">
        <f t="shared" si="3"/>
        <v>13.157894736842106</v>
      </c>
      <c r="Q10" s="8">
        <f t="shared" si="4"/>
        <v>3</v>
      </c>
      <c r="T10" s="5">
        <f t="shared" si="11"/>
        <v>1.6771001108410006</v>
      </c>
      <c r="U10">
        <f t="shared" si="5"/>
        <v>8</v>
      </c>
      <c r="X10" s="5">
        <f>X9*$X$5</f>
        <v>11.390625</v>
      </c>
      <c r="Y10">
        <f t="shared" si="6"/>
        <v>23</v>
      </c>
      <c r="AB10" s="5">
        <f t="shared" si="12"/>
        <v>2.9859839999999997</v>
      </c>
      <c r="AC10">
        <f t="shared" si="7"/>
        <v>60</v>
      </c>
    </row>
    <row r="11" spans="2:34" x14ac:dyDescent="0.3">
      <c r="C11" s="5">
        <f>C10*$C$5</f>
        <v>1.3159317792358405</v>
      </c>
      <c r="D11">
        <f t="shared" si="0"/>
        <v>8</v>
      </c>
      <c r="G11" s="5">
        <f t="shared" si="8"/>
        <v>1.14868566764928</v>
      </c>
      <c r="H11">
        <f>ROUND(G11*$F$5,0)</f>
        <v>3</v>
      </c>
      <c r="K11" s="5">
        <f t="shared" si="9"/>
        <v>0.93206534790698992</v>
      </c>
      <c r="L11" s="6">
        <f t="shared" si="10"/>
        <v>3.7</v>
      </c>
      <c r="N11" s="8">
        <f t="shared" si="1"/>
        <v>16</v>
      </c>
      <c r="O11" s="8">
        <f t="shared" si="2"/>
        <v>12</v>
      </c>
      <c r="P11" s="8">
        <f t="shared" si="3"/>
        <v>13.513513513513512</v>
      </c>
      <c r="Q11" s="8">
        <f t="shared" si="4"/>
        <v>3</v>
      </c>
      <c r="T11" s="5">
        <f t="shared" si="11"/>
        <v>1.8280391208166908</v>
      </c>
      <c r="U11">
        <f t="shared" si="5"/>
        <v>9</v>
      </c>
      <c r="X11" s="5">
        <f>X10*$X$5</f>
        <v>17.0859375</v>
      </c>
      <c r="Y11">
        <f t="shared" si="6"/>
        <v>34</v>
      </c>
      <c r="AB11" s="5">
        <f t="shared" si="12"/>
        <v>3.5831807999999996</v>
      </c>
      <c r="AC11">
        <f t="shared" si="7"/>
        <v>72</v>
      </c>
    </row>
    <row r="12" spans="2:34" x14ac:dyDescent="0.3">
      <c r="C12" s="5">
        <f>C11*$C$5</f>
        <v>1.3685690504052741</v>
      </c>
      <c r="D12">
        <f t="shared" si="0"/>
        <v>8</v>
      </c>
      <c r="G12" s="5">
        <f t="shared" si="8"/>
        <v>1.1716593810022657</v>
      </c>
      <c r="H12">
        <f>ROUND(G12*$F$5,0)</f>
        <v>4</v>
      </c>
      <c r="K12" s="5">
        <f t="shared" si="9"/>
        <v>0.92274469442791995</v>
      </c>
      <c r="L12" s="6">
        <f t="shared" si="10"/>
        <v>3.7</v>
      </c>
      <c r="N12" s="8">
        <f t="shared" si="1"/>
        <v>16</v>
      </c>
      <c r="O12" s="8">
        <f t="shared" si="2"/>
        <v>16</v>
      </c>
      <c r="P12" s="8">
        <f t="shared" si="3"/>
        <v>13.513513513513512</v>
      </c>
      <c r="Q12" s="8">
        <f t="shared" si="4"/>
        <v>4</v>
      </c>
      <c r="T12" s="5">
        <f t="shared" si="11"/>
        <v>1.9925626416901931</v>
      </c>
      <c r="U12">
        <f t="shared" si="5"/>
        <v>9</v>
      </c>
      <c r="X12" s="5">
        <f>X11*$X$5</f>
        <v>25.62890625</v>
      </c>
      <c r="Y12">
        <f t="shared" si="6"/>
        <v>51</v>
      </c>
      <c r="AB12" s="5">
        <f t="shared" si="12"/>
        <v>4.2998169599999994</v>
      </c>
      <c r="AC12">
        <f t="shared" si="7"/>
        <v>86</v>
      </c>
    </row>
    <row r="13" spans="2:34" x14ac:dyDescent="0.3">
      <c r="C13" s="5">
        <f>C12*$C$5</f>
        <v>1.4233118124214852</v>
      </c>
      <c r="D13">
        <f t="shared" si="0"/>
        <v>9</v>
      </c>
      <c r="G13" s="5">
        <f t="shared" si="8"/>
        <v>1.1950925686223111</v>
      </c>
      <c r="H13">
        <f>ROUND(G13*$F$5,0)</f>
        <v>4</v>
      </c>
      <c r="K13" s="5">
        <f t="shared" si="9"/>
        <v>0.91351724748364072</v>
      </c>
      <c r="L13" s="6">
        <f t="shared" si="10"/>
        <v>3.7</v>
      </c>
      <c r="N13" s="8">
        <f t="shared" si="1"/>
        <v>18</v>
      </c>
      <c r="O13" s="8">
        <f t="shared" si="2"/>
        <v>16</v>
      </c>
      <c r="P13" s="8">
        <f t="shared" si="3"/>
        <v>13.513513513513512</v>
      </c>
      <c r="Q13" s="8">
        <f t="shared" si="4"/>
        <v>4</v>
      </c>
      <c r="T13" s="5">
        <f t="shared" si="11"/>
        <v>2.1718932794423105</v>
      </c>
      <c r="U13">
        <f t="shared" si="5"/>
        <v>10</v>
      </c>
      <c r="X13" s="5">
        <f>X12*$X$5</f>
        <v>38.443359375</v>
      </c>
      <c r="Y13">
        <f t="shared" si="6"/>
        <v>77</v>
      </c>
      <c r="AB13" s="5">
        <f t="shared" si="12"/>
        <v>5.1597803519999994</v>
      </c>
      <c r="AC13">
        <f t="shared" si="7"/>
        <v>103</v>
      </c>
    </row>
    <row r="14" spans="2:34" x14ac:dyDescent="0.3">
      <c r="C14" s="5">
        <f>C13*$C$5</f>
        <v>1.4802442849183446</v>
      </c>
      <c r="D14">
        <f t="shared" si="0"/>
        <v>9</v>
      </c>
      <c r="G14" s="5">
        <f t="shared" si="8"/>
        <v>1.2189944199947573</v>
      </c>
      <c r="H14">
        <f>ROUND(G14*$F$5,0)</f>
        <v>4</v>
      </c>
      <c r="K14" s="5">
        <f t="shared" si="9"/>
        <v>0.9043820750088043</v>
      </c>
      <c r="L14" s="6">
        <f t="shared" si="10"/>
        <v>3.6</v>
      </c>
      <c r="N14" s="8">
        <f t="shared" si="1"/>
        <v>18</v>
      </c>
      <c r="O14" s="8">
        <f t="shared" si="2"/>
        <v>16</v>
      </c>
      <c r="P14" s="8">
        <f t="shared" si="3"/>
        <v>13.888888888888889</v>
      </c>
      <c r="Q14" s="8">
        <f t="shared" si="4"/>
        <v>4</v>
      </c>
      <c r="T14" s="5">
        <f t="shared" si="11"/>
        <v>2.3673636745921187</v>
      </c>
      <c r="U14">
        <f t="shared" si="5"/>
        <v>11</v>
      </c>
      <c r="X14" s="5"/>
    </row>
    <row r="15" spans="2:34" x14ac:dyDescent="0.3">
      <c r="C15" s="5">
        <f>C14*$C$5</f>
        <v>1.5394540563150785</v>
      </c>
      <c r="D15">
        <f t="shared" si="0"/>
        <v>9</v>
      </c>
      <c r="G15" s="5">
        <f t="shared" si="8"/>
        <v>1.2433743083946525</v>
      </c>
      <c r="H15">
        <f>ROUND(G15*$F$5,0)</f>
        <v>4</v>
      </c>
      <c r="K15" s="5">
        <f t="shared" si="9"/>
        <v>0.89533825425871627</v>
      </c>
      <c r="L15" s="6">
        <f t="shared" si="10"/>
        <v>3.6</v>
      </c>
      <c r="N15" s="8">
        <f t="shared" si="1"/>
        <v>18</v>
      </c>
      <c r="O15" s="8">
        <f t="shared" si="2"/>
        <v>16</v>
      </c>
      <c r="P15" s="8">
        <f t="shared" si="3"/>
        <v>13.888888888888889</v>
      </c>
      <c r="Q15" s="8">
        <f t="shared" si="4"/>
        <v>4</v>
      </c>
      <c r="T15" s="5">
        <f t="shared" si="11"/>
        <v>2.5804264053054098</v>
      </c>
      <c r="U15">
        <f t="shared" si="5"/>
        <v>12</v>
      </c>
      <c r="X15" s="5"/>
    </row>
    <row r="16" spans="2:34" x14ac:dyDescent="0.3">
      <c r="C16" s="5">
        <f>C15*$C$5</f>
        <v>1.6010322185676817</v>
      </c>
      <c r="D16">
        <f t="shared" si="0"/>
        <v>10</v>
      </c>
      <c r="G16" s="5">
        <f t="shared" si="8"/>
        <v>1.2682417945625455</v>
      </c>
      <c r="H16">
        <f>ROUND(G16*$F$5,0)</f>
        <v>4</v>
      </c>
      <c r="K16" s="5">
        <f t="shared" si="9"/>
        <v>0.88638487171612912</v>
      </c>
      <c r="L16" s="6">
        <f t="shared" si="10"/>
        <v>3.5</v>
      </c>
      <c r="N16" s="8">
        <f t="shared" si="1"/>
        <v>20</v>
      </c>
      <c r="O16" s="8">
        <f t="shared" si="2"/>
        <v>16</v>
      </c>
      <c r="P16" s="8">
        <f t="shared" si="3"/>
        <v>14.285714285714286</v>
      </c>
      <c r="Q16" s="8">
        <f t="shared" si="4"/>
        <v>4</v>
      </c>
      <c r="T16" s="5">
        <f t="shared" si="11"/>
        <v>2.8126647817828969</v>
      </c>
      <c r="U16">
        <f t="shared" si="5"/>
        <v>14</v>
      </c>
      <c r="X16" s="5"/>
    </row>
    <row r="17" spans="3:24" x14ac:dyDescent="0.3">
      <c r="C17" s="5">
        <f>C16*$C$5</f>
        <v>1.6650735073103891</v>
      </c>
      <c r="D17">
        <f t="shared" si="0"/>
        <v>10</v>
      </c>
      <c r="G17" s="5">
        <f t="shared" si="8"/>
        <v>1.2936066304537963</v>
      </c>
      <c r="H17">
        <f>ROUND(G17*$F$5,0)</f>
        <v>4</v>
      </c>
      <c r="K17" s="5">
        <f t="shared" si="9"/>
        <v>0.87752102299896784</v>
      </c>
      <c r="L17" s="6">
        <f t="shared" si="10"/>
        <v>3.5</v>
      </c>
      <c r="N17" s="8">
        <f t="shared" si="1"/>
        <v>20</v>
      </c>
      <c r="O17" s="8">
        <f t="shared" si="2"/>
        <v>16</v>
      </c>
      <c r="P17" s="8">
        <f t="shared" si="3"/>
        <v>14.285714285714286</v>
      </c>
      <c r="Q17" s="8">
        <f t="shared" si="4"/>
        <v>4</v>
      </c>
      <c r="T17" s="5">
        <f t="shared" si="11"/>
        <v>3.0658046121433578</v>
      </c>
      <c r="U17">
        <f t="shared" si="5"/>
        <v>15</v>
      </c>
      <c r="X17" s="5"/>
    </row>
    <row r="18" spans="3:24" x14ac:dyDescent="0.3">
      <c r="C18" s="5">
        <f>C17*$C$5</f>
        <v>1.7316764476028046</v>
      </c>
      <c r="D18">
        <f t="shared" si="0"/>
        <v>10</v>
      </c>
      <c r="G18" s="5">
        <f t="shared" si="8"/>
        <v>1.3194787630628724</v>
      </c>
      <c r="H18">
        <f>ROUND(G18*$F$5,0)</f>
        <v>4</v>
      </c>
      <c r="K18" s="5">
        <f t="shared" si="9"/>
        <v>0.86874581276897811</v>
      </c>
      <c r="L18" s="6">
        <f t="shared" si="10"/>
        <v>3.5</v>
      </c>
      <c r="N18" s="8">
        <f t="shared" si="1"/>
        <v>20</v>
      </c>
      <c r="O18" s="8">
        <f t="shared" si="2"/>
        <v>16</v>
      </c>
      <c r="P18" s="8">
        <f t="shared" si="3"/>
        <v>14.285714285714286</v>
      </c>
      <c r="Q18" s="8">
        <f t="shared" si="4"/>
        <v>4</v>
      </c>
      <c r="T18" s="5">
        <f t="shared" si="11"/>
        <v>3.34172702723626</v>
      </c>
      <c r="U18">
        <f t="shared" si="5"/>
        <v>16</v>
      </c>
      <c r="X18" s="5"/>
    </row>
    <row r="19" spans="3:24" x14ac:dyDescent="0.3">
      <c r="C19" s="5">
        <f>C18*$C$5</f>
        <v>1.8009435055069167</v>
      </c>
      <c r="D19">
        <f t="shared" si="0"/>
        <v>11</v>
      </c>
      <c r="G19" s="5">
        <f t="shared" si="8"/>
        <v>1.3458683383241299</v>
      </c>
      <c r="H19">
        <f>ROUND(G19*$F$5,0)</f>
        <v>4</v>
      </c>
      <c r="K19" s="5">
        <f t="shared" si="9"/>
        <v>0.86005835464128833</v>
      </c>
      <c r="L19" s="6">
        <f t="shared" si="10"/>
        <v>3.4</v>
      </c>
      <c r="N19" s="8">
        <f t="shared" si="1"/>
        <v>22</v>
      </c>
      <c r="O19" s="8">
        <f t="shared" si="2"/>
        <v>16</v>
      </c>
      <c r="P19" s="8">
        <f t="shared" si="3"/>
        <v>14.705882352941178</v>
      </c>
      <c r="Q19" s="8">
        <f t="shared" si="4"/>
        <v>4</v>
      </c>
      <c r="T19" s="5">
        <f t="shared" si="11"/>
        <v>3.6424824596875238</v>
      </c>
      <c r="U19">
        <f t="shared" si="5"/>
        <v>18</v>
      </c>
      <c r="X19" s="5"/>
    </row>
    <row r="20" spans="3:24" x14ac:dyDescent="0.3">
      <c r="C20" s="5">
        <f>C19*$C$5</f>
        <v>1.8729812457271935</v>
      </c>
      <c r="D20">
        <f t="shared" si="0"/>
        <v>11</v>
      </c>
      <c r="G20" s="5">
        <f t="shared" si="8"/>
        <v>1.3727857050906125</v>
      </c>
      <c r="H20">
        <f>ROUND(G20*$F$5,0)</f>
        <v>4</v>
      </c>
      <c r="K20" s="5">
        <f t="shared" si="9"/>
        <v>0.85145777109487542</v>
      </c>
      <c r="L20" s="6">
        <f t="shared" si="10"/>
        <v>3.4</v>
      </c>
      <c r="N20" s="8">
        <f t="shared" si="1"/>
        <v>22</v>
      </c>
      <c r="O20" s="8">
        <f t="shared" si="2"/>
        <v>16</v>
      </c>
      <c r="P20" s="8">
        <f t="shared" si="3"/>
        <v>14.705882352941178</v>
      </c>
      <c r="Q20" s="8">
        <f t="shared" si="4"/>
        <v>4</v>
      </c>
      <c r="T20" s="5">
        <f t="shared" si="11"/>
        <v>3.9703058810594012</v>
      </c>
      <c r="U20">
        <f t="shared" si="5"/>
        <v>19</v>
      </c>
    </row>
    <row r="21" spans="3:24" x14ac:dyDescent="0.3">
      <c r="C21" s="5">
        <f>C20*$C$5</f>
        <v>1.9479004955562813</v>
      </c>
      <c r="D21">
        <f t="shared" si="0"/>
        <v>12</v>
      </c>
      <c r="G21" s="5">
        <f t="shared" si="8"/>
        <v>1.4002414191924248</v>
      </c>
      <c r="H21">
        <f>ROUND(G21*$F$5,0)</f>
        <v>4</v>
      </c>
      <c r="K21" s="5">
        <f t="shared" si="9"/>
        <v>0.84294319338392665</v>
      </c>
      <c r="L21" s="6">
        <f t="shared" si="10"/>
        <v>3.4</v>
      </c>
      <c r="N21" s="8">
        <f t="shared" si="1"/>
        <v>24</v>
      </c>
      <c r="O21" s="8">
        <f t="shared" si="2"/>
        <v>16</v>
      </c>
      <c r="P21" s="8">
        <f t="shared" si="3"/>
        <v>14.705882352941178</v>
      </c>
      <c r="Q21" s="8">
        <f t="shared" si="4"/>
        <v>5</v>
      </c>
      <c r="T21" s="5">
        <f t="shared" si="11"/>
        <v>4.327633410354748</v>
      </c>
      <c r="U21">
        <f t="shared" si="5"/>
        <v>21</v>
      </c>
    </row>
    <row r="22" spans="3:24" x14ac:dyDescent="0.3">
      <c r="C22" s="5">
        <f>C21*$C$5</f>
        <v>2.0258165153785326</v>
      </c>
      <c r="D22">
        <f t="shared" si="0"/>
        <v>12</v>
      </c>
      <c r="G22" s="5">
        <f t="shared" si="8"/>
        <v>1.4282462475762734</v>
      </c>
      <c r="H22">
        <f>ROUND(G22*$F$5,0)</f>
        <v>4</v>
      </c>
      <c r="K22" s="5">
        <f t="shared" si="9"/>
        <v>0.83451376145008738</v>
      </c>
      <c r="L22" s="6">
        <f t="shared" si="10"/>
        <v>3.3</v>
      </c>
      <c r="N22" s="8">
        <f t="shared" si="1"/>
        <v>24</v>
      </c>
      <c r="O22" s="8">
        <f t="shared" si="2"/>
        <v>16</v>
      </c>
      <c r="P22" s="8">
        <f t="shared" si="3"/>
        <v>15.151515151515152</v>
      </c>
      <c r="Q22" s="8">
        <f t="shared" si="4"/>
        <v>5</v>
      </c>
      <c r="T22" s="5">
        <f t="shared" si="11"/>
        <v>4.7171204172866759</v>
      </c>
      <c r="U22">
        <f t="shared" si="5"/>
        <v>23</v>
      </c>
    </row>
    <row r="23" spans="3:24" x14ac:dyDescent="0.3">
      <c r="C23" s="5">
        <f>C22*$C$5</f>
        <v>2.1068491759936738</v>
      </c>
      <c r="D23">
        <f t="shared" si="0"/>
        <v>13</v>
      </c>
      <c r="G23" s="5">
        <f t="shared" si="8"/>
        <v>1.4568111725277988</v>
      </c>
      <c r="H23">
        <f>ROUND(G23*$F$5,0)</f>
        <v>4</v>
      </c>
      <c r="K23" s="5">
        <f t="shared" si="9"/>
        <v>0.82616862383558654</v>
      </c>
      <c r="L23" s="6">
        <f t="shared" si="10"/>
        <v>3.3</v>
      </c>
      <c r="N23" s="8">
        <f t="shared" si="1"/>
        <v>26</v>
      </c>
      <c r="O23" s="8">
        <f t="shared" si="2"/>
        <v>16</v>
      </c>
      <c r="P23" s="8">
        <f t="shared" si="3"/>
        <v>15.151515151515152</v>
      </c>
      <c r="Q23" s="8">
        <f t="shared" si="4"/>
        <v>5</v>
      </c>
      <c r="T23" s="5">
        <f t="shared" si="11"/>
        <v>5.1416612548424769</v>
      </c>
      <c r="U23">
        <f t="shared" si="5"/>
        <v>25</v>
      </c>
    </row>
    <row r="24" spans="3:24" x14ac:dyDescent="0.3">
      <c r="C24" s="5">
        <f>C23*$C$5</f>
        <v>2.1911231430334208</v>
      </c>
      <c r="D24">
        <f t="shared" si="0"/>
        <v>13</v>
      </c>
      <c r="G24" s="5">
        <f t="shared" si="8"/>
        <v>1.4859473959783549</v>
      </c>
      <c r="H24">
        <f>ROUND(G24*$F$5,0)</f>
        <v>4</v>
      </c>
      <c r="K24" s="5">
        <f t="shared" si="9"/>
        <v>0.81790693759723065</v>
      </c>
      <c r="L24" s="6">
        <f t="shared" si="10"/>
        <v>3.3</v>
      </c>
      <c r="N24" s="8">
        <f t="shared" si="1"/>
        <v>26</v>
      </c>
      <c r="O24" s="8">
        <f t="shared" si="2"/>
        <v>16</v>
      </c>
      <c r="P24" s="8">
        <f t="shared" si="3"/>
        <v>15.151515151515152</v>
      </c>
      <c r="Q24" s="8">
        <f t="shared" si="4"/>
        <v>5</v>
      </c>
      <c r="T24" s="5">
        <f t="shared" si="11"/>
        <v>5.6044107677783002</v>
      </c>
      <c r="U24">
        <f t="shared" si="5"/>
        <v>28</v>
      </c>
    </row>
    <row r="25" spans="3:24" x14ac:dyDescent="0.3">
      <c r="C25" s="5">
        <f>C24*$C$5</f>
        <v>2.2787680687547578</v>
      </c>
      <c r="D25">
        <f t="shared" si="0"/>
        <v>14</v>
      </c>
      <c r="G25" s="5">
        <f t="shared" si="8"/>
        <v>1.5156663438979221</v>
      </c>
      <c r="H25">
        <f>ROUND(G25*$F$5,0)</f>
        <v>5</v>
      </c>
      <c r="K25" s="5">
        <f t="shared" si="9"/>
        <v>0.80972786822125831</v>
      </c>
      <c r="L25" s="6">
        <f t="shared" si="10"/>
        <v>3.2</v>
      </c>
      <c r="N25" s="8">
        <f t="shared" si="1"/>
        <v>28</v>
      </c>
      <c r="O25" s="8">
        <f t="shared" si="2"/>
        <v>20</v>
      </c>
      <c r="P25" s="8">
        <f t="shared" si="3"/>
        <v>15.625</v>
      </c>
      <c r="Q25" s="8">
        <f t="shared" si="4"/>
        <v>5</v>
      </c>
      <c r="T25" s="5">
        <f t="shared" si="11"/>
        <v>6.1088077368783473</v>
      </c>
      <c r="U25">
        <f t="shared" si="5"/>
        <v>30</v>
      </c>
    </row>
    <row r="26" spans="3:24" x14ac:dyDescent="0.3">
      <c r="C26" s="5">
        <f t="shared" ref="C26:C60" si="13">C25*$C$5</f>
        <v>2.369918791504948</v>
      </c>
      <c r="D26">
        <f t="shared" si="0"/>
        <v>14</v>
      </c>
      <c r="G26" s="5">
        <f t="shared" si="8"/>
        <v>1.5459796707758806</v>
      </c>
      <c r="H26">
        <f>ROUND(G26*$F$5,0)</f>
        <v>5</v>
      </c>
      <c r="K26" s="5">
        <f t="shared" si="9"/>
        <v>0.80163058953904576</v>
      </c>
      <c r="L26" s="6">
        <f t="shared" si="10"/>
        <v>3.2</v>
      </c>
      <c r="N26" s="8">
        <f t="shared" si="1"/>
        <v>28</v>
      </c>
      <c r="O26" s="8">
        <f t="shared" si="2"/>
        <v>20</v>
      </c>
      <c r="P26" s="8">
        <f t="shared" si="3"/>
        <v>15.625</v>
      </c>
      <c r="Q26" s="8">
        <f t="shared" si="4"/>
        <v>5</v>
      </c>
      <c r="T26" s="5">
        <f t="shared" si="11"/>
        <v>6.6586004331973987</v>
      </c>
      <c r="U26">
        <f t="shared" si="5"/>
        <v>33</v>
      </c>
    </row>
    <row r="27" spans="3:24" x14ac:dyDescent="0.3">
      <c r="C27" s="5">
        <f t="shared" si="13"/>
        <v>2.4647155431651462</v>
      </c>
      <c r="D27">
        <f t="shared" si="0"/>
        <v>15</v>
      </c>
      <c r="G27" s="5">
        <f t="shared" si="8"/>
        <v>1.5768992641913981</v>
      </c>
      <c r="H27">
        <f>ROUND(G27*$F$5,0)</f>
        <v>5</v>
      </c>
      <c r="K27" s="5">
        <f t="shared" si="9"/>
        <v>0.79361428364365527</v>
      </c>
      <c r="L27" s="6">
        <f t="shared" si="10"/>
        <v>3.2</v>
      </c>
      <c r="N27" s="8">
        <f t="shared" si="1"/>
        <v>30</v>
      </c>
      <c r="O27" s="8">
        <f t="shared" si="2"/>
        <v>20</v>
      </c>
      <c r="P27" s="8">
        <f t="shared" si="3"/>
        <v>15.625</v>
      </c>
      <c r="Q27" s="8">
        <f t="shared" si="4"/>
        <v>5</v>
      </c>
      <c r="T27" s="5">
        <f t="shared" si="11"/>
        <v>7.2578744721851649</v>
      </c>
      <c r="U27">
        <f t="shared" si="5"/>
        <v>36</v>
      </c>
    </row>
    <row r="28" spans="3:24" x14ac:dyDescent="0.3">
      <c r="C28" s="5">
        <f t="shared" si="13"/>
        <v>2.5633041648917523</v>
      </c>
      <c r="D28">
        <f t="shared" si="0"/>
        <v>15</v>
      </c>
      <c r="G28" s="5">
        <f t="shared" si="8"/>
        <v>1.6084372494752261</v>
      </c>
      <c r="H28">
        <f>ROUND(G28*$F$5,0)</f>
        <v>5</v>
      </c>
      <c r="K28" s="5">
        <f t="shared" si="9"/>
        <v>0.78567814080721876</v>
      </c>
      <c r="L28" s="6">
        <f t="shared" si="10"/>
        <v>3.1</v>
      </c>
      <c r="N28" s="8">
        <f t="shared" si="1"/>
        <v>30</v>
      </c>
      <c r="O28" s="8">
        <f t="shared" si="2"/>
        <v>20</v>
      </c>
      <c r="P28" s="8">
        <f t="shared" si="3"/>
        <v>16.129032258064516</v>
      </c>
      <c r="Q28" s="8">
        <f t="shared" si="4"/>
        <v>6</v>
      </c>
      <c r="T28" s="5">
        <f t="shared" si="11"/>
        <v>7.9110831746818304</v>
      </c>
      <c r="U28">
        <f t="shared" si="5"/>
        <v>39</v>
      </c>
    </row>
    <row r="29" spans="3:24" x14ac:dyDescent="0.3">
      <c r="C29" s="5">
        <f t="shared" si="13"/>
        <v>2.6658363314874225</v>
      </c>
      <c r="D29">
        <f t="shared" si="0"/>
        <v>16</v>
      </c>
      <c r="G29" s="5">
        <f t="shared" si="8"/>
        <v>1.6406059944647307</v>
      </c>
      <c r="H29">
        <f>ROUND(G29*$F$5,0)</f>
        <v>5</v>
      </c>
      <c r="K29" s="5">
        <f t="shared" si="9"/>
        <v>0.77782135939914654</v>
      </c>
      <c r="L29" s="6">
        <f t="shared" si="10"/>
        <v>3.1</v>
      </c>
      <c r="N29" s="8">
        <f t="shared" si="1"/>
        <v>32</v>
      </c>
      <c r="O29" s="8">
        <f t="shared" si="2"/>
        <v>20</v>
      </c>
      <c r="P29" s="8">
        <f t="shared" si="3"/>
        <v>16.129032258064516</v>
      </c>
      <c r="Q29" s="8">
        <f t="shared" si="4"/>
        <v>6</v>
      </c>
      <c r="T29" s="5">
        <f t="shared" si="11"/>
        <v>8.6230806604031951</v>
      </c>
      <c r="U29">
        <f t="shared" si="5"/>
        <v>43</v>
      </c>
    </row>
    <row r="30" spans="3:24" x14ac:dyDescent="0.3">
      <c r="C30" s="5">
        <f t="shared" si="13"/>
        <v>2.7724697847469195</v>
      </c>
      <c r="D30">
        <f t="shared" si="0"/>
        <v>17</v>
      </c>
      <c r="G30" s="5">
        <f t="shared" si="8"/>
        <v>1.6734181143540252</v>
      </c>
      <c r="H30">
        <f>ROUND(G30*$F$5,0)</f>
        <v>5</v>
      </c>
      <c r="K30" s="5">
        <f t="shared" si="9"/>
        <v>0.77004314580515509</v>
      </c>
      <c r="L30" s="6">
        <f t="shared" si="10"/>
        <v>3.1</v>
      </c>
      <c r="N30" s="8">
        <f t="shared" si="1"/>
        <v>34</v>
      </c>
      <c r="O30" s="8">
        <f t="shared" si="2"/>
        <v>20</v>
      </c>
      <c r="P30" s="8">
        <f t="shared" si="3"/>
        <v>16.129032258064516</v>
      </c>
      <c r="Q30" s="8">
        <f t="shared" si="4"/>
        <v>6</v>
      </c>
      <c r="T30" s="5">
        <f t="shared" si="11"/>
        <v>9.3991579198394835</v>
      </c>
      <c r="U30">
        <f t="shared" si="5"/>
        <v>46</v>
      </c>
    </row>
    <row r="31" spans="3:24" x14ac:dyDescent="0.3">
      <c r="C31" s="5">
        <f t="shared" si="13"/>
        <v>2.8833685761367964</v>
      </c>
      <c r="D31">
        <f t="shared" si="0"/>
        <v>17</v>
      </c>
      <c r="G31" s="5">
        <f t="shared" si="8"/>
        <v>1.7068864766411058</v>
      </c>
      <c r="H31">
        <f>ROUND(G31*$F$5,0)</f>
        <v>5</v>
      </c>
      <c r="K31" s="5">
        <f t="shared" si="9"/>
        <v>0.76234271434710354</v>
      </c>
      <c r="L31" s="6">
        <f t="shared" si="10"/>
        <v>3</v>
      </c>
      <c r="N31" s="8">
        <f t="shared" si="1"/>
        <v>34</v>
      </c>
      <c r="O31" s="8">
        <f t="shared" si="2"/>
        <v>20</v>
      </c>
      <c r="P31" s="8">
        <f t="shared" si="3"/>
        <v>16.666666666666668</v>
      </c>
      <c r="Q31" s="8">
        <f t="shared" si="4"/>
        <v>6</v>
      </c>
      <c r="T31" s="5">
        <f t="shared" si="11"/>
        <v>10.245082132625038</v>
      </c>
      <c r="U31">
        <f t="shared" si="5"/>
        <v>51</v>
      </c>
    </row>
    <row r="32" spans="3:24" x14ac:dyDescent="0.3">
      <c r="C32" s="5">
        <f t="shared" si="13"/>
        <v>2.9987033191822685</v>
      </c>
      <c r="D32">
        <f t="shared" si="0"/>
        <v>18</v>
      </c>
      <c r="G32" s="5">
        <f t="shared" si="8"/>
        <v>1.7410242061739281</v>
      </c>
      <c r="H32">
        <f>ROUND(G32*$F$5,0)</f>
        <v>5</v>
      </c>
      <c r="K32" s="5">
        <f t="shared" si="9"/>
        <v>0.75471928720363246</v>
      </c>
      <c r="L32" s="6">
        <f t="shared" si="10"/>
        <v>3</v>
      </c>
      <c r="N32" s="8">
        <f t="shared" si="1"/>
        <v>36</v>
      </c>
      <c r="O32" s="8">
        <f t="shared" si="2"/>
        <v>20</v>
      </c>
      <c r="P32" s="8">
        <f t="shared" si="3"/>
        <v>16.666666666666668</v>
      </c>
      <c r="Q32" s="8">
        <f t="shared" si="4"/>
        <v>6</v>
      </c>
      <c r="T32" s="5">
        <f t="shared" si="11"/>
        <v>11.167139524561293</v>
      </c>
      <c r="U32">
        <f t="shared" si="5"/>
        <v>55</v>
      </c>
    </row>
    <row r="33" spans="3:21" x14ac:dyDescent="0.3">
      <c r="C33" s="5">
        <f t="shared" si="13"/>
        <v>3.1186514519495594</v>
      </c>
      <c r="D33">
        <f t="shared" si="0"/>
        <v>19</v>
      </c>
      <c r="G33" s="5">
        <f t="shared" si="8"/>
        <v>1.7758446902974065</v>
      </c>
      <c r="H33">
        <f>ROUND(G33*$F$5,0)</f>
        <v>5</v>
      </c>
      <c r="K33" s="5">
        <f t="shared" si="9"/>
        <v>0.74717209433159615</v>
      </c>
      <c r="L33" s="6">
        <f t="shared" si="10"/>
        <v>3</v>
      </c>
      <c r="N33" s="8">
        <f t="shared" si="1"/>
        <v>38</v>
      </c>
      <c r="O33" s="8">
        <f t="shared" si="2"/>
        <v>20</v>
      </c>
      <c r="P33" s="8">
        <f t="shared" si="3"/>
        <v>16.666666666666668</v>
      </c>
      <c r="Q33" s="8">
        <f t="shared" si="4"/>
        <v>6</v>
      </c>
      <c r="T33" s="5">
        <f t="shared" si="11"/>
        <v>12.17218208177181</v>
      </c>
      <c r="U33">
        <f t="shared" si="5"/>
        <v>60</v>
      </c>
    </row>
    <row r="34" spans="3:21" x14ac:dyDescent="0.3">
      <c r="C34" s="5">
        <f t="shared" si="13"/>
        <v>3.2433975100275418</v>
      </c>
      <c r="D34">
        <f t="shared" si="0"/>
        <v>19</v>
      </c>
      <c r="G34" s="5">
        <f t="shared" si="8"/>
        <v>1.8113615841033548</v>
      </c>
      <c r="H34">
        <f>ROUND(G34*$F$5,0)</f>
        <v>5</v>
      </c>
      <c r="K34" s="5">
        <f t="shared" si="9"/>
        <v>0.73970037338828021</v>
      </c>
      <c r="L34" s="6">
        <f t="shared" si="10"/>
        <v>3</v>
      </c>
      <c r="N34" s="8">
        <f t="shared" si="1"/>
        <v>38</v>
      </c>
      <c r="O34" s="8">
        <f t="shared" si="2"/>
        <v>20</v>
      </c>
      <c r="P34" s="8">
        <f t="shared" si="3"/>
        <v>16.666666666666668</v>
      </c>
      <c r="Q34" s="8">
        <f t="shared" si="4"/>
        <v>6</v>
      </c>
      <c r="T34" s="5">
        <f t="shared" si="11"/>
        <v>13.267678469131274</v>
      </c>
      <c r="U34">
        <f t="shared" si="5"/>
        <v>66</v>
      </c>
    </row>
    <row r="35" spans="3:21" x14ac:dyDescent="0.3">
      <c r="C35" s="5">
        <f t="shared" si="13"/>
        <v>3.3731334104286437</v>
      </c>
      <c r="D35">
        <f t="shared" si="0"/>
        <v>20</v>
      </c>
      <c r="G35" s="5">
        <f t="shared" si="8"/>
        <v>1.8475888157854219</v>
      </c>
      <c r="H35">
        <f>ROUND(G35*$F$5,0)</f>
        <v>6</v>
      </c>
      <c r="K35" s="5">
        <f t="shared" si="9"/>
        <v>0.73230336965439735</v>
      </c>
      <c r="L35" s="6">
        <f t="shared" si="10"/>
        <v>2.9</v>
      </c>
      <c r="N35" s="8">
        <f t="shared" si="1"/>
        <v>40</v>
      </c>
      <c r="O35" s="8">
        <f t="shared" si="2"/>
        <v>24</v>
      </c>
      <c r="P35" s="8">
        <f t="shared" si="3"/>
        <v>17.241379310344829</v>
      </c>
      <c r="Q35" s="8">
        <f t="shared" si="4"/>
        <v>7</v>
      </c>
      <c r="T35" s="5">
        <f t="shared" si="11"/>
        <v>14.46176953135309</v>
      </c>
      <c r="U35">
        <f t="shared" si="5"/>
        <v>72</v>
      </c>
    </row>
    <row r="36" spans="3:21" x14ac:dyDescent="0.3">
      <c r="C36" s="5">
        <f t="shared" si="13"/>
        <v>3.5080587468457893</v>
      </c>
      <c r="D36">
        <f t="shared" si="0"/>
        <v>21</v>
      </c>
      <c r="G36" s="5">
        <f t="shared" si="8"/>
        <v>1.8845405921011305</v>
      </c>
      <c r="H36">
        <f>ROUND(G36*$F$5,0)</f>
        <v>6</v>
      </c>
      <c r="K36" s="5">
        <f t="shared" si="9"/>
        <v>0.72498033595785338</v>
      </c>
      <c r="L36" s="6">
        <f t="shared" si="10"/>
        <v>2.9</v>
      </c>
      <c r="N36" s="8">
        <f t="shared" si="1"/>
        <v>42</v>
      </c>
      <c r="O36" s="8">
        <f t="shared" si="2"/>
        <v>24</v>
      </c>
      <c r="P36" s="8">
        <f t="shared" si="3"/>
        <v>17.241379310344829</v>
      </c>
      <c r="Q36" s="8">
        <f t="shared" si="4"/>
        <v>7</v>
      </c>
      <c r="T36" s="5">
        <f t="shared" si="11"/>
        <v>15.763328789174869</v>
      </c>
      <c r="U36">
        <f t="shared" si="5"/>
        <v>78</v>
      </c>
    </row>
    <row r="37" spans="3:21" x14ac:dyDescent="0.3">
      <c r="C37" s="5">
        <f t="shared" si="13"/>
        <v>3.6483810967196209</v>
      </c>
      <c r="D37">
        <f t="shared" si="0"/>
        <v>22</v>
      </c>
      <c r="G37" s="5">
        <f t="shared" si="8"/>
        <v>1.9222314039431532</v>
      </c>
      <c r="H37">
        <f>ROUND(G37*$F$5,0)</f>
        <v>6</v>
      </c>
      <c r="K37" s="5">
        <f t="shared" si="9"/>
        <v>0.7177305325982748</v>
      </c>
      <c r="L37" s="6">
        <f t="shared" si="10"/>
        <v>2.9</v>
      </c>
      <c r="N37" s="8">
        <f t="shared" si="1"/>
        <v>44</v>
      </c>
      <c r="O37" s="8">
        <f t="shared" si="2"/>
        <v>24</v>
      </c>
      <c r="P37" s="8">
        <f t="shared" si="3"/>
        <v>17.241379310344829</v>
      </c>
      <c r="Q37" s="8">
        <f t="shared" si="4"/>
        <v>7</v>
      </c>
      <c r="T37" s="5">
        <f t="shared" si="11"/>
        <v>17.18202838020061</v>
      </c>
      <c r="U37">
        <f t="shared" si="5"/>
        <v>85</v>
      </c>
    </row>
    <row r="38" spans="3:21" x14ac:dyDescent="0.3">
      <c r="C38" s="5">
        <f t="shared" si="13"/>
        <v>3.7943163405884057</v>
      </c>
      <c r="D38">
        <f t="shared" si="0"/>
        <v>23</v>
      </c>
      <c r="G38" s="5">
        <f t="shared" si="8"/>
        <v>1.9606760320220162</v>
      </c>
      <c r="H38">
        <f>ROUND(G38*$F$5,0)</f>
        <v>6</v>
      </c>
      <c r="K38" s="5">
        <f t="shared" si="9"/>
        <v>0.71055322727229209</v>
      </c>
      <c r="L38" s="6">
        <f t="shared" si="10"/>
        <v>2.8</v>
      </c>
      <c r="N38" s="8">
        <f t="shared" si="1"/>
        <v>46</v>
      </c>
      <c r="O38" s="8">
        <f t="shared" si="2"/>
        <v>24</v>
      </c>
      <c r="P38" s="8">
        <f t="shared" si="3"/>
        <v>17.857142857142858</v>
      </c>
      <c r="Q38" s="8">
        <f t="shared" si="4"/>
        <v>7</v>
      </c>
      <c r="T38" s="5">
        <f t="shared" si="11"/>
        <v>18.728410934418665</v>
      </c>
      <c r="U38">
        <f t="shared" si="5"/>
        <v>93</v>
      </c>
    </row>
    <row r="39" spans="3:21" x14ac:dyDescent="0.3">
      <c r="C39" s="5">
        <f t="shared" si="13"/>
        <v>3.9460889942119421</v>
      </c>
      <c r="D39">
        <f t="shared" si="0"/>
        <v>24</v>
      </c>
      <c r="G39" s="5">
        <f t="shared" si="8"/>
        <v>1.9998895526624565</v>
      </c>
      <c r="H39">
        <f>ROUND(G39*$F$5,0)</f>
        <v>6</v>
      </c>
      <c r="K39" s="5">
        <f t="shared" si="9"/>
        <v>0.70344769499956916</v>
      </c>
      <c r="L39" s="6">
        <f t="shared" si="10"/>
        <v>2.8</v>
      </c>
      <c r="N39" s="8">
        <f>D39*$N$3</f>
        <v>48</v>
      </c>
      <c r="O39" s="8">
        <f>H39*$O$3</f>
        <v>24</v>
      </c>
      <c r="P39" s="8">
        <f t="shared" si="3"/>
        <v>17.857142857142858</v>
      </c>
      <c r="Q39" s="8">
        <f t="shared" si="4"/>
        <v>7</v>
      </c>
      <c r="T39" s="5">
        <f t="shared" si="11"/>
        <v>20.413967918516345</v>
      </c>
      <c r="U39">
        <f t="shared" si="5"/>
        <v>102</v>
      </c>
    </row>
    <row r="40" spans="3:21" x14ac:dyDescent="0.3">
      <c r="C40" s="5">
        <f t="shared" si="13"/>
        <v>4.1039325539804201</v>
      </c>
      <c r="D40">
        <f t="shared" si="0"/>
        <v>25</v>
      </c>
      <c r="G40" s="5">
        <f t="shared" si="8"/>
        <v>2.0398873437157055</v>
      </c>
      <c r="H40">
        <f>ROUND(G40*$F$5,0)</f>
        <v>6</v>
      </c>
      <c r="K40" s="5">
        <f t="shared" si="9"/>
        <v>0.69641321804957346</v>
      </c>
      <c r="L40" s="6">
        <f t="shared" si="10"/>
        <v>2.8</v>
      </c>
      <c r="N40" s="8">
        <f t="shared" ref="N40:N60" si="14">D40*$N$3</f>
        <v>50</v>
      </c>
      <c r="O40" s="8">
        <f t="shared" ref="O40:O60" si="15">H40*$O$3</f>
        <v>24</v>
      </c>
      <c r="P40" s="8">
        <f t="shared" si="3"/>
        <v>17.857142857142858</v>
      </c>
      <c r="Q40" s="8">
        <f t="shared" si="4"/>
        <v>8</v>
      </c>
      <c r="T40" s="5">
        <f t="shared" si="11"/>
        <v>22.251225031182816</v>
      </c>
      <c r="U40">
        <f t="shared" si="5"/>
        <v>111</v>
      </c>
    </row>
    <row r="41" spans="3:21" x14ac:dyDescent="0.3">
      <c r="C41" s="5">
        <f t="shared" si="13"/>
        <v>4.2680898561396372</v>
      </c>
      <c r="D41">
        <f t="shared" si="0"/>
        <v>26</v>
      </c>
      <c r="G41" s="5">
        <f t="shared" si="8"/>
        <v>2.0806850905900198</v>
      </c>
      <c r="H41">
        <f>ROUND(G41*$F$5,0)</f>
        <v>6</v>
      </c>
      <c r="K41" s="5">
        <f t="shared" si="9"/>
        <v>0.68944908586907772</v>
      </c>
      <c r="L41" s="6">
        <f t="shared" si="10"/>
        <v>2.8</v>
      </c>
      <c r="N41" s="8">
        <f t="shared" si="14"/>
        <v>52</v>
      </c>
      <c r="O41" s="8">
        <f t="shared" si="15"/>
        <v>24</v>
      </c>
      <c r="P41" s="8">
        <f t="shared" si="3"/>
        <v>17.857142857142858</v>
      </c>
      <c r="Q41" s="8">
        <f t="shared" si="4"/>
        <v>8</v>
      </c>
      <c r="T41" s="5">
        <f t="shared" si="11"/>
        <v>24.253835283989272</v>
      </c>
      <c r="U41">
        <f t="shared" si="5"/>
        <v>121</v>
      </c>
    </row>
    <row r="42" spans="3:21" x14ac:dyDescent="0.3">
      <c r="C42" s="5">
        <f t="shared" si="13"/>
        <v>4.438813450385223</v>
      </c>
      <c r="D42">
        <f t="shared" si="0"/>
        <v>27</v>
      </c>
      <c r="G42" s="5">
        <f t="shared" si="8"/>
        <v>2.1222987924018204</v>
      </c>
      <c r="H42">
        <f>ROUND(G42*$F$5,0)</f>
        <v>6</v>
      </c>
      <c r="K42" s="5">
        <f t="shared" si="9"/>
        <v>0.68255459501038696</v>
      </c>
      <c r="L42" s="6">
        <f t="shared" si="10"/>
        <v>2.7</v>
      </c>
      <c r="N42" s="8">
        <f t="shared" si="14"/>
        <v>54</v>
      </c>
      <c r="O42" s="8">
        <f t="shared" si="15"/>
        <v>24</v>
      </c>
      <c r="P42" s="8">
        <f t="shared" si="3"/>
        <v>18.518518518518519</v>
      </c>
      <c r="Q42" s="8">
        <f t="shared" si="4"/>
        <v>8</v>
      </c>
      <c r="T42" s="5">
        <f t="shared" si="11"/>
        <v>26.43668045954831</v>
      </c>
      <c r="U42">
        <f t="shared" si="5"/>
        <v>132</v>
      </c>
    </row>
    <row r="43" spans="3:21" x14ac:dyDescent="0.3">
      <c r="C43" s="5">
        <f>C42*$C$5</f>
        <v>4.6163659884006325</v>
      </c>
      <c r="D43">
        <f t="shared" si="0"/>
        <v>28</v>
      </c>
      <c r="G43" s="5">
        <f t="shared" si="8"/>
        <v>2.1647447682498568</v>
      </c>
      <c r="H43">
        <f>ROUND(G43*$F$5,0)</f>
        <v>6</v>
      </c>
      <c r="K43" s="5">
        <f t="shared" si="9"/>
        <v>0.67572904906028308</v>
      </c>
      <c r="L43" s="6">
        <f t="shared" si="10"/>
        <v>2.7</v>
      </c>
      <c r="N43" s="8">
        <f t="shared" si="14"/>
        <v>56</v>
      </c>
      <c r="O43" s="8">
        <f t="shared" si="15"/>
        <v>24</v>
      </c>
      <c r="P43" s="8">
        <f t="shared" si="3"/>
        <v>18.518518518518519</v>
      </c>
      <c r="Q43" s="8">
        <f t="shared" si="4"/>
        <v>8</v>
      </c>
      <c r="T43" s="5">
        <f t="shared" si="11"/>
        <v>28.81598170090766</v>
      </c>
      <c r="U43">
        <f t="shared" si="5"/>
        <v>144</v>
      </c>
    </row>
    <row r="44" spans="3:21" x14ac:dyDescent="0.3">
      <c r="C44" s="5">
        <f t="shared" si="13"/>
        <v>4.8010206279366576</v>
      </c>
      <c r="D44">
        <f t="shared" si="0"/>
        <v>29</v>
      </c>
      <c r="G44" s="5">
        <f t="shared" si="8"/>
        <v>2.208039663614854</v>
      </c>
      <c r="H44">
        <f>ROUND(G44*$F$5,0)</f>
        <v>7</v>
      </c>
      <c r="K44" s="5">
        <f t="shared" si="9"/>
        <v>0.66897175856968027</v>
      </c>
      <c r="L44" s="6">
        <f t="shared" si="10"/>
        <v>2.7</v>
      </c>
      <c r="N44" s="8">
        <f t="shared" si="14"/>
        <v>58</v>
      </c>
      <c r="O44" s="8">
        <f t="shared" si="15"/>
        <v>28</v>
      </c>
      <c r="P44" s="8">
        <f t="shared" si="3"/>
        <v>18.518518518518519</v>
      </c>
      <c r="Q44" s="8">
        <f t="shared" si="4"/>
        <v>9</v>
      </c>
      <c r="T44" s="5">
        <f t="shared" si="11"/>
        <v>31.409420053989351</v>
      </c>
      <c r="U44">
        <f t="shared" si="5"/>
        <v>157</v>
      </c>
    </row>
    <row r="45" spans="3:21" x14ac:dyDescent="0.3">
      <c r="C45" s="5">
        <f t="shared" si="13"/>
        <v>4.993061453054124</v>
      </c>
      <c r="D45">
        <f t="shared" si="0"/>
        <v>30</v>
      </c>
      <c r="G45" s="5">
        <f t="shared" si="8"/>
        <v>2.252200456887151</v>
      </c>
      <c r="H45">
        <f>ROUND(G45*$F$5,0)</f>
        <v>7</v>
      </c>
      <c r="K45" s="5">
        <f t="shared" si="9"/>
        <v>0.66228204098398347</v>
      </c>
      <c r="L45" s="6">
        <f t="shared" si="10"/>
        <v>2.6</v>
      </c>
      <c r="N45" s="8">
        <f t="shared" si="14"/>
        <v>60</v>
      </c>
      <c r="O45" s="8">
        <f t="shared" si="15"/>
        <v>28</v>
      </c>
      <c r="P45" s="8">
        <f t="shared" si="3"/>
        <v>19.23076923076923</v>
      </c>
      <c r="Q45" s="8">
        <f t="shared" si="4"/>
        <v>9</v>
      </c>
      <c r="T45" s="5">
        <f t="shared" si="11"/>
        <v>34.236267858848393</v>
      </c>
      <c r="U45">
        <f t="shared" si="5"/>
        <v>171</v>
      </c>
    </row>
    <row r="46" spans="3:21" x14ac:dyDescent="0.3">
      <c r="C46" s="5">
        <f t="shared" si="13"/>
        <v>5.1927839111762895</v>
      </c>
      <c r="D46">
        <f t="shared" si="0"/>
        <v>31</v>
      </c>
      <c r="G46" s="5">
        <f t="shared" si="8"/>
        <v>2.2972444660248938</v>
      </c>
      <c r="H46">
        <f>ROUND(G46*$F$5,0)</f>
        <v>7</v>
      </c>
      <c r="K46" s="5">
        <f t="shared" si="9"/>
        <v>0.65565922057414361</v>
      </c>
      <c r="L46" s="6">
        <f t="shared" si="10"/>
        <v>2.6</v>
      </c>
      <c r="N46" s="8">
        <f t="shared" si="14"/>
        <v>62</v>
      </c>
      <c r="O46" s="8">
        <f t="shared" si="15"/>
        <v>28</v>
      </c>
      <c r="P46" s="8">
        <f t="shared" si="3"/>
        <v>19.23076923076923</v>
      </c>
      <c r="Q46" s="8">
        <f t="shared" si="4"/>
        <v>9</v>
      </c>
      <c r="T46" s="5">
        <f t="shared" si="11"/>
        <v>37.317531966144749</v>
      </c>
      <c r="U46">
        <f t="shared" si="5"/>
        <v>186</v>
      </c>
    </row>
    <row r="47" spans="3:21" x14ac:dyDescent="0.3">
      <c r="C47" s="5">
        <f t="shared" si="13"/>
        <v>5.4004952676233415</v>
      </c>
      <c r="D47">
        <f t="shared" si="0"/>
        <v>32</v>
      </c>
      <c r="G47" s="5">
        <f t="shared" si="8"/>
        <v>2.343189355345392</v>
      </c>
      <c r="H47">
        <f>ROUND(G47*$F$5,0)</f>
        <v>7</v>
      </c>
      <c r="K47" s="5">
        <f t="shared" si="9"/>
        <v>0.64910262836840216</v>
      </c>
      <c r="L47" s="6">
        <f t="shared" si="10"/>
        <v>2.6</v>
      </c>
      <c r="N47" s="8">
        <f t="shared" si="14"/>
        <v>64</v>
      </c>
      <c r="O47" s="8">
        <f t="shared" si="15"/>
        <v>28</v>
      </c>
      <c r="P47" s="8">
        <f t="shared" si="3"/>
        <v>19.23076923076923</v>
      </c>
      <c r="Q47" s="8">
        <f t="shared" si="4"/>
        <v>9</v>
      </c>
      <c r="T47" s="5">
        <f t="shared" si="11"/>
        <v>40.676109843097777</v>
      </c>
      <c r="U47">
        <f t="shared" si="5"/>
        <v>203</v>
      </c>
    </row>
    <row r="48" spans="3:21" x14ac:dyDescent="0.3">
      <c r="C48" s="5">
        <f t="shared" si="13"/>
        <v>5.6165150783282751</v>
      </c>
      <c r="D48">
        <f t="shared" si="0"/>
        <v>34</v>
      </c>
      <c r="G48" s="5">
        <f t="shared" si="8"/>
        <v>2.3900531424522997</v>
      </c>
      <c r="H48">
        <f>ROUND(G48*$F$5,0)</f>
        <v>7</v>
      </c>
      <c r="K48" s="5">
        <f t="shared" si="9"/>
        <v>0.64261160208471813</v>
      </c>
      <c r="L48" s="6">
        <f t="shared" si="10"/>
        <v>2.6</v>
      </c>
      <c r="N48" s="8">
        <f t="shared" si="14"/>
        <v>68</v>
      </c>
      <c r="O48" s="8">
        <f t="shared" si="15"/>
        <v>28</v>
      </c>
      <c r="P48" s="8">
        <f t="shared" si="3"/>
        <v>19.23076923076923</v>
      </c>
      <c r="Q48" s="8">
        <f t="shared" si="4"/>
        <v>10</v>
      </c>
      <c r="T48" s="5">
        <f t="shared" si="11"/>
        <v>44.336959728976581</v>
      </c>
      <c r="U48">
        <f t="shared" si="5"/>
        <v>221</v>
      </c>
    </row>
    <row r="49" spans="3:21" x14ac:dyDescent="0.3">
      <c r="C49" s="5">
        <f t="shared" si="13"/>
        <v>5.8411756814614062</v>
      </c>
      <c r="D49">
        <f t="shared" si="0"/>
        <v>35</v>
      </c>
      <c r="G49" s="5">
        <f t="shared" si="8"/>
        <v>2.4378542053013459</v>
      </c>
      <c r="H49">
        <f>ROUND(G49*$F$5,0)</f>
        <v>7</v>
      </c>
      <c r="K49" s="5">
        <f t="shared" si="9"/>
        <v>0.63618548606387093</v>
      </c>
      <c r="L49" s="6">
        <f t="shared" si="10"/>
        <v>2.5</v>
      </c>
      <c r="N49" s="8">
        <f t="shared" si="14"/>
        <v>70</v>
      </c>
      <c r="O49" s="8">
        <f t="shared" si="15"/>
        <v>28</v>
      </c>
      <c r="P49" s="8">
        <f t="shared" si="3"/>
        <v>20</v>
      </c>
      <c r="Q49" s="8">
        <f t="shared" si="4"/>
        <v>10</v>
      </c>
      <c r="T49" s="5">
        <f t="shared" si="11"/>
        <v>48.327286104584473</v>
      </c>
      <c r="U49">
        <f t="shared" si="5"/>
        <v>241</v>
      </c>
    </row>
    <row r="50" spans="3:21" x14ac:dyDescent="0.3">
      <c r="C50" s="5">
        <f t="shared" si="13"/>
        <v>6.0748227087198625</v>
      </c>
      <c r="D50">
        <f t="shared" si="0"/>
        <v>36</v>
      </c>
      <c r="G50" s="5">
        <f t="shared" si="8"/>
        <v>2.4866112894073726</v>
      </c>
      <c r="H50">
        <f>ROUND(G50*$F$5,0)</f>
        <v>7</v>
      </c>
      <c r="K50" s="5">
        <f t="shared" si="9"/>
        <v>0.62982363120323226</v>
      </c>
      <c r="L50" s="6">
        <f t="shared" si="10"/>
        <v>2.5</v>
      </c>
      <c r="N50" s="8">
        <f t="shared" si="14"/>
        <v>72</v>
      </c>
      <c r="O50" s="8">
        <f t="shared" si="15"/>
        <v>28</v>
      </c>
      <c r="P50" s="8">
        <f t="shared" si="3"/>
        <v>20</v>
      </c>
      <c r="Q50" s="8">
        <f t="shared" si="4"/>
        <v>10</v>
      </c>
      <c r="T50" s="5">
        <f t="shared" si="11"/>
        <v>52.676741853997079</v>
      </c>
      <c r="U50">
        <f t="shared" si="5"/>
        <v>263</v>
      </c>
    </row>
    <row r="51" spans="3:21" x14ac:dyDescent="0.3">
      <c r="C51" s="5">
        <f t="shared" si="13"/>
        <v>6.317815617068657</v>
      </c>
      <c r="D51">
        <f t="shared" si="0"/>
        <v>38</v>
      </c>
      <c r="G51" s="5">
        <f t="shared" si="8"/>
        <v>2.53634351519552</v>
      </c>
      <c r="H51">
        <f>ROUND(G51*$F$5,0)</f>
        <v>8</v>
      </c>
      <c r="K51" s="5">
        <f t="shared" si="9"/>
        <v>0.62352539489119996</v>
      </c>
      <c r="L51" s="6">
        <f t="shared" si="10"/>
        <v>2.5</v>
      </c>
      <c r="N51" s="8">
        <f t="shared" si="14"/>
        <v>76</v>
      </c>
      <c r="O51" s="8">
        <f t="shared" si="15"/>
        <v>32</v>
      </c>
      <c r="P51" s="8">
        <f t="shared" si="3"/>
        <v>20</v>
      </c>
      <c r="Q51" s="8">
        <f t="shared" si="4"/>
        <v>11</v>
      </c>
      <c r="T51" s="5">
        <f t="shared" si="11"/>
        <v>57.417648620856824</v>
      </c>
      <c r="U51">
        <f t="shared" si="5"/>
        <v>287</v>
      </c>
    </row>
    <row r="52" spans="3:21" x14ac:dyDescent="0.3">
      <c r="C52" s="5">
        <f t="shared" si="13"/>
        <v>6.5705282417514033</v>
      </c>
      <c r="D52">
        <f t="shared" si="0"/>
        <v>39</v>
      </c>
      <c r="G52" s="5">
        <f t="shared" si="8"/>
        <v>2.5870703854994304</v>
      </c>
      <c r="H52">
        <f>ROUND(G52*$F$5,0)</f>
        <v>8</v>
      </c>
      <c r="K52" s="5">
        <f t="shared" si="9"/>
        <v>0.61729014094228796</v>
      </c>
      <c r="L52" s="6">
        <f t="shared" si="10"/>
        <v>2.5</v>
      </c>
      <c r="N52" s="8">
        <f t="shared" si="14"/>
        <v>78</v>
      </c>
      <c r="O52" s="8">
        <f t="shared" si="15"/>
        <v>32</v>
      </c>
      <c r="P52" s="8">
        <f t="shared" si="3"/>
        <v>20</v>
      </c>
      <c r="Q52" s="8">
        <f t="shared" si="4"/>
        <v>11</v>
      </c>
      <c r="T52" s="5">
        <f t="shared" si="11"/>
        <v>62.58523699673394</v>
      </c>
      <c r="U52">
        <f t="shared" si="5"/>
        <v>312</v>
      </c>
    </row>
    <row r="53" spans="3:21" x14ac:dyDescent="0.3">
      <c r="C53" s="5">
        <f>C52*$C$5</f>
        <v>6.8333493714214599</v>
      </c>
      <c r="D53">
        <f t="shared" si="0"/>
        <v>41</v>
      </c>
      <c r="G53" s="5">
        <f t="shared" si="8"/>
        <v>2.6388117932094191</v>
      </c>
      <c r="H53">
        <f>ROUND(G53*$F$5,0)</f>
        <v>8</v>
      </c>
      <c r="K53" s="5">
        <f t="shared" si="9"/>
        <v>0.61111723953286512</v>
      </c>
      <c r="L53" s="6">
        <f t="shared" si="10"/>
        <v>2.4</v>
      </c>
      <c r="N53" s="8">
        <f t="shared" si="14"/>
        <v>82</v>
      </c>
      <c r="O53" s="8">
        <f t="shared" si="15"/>
        <v>32</v>
      </c>
      <c r="P53" s="8">
        <f t="shared" si="3"/>
        <v>20.833333333333336</v>
      </c>
      <c r="Q53" s="8">
        <f t="shared" si="4"/>
        <v>11</v>
      </c>
      <c r="T53" s="5">
        <f t="shared" si="11"/>
        <v>68.217908326439996</v>
      </c>
      <c r="U53">
        <f t="shared" si="5"/>
        <v>341</v>
      </c>
    </row>
    <row r="54" spans="3:21" x14ac:dyDescent="0.3">
      <c r="C54" s="5">
        <f t="shared" si="13"/>
        <v>7.1066833462783183</v>
      </c>
      <c r="D54">
        <f t="shared" si="0"/>
        <v>43</v>
      </c>
      <c r="G54" s="5">
        <f t="shared" si="8"/>
        <v>2.6915880290736074</v>
      </c>
      <c r="H54">
        <f>ROUND(G54*$F$5,0)</f>
        <v>8</v>
      </c>
      <c r="K54" s="5">
        <f t="shared" si="9"/>
        <v>0.60500606713753646</v>
      </c>
      <c r="L54" s="6">
        <f t="shared" si="10"/>
        <v>2.4</v>
      </c>
      <c r="N54" s="8">
        <f t="shared" si="14"/>
        <v>86</v>
      </c>
      <c r="O54" s="8">
        <f t="shared" si="15"/>
        <v>32</v>
      </c>
      <c r="P54" s="8">
        <f t="shared" si="3"/>
        <v>20.833333333333336</v>
      </c>
      <c r="Q54" s="8">
        <f t="shared" si="4"/>
        <v>12</v>
      </c>
      <c r="T54" s="5">
        <f t="shared" si="11"/>
        <v>74.357520075819608</v>
      </c>
      <c r="U54">
        <f t="shared" si="5"/>
        <v>371</v>
      </c>
    </row>
    <row r="55" spans="3:21" x14ac:dyDescent="0.3">
      <c r="C55" s="5">
        <f t="shared" si="13"/>
        <v>7.3909506801294516</v>
      </c>
      <c r="D55">
        <f t="shared" si="0"/>
        <v>44</v>
      </c>
      <c r="G55" s="5">
        <f t="shared" si="8"/>
        <v>2.7454197896550796</v>
      </c>
      <c r="H55">
        <f>ROUND(G55*$F$5,0)</f>
        <v>8</v>
      </c>
      <c r="K55" s="5">
        <f t="shared" si="9"/>
        <v>0.59895600646616109</v>
      </c>
      <c r="L55" s="6">
        <f t="shared" si="10"/>
        <v>2.4</v>
      </c>
      <c r="N55" s="8">
        <f t="shared" si="14"/>
        <v>88</v>
      </c>
      <c r="O55" s="8">
        <f t="shared" si="15"/>
        <v>32</v>
      </c>
      <c r="P55" s="8">
        <f t="shared" si="3"/>
        <v>20.833333333333336</v>
      </c>
      <c r="Q55" s="8">
        <f t="shared" si="4"/>
        <v>12</v>
      </c>
      <c r="T55" s="5">
        <f t="shared" si="11"/>
        <v>81.049696882643374</v>
      </c>
      <c r="U55">
        <f t="shared" si="5"/>
        <v>405</v>
      </c>
    </row>
    <row r="56" spans="3:21" x14ac:dyDescent="0.3">
      <c r="C56" s="5">
        <f t="shared" si="13"/>
        <v>7.6865887073346295</v>
      </c>
      <c r="D56">
        <f t="shared" si="0"/>
        <v>46</v>
      </c>
      <c r="G56" s="5">
        <f t="shared" si="8"/>
        <v>2.8003281854481812</v>
      </c>
      <c r="H56">
        <f>ROUND(G56*$F$5,0)</f>
        <v>8</v>
      </c>
      <c r="K56" s="5">
        <f t="shared" si="9"/>
        <v>0.59296644640149943</v>
      </c>
      <c r="L56" s="6">
        <f t="shared" si="10"/>
        <v>2.4</v>
      </c>
      <c r="N56" s="8">
        <f t="shared" si="14"/>
        <v>92</v>
      </c>
      <c r="O56" s="8">
        <f t="shared" si="15"/>
        <v>32</v>
      </c>
      <c r="P56" s="8">
        <f t="shared" si="3"/>
        <v>20.833333333333336</v>
      </c>
      <c r="Q56" s="8">
        <f t="shared" si="4"/>
        <v>12</v>
      </c>
      <c r="T56" s="5">
        <f t="shared" si="11"/>
        <v>88.34416960208128</v>
      </c>
      <c r="U56">
        <f t="shared" si="5"/>
        <v>441</v>
      </c>
    </row>
    <row r="57" spans="3:21" x14ac:dyDescent="0.3">
      <c r="C57" s="5">
        <f t="shared" si="13"/>
        <v>7.9940522556280147</v>
      </c>
      <c r="D57">
        <f t="shared" si="0"/>
        <v>48</v>
      </c>
      <c r="G57" s="5">
        <f t="shared" si="8"/>
        <v>2.8563347491571447</v>
      </c>
      <c r="H57">
        <f>ROUND(G57*$F$5,0)</f>
        <v>9</v>
      </c>
      <c r="K57" s="5">
        <f t="shared" si="9"/>
        <v>0.58703678193748443</v>
      </c>
      <c r="L57" s="6">
        <f t="shared" si="10"/>
        <v>2.2999999999999998</v>
      </c>
      <c r="N57" s="8">
        <f t="shared" si="14"/>
        <v>96</v>
      </c>
      <c r="O57" s="8">
        <f t="shared" si="15"/>
        <v>36</v>
      </c>
      <c r="P57" s="8">
        <f t="shared" si="3"/>
        <v>21.739130434782609</v>
      </c>
      <c r="Q57" s="8">
        <f t="shared" si="4"/>
        <v>13</v>
      </c>
      <c r="T57" s="5">
        <f t="shared" si="11"/>
        <v>96.2951448662686</v>
      </c>
      <c r="U57">
        <f t="shared" si="5"/>
        <v>481</v>
      </c>
    </row>
    <row r="58" spans="3:21" x14ac:dyDescent="0.3">
      <c r="C58" s="5">
        <f t="shared" si="13"/>
        <v>8.3138143458531353</v>
      </c>
      <c r="D58">
        <f t="shared" si="0"/>
        <v>50</v>
      </c>
      <c r="G58" s="5">
        <f t="shared" si="8"/>
        <v>2.9134614441402875</v>
      </c>
      <c r="H58">
        <f>ROUND(G58*$F$5,0)</f>
        <v>9</v>
      </c>
      <c r="K58" s="5">
        <f t="shared" si="9"/>
        <v>0.58116641411810954</v>
      </c>
      <c r="L58" s="6">
        <f t="shared" si="10"/>
        <v>2.2999999999999998</v>
      </c>
      <c r="N58" s="8">
        <f t="shared" si="14"/>
        <v>100</v>
      </c>
      <c r="O58" s="8">
        <f t="shared" si="15"/>
        <v>36</v>
      </c>
      <c r="P58" s="8">
        <f t="shared" si="3"/>
        <v>21.739130434782609</v>
      </c>
      <c r="Q58" s="8">
        <f t="shared" si="4"/>
        <v>13</v>
      </c>
      <c r="T58" s="5">
        <f t="shared" si="11"/>
        <v>104.96170790423278</v>
      </c>
      <c r="U58">
        <f t="shared" si="5"/>
        <v>524</v>
      </c>
    </row>
    <row r="59" spans="3:21" x14ac:dyDescent="0.3">
      <c r="C59" s="5">
        <f t="shared" si="13"/>
        <v>8.6463669196872601</v>
      </c>
      <c r="D59">
        <f t="shared" si="0"/>
        <v>52</v>
      </c>
      <c r="G59" s="5">
        <f t="shared" si="8"/>
        <v>2.9717306730230932</v>
      </c>
      <c r="H59">
        <f>ROUND(G59*$F$5,0)</f>
        <v>9</v>
      </c>
      <c r="K59" s="5">
        <f t="shared" si="9"/>
        <v>0.57535474997692848</v>
      </c>
      <c r="L59" s="6">
        <f t="shared" si="10"/>
        <v>2.2999999999999998</v>
      </c>
      <c r="N59" s="8">
        <f t="shared" si="14"/>
        <v>104</v>
      </c>
      <c r="O59" s="8">
        <f t="shared" si="15"/>
        <v>36</v>
      </c>
      <c r="P59" s="8">
        <f t="shared" si="3"/>
        <v>21.739130434782609</v>
      </c>
      <c r="Q59" s="8">
        <f t="shared" si="4"/>
        <v>13</v>
      </c>
      <c r="T59" s="5">
        <f t="shared" si="11"/>
        <v>114.40826161561374</v>
      </c>
      <c r="U59">
        <f t="shared" si="5"/>
        <v>572</v>
      </c>
    </row>
    <row r="60" spans="3:21" x14ac:dyDescent="0.3">
      <c r="C60" s="5">
        <f t="shared" si="13"/>
        <v>8.9922215964747512</v>
      </c>
      <c r="D60">
        <f t="shared" si="0"/>
        <v>54</v>
      </c>
      <c r="G60" s="5">
        <f t="shared" si="8"/>
        <v>3.0311652864835552</v>
      </c>
      <c r="H60">
        <f>ROUND(G60*$F$5,0)</f>
        <v>9</v>
      </c>
      <c r="K60" s="5">
        <f t="shared" si="9"/>
        <v>0.56960120247715917</v>
      </c>
      <c r="L60" s="6">
        <f t="shared" si="10"/>
        <v>2.2999999999999998</v>
      </c>
      <c r="N60" s="8">
        <f t="shared" si="14"/>
        <v>108</v>
      </c>
      <c r="O60" s="8">
        <f t="shared" si="15"/>
        <v>36</v>
      </c>
      <c r="P60" s="8">
        <f t="shared" si="3"/>
        <v>21.739130434782609</v>
      </c>
      <c r="Q60" s="8">
        <f t="shared" si="4"/>
        <v>14</v>
      </c>
      <c r="T60" s="5">
        <f t="shared" si="11"/>
        <v>124.70500516101899</v>
      </c>
      <c r="U60">
        <f t="shared" si="5"/>
        <v>623</v>
      </c>
    </row>
  </sheetData>
  <mergeCells count="8">
    <mergeCell ref="N2:Q2"/>
    <mergeCell ref="B4:D4"/>
    <mergeCell ref="S4:U4"/>
    <mergeCell ref="F4:H4"/>
    <mergeCell ref="W4:Y4"/>
    <mergeCell ref="AA4:AC4"/>
    <mergeCell ref="J4:L4"/>
    <mergeCell ref="N4:Q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최은준</dc:creator>
  <cp:lastModifiedBy>최은준</cp:lastModifiedBy>
  <dcterms:created xsi:type="dcterms:W3CDTF">2023-12-27T09:21:48Z</dcterms:created>
  <dcterms:modified xsi:type="dcterms:W3CDTF">2023-12-27T14:57:26Z</dcterms:modified>
</cp:coreProperties>
</file>