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E:\SummerProject\Disign\"/>
    </mc:Choice>
  </mc:AlternateContent>
  <xr:revisionPtr revIDLastSave="0" documentId="13_ncr:1_{2451E032-71F8-4E88-A5D7-B7A4A22BE9D4}" xr6:coauthVersionLast="47" xr6:coauthVersionMax="47" xr10:uidLastSave="{00000000-0000-0000-0000-000000000000}"/>
  <bookViews>
    <workbookView xWindow="15795" yWindow="6105" windowWidth="24255" windowHeight="15885" activeTab="4" xr2:uid="{00000000-000D-0000-FFFF-FFFF00000000}"/>
  </bookViews>
  <sheets>
    <sheet name="용어정리" sheetId="1" r:id="rId1"/>
    <sheet name="무기" sheetId="2" r:id="rId2"/>
    <sheet name="무기 에셋" sheetId="3" r:id="rId3"/>
    <sheet name="무기 관련 이해를 위한 그림" sheetId="4" r:id="rId4"/>
    <sheet name="캐릭터 &amp; 계정" sheetId="5" r:id="rId5"/>
    <sheet name="캐릭터 에셋" sheetId="6" r:id="rId6"/>
    <sheet name="게임 진행 방식" sheetId="7" r:id="rId7"/>
    <sheet name="데미지 공식, 이속공식" sheetId="8" r:id="rId8"/>
  </sheets>
  <calcPr calcId="181029"/>
</workbook>
</file>

<file path=xl/calcChain.xml><?xml version="1.0" encoding="utf-8"?>
<calcChain xmlns="http://schemas.openxmlformats.org/spreadsheetml/2006/main">
  <c r="W83" i="2" l="1"/>
  <c r="S83" i="2"/>
  <c r="O83" i="2"/>
  <c r="K83" i="2"/>
  <c r="W77" i="2"/>
  <c r="S77" i="2"/>
  <c r="O77" i="2"/>
  <c r="K77" i="2"/>
  <c r="W76" i="2"/>
  <c r="S76" i="2"/>
  <c r="O76" i="2"/>
  <c r="K76" i="2"/>
  <c r="W75" i="2"/>
  <c r="S75" i="2"/>
  <c r="O75" i="2"/>
  <c r="K75" i="2"/>
  <c r="W74" i="2"/>
  <c r="S74" i="2"/>
  <c r="O74" i="2"/>
  <c r="K74" i="2"/>
  <c r="W73" i="2"/>
  <c r="S73" i="2"/>
  <c r="O73" i="2"/>
  <c r="K73" i="2"/>
  <c r="W72" i="2"/>
  <c r="S72" i="2"/>
  <c r="O72" i="2"/>
  <c r="K72" i="2"/>
  <c r="W71" i="2"/>
  <c r="S71" i="2"/>
  <c r="O71" i="2"/>
  <c r="K71" i="2"/>
  <c r="W70" i="2"/>
  <c r="S70" i="2"/>
  <c r="O70" i="2"/>
  <c r="K70" i="2"/>
  <c r="W69" i="2"/>
  <c r="S69" i="2"/>
  <c r="O69" i="2"/>
  <c r="K69" i="2"/>
  <c r="W68" i="2"/>
  <c r="S68" i="2"/>
  <c r="O68" i="2"/>
  <c r="K68" i="2"/>
  <c r="W67" i="2"/>
  <c r="S67" i="2"/>
  <c r="O67" i="2"/>
  <c r="K67" i="2"/>
  <c r="W66" i="2"/>
  <c r="S66" i="2"/>
  <c r="O66" i="2"/>
  <c r="K66" i="2"/>
  <c r="W65" i="2"/>
  <c r="S65" i="2"/>
  <c r="O65" i="2"/>
  <c r="K65" i="2"/>
  <c r="W64" i="2"/>
  <c r="S64" i="2"/>
  <c r="O64" i="2"/>
  <c r="K64" i="2"/>
  <c r="W63" i="2"/>
  <c r="S63" i="2"/>
  <c r="O63" i="2"/>
  <c r="K63" i="2"/>
  <c r="W62" i="2"/>
  <c r="S62" i="2"/>
  <c r="O62" i="2"/>
  <c r="K62" i="2"/>
  <c r="W61" i="2"/>
  <c r="S61" i="2"/>
  <c r="O61" i="2"/>
  <c r="K61" i="2"/>
  <c r="W60" i="2"/>
  <c r="S60" i="2"/>
  <c r="O60" i="2"/>
  <c r="K60" i="2"/>
  <c r="W59" i="2"/>
  <c r="S59" i="2"/>
  <c r="O59" i="2"/>
  <c r="K59" i="2"/>
  <c r="W58" i="2"/>
  <c r="S58" i="2"/>
  <c r="O58" i="2"/>
  <c r="K58" i="2"/>
  <c r="W57" i="2"/>
  <c r="S57" i="2"/>
  <c r="O57" i="2"/>
  <c r="K57" i="2"/>
</calcChain>
</file>

<file path=xl/sharedStrings.xml><?xml version="1.0" encoding="utf-8"?>
<sst xmlns="http://schemas.openxmlformats.org/spreadsheetml/2006/main" count="739" uniqueCount="385">
  <si>
    <t>무기의 스탯은 [ 스탯에 분배된 포인트 * 가중치 + 기본 값] 이다. (공격속도는 [ 기본값 - 스탯에 분배된 포인트 * 가중치 ] 이다.)
이때 아래 표에서 실제 스탯의 가중치는 기본 가중치이며 자세한 설명은 표 아래에 존재한다.</t>
  </si>
  <si>
    <t>물 원소 - https://assetstore.unity.com/packages/2d/gui/icons/elemental-potions-175338#content | water_potion</t>
  </si>
  <si>
    <t>끈끈이 폭탄 - https://assetstore.unity.com/packages/2d/gui/icons/potions-kit-196598#content | Immunity Potions</t>
  </si>
  <si>
    <t>불 원소 - https://assetstore.unity.com/packages/2d/gui/icons/elemental-potions-175338#content | fire_potion</t>
  </si>
  <si>
    <t xml:space="preserve">공격횟수
공격횟수는 분배된 포인트가 0일 때 0회 공격.(기본값)
(가중치)포인트당 1회 늘어남.
공격횟수에 상한 없음.
공격횟수가 0이면 바로 다음 무기로 넘어감.
최소치 0 / 최대치 X
</t>
  </si>
  <si>
    <t>전사 | https://assetstore.unity.com/packages/3d/characters/humanoids/barbarian-warrior-75519#description (가능) / https://assetstore.unity.com/packages/3d/characters/humanoids/low-poly-fantasy-warrior-127775</t>
  </si>
  <si>
    <t>일반 드랍
: 적을 처치해서 무기가 드랍되는 경우
희귀 드랍
: 보물 상자 또는 무기맵에서 무기가 드랍되는 경우</t>
  </si>
  <si>
    <t>* 만약 원소 소모품을 쓰고 또 다른 원소 소모품을 쓰면 마지막으로 쓴 원소 소모품의 속성이 무기에 적용된다.</t>
  </si>
  <si>
    <t>근접,원거리 무기 공격력 각각 5% 증가/ 메인 공격 시 40% 확률로 공격력 50% 증가</t>
  </si>
  <si>
    <t>대시 후 1초 동안 찌르기 태그가 달린 무기의 공격력 30% 증가 및 사거리 20% 증가</t>
  </si>
  <si>
    <t>자신의 자리에 폭탄을 터트려 길이 5m인 장판을 깐다. 이 장판은 '손상' 상태를 부여한다.</t>
  </si>
  <si>
    <t>원거리 무기 공격력 10%증가/ 총 태그가 붙은 무기 공격력 10%증가 / 체력 10% 증가</t>
  </si>
  <si>
    <t>적들의 어그로를 6초간 끄는 미끼를 자신의 위치에 설치한다. / 보스는 걸리지 않는다.</t>
  </si>
  <si>
    <t>첫 번째와 두 번째 무기의 공격력을 50% 감소시키고 그만큼 세 번째 무기의 공격력이 증가</t>
  </si>
  <si>
    <t>원거리 무기 공격력 10%증가/활 태그가 붙은 무기 공격력 10%증가 / 이동속도 10%증가</t>
  </si>
  <si>
    <t>일정 범위에 140의 고정 데미지를 주는 폭탄을 앞에 둔다. 무너질 수 있는 벽을 부순다.</t>
  </si>
  <si>
    <t>근접무기 공격력 10% 증가/H 태그가 붙은 무기 공격력 10% 증가/ 공격력 5% 증가</t>
  </si>
  <si>
    <t>캐릭터는 현재 들고 있는 소모품을 사용한다. / 소모품은 -&gt;, &lt;-로 바꿀 수 있다.</t>
  </si>
  <si>
    <t>근접무기 공격력 10% 증가/L 태그가 붙은 무기 공격횟수 1 증가/ 이동속도 10% 증가</t>
  </si>
  <si>
    <t>마법사 | https://assetstore.unity.com/packages/2d/characters/cute-2d-girl-wizard-155796 (가능) / https://assetstore.unity.com/packages/3d/characters/humanoids/fantasy/battle-wizard-poly-art-128097</t>
  </si>
  <si>
    <t>해병 | https://assetstore.unity.com/packages/3d/characters/robots/robot-soldier-142438#content (가능) / https://assetstore.unity.com/packages/3d/characters/robots/robot-hero-pbr-hp-polyart-106154</t>
  </si>
  <si>
    <t>소모품의 최대 소지 개수는 3개(종류 상관없이). 소모품은 R키로 사용할 수 있으며 &lt;-, -&gt;로 소모품을 바꿀 수 있다.</t>
  </si>
  <si>
    <t>공격횟수
기본, 최소 가중치 10포인트
최대 가중치 7포인트
일반 드랍의 가능한 가중치
10 9
희귀 드랍의 가능한 가중치
8 7</t>
  </si>
  <si>
    <t>캐릭터 / 계정
- 캐릭터 레벨 및 캐릭터 특성
- 계정 레벨 및 계정 특성
- 캐릭터 공통 스탯
- 캐릭터 종류
- 캐릭터 무브셋</t>
  </si>
  <si>
    <t>단검 / 레이피어 / 할버드 | https://assetstore.unity.com/?free=true&amp;q=weapon&amp;orderBy=1</t>
  </si>
  <si>
    <t xml:space="preserve">공격력
공격력은 분배된 포인트가 0일
때 0. (기본값)
1포인트당 (가중치)씩 높아짐.
공격력에 상한 없음
최소치 10 / 최대치 X
</t>
  </si>
  <si>
    <t xml:space="preserve">첫 번째 무기와 두 번째 무기가 주먹 무기이고,
첫 번째 공격과 두 번째 공격을 모두 맞출 경우, 세 번째 공격의 사거리와 공격력이 150% 증가 </t>
  </si>
  <si>
    <t xml:space="preserve">
상시 특성
: 무기 교체를 할 때마다 적용되는 상시 효과를 가지는 특성. 
일시 특성
: 메인공격을 할 때마다 적용되는 일시 효과를 가지는 특성. 효과가 첫번째 공격에 적용됬다면 첫번째 공격이 끝난 뒤에 효과가 사라진다.
버프 특성
: 특정 조건을 만족하면 버프가 발생하고 제한시간이 끝나면 버프가 사라지는 특성.</t>
  </si>
  <si>
    <t>롱소드 / 양손검 / 롱 보우 / 전투 도끼 |  https://assetstore.unity.com/packages/3d/props/weapons/free-pack-of-medieval-weapons-136607</t>
  </si>
  <si>
    <t>창 / 숏보우 / 파이어볼 / 썬더볼트 / 손 도끼 / 매직미사일 |  https://assetstore.unity.com/packages/3d/props/weapons/free-rpg-weapons-199738</t>
  </si>
  <si>
    <t>지정한 무기의 공격횟수를 1로 줄이는 대신, 공격력이 (30 * 줄어든 공격횟수)% 증가
무기 지정은 이 특성을 얻고 처음으로 어떤 무기를 착용하면 그 무기가 지정된다. 
지정된 무기를 착용해제하면 다시 무기를 지정할 수 있다.</t>
  </si>
  <si>
    <t xml:space="preserve">공격속도
최소 가중치 0.0175초
기본 가중치 0.02초
최대 가중치 0.025초
일반 드랍의 가능한 가중치
0.0175 0.02 0.0225
희귀 드랍의 가능한 가중치
0.02 0.0225 0.025
</t>
  </si>
  <si>
    <t>만병통치약 - https://assetstore.unity.com/packages/2d/gui/icons/2d-pixel-item-asset-pack-99645#content | PotionPurple02</t>
  </si>
  <si>
    <t>암살자 | https://assetstore.unity.com/packages/2d/characters/mighty-heroes-rogue-2d-fantasy-characters-pack-85770 (가능)</t>
  </si>
  <si>
    <t>consumable/소모품</t>
  </si>
  <si>
    <t>캐릭터 레벨 및 캐릭터 특성</t>
  </si>
  <si>
    <t>스테이지의 가장 첫 맵</t>
  </si>
  <si>
    <t>hatchet / 손 도끼</t>
  </si>
  <si>
    <t>panacea / 만병통치약</t>
  </si>
  <si>
    <t>derringer / 데린저</t>
  </si>
  <si>
    <t>rapier / 레이피어</t>
  </si>
  <si>
    <t>계정 레벨 및 계정 특성</t>
  </si>
  <si>
    <t>1. 맵 클리어 보상 방식</t>
  </si>
  <si>
    <t>호크아이 / hawkeye</t>
  </si>
  <si>
    <t>longbow / 롱보우</t>
  </si>
  <si>
    <t>shortbow / 숏보우</t>
  </si>
  <si>
    <t>2스테이지 =&gt; 300</t>
  </si>
  <si>
    <t>crossbow / 석궁</t>
  </si>
  <si>
    <t>halberd / 할버드</t>
  </si>
  <si>
    <t>투사체/projectile</t>
  </si>
  <si>
    <t>magician/마법사</t>
  </si>
  <si>
    <t>즉시 모든 상태이상을 푼다.</t>
  </si>
  <si>
    <t>grenade/ 수류탄</t>
  </si>
  <si>
    <t>assassin/암살자</t>
  </si>
  <si>
    <t>battering / 난타</t>
  </si>
  <si>
    <t>4스테이지 =&gt; 600</t>
  </si>
  <si>
    <t>2스테이지 끝내 5레벨이 오르려면 (몬스터 스테이지의 모든 몬스터를 잡았을 때의 경험치
+ 모든 몬스터를 잡았을 때의 1/3 경험치 + 보스 스테이지의 보스 경험치) 가 적정치
ex - 1스테이지 모든 몬스터 잡을 때 경험치, 360 + 그것의, 1/3 120 + 보스 몬스터 경험치 300
6스테이지 보스에선 레벨이 올라도 소용없다 생각해 12~15구간은 5스테이지 경험치로만 계산</t>
  </si>
  <si>
    <t>여기서 드랍되는 무기는 스탯의 최소 최대가 무기맵의 무기보다 더 낮다.</t>
  </si>
  <si>
    <t>적이 상태 이상에 걸려있는 경우, 세 번째 공격의 공격력이 60% 증가</t>
  </si>
  <si>
    <t>투사체속도
모든 투사체 무기는 10m/s의 투사체 속도를 가진다.</t>
  </si>
  <si>
    <t>2~6레벨 | 360 + 120+ 300 = 15x | x = 52</t>
  </si>
  <si>
    <t>특정 소모품을 사용하거나, 특정 조건을 만족하면 보상을 제공하는 방</t>
  </si>
  <si>
    <t>세 개의 무기가 모두 다른 태그라면 각 무기의 공격속도가 0.2초 감소</t>
  </si>
  <si>
    <t>강화할 때마다 스탯 포인트를 제공해 원하는 스탯을 올릴 수 있다.</t>
  </si>
  <si>
    <t>첫 번째 무기가 총일 때, 첫 번째 공격이 적을 '정지'상태로 만든다.</t>
  </si>
  <si>
    <t>2, 4, 6 스테이지면 보스가 등장하고 다음 스테이지로 가는 방</t>
  </si>
  <si>
    <t>pile bunker / 파일 벙커</t>
  </si>
  <si>
    <t>fire element / 불 원소</t>
  </si>
  <si>
    <t>이동속도 5% 증가 / 최대 10번</t>
  </si>
  <si>
    <t>attackPower(AP)/공격력</t>
  </si>
  <si>
    <t>갑옷 파괴 / armor break</t>
  </si>
  <si>
    <t>holy element / 성 원소</t>
  </si>
  <si>
    <t>6스테이지 =&gt; 1960~2500</t>
  </si>
  <si>
    <t>적을 2초간 움직이지 못하게 한다.</t>
  </si>
  <si>
    <t>무기 에셋은 판타지, 현대 무관</t>
  </si>
  <si>
    <t>thunderbolt / 썬더볼트</t>
  </si>
  <si>
    <t>체력 5% 증가 / 최대 10번</t>
  </si>
  <si>
    <t>sniper rifle / 저격소총</t>
  </si>
  <si>
    <t>1스테이지 =&gt; 360 ~ 720</t>
  </si>
  <si>
    <t>hp potion / 체력 물약</t>
  </si>
  <si>
    <t>초기 골드 소유량이 N만큼 증가</t>
  </si>
  <si>
    <t>fire ball / 파이어볼</t>
  </si>
  <si>
    <t>신속한 영창 / fast chant</t>
  </si>
  <si>
    <t>방어력 5% 증가 / 최대 10번</t>
  </si>
  <si>
    <t>무기가 주는 데미지를 결정한다.</t>
  </si>
  <si>
    <t>attackRange/공격범위</t>
  </si>
  <si>
    <t>1레벨로 시작 / 15레벨이 만렙</t>
  </si>
  <si>
    <t>무기의 궤적이 가로 선분인 무기</t>
  </si>
  <si>
    <t>힘줄 자르기 / tendon cut</t>
  </si>
  <si>
    <t>최종 이동속도
= 이동속도 / 5</t>
  </si>
  <si>
    <t>가속 / acceleration</t>
  </si>
  <si>
    <t>암수 / secret weapon</t>
  </si>
  <si>
    <t>biker gang / 폭주족</t>
  </si>
  <si>
    <t xml:space="preserve"> battleaxe / 전투도끼</t>
  </si>
  <si>
    <t>attackNum(AN)/공격횟수</t>
  </si>
  <si>
    <t xml:space="preserve">공격력 5% 증가 / 최대 10번 </t>
  </si>
  <si>
    <t>healthPoint(HP)/체력</t>
  </si>
  <si>
    <t>characteristic name</t>
  </si>
  <si>
    <t>즉시 체력의 40%를 회복한다.</t>
  </si>
  <si>
    <t>break bomb / 손상 폭탄</t>
  </si>
  <si>
    <t>스택은 1스택씩 차례대로 사라진다.</t>
  </si>
  <si>
    <t>long sword / 롱소드</t>
  </si>
  <si>
    <t>올포원 / all for one</t>
  </si>
  <si>
    <t>interaction/상호작용</t>
  </si>
  <si>
    <t>도끼</t>
  </si>
  <si>
    <t>총</t>
  </si>
  <si>
    <t>주먹</t>
  </si>
  <si>
    <t>3성</t>
  </si>
  <si>
    <t>마법</t>
  </si>
  <si>
    <t>방어력</t>
  </si>
  <si>
    <t>투사체</t>
  </si>
  <si>
    <t>이동</t>
  </si>
  <si>
    <t>2성</t>
  </si>
  <si>
    <t>베기</t>
  </si>
  <si>
    <t>체력</t>
  </si>
  <si>
    <t>부자</t>
  </si>
  <si>
    <t>소모품</t>
  </si>
  <si>
    <t>공격력</t>
  </si>
  <si>
    <t>시작맵</t>
  </si>
  <si>
    <t>맵종류</t>
  </si>
  <si>
    <t>가중치</t>
  </si>
  <si>
    <t>1성</t>
  </si>
  <si>
    <t>근/원</t>
  </si>
  <si>
    <t>원거리</t>
  </si>
  <si>
    <t>활</t>
  </si>
  <si>
    <t>H</t>
  </si>
  <si>
    <t>r</t>
  </si>
  <si>
    <t>찌르기</t>
  </si>
  <si>
    <t>지역</t>
  </si>
  <si>
    <t>공격</t>
  </si>
  <si>
    <t>점프</t>
  </si>
  <si>
    <t>검</t>
  </si>
  <si>
    <t>사거리</t>
  </si>
  <si>
    <t>ㅁ</t>
  </si>
  <si>
    <t>L</t>
  </si>
  <si>
    <t>부활</t>
  </si>
  <si>
    <t>근접</t>
  </si>
  <si>
    <t>무기</t>
  </si>
  <si>
    <t>지역만</t>
  </si>
  <si>
    <t>창</t>
  </si>
  <si>
    <t>레벨</t>
  </si>
  <si>
    <t>B</t>
  </si>
  <si>
    <t>e</t>
  </si>
  <si>
    <t>대시</t>
  </si>
  <si>
    <t>상점맵</t>
  </si>
  <si>
    <t>기믹맵</t>
  </si>
  <si>
    <t>key</t>
  </si>
  <si>
    <t>보스맵</t>
  </si>
  <si>
    <t>int</t>
  </si>
  <si>
    <t>캐릭터</t>
  </si>
  <si>
    <t>이 수치가 0이 되면 게임이 종료된다. / 최초 스탯 100</t>
  </si>
  <si>
    <t>2개의 스테이지를 끝내면 5레벨정도 오르게 경험치를 준다.</t>
  </si>
  <si>
    <t>오로지 투사체 무기만 소유, 투사체가 날라가는 속도를 결정함.</t>
  </si>
  <si>
    <t>스테이지 구성은 아이작처럼 맵을 무작위 방식으로 배치한다.</t>
  </si>
  <si>
    <t>L 태그의 무기로 적을 공격하면, 적에게 '독' 상태를 부여</t>
  </si>
  <si>
    <t>라이트(L) : 대체로 공격력이 낮고, 공격속도가 빠르다.</t>
  </si>
  <si>
    <t>일반드랍의 경우와 희귀드랍의 경우에 무기 가중치가 다르다.</t>
  </si>
  <si>
    <t>위 스탯표에서 실제 스탯은 기본 가중치로 계산해서 나온 값이다.</t>
  </si>
  <si>
    <t>스탯 증가, 초기 자원 증가 / 특성을 여러번 찍을 수 있음</t>
  </si>
  <si>
    <t>캐릭터가 적에게 주는 데미지를 결정한다. / 최초 스탯 10</t>
  </si>
  <si>
    <t>석궁 | https://assetstore.unity.com/packages/3d/props/weapons/stylized-crossbow-243342</t>
  </si>
  <si>
    <t>근접 무기 공격력 10% 증가 / 검 태그가 붙은 무기 공격속도 10% 감소 / 방어력 10% 증가</t>
  </si>
  <si>
    <t>자신의 자리에 폭탄을 터트려 길이 5m인 장판을 깐다. 이 장판은 '느릿한' 상태를 부여한다.</t>
  </si>
  <si>
    <t>원거리 무기 공격력 10%증가/ 마법 태그가 붙은 무기 공격속도 0.05초 감소/ 공격력 10%증가</t>
  </si>
  <si>
    <t>7 ~ 11레벨 |   1451 + 483 + 600 = 15x + 5*260 | x = 82</t>
  </si>
  <si>
    <t>무기의 궤적이 호인 무기 ( 호는 지면과 평행한 가로 선분의 위로 45도, 아래로 45도이다.)</t>
  </si>
  <si>
    <t>가만히 있으면 중간은 간다. /
you will break even if you stay still</t>
  </si>
  <si>
    <t>한번의 메인 공격 이후, 2초 기다린 후 다음 메인 공격을 하면 그 메인공격의 공격력이 70% 증가</t>
  </si>
  <si>
    <t>속도물약 - https://assetstore.unity.com/packages/2d/gui/icons/2d-pixel-item-asset-pack-99645#content | JarBlue01</t>
  </si>
  <si>
    <t>단단물약 - https://assetstore.unity.com/packages/2d/gui/icons/2d-pixel-item-asset-pack-99645#content | JarPurple01</t>
  </si>
  <si>
    <t>특성 틀
========================
n 번째 공격 / " " 태그를 가진 무기 / 그냥 / 특정 조건을 만족
+
일(할) 때
+
" " 스탯을 강화한다. / " " 기능을 추가한다.</t>
  </si>
  <si>
    <t>체력물약 - https://assetstore.unity.com/packages/2d/gui/icons/2d-pixel-item-asset-pack-99645#content | PotionRed00</t>
  </si>
  <si>
    <t>**용어정리**
메인 공격
: 하나의 무기로 하는 모든 공격을 통틀어 말함.
서브 공격
: 하나의 무기로 하는 각 공격을 말함. 
ex -  단검의 공격횟수가 3일 때, 단검으로 한 첫 번째, 두 번째, 세 번째 공격은 각각 단검의 서브 공격이고, 이 단검으로 한 모든 공격이 단검의 메인 공격임
첫 번째, 두 번째, 세 번째 공격
: 각각 캐릭터가 하는 1, 2, 3번째 무기로 하는 메인 공격을 의미
공격 사이클
: 착용한 모든 무기로 공격을 한 번씩 하는 것을 의미
  만약 무기를 딱 하나를 착용했다면 그 무기로 공격하면 한 번의 공격 사이클이 돌고, 두 개를 착용했다면 두 개의 무기가 공격을 다 끝냈다면 한 번의 공격 사이클이 돈 것이다.</t>
  </si>
  <si>
    <t xml:space="preserve">무기
- 1. 분류
- 2. 무기 스탯
- 3. 무기 
- 4. 소모품
</t>
  </si>
  <si>
    <t>ex - 물 원소를 쓰고 불 원소를 쓰면 무기의 속성은 불 속성으로 결정됨.</t>
  </si>
  <si>
    <t>맵에 있는 모든 적에게 '정지'를 8초간 건다. / 보스는 걸리지 않는다.</t>
  </si>
  <si>
    <t>보스의 경우, 초당 최대 채력의 0.2%만큼 데미지를 준다. 나머지는 동일</t>
  </si>
  <si>
    <t xml:space="preserve">공격범위
모든 지역 무기는 0.5m의 반지름을 가진 원을 공격범위로 둔다.
</t>
  </si>
  <si>
    <t>4초동안 초당 적의 최대 체력의 1%만큼 데미지를 준다. 최대 3중첩 가능</t>
  </si>
  <si>
    <t>첫 번째 무기가 H 태그를 가진 무기일 때, 적에게 '손상'을 부여한다.</t>
  </si>
  <si>
    <t>활 태그가 달린 무기로 공격에 성공하면, 다음 메인 공격의 공격력 40% 증가</t>
  </si>
  <si>
    <t>마우스 커서가 가르키는 위치에 원 내부를 공격을 해 데미지를 입히는 무기</t>
  </si>
  <si>
    <t>3,6,9,12,15레벨에 특성 선택이 제공, 대신 스탯은 오르지 않는다.</t>
  </si>
  <si>
    <t>드랍되는 돈의 양에 최소치와 최대치를 두어 그 사이의 양으로 드랍되게 한다.</t>
  </si>
  <si>
    <t>카타르 | https://assetstore.unity.com/packages/3d/props/weapons/ultimate-weapons-pack-lite-94668</t>
  </si>
  <si>
    <t>궁수 | https://assetstore.unity.com/packages/3d/characters/newbie-friends-208112 (가운데 철모쓴애) (가능)</t>
  </si>
  <si>
    <t>공격속도
공격속도는 분배된 포인트가  0일 때 1.3초.(기본값)
1 포인트당 (가중치)씩 빨라짐.
공격속도는 0.04초보다 빠를 수 없음.
최소치 0.05 / 최대치 2</t>
  </si>
  <si>
    <t>근접 사거리
최소 가중치 0.025m
기본 가중치 0.05m
최대 가중치 0.1m
일반 드랍의 가능한 가중치
0.025 0.05
희귀 드랍의 가능한 가중치
0.05 0.075 0.1</t>
  </si>
  <si>
    <t xml:space="preserve">미끼 - https://assetstore.unity.com/packages/3d/characters/humanoids/puppet-kid-free-demo-230773#content </t>
  </si>
  <si>
    <t>암흑 원소 - https://assetstore.unity.com/packages/2d/gui/icons/potions-kit-196598#content | Demon Potions</t>
  </si>
  <si>
    <t>여기 상태이상에 적혀있는 수치는 디폴트 값이다.
만약 상태이상을 거는 특성이나 소모품이 있을 때, 거기에 상태이상 관련 수치가
있다면 디폴트가 아닌 거기에 적혀있는 수치를 따르면 된다.</t>
  </si>
  <si>
    <t>손상 폭탄 - https://assetstore.unity.com/packages/2d/gui/icons/potions-kit-196598#content | Blood Potions</t>
  </si>
  <si>
    <t>슬러그 샷건 / 데린저 / 저격소총  |  https://assetstore.unity.com/packages/3d/props/weapons/3d-guns-guns-pack-228975</t>
  </si>
  <si>
    <t>사거리
사거리는 분배된 포인트가 0일 때, 0.1m(근접) / 4m(원거리)(기본값)
1포인트당 (가중치)씩 높아짐
사거리는 20m를 넘길 수 없음
최소치 0.1m / 최대치 20m</t>
  </si>
  <si>
    <t>원거리 사거리
최소 가중치 0.075m
기본 가중치 0.1m
최대 가중치 0.15m
일반 드랍의 가능한 가중치
0.075 0.1
희귀 드랍의 가능한 가중치
0.1 0.125 0.15</t>
  </si>
  <si>
    <t>성 원소 - https://assetstore.unity.com/packages/2d/gui/icons/potions-kit-196598#content | Brawl Potions</t>
  </si>
  <si>
    <t xml:space="preserve">도박사 | https://assetstore.unity.com/packages/3d/characters/creatures/low-pol-skeleton-188865 (가능) / </t>
  </si>
  <si>
    <t>공격력
기본, 최소 가중치 1
최대 가중치 2
일반 드랍의 가능한 가중치
1 1.1 1.2 1.3 1.4 1.5
희귀 드랍의 가능한 가중치
1.5 1.6 1.7 1.8 1.9 2</t>
  </si>
  <si>
    <t>기사 | https://assetstore.unity.com/packages/3d/characters/animals/dog-knight-pbr-polyart-135227(가능)</t>
  </si>
  <si>
    <t>12 ~ 15레벨 | 2326 + 775 = 650*4 + 10x | x = 50</t>
  </si>
  <si>
    <t>캐릭터는 좌우로 움직일 수 있다. 이때, 움직이는 속도는 이동속도의 영향을 받는다.</t>
  </si>
  <si>
    <t>근접, 원거리 무기 공격력 각각 5% 증가 / 현재 이동속도의 N%를 공격력에 추가</t>
  </si>
  <si>
    <t>오로지 지역 무기만 소유. 커서가 가르키는 위치에 있는 원의 반지름을 결정한다.</t>
  </si>
  <si>
    <t xml:space="preserve">목차
- 0. 게임 전투 템포
- 1. 맵 클리어 보상 방식
- 2. 맵 구성 방식
</t>
  </si>
  <si>
    <t>첫 번째 무기가 베기 태그를 가진 무기일 때, 적에게 '느릿한' 상태를 부여한다.</t>
  </si>
  <si>
    <t>하나의 무기가 일반맵에서 드랍되는 것보다 최소치 최대치가 더 좋은 상태로 나오는 방</t>
  </si>
  <si>
    <t>한 무기의 서브 공격을 얼마나 빠르게 하는지 결정한다. (ex - 2.1초, 1초)</t>
  </si>
  <si>
    <t>0성에서 1성은 1조각, 1성에서 2성은 2조각, 2성에서 3성은 6조각이 필요하다.</t>
  </si>
  <si>
    <r>
      <rPr>
        <sz val="11"/>
        <color rgb="FFFFFFFF"/>
        <rFont val="맑은 고딕"/>
        <family val="3"/>
        <charset val="129"/>
      </rPr>
      <t>공격지속시간
모든 무기는 공격 속도의 1/10인 공격지속시간을 갖는다</t>
    </r>
    <r>
      <rPr>
        <sz val="11"/>
        <color rgb="FF000000"/>
        <rFont val="맑은 고딕"/>
        <family val="3"/>
        <charset val="129"/>
      </rPr>
      <t>.</t>
    </r>
  </si>
  <si>
    <t xml:space="preserve">수류탄 - https://assetstore.unity.com/packages/3d/fps-grenade-model-textures-63667#content </t>
  </si>
  <si>
    <t>스택은 1스택씩 차례대로 사라진다. 유지시간이 끝나기 전에 칼 태그가 붙은 무기로 공격에 성공하면 시간이 갱신된다.</t>
  </si>
  <si>
    <t>무기의 총 스탯 포인트는 100 / 아래는 tag1의 각 태그마다 기준이 되는 스탯 분배(*실제로 적용되는 거 아님)</t>
  </si>
  <si>
    <t>칼 태그가 붙은 무기로 공격에 성공하면, 한번의 서브공격마다 캐릭터의 공격력이 2초간 10% 증가 (최대 100%까지)</t>
  </si>
  <si>
    <t xml:space="preserve"> 베기와 찌르기의 사거리는 "무기캐릭터 로직.hwp"에서 재정의함, 투사체에서 투사체가 갈 수 있는 최대 거리를 의미</t>
  </si>
  <si>
    <t>캐릭터는 가지고 있는 무기를 이용해 적을 공격할 수 있다. / 한번의 클릭으로 한번의 서브공격이 나간다.</t>
  </si>
  <si>
    <t>무기맵은 다른 무기맵과 3개의 맵 간격을 두어야 한다. 보스맵은 시작맵과 7개의 맵 간격을 두어야 한다.</t>
  </si>
  <si>
    <t>캐릭터는 앞, 뒤 방향으로 일정거리를 빠르게 이동한다. 이때 잠시 무적이 된다. / 3초마다 사용가능</t>
  </si>
  <si>
    <t>최종 데미지
= (무기 공격력 + 캐릭터 공격력) * (1 - (몬스터 방어력 / 100+몬스터 방어력))</t>
  </si>
  <si>
    <t>spear / 창</t>
  </si>
  <si>
    <t>2. 무기 스탯</t>
  </si>
  <si>
    <t>돌진 / rush</t>
  </si>
  <si>
    <t>캐릭터 공통 스탯</t>
  </si>
  <si>
    <t>magic /마법</t>
  </si>
  <si>
    <t>marine/해병</t>
  </si>
  <si>
    <t>attack/공격</t>
  </si>
  <si>
    <t>Left click</t>
  </si>
  <si>
    <t>fist / 주먹</t>
  </si>
  <si>
    <t>sword / 검</t>
  </si>
  <si>
    <t>캐릭터 레벨 표</t>
  </si>
  <si>
    <t>일반맵 : 8~10</t>
  </si>
  <si>
    <t>poison / 독</t>
  </si>
  <si>
    <t>bait / 미끼</t>
  </si>
  <si>
    <t>gambler/도박꾼</t>
  </si>
  <si>
    <t>stop! / 멈춰!</t>
  </si>
  <si>
    <t>무기 공통 스탯</t>
  </si>
  <si>
    <t>찌르기/sting</t>
  </si>
  <si>
    <t>slow / 느릿한</t>
  </si>
  <si>
    <t>katar / 카타르</t>
  </si>
  <si>
    <t>archer/궁수</t>
  </si>
  <si>
    <t>warrior/전사</t>
  </si>
  <si>
    <t>axe / 도끼</t>
  </si>
  <si>
    <t>난도질 / hack</t>
  </si>
  <si>
    <t>break / 손상</t>
  </si>
  <si>
    <t>knight/기사</t>
  </si>
  <si>
    <t>stop / 정지</t>
  </si>
  <si>
    <t>dagger / 단검</t>
  </si>
  <si>
    <t>근접 / 원거리</t>
  </si>
  <si>
    <t>강타 / smash</t>
  </si>
  <si>
    <t xml:space="preserve">보스맵 : 1 </t>
  </si>
  <si>
    <t>실제 투사체속도</t>
  </si>
  <si>
    <t>2. 맵 구성 방식</t>
  </si>
  <si>
    <t>range/사거리</t>
  </si>
  <si>
    <t>무기 강화</t>
  </si>
  <si>
    <t>float</t>
  </si>
  <si>
    <t>상태이상</t>
  </si>
  <si>
    <t>무기 스탯</t>
  </si>
  <si>
    <t>//////</t>
  </si>
  <si>
    <t>name</t>
  </si>
  <si>
    <t>무기맵 : 3</t>
  </si>
  <si>
    <t>스테이지 구성</t>
  </si>
  <si>
    <t>특성 제공</t>
  </si>
  <si>
    <t>이동속도 증가</t>
  </si>
  <si>
    <t>bow / 활</t>
  </si>
  <si>
    <t>체력 증가</t>
  </si>
  <si>
    <t>공격범위</t>
  </si>
  <si>
    <t>지역/zone</t>
  </si>
  <si>
    <t>무기에셋</t>
  </si>
  <si>
    <t>4. 소모품</t>
  </si>
  <si>
    <t>1. 분류</t>
  </si>
  <si>
    <t>베기/cut</t>
  </si>
  <si>
    <t>기믹맵 : 2</t>
  </si>
  <si>
    <t>레벨업 보상</t>
  </si>
  <si>
    <t>캐릭터 특성</t>
  </si>
  <si>
    <t>1. 일반맵</t>
  </si>
  <si>
    <t>소모품 에셋</t>
  </si>
  <si>
    <t>(미정)</t>
  </si>
  <si>
    <t>상호작용</t>
  </si>
  <si>
    <t>일시 특성</t>
  </si>
  <si>
    <t>실제 공격범위</t>
  </si>
  <si>
    <t>jump/점프</t>
  </si>
  <si>
    <t>필요한 경험치</t>
  </si>
  <si>
    <t>상시 특성</t>
  </si>
  <si>
    <t>a, d, s</t>
  </si>
  <si>
    <t>이동속도</t>
  </si>
  <si>
    <t>stat</t>
  </si>
  <si>
    <t>에셋유무</t>
  </si>
  <si>
    <t xml:space="preserve">2. 보스맵 </t>
  </si>
  <si>
    <t>공격횟수</t>
  </si>
  <si>
    <t>10 포인트</t>
  </si>
  <si>
    <t>60 포인트</t>
  </si>
  <si>
    <t>gun / 총</t>
  </si>
  <si>
    <t>dash/대시</t>
  </si>
  <si>
    <t>공격력 증가</t>
  </si>
  <si>
    <t>캐릭터 무브셋</t>
  </si>
  <si>
    <t>3. 무기</t>
  </si>
  <si>
    <t>effect</t>
  </si>
  <si>
    <t>space</t>
  </si>
  <si>
    <t>moveset</t>
  </si>
  <si>
    <t>캐릭터에셋</t>
  </si>
  <si>
    <t>맵 구성</t>
  </si>
  <si>
    <t>투사체만</t>
  </si>
  <si>
    <t>20 포인트</t>
  </si>
  <si>
    <t>계정 특성</t>
  </si>
  <si>
    <t>tag1</t>
  </si>
  <si>
    <t>상점맵 : 1</t>
  </si>
  <si>
    <t>공격속도</t>
  </si>
  <si>
    <t>에셋 유무</t>
  </si>
  <si>
    <t>move/이동</t>
  </si>
  <si>
    <t>type</t>
  </si>
  <si>
    <t>tag0</t>
  </si>
  <si>
    <t xml:space="preserve">계정 레벨표 </t>
  </si>
  <si>
    <t>텍스트로 대체</t>
  </si>
  <si>
    <t>투사체속도</t>
  </si>
  <si>
    <t>버프 특성</t>
  </si>
  <si>
    <t>shift</t>
  </si>
  <si>
    <t>4. 무기맵</t>
  </si>
  <si>
    <t xml:space="preserve">무기맵 </t>
  </si>
  <si>
    <t>tag2</t>
  </si>
  <si>
    <t>5. 기믹맵</t>
  </si>
  <si>
    <t>캐릭터 종류</t>
  </si>
  <si>
    <t>방어력 증가</t>
  </si>
  <si>
    <t>3. 상점맵</t>
  </si>
  <si>
    <t>6. 시작맵</t>
  </si>
  <si>
    <t>캐릭터의 움직이는 속도를 결정한다. / 최초 스탯 20</t>
  </si>
  <si>
    <t>더이상 안 쓰는 무기는 갈아서 다른 무기를 강화하게 함</t>
  </si>
  <si>
    <t>투사체를 날려 투사체에 맞은 적이 데미지를 입는 무기</t>
  </si>
  <si>
    <t>캐릭터는 점프를 해, 위로 움직일 수 있다. / 1회</t>
  </si>
  <si>
    <t>가중치는 드랍시 가능한 가중치에서 랜덤으로 결정된다.</t>
  </si>
  <si>
    <t>특정 조건일시 기능 추가나 스탯 강화  /  깡 스탯 강화 / 가질 수 있는 특성의 최대개수는 5개</t>
  </si>
  <si>
    <t>캐릭터는 근처에 있는 다른 객체와 상호작용할 수 있다.</t>
  </si>
  <si>
    <t>약자 멸시 / 
contempt for the Weak</t>
  </si>
  <si>
    <t>보물상자에서는 확률에 따라 돈 또는 무기가 드랍된다.</t>
  </si>
  <si>
    <t>헤비(H) : 대체로 공격력이 높고 공격속도가 느리다.</t>
  </si>
  <si>
    <t>1, 3, 5 스테이지면 그냥 다음 스테이지로 가는 방</t>
  </si>
  <si>
    <t>공격력+4 , 이동속도+2.5, 방어력+10, 체력+10</t>
  </si>
  <si>
    <t>적에게 받는 데미지를 경감시킨다. / 최초 스탯 30</t>
  </si>
  <si>
    <t>defensivePower(DP)/방어력</t>
  </si>
  <si>
    <t>공포탄 / blanck ammunition</t>
  </si>
  <si>
    <t>무기를 갈면 하나의 무기 조각을 제공한다.</t>
  </si>
  <si>
    <t>slug shotgun / 슬러그 샷건</t>
  </si>
  <si>
    <t>attackSpeed(AS)/공격속도</t>
  </si>
  <si>
    <t>한 맵에서 무기의 속성을 불로 바꾼다.</t>
  </si>
  <si>
    <t>attackDuration/공격지속시간</t>
  </si>
  <si>
    <t>4초간 적의 이동속도를 30% 감소시킨다.</t>
  </si>
  <si>
    <t>공격횟수에 분배된 포인트/실제 공격횟수</t>
  </si>
  <si>
    <t>재화를 주고 소모품을 구매할 수 있는 방</t>
  </si>
  <si>
    <t>4초간 적의 방어력을 30% 감소시킨다.</t>
  </si>
  <si>
    <t>스택은 0.5초마다 하나씩 사라진다.</t>
  </si>
  <si>
    <t>two handed sword / 양손검</t>
  </si>
  <si>
    <t>삼보필살 /
Sam Bo Fil Sal</t>
  </si>
  <si>
    <t>웨폰 마스터 / weapon master</t>
  </si>
  <si>
    <t xml:space="preserve"> 공격력+4 , 방어력+10, 체력+10</t>
  </si>
  <si>
    <t>magic missile / 매직미사일</t>
  </si>
  <si>
    <t>movementSpeed(MS)/이동속도</t>
  </si>
  <si>
    <t>buddha's hand / 여래신장</t>
  </si>
  <si>
    <t>projectileSpeed/투사체속도</t>
  </si>
  <si>
    <t>한 맵에서 무기의 속성을 물로 바꾼다.</t>
  </si>
  <si>
    <t>사거리에 분배된 포인트 / 실제 사거리</t>
  </si>
  <si>
    <t>맵을 클리어하면 보물상자가 드랍된다.</t>
  </si>
  <si>
    <t>한 맵에서 무기의 속성을 암흑으로 바꾼다.</t>
  </si>
  <si>
    <t>공격력에 분배된 포인트 / 실제 공격력</t>
  </si>
  <si>
    <t>하나의 무기로 얼마나 공격할지 결정한다.</t>
  </si>
  <si>
    <t>한 맵에서 무기의 속성을 성으로 바꾼다.</t>
  </si>
  <si>
    <t>지역에서는 공격이 가능한 최대 거리를 의미</t>
  </si>
  <si>
    <t>solid potion / 단단 물약</t>
  </si>
  <si>
    <t>3스테이지 =&gt; 1451 ~ 2902</t>
  </si>
  <si>
    <t>water element / 물 원소</t>
  </si>
  <si>
    <t>speed potion / 속도 물약</t>
  </si>
  <si>
    <t>flypaper bomb/ 끈끈이 폭탄</t>
  </si>
  <si>
    <t>공격속도에 분배된 포인트/실제 공격속도</t>
  </si>
  <si>
    <t>5스테이지 =&gt; 2326 ~ 4652</t>
  </si>
  <si>
    <t>부활 횟수를 1회 늘린다. (특정 레벨 이상)</t>
  </si>
  <si>
    <t>B / 공격력, 공격속도, 공격횟수, 사거리</t>
  </si>
  <si>
    <t>H / 공격력, 공격속도, 공격횟수, 사거리</t>
  </si>
  <si>
    <t>대시 후 2초 동안 공격속도가 0.15초 감소</t>
  </si>
  <si>
    <t xml:space="preserve">스택은 1초마다 1스택씩 차례대로 사라진다. </t>
  </si>
  <si>
    <t>밸런스(B) : 대체로 모든 수치에서 평균이다.</t>
  </si>
  <si>
    <t>특성을 찍지 않는 레벨일 때는 스탯이 오른다.</t>
  </si>
  <si>
    <t>특성 선택은 3개의 선택지를 주고 하나를 고른다.</t>
  </si>
  <si>
    <t>한 맵에서 캐릭터의 속도를 50% 상승시킨다.</t>
  </si>
  <si>
    <t>just hand / 맨주먹 (default)</t>
  </si>
  <si>
    <t>darkness element / 암흑 원소</t>
  </si>
  <si>
    <t>L / 공격력, 공격속도, 공격횟수, 사거리</t>
  </si>
  <si>
    <t>마법 태그가 달린 무기는 공격속도가 0.1초 감소</t>
  </si>
  <si>
    <t>30초간 캐릭터의 방어력을 50% 상승시킨다.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</si>
</sst>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trike/>
      <sz val="11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2" fillId="0" borderId="0" xfId="0" applyFo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647700</xdr:colOff>
      <xdr:row>41</xdr:row>
      <xdr:rowOff>152400</xdr:rowOff>
    </xdr:to>
    <xdr:pic>
      <xdr:nvPicPr>
        <xdr:cNvPr id="3" name="그림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382625" cy="10734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FF"/>
  </sheetPr>
  <dimension ref="A2:P33"/>
  <sheetViews>
    <sheetView topLeftCell="A19" zoomScaleNormal="100" zoomScaleSheetLayoutView="75" workbookViewId="0">
      <selection activeCell="B26" activeCellId="1" sqref="B26:P33 B26:P33"/>
    </sheetView>
  </sheetViews>
  <sheetFormatPr defaultColWidth="8.75" defaultRowHeight="16.5" x14ac:dyDescent="0.3"/>
  <sheetData>
    <row r="2" spans="2:16" x14ac:dyDescent="0.3">
      <c r="B2" t="s">
        <v>137</v>
      </c>
    </row>
    <row r="3" spans="2:16" x14ac:dyDescent="0.3">
      <c r="B3" t="s">
        <v>149</v>
      </c>
    </row>
    <row r="5" spans="2:16" x14ac:dyDescent="0.3">
      <c r="B5" s="24" t="s">
        <v>172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2:16" x14ac:dyDescent="0.3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2:16" x14ac:dyDescent="0.3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8" spans="2:16" x14ac:dyDescent="0.3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</row>
    <row r="9" spans="2:16" x14ac:dyDescent="0.3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2:16" x14ac:dyDescent="0.3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</row>
    <row r="11" spans="2:16" x14ac:dyDescent="0.3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2:16" x14ac:dyDescent="0.3"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 spans="2:16" x14ac:dyDescent="0.3"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2:16" x14ac:dyDescent="0.3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2:16" x14ac:dyDescent="0.3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2:16" x14ac:dyDescent="0.3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 spans="1:16" x14ac:dyDescent="0.3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1:16" x14ac:dyDescent="0.3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1:16" x14ac:dyDescent="0.3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1:16" x14ac:dyDescent="0.3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spans="1:16" x14ac:dyDescent="0.3">
      <c r="B21" s="26" t="s">
        <v>6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16" x14ac:dyDescent="0.3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</row>
    <row r="23" spans="1:16" x14ac:dyDescent="0.3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</row>
    <row r="24" spans="1:16" x14ac:dyDescent="0.3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6" s="3" customFormat="1" x14ac:dyDescent="0.3">
      <c r="A25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</row>
    <row r="26" spans="1:16" x14ac:dyDescent="0.3">
      <c r="B26" s="26" t="s">
        <v>27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6" x14ac:dyDescent="0.3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6" x14ac:dyDescent="0.3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6" x14ac:dyDescent="0.3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6" x14ac:dyDescent="0.3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6" x14ac:dyDescent="0.3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6" x14ac:dyDescent="0.3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2:16" x14ac:dyDescent="0.3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</sheetData>
  <mergeCells count="3">
    <mergeCell ref="B5:P20"/>
    <mergeCell ref="B21:P25"/>
    <mergeCell ref="B26:P33"/>
  </mergeCells>
  <phoneticPr fontId="5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AD116"/>
  <sheetViews>
    <sheetView topLeftCell="G13" zoomScale="90" zoomScaleNormal="90" zoomScaleSheetLayoutView="75" workbookViewId="0">
      <selection activeCell="V21" sqref="V21"/>
    </sheetView>
  </sheetViews>
  <sheetFormatPr defaultColWidth="8.75" defaultRowHeight="16.5" x14ac:dyDescent="0.3"/>
  <cols>
    <col min="2" max="2" width="8.75" bestFit="1" customWidth="1"/>
    <col min="6" max="6" width="8.75" customWidth="1"/>
    <col min="10" max="21" width="8.75" bestFit="1" customWidth="1"/>
  </cols>
  <sheetData>
    <row r="2" spans="2:19" x14ac:dyDescent="0.3">
      <c r="B2" s="24" t="s">
        <v>173</v>
      </c>
      <c r="C2" s="24"/>
      <c r="D2" s="24"/>
      <c r="E2" s="24"/>
      <c r="F2" s="24"/>
    </row>
    <row r="3" spans="2:19" x14ac:dyDescent="0.3">
      <c r="B3" s="24"/>
      <c r="C3" s="24"/>
      <c r="D3" s="24"/>
      <c r="E3" s="24"/>
      <c r="F3" s="24"/>
    </row>
    <row r="4" spans="2:19" x14ac:dyDescent="0.3">
      <c r="B4" s="24"/>
      <c r="C4" s="24"/>
      <c r="D4" s="24"/>
      <c r="E4" s="24"/>
      <c r="F4" s="24"/>
    </row>
    <row r="5" spans="2:19" x14ac:dyDescent="0.3">
      <c r="B5" s="24"/>
      <c r="C5" s="24"/>
      <c r="D5" s="24"/>
      <c r="E5" s="24"/>
      <c r="F5" s="24"/>
    </row>
    <row r="6" spans="2:19" x14ac:dyDescent="0.3">
      <c r="B6" s="24"/>
      <c r="C6" s="24"/>
      <c r="D6" s="24"/>
      <c r="E6" s="24"/>
      <c r="F6" s="24"/>
    </row>
    <row r="7" spans="2:19" x14ac:dyDescent="0.3">
      <c r="B7" s="24"/>
      <c r="C7" s="24"/>
      <c r="D7" s="24"/>
      <c r="E7" s="24"/>
      <c r="F7" s="24"/>
    </row>
    <row r="8" spans="2:19" x14ac:dyDescent="0.3">
      <c r="B8" s="32" t="s">
        <v>268</v>
      </c>
      <c r="C8" s="32"/>
    </row>
    <row r="9" spans="2:19" x14ac:dyDescent="0.3">
      <c r="B9" s="29" t="s">
        <v>246</v>
      </c>
      <c r="C9" s="29"/>
      <c r="D9" s="1"/>
      <c r="E9" s="1"/>
      <c r="F9" s="1"/>
      <c r="H9" s="4" t="s">
        <v>113</v>
      </c>
      <c r="I9" s="34" t="s">
        <v>165</v>
      </c>
      <c r="J9" s="35"/>
      <c r="K9" s="35"/>
      <c r="L9" s="35"/>
      <c r="M9" s="35"/>
      <c r="N9" s="35"/>
      <c r="O9" s="35"/>
      <c r="P9" s="35"/>
      <c r="Q9" s="35"/>
      <c r="R9" s="35"/>
      <c r="S9" s="36"/>
    </row>
    <row r="10" spans="2:19" ht="17.100000000000001" customHeight="1" x14ac:dyDescent="0.3">
      <c r="B10" s="30" t="s">
        <v>136</v>
      </c>
      <c r="C10" s="31"/>
      <c r="D10" s="2" t="s">
        <v>269</v>
      </c>
      <c r="E10" s="37" t="s">
        <v>235</v>
      </c>
      <c r="F10" s="38"/>
      <c r="G10" s="14"/>
      <c r="H10" s="4" t="s">
        <v>127</v>
      </c>
      <c r="I10" s="34" t="s">
        <v>87</v>
      </c>
      <c r="J10" s="35"/>
      <c r="K10" s="35"/>
      <c r="L10" s="35"/>
      <c r="M10" s="35"/>
      <c r="N10" s="35"/>
      <c r="O10" s="35"/>
      <c r="P10" s="35"/>
      <c r="Q10" s="35"/>
      <c r="R10" s="35"/>
      <c r="S10" s="36"/>
    </row>
    <row r="11" spans="2:19" ht="16.7" customHeight="1" x14ac:dyDescent="0.3">
      <c r="B11" s="30" t="s">
        <v>123</v>
      </c>
      <c r="C11" s="31"/>
      <c r="D11" s="30" t="s">
        <v>49</v>
      </c>
      <c r="E11" s="31"/>
      <c r="F11" s="2" t="s">
        <v>265</v>
      </c>
      <c r="G11" s="3"/>
      <c r="H11" s="4" t="s">
        <v>110</v>
      </c>
      <c r="I11" s="34" t="s">
        <v>325</v>
      </c>
      <c r="J11" s="35"/>
      <c r="K11" s="35"/>
      <c r="L11" s="35"/>
      <c r="M11" s="35"/>
      <c r="N11" s="35"/>
      <c r="O11" s="35"/>
      <c r="P11" s="35"/>
      <c r="Q11" s="35"/>
      <c r="R11" s="35"/>
      <c r="S11" s="36"/>
    </row>
    <row r="12" spans="2:19" x14ac:dyDescent="0.3">
      <c r="H12" s="4" t="s">
        <v>128</v>
      </c>
      <c r="I12" s="34" t="s">
        <v>181</v>
      </c>
      <c r="J12" s="35"/>
      <c r="K12" s="35"/>
      <c r="L12" s="35"/>
      <c r="M12" s="35"/>
      <c r="N12" s="35"/>
      <c r="O12" s="35"/>
      <c r="P12" s="35"/>
      <c r="Q12" s="35"/>
      <c r="R12" s="35"/>
      <c r="S12" s="36"/>
    </row>
    <row r="13" spans="2:19" x14ac:dyDescent="0.3">
      <c r="B13" s="27" t="s">
        <v>219</v>
      </c>
      <c r="C13" s="27"/>
    </row>
    <row r="14" spans="2:19" x14ac:dyDescent="0.3">
      <c r="B14" s="27" t="s">
        <v>234</v>
      </c>
      <c r="C14" s="27"/>
      <c r="D14" s="27"/>
    </row>
    <row r="15" spans="2:19" x14ac:dyDescent="0.3">
      <c r="B15" s="3" t="s">
        <v>148</v>
      </c>
      <c r="C15" s="27" t="s">
        <v>284</v>
      </c>
      <c r="D15" s="27"/>
      <c r="E15" s="27"/>
      <c r="F15" s="27"/>
      <c r="G15" s="3" t="s">
        <v>308</v>
      </c>
      <c r="H15" s="3"/>
    </row>
    <row r="16" spans="2:19" ht="17.100000000000001" customHeight="1" x14ac:dyDescent="0.3">
      <c r="B16" s="2">
        <v>1</v>
      </c>
      <c r="C16" s="29" t="s">
        <v>69</v>
      </c>
      <c r="D16" s="29"/>
      <c r="E16" s="29"/>
      <c r="F16" s="29"/>
      <c r="G16" s="2" t="s">
        <v>253</v>
      </c>
      <c r="H16" s="3"/>
      <c r="I16" s="4" t="s">
        <v>117</v>
      </c>
      <c r="J16" s="34" t="s">
        <v>84</v>
      </c>
      <c r="K16" s="35"/>
      <c r="L16" s="35"/>
      <c r="M16" s="35"/>
      <c r="N16" s="35"/>
      <c r="O16" s="35"/>
      <c r="P16" s="35"/>
      <c r="Q16" s="35"/>
      <c r="R16" s="35"/>
      <c r="S16" s="36"/>
    </row>
    <row r="17" spans="2:25" ht="17.100000000000001" customHeight="1" x14ac:dyDescent="0.3">
      <c r="B17" s="2">
        <v>2</v>
      </c>
      <c r="C17" s="30" t="s">
        <v>340</v>
      </c>
      <c r="D17" s="33"/>
      <c r="E17" s="33"/>
      <c r="F17" s="31"/>
      <c r="G17" s="2" t="s">
        <v>253</v>
      </c>
      <c r="H17" s="3"/>
      <c r="I17" s="4" t="s">
        <v>305</v>
      </c>
      <c r="J17" s="34" t="s">
        <v>206</v>
      </c>
      <c r="K17" s="35"/>
      <c r="L17" s="35"/>
      <c r="M17" s="35"/>
      <c r="N17" s="35"/>
      <c r="O17" s="35"/>
      <c r="P17" s="35"/>
      <c r="Q17" s="35"/>
      <c r="R17" s="35"/>
      <c r="S17" s="36"/>
    </row>
    <row r="18" spans="2:25" ht="17.100000000000001" customHeight="1" x14ac:dyDescent="0.3">
      <c r="B18" s="2">
        <v>3</v>
      </c>
      <c r="C18" s="30" t="s">
        <v>94</v>
      </c>
      <c r="D18" s="33"/>
      <c r="E18" s="33"/>
      <c r="F18" s="31"/>
      <c r="G18" s="2" t="s">
        <v>148</v>
      </c>
      <c r="H18" s="3"/>
      <c r="I18" s="4" t="s">
        <v>287</v>
      </c>
      <c r="J18" s="34" t="s">
        <v>361</v>
      </c>
      <c r="K18" s="35"/>
      <c r="L18" s="35"/>
      <c r="M18" s="35"/>
      <c r="N18" s="35"/>
      <c r="O18" s="35"/>
      <c r="P18" s="35"/>
      <c r="Q18" s="35"/>
      <c r="R18" s="35"/>
      <c r="S18" s="36"/>
    </row>
    <row r="19" spans="2:25" ht="17.100000000000001" customHeight="1" x14ac:dyDescent="0.3">
      <c r="B19" s="2">
        <v>4</v>
      </c>
      <c r="C19" s="30" t="s">
        <v>251</v>
      </c>
      <c r="D19" s="33"/>
      <c r="E19" s="33"/>
      <c r="F19" s="31"/>
      <c r="G19" s="2" t="s">
        <v>253</v>
      </c>
      <c r="H19" s="3"/>
      <c r="I19" s="4" t="s">
        <v>132</v>
      </c>
      <c r="J19" s="11" t="s">
        <v>213</v>
      </c>
      <c r="K19" s="12"/>
      <c r="L19" s="12"/>
      <c r="M19" s="12"/>
      <c r="N19" s="12"/>
      <c r="O19" s="12"/>
      <c r="P19" s="12"/>
      <c r="Q19" s="12"/>
      <c r="R19" s="12"/>
      <c r="S19" s="12"/>
      <c r="T19" s="13"/>
    </row>
    <row r="20" spans="2:25" x14ac:dyDescent="0.3">
      <c r="B20" s="5"/>
      <c r="C20" s="5"/>
      <c r="D20" s="5"/>
      <c r="E20" s="5"/>
      <c r="H20" s="3"/>
      <c r="J20" s="39" t="s">
        <v>363</v>
      </c>
      <c r="K20" s="40"/>
      <c r="L20" s="40"/>
      <c r="M20" s="40"/>
      <c r="N20" s="40"/>
      <c r="O20" s="40"/>
      <c r="P20" s="40"/>
      <c r="Q20" s="40"/>
      <c r="R20" s="40"/>
      <c r="S20" s="40"/>
      <c r="T20" s="36"/>
    </row>
    <row r="21" spans="2:25" ht="16.7" customHeight="1" x14ac:dyDescent="0.3">
      <c r="B21" s="3" t="s">
        <v>138</v>
      </c>
      <c r="C21" s="27" t="s">
        <v>85</v>
      </c>
      <c r="D21" s="27"/>
      <c r="E21" s="27"/>
      <c r="F21" s="27"/>
      <c r="G21" s="3" t="s">
        <v>253</v>
      </c>
      <c r="I21" s="2" t="s">
        <v>264</v>
      </c>
      <c r="J21" s="29" t="s">
        <v>202</v>
      </c>
      <c r="K21" s="29"/>
      <c r="L21" s="29"/>
      <c r="M21" s="29"/>
      <c r="N21" s="29"/>
      <c r="O21" s="29"/>
      <c r="P21" s="29"/>
      <c r="Q21" s="29"/>
      <c r="R21" s="29"/>
      <c r="S21" s="29"/>
    </row>
    <row r="22" spans="2:25" x14ac:dyDescent="0.3">
      <c r="B22" s="3" t="s">
        <v>300</v>
      </c>
      <c r="C22" s="27" t="s">
        <v>355</v>
      </c>
      <c r="D22" s="27"/>
      <c r="E22" s="27"/>
      <c r="F22" s="27"/>
      <c r="G22" s="3" t="s">
        <v>253</v>
      </c>
      <c r="I22" s="2" t="s">
        <v>312</v>
      </c>
      <c r="J22" s="29" t="s">
        <v>152</v>
      </c>
      <c r="K22" s="29"/>
      <c r="L22" s="29"/>
      <c r="M22" s="29"/>
      <c r="N22" s="29"/>
      <c r="O22" s="29"/>
      <c r="P22" s="29"/>
      <c r="Q22" s="29"/>
      <c r="R22" s="29"/>
      <c r="S22" s="29"/>
    </row>
    <row r="23" spans="2:25" x14ac:dyDescent="0.3">
      <c r="C23" s="27" t="s">
        <v>342</v>
      </c>
      <c r="D23" s="27"/>
      <c r="E23" s="27"/>
      <c r="F23" s="27"/>
      <c r="G23" s="3" t="s">
        <v>253</v>
      </c>
      <c r="I23" s="10"/>
      <c r="J23" s="42"/>
      <c r="K23" s="42"/>
      <c r="L23" s="42"/>
      <c r="M23" s="42"/>
      <c r="N23" s="42"/>
      <c r="O23" s="42"/>
      <c r="P23" s="42"/>
      <c r="Q23" s="42"/>
      <c r="R23" s="42"/>
      <c r="S23" s="42"/>
    </row>
    <row r="25" spans="2:25" x14ac:dyDescent="0.3">
      <c r="B25" s="27" t="s">
        <v>294</v>
      </c>
      <c r="C25" s="27"/>
      <c r="D25" s="32" t="s">
        <v>74</v>
      </c>
      <c r="E25" s="32"/>
      <c r="F25" s="32"/>
    </row>
    <row r="26" spans="2:25" ht="17.100000000000001" customHeight="1" x14ac:dyDescent="0.3">
      <c r="B26" s="2" t="s">
        <v>148</v>
      </c>
      <c r="C26" s="29" t="s">
        <v>257</v>
      </c>
      <c r="D26" s="29"/>
      <c r="E26" s="29"/>
      <c r="F26" s="6" t="s">
        <v>309</v>
      </c>
      <c r="G26" s="7" t="s">
        <v>303</v>
      </c>
      <c r="H26" s="2" t="s">
        <v>317</v>
      </c>
      <c r="J26" s="27" t="s">
        <v>303</v>
      </c>
      <c r="K26" s="27"/>
      <c r="M26" s="3"/>
      <c r="N26" s="3"/>
      <c r="O26" s="3"/>
      <c r="P26" s="3"/>
      <c r="Q26" s="3"/>
      <c r="U26" s="32" t="s">
        <v>309</v>
      </c>
      <c r="V26" s="32"/>
    </row>
    <row r="27" spans="2:25" ht="17.100000000000001" customHeight="1" x14ac:dyDescent="0.3">
      <c r="B27" s="2">
        <v>1</v>
      </c>
      <c r="C27" s="29" t="s">
        <v>245</v>
      </c>
      <c r="D27" s="29"/>
      <c r="E27" s="29"/>
      <c r="F27" s="2" t="s">
        <v>113</v>
      </c>
      <c r="G27" s="8" t="s">
        <v>134</v>
      </c>
      <c r="H27" s="2" t="s">
        <v>131</v>
      </c>
      <c r="J27" s="29" t="s">
        <v>332</v>
      </c>
      <c r="K27" s="29"/>
      <c r="L27" s="29"/>
      <c r="M27" s="29"/>
      <c r="N27" s="29"/>
      <c r="O27" s="29"/>
      <c r="P27" s="29"/>
      <c r="Q27" s="29"/>
      <c r="R27" s="29"/>
      <c r="S27" s="29"/>
      <c r="U27" s="29" t="s">
        <v>246</v>
      </c>
      <c r="V27" s="29"/>
      <c r="W27" s="1"/>
      <c r="X27" s="1"/>
      <c r="Y27" s="1"/>
    </row>
    <row r="28" spans="2:25" x14ac:dyDescent="0.3">
      <c r="B28" s="2">
        <v>2</v>
      </c>
      <c r="C28" s="29" t="s">
        <v>101</v>
      </c>
      <c r="D28" s="29"/>
      <c r="E28" s="29"/>
      <c r="F28" s="2" t="s">
        <v>113</v>
      </c>
      <c r="G28" s="8" t="s">
        <v>141</v>
      </c>
      <c r="H28" s="2" t="s">
        <v>131</v>
      </c>
      <c r="J28" s="29" t="s">
        <v>155</v>
      </c>
      <c r="K28" s="29"/>
      <c r="L28" s="29"/>
      <c r="M28" s="29"/>
      <c r="N28" s="29"/>
      <c r="O28" s="29"/>
      <c r="P28" s="29"/>
      <c r="Q28" s="29"/>
      <c r="R28" s="29"/>
      <c r="S28" s="29"/>
      <c r="U28" s="30" t="s">
        <v>136</v>
      </c>
      <c r="V28" s="31"/>
      <c r="W28" s="2" t="s">
        <v>269</v>
      </c>
      <c r="X28" s="37" t="s">
        <v>235</v>
      </c>
      <c r="Y28" s="38"/>
    </row>
    <row r="29" spans="2:25" x14ac:dyDescent="0.3">
      <c r="B29" s="2">
        <v>3</v>
      </c>
      <c r="C29" s="29" t="s">
        <v>37</v>
      </c>
      <c r="D29" s="29"/>
      <c r="E29" s="29"/>
      <c r="F29" s="2" t="s">
        <v>113</v>
      </c>
      <c r="G29" s="8" t="s">
        <v>141</v>
      </c>
      <c r="H29" s="2" t="s">
        <v>104</v>
      </c>
      <c r="J29" s="29" t="s">
        <v>376</v>
      </c>
      <c r="K29" s="29"/>
      <c r="L29" s="29"/>
      <c r="M29" s="29"/>
      <c r="N29" s="29"/>
      <c r="O29" s="29"/>
      <c r="P29" s="29"/>
      <c r="Q29" s="29"/>
      <c r="R29" s="29"/>
      <c r="S29" s="29"/>
      <c r="U29" s="30" t="s">
        <v>123</v>
      </c>
      <c r="V29" s="31"/>
      <c r="W29" s="30" t="s">
        <v>49</v>
      </c>
      <c r="X29" s="31"/>
      <c r="Y29" s="2" t="s">
        <v>265</v>
      </c>
    </row>
    <row r="30" spans="2:25" ht="17.100000000000001" customHeight="1" x14ac:dyDescent="0.3">
      <c r="B30" s="2">
        <v>4</v>
      </c>
      <c r="C30" s="29" t="s">
        <v>93</v>
      </c>
      <c r="D30" s="29"/>
      <c r="E30" s="29"/>
      <c r="F30" s="2" t="s">
        <v>113</v>
      </c>
      <c r="G30" s="8" t="s">
        <v>125</v>
      </c>
      <c r="H30" s="2" t="s">
        <v>104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2:25" ht="17.100000000000001" customHeight="1" x14ac:dyDescent="0.3">
      <c r="B31" s="2">
        <v>5</v>
      </c>
      <c r="C31" s="29" t="s">
        <v>348</v>
      </c>
      <c r="D31" s="29"/>
      <c r="E31" s="29"/>
      <c r="F31" s="2" t="s">
        <v>113</v>
      </c>
      <c r="G31" s="8" t="s">
        <v>125</v>
      </c>
      <c r="H31" s="2" t="s">
        <v>131</v>
      </c>
      <c r="J31" s="27" t="s">
        <v>317</v>
      </c>
      <c r="K31" s="27"/>
      <c r="O31" s="27" t="s">
        <v>252</v>
      </c>
      <c r="P31" s="27"/>
      <c r="Q31" s="27"/>
      <c r="R31" s="27" t="s">
        <v>324</v>
      </c>
      <c r="S31" s="27"/>
      <c r="T31" s="27"/>
      <c r="U31" s="27"/>
      <c r="V31" s="27"/>
      <c r="W31" s="27"/>
    </row>
    <row r="32" spans="2:25" ht="17.100000000000001" customHeight="1" x14ac:dyDescent="0.3">
      <c r="B32" s="2">
        <v>6</v>
      </c>
      <c r="C32" s="29" t="s">
        <v>218</v>
      </c>
      <c r="D32" s="29"/>
      <c r="E32" s="29"/>
      <c r="F32" s="2" t="s">
        <v>127</v>
      </c>
      <c r="G32" s="8" t="s">
        <v>141</v>
      </c>
      <c r="H32" s="2" t="s">
        <v>139</v>
      </c>
      <c r="J32" s="27" t="s">
        <v>227</v>
      </c>
      <c r="K32" s="27"/>
      <c r="L32" s="27"/>
      <c r="M32" s="27"/>
      <c r="O32" s="27" t="s">
        <v>338</v>
      </c>
      <c r="P32" s="27"/>
      <c r="Q32" s="27"/>
      <c r="R32" s="27"/>
      <c r="S32" s="27"/>
      <c r="T32" s="27"/>
      <c r="U32" s="27"/>
      <c r="V32" s="27"/>
      <c r="W32" s="27"/>
    </row>
    <row r="33" spans="2:30" ht="17.100000000000001" customHeight="1" x14ac:dyDescent="0.3">
      <c r="B33" s="2">
        <v>7</v>
      </c>
      <c r="C33" s="29" t="s">
        <v>237</v>
      </c>
      <c r="D33" s="29"/>
      <c r="E33" s="29"/>
      <c r="F33" s="2" t="s">
        <v>127</v>
      </c>
      <c r="G33" s="8" t="s">
        <v>141</v>
      </c>
      <c r="H33" s="2" t="s">
        <v>106</v>
      </c>
      <c r="J33" s="27" t="s">
        <v>240</v>
      </c>
      <c r="K33" s="27"/>
      <c r="L33" s="27"/>
      <c r="M33" s="27"/>
      <c r="O33" s="27" t="s">
        <v>207</v>
      </c>
      <c r="P33" s="27"/>
      <c r="Q33" s="27"/>
      <c r="R33" s="27"/>
      <c r="S33" s="27"/>
      <c r="T33" s="27"/>
      <c r="U33" s="27"/>
      <c r="V33" s="27"/>
      <c r="W33" s="27"/>
    </row>
    <row r="34" spans="2:30" ht="17.100000000000001" customHeight="1" x14ac:dyDescent="0.3">
      <c r="B34" s="2">
        <v>8</v>
      </c>
      <c r="C34" s="29" t="s">
        <v>54</v>
      </c>
      <c r="D34" s="29"/>
      <c r="E34" s="29"/>
      <c r="F34" s="2" t="s">
        <v>127</v>
      </c>
      <c r="G34" s="8" t="s">
        <v>134</v>
      </c>
      <c r="H34" s="2" t="s">
        <v>106</v>
      </c>
      <c r="J34" s="27" t="s">
        <v>218</v>
      </c>
      <c r="K34" s="27"/>
      <c r="L34" s="27"/>
      <c r="M34" s="27"/>
      <c r="O34" s="27" t="s">
        <v>63</v>
      </c>
      <c r="P34" s="27"/>
      <c r="Q34" s="27"/>
      <c r="R34" s="27"/>
      <c r="S34" s="27"/>
      <c r="T34" s="27"/>
      <c r="U34" s="27"/>
      <c r="V34" s="27"/>
      <c r="W34" s="27"/>
    </row>
    <row r="35" spans="2:30" ht="17.100000000000001" customHeight="1" x14ac:dyDescent="0.3">
      <c r="B35" s="2">
        <v>9</v>
      </c>
      <c r="C35" s="29" t="s">
        <v>40</v>
      </c>
      <c r="D35" s="29"/>
      <c r="E35" s="29"/>
      <c r="F35" s="2" t="s">
        <v>127</v>
      </c>
      <c r="G35" s="8" t="s">
        <v>141</v>
      </c>
      <c r="H35" s="2" t="s">
        <v>131</v>
      </c>
      <c r="J35" s="27" t="s">
        <v>226</v>
      </c>
      <c r="K35" s="27"/>
      <c r="L35" s="27"/>
      <c r="M35" s="27"/>
      <c r="O35" s="29" t="s">
        <v>121</v>
      </c>
      <c r="P35" s="29"/>
      <c r="Q35" s="29" t="s">
        <v>288</v>
      </c>
      <c r="R35" s="29"/>
      <c r="S35" s="29"/>
      <c r="T35" s="29"/>
      <c r="U35" s="29"/>
      <c r="V35" s="29"/>
    </row>
    <row r="36" spans="2:30" x14ac:dyDescent="0.3">
      <c r="B36" s="2">
        <v>10</v>
      </c>
      <c r="C36" s="29" t="s">
        <v>66</v>
      </c>
      <c r="D36" s="29"/>
      <c r="E36" s="29"/>
      <c r="F36" s="2" t="s">
        <v>127</v>
      </c>
      <c r="G36" s="8" t="s">
        <v>125</v>
      </c>
      <c r="H36" s="2" t="s">
        <v>106</v>
      </c>
      <c r="J36" s="27" t="s">
        <v>290</v>
      </c>
      <c r="K36" s="27"/>
      <c r="L36" s="27"/>
      <c r="M36" s="27"/>
      <c r="O36" s="29" t="s">
        <v>112</v>
      </c>
      <c r="P36" s="29"/>
      <c r="Q36" s="29" t="s">
        <v>301</v>
      </c>
      <c r="R36" s="29"/>
      <c r="S36" s="29"/>
      <c r="T36" s="29"/>
      <c r="U36" s="29"/>
      <c r="V36" s="29"/>
    </row>
    <row r="37" spans="2:30" x14ac:dyDescent="0.3">
      <c r="B37" s="2">
        <v>11</v>
      </c>
      <c r="C37" s="29" t="s">
        <v>339</v>
      </c>
      <c r="D37" s="29"/>
      <c r="E37" s="29"/>
      <c r="F37" s="2" t="s">
        <v>110</v>
      </c>
      <c r="G37" s="8" t="s">
        <v>125</v>
      </c>
      <c r="H37" s="2" t="s">
        <v>105</v>
      </c>
      <c r="J37" s="27" t="s">
        <v>262</v>
      </c>
      <c r="K37" s="27"/>
      <c r="L37" s="27"/>
      <c r="M37" s="27"/>
      <c r="O37" s="29" t="s">
        <v>107</v>
      </c>
      <c r="P37" s="29"/>
      <c r="Q37" s="29" t="s">
        <v>289</v>
      </c>
      <c r="R37" s="29"/>
      <c r="S37" s="29"/>
      <c r="T37" s="29"/>
      <c r="U37" s="29"/>
      <c r="V37" s="29"/>
    </row>
    <row r="38" spans="2:30" ht="17.100000000000001" customHeight="1" x14ac:dyDescent="0.3">
      <c r="B38" s="2">
        <v>13</v>
      </c>
      <c r="C38" s="29" t="s">
        <v>77</v>
      </c>
      <c r="D38" s="29"/>
      <c r="E38" s="29"/>
      <c r="F38" s="2" t="s">
        <v>110</v>
      </c>
      <c r="G38" s="8" t="s">
        <v>125</v>
      </c>
      <c r="H38" s="2" t="s">
        <v>105</v>
      </c>
      <c r="J38" s="27" t="s">
        <v>222</v>
      </c>
      <c r="K38" s="27"/>
      <c r="L38" s="27"/>
      <c r="M38" s="27"/>
    </row>
    <row r="39" spans="2:30" x14ac:dyDescent="0.3">
      <c r="B39" s="2">
        <v>14</v>
      </c>
      <c r="C39" s="29" t="s">
        <v>39</v>
      </c>
      <c r="D39" s="29"/>
      <c r="E39" s="29"/>
      <c r="F39" s="2" t="s">
        <v>110</v>
      </c>
      <c r="G39" s="8" t="s">
        <v>134</v>
      </c>
      <c r="H39" s="2" t="s">
        <v>105</v>
      </c>
    </row>
    <row r="40" spans="2:30" x14ac:dyDescent="0.3">
      <c r="B40" s="2">
        <v>15</v>
      </c>
      <c r="C40" s="29" t="s">
        <v>45</v>
      </c>
      <c r="D40" s="29"/>
      <c r="E40" s="29"/>
      <c r="F40" s="2" t="s">
        <v>110</v>
      </c>
      <c r="G40" s="8" t="s">
        <v>134</v>
      </c>
      <c r="H40" s="2" t="s">
        <v>124</v>
      </c>
    </row>
    <row r="41" spans="2:30" ht="17.100000000000001" customHeight="1" x14ac:dyDescent="0.3">
      <c r="B41" s="2">
        <v>16</v>
      </c>
      <c r="C41" s="29" t="s">
        <v>81</v>
      </c>
      <c r="D41" s="29"/>
      <c r="E41" s="29"/>
      <c r="F41" s="2" t="s">
        <v>110</v>
      </c>
      <c r="G41" s="8" t="s">
        <v>125</v>
      </c>
      <c r="H41" s="2" t="s">
        <v>108</v>
      </c>
      <c r="J41" s="27" t="s">
        <v>255</v>
      </c>
      <c r="K41" s="27"/>
      <c r="L41" s="27"/>
    </row>
    <row r="42" spans="2:30" ht="17.100000000000001" customHeight="1" x14ac:dyDescent="0.3">
      <c r="B42" s="2">
        <v>17</v>
      </c>
      <c r="C42" s="29" t="s">
        <v>352</v>
      </c>
      <c r="D42" s="29"/>
      <c r="E42" s="29"/>
      <c r="F42" s="2" t="s">
        <v>110</v>
      </c>
      <c r="G42" s="8" t="s">
        <v>134</v>
      </c>
      <c r="H42" s="2" t="s">
        <v>108</v>
      </c>
      <c r="J42" s="28" t="s">
        <v>0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 spans="2:30" ht="17.100000000000001" customHeight="1" x14ac:dyDescent="0.3">
      <c r="B43" s="2">
        <v>18</v>
      </c>
      <c r="C43" s="29" t="s">
        <v>44</v>
      </c>
      <c r="D43" s="29"/>
      <c r="E43" s="29"/>
      <c r="F43" s="2" t="s">
        <v>110</v>
      </c>
      <c r="G43" s="8" t="s">
        <v>141</v>
      </c>
      <c r="H43" s="2" t="s">
        <v>124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 spans="2:30" ht="17.100000000000001" customHeight="1" x14ac:dyDescent="0.3">
      <c r="B44" s="2">
        <v>19</v>
      </c>
      <c r="C44" s="29" t="s">
        <v>47</v>
      </c>
      <c r="D44" s="29"/>
      <c r="E44" s="29"/>
      <c r="F44" s="2" t="s">
        <v>110</v>
      </c>
      <c r="G44" s="8" t="s">
        <v>125</v>
      </c>
      <c r="H44" s="2" t="s">
        <v>124</v>
      </c>
      <c r="J44" s="27" t="s">
        <v>211</v>
      </c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 spans="2:30" ht="17.100000000000001" customHeight="1" x14ac:dyDescent="0.3">
      <c r="B45" s="2">
        <v>20</v>
      </c>
      <c r="C45" s="29" t="s">
        <v>75</v>
      </c>
      <c r="D45" s="29"/>
      <c r="E45" s="29"/>
      <c r="F45" s="2" t="s">
        <v>128</v>
      </c>
      <c r="G45" s="8" t="s">
        <v>141</v>
      </c>
      <c r="H45" s="2" t="s">
        <v>108</v>
      </c>
      <c r="J45" s="29" t="s">
        <v>372</v>
      </c>
      <c r="K45" s="29"/>
      <c r="L45" s="29"/>
      <c r="M45" s="29"/>
      <c r="N45" s="29" t="s">
        <v>382</v>
      </c>
      <c r="O45" s="29"/>
      <c r="P45" s="29"/>
      <c r="Q45" s="29"/>
      <c r="R45" s="29" t="s">
        <v>373</v>
      </c>
      <c r="S45" s="29"/>
      <c r="T45" s="29"/>
      <c r="U45" s="29"/>
    </row>
    <row r="46" spans="2:30" x14ac:dyDescent="0.3">
      <c r="B46" s="2">
        <v>21</v>
      </c>
      <c r="C46" s="29" t="s">
        <v>354</v>
      </c>
      <c r="D46" s="29"/>
      <c r="E46" s="29"/>
      <c r="F46" s="2" t="s">
        <v>128</v>
      </c>
      <c r="G46" s="8" t="s">
        <v>125</v>
      </c>
      <c r="H46" s="2" t="s">
        <v>106</v>
      </c>
      <c r="J46" s="2">
        <v>25</v>
      </c>
      <c r="K46" s="2">
        <v>25</v>
      </c>
      <c r="L46" s="2">
        <v>25</v>
      </c>
      <c r="M46" s="2">
        <v>25</v>
      </c>
      <c r="N46" s="2">
        <v>15</v>
      </c>
      <c r="O46" s="2">
        <v>35</v>
      </c>
      <c r="P46" s="2">
        <v>35</v>
      </c>
      <c r="Q46" s="2">
        <v>15</v>
      </c>
      <c r="R46" s="2">
        <v>35</v>
      </c>
      <c r="S46" s="2">
        <v>15</v>
      </c>
      <c r="T46" s="2">
        <v>15</v>
      </c>
      <c r="U46" s="2">
        <v>35</v>
      </c>
    </row>
    <row r="47" spans="2:30" ht="17.100000000000001" customHeight="1" x14ac:dyDescent="0.3">
      <c r="B47" s="2">
        <v>22</v>
      </c>
      <c r="C47" s="29" t="s">
        <v>48</v>
      </c>
      <c r="D47" s="29"/>
      <c r="E47" s="29"/>
      <c r="F47" s="2" t="s">
        <v>113</v>
      </c>
      <c r="G47" s="8" t="s">
        <v>141</v>
      </c>
      <c r="H47" s="2" t="s">
        <v>139</v>
      </c>
      <c r="J47" s="41" t="s">
        <v>25</v>
      </c>
      <c r="K47" s="42"/>
      <c r="L47" s="42"/>
      <c r="M47" s="41" t="s">
        <v>186</v>
      </c>
      <c r="N47" s="41"/>
      <c r="O47" s="41"/>
      <c r="P47" s="41" t="s">
        <v>4</v>
      </c>
      <c r="Q47" s="41"/>
      <c r="R47" s="41"/>
      <c r="S47" s="41" t="s">
        <v>193</v>
      </c>
      <c r="T47" s="42"/>
      <c r="U47" s="42"/>
      <c r="V47" s="28" t="s">
        <v>177</v>
      </c>
      <c r="W47" s="27"/>
      <c r="X47" s="27"/>
      <c r="Y47" s="28" t="s">
        <v>59</v>
      </c>
      <c r="Z47" s="27"/>
      <c r="AA47" s="27"/>
      <c r="AB47" s="28" t="s">
        <v>208</v>
      </c>
      <c r="AC47" s="27"/>
      <c r="AD47" s="27"/>
    </row>
    <row r="48" spans="2:30" x14ac:dyDescent="0.3">
      <c r="B48" s="2">
        <v>23</v>
      </c>
      <c r="C48" s="29"/>
      <c r="D48" s="29"/>
      <c r="E48" s="29"/>
      <c r="F48" s="2"/>
      <c r="G48" s="8"/>
      <c r="H48" s="2"/>
      <c r="J48" s="27"/>
      <c r="K48" s="27"/>
      <c r="L48" s="27"/>
      <c r="M48" s="28"/>
      <c r="N48" s="28"/>
      <c r="O48" s="28"/>
      <c r="P48" s="28"/>
      <c r="Q48" s="28"/>
      <c r="R48" s="28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2:30" x14ac:dyDescent="0.3">
      <c r="B49" s="2">
        <v>24</v>
      </c>
      <c r="C49" s="29"/>
      <c r="D49" s="29"/>
      <c r="E49" s="29"/>
      <c r="F49" s="2"/>
      <c r="G49" s="8"/>
      <c r="H49" s="2"/>
      <c r="J49" s="27"/>
      <c r="K49" s="27"/>
      <c r="L49" s="27"/>
      <c r="M49" s="28"/>
      <c r="N49" s="28"/>
      <c r="O49" s="28"/>
      <c r="P49" s="28"/>
      <c r="Q49" s="28"/>
      <c r="R49" s="28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 spans="2:30" x14ac:dyDescent="0.3">
      <c r="B50" s="2">
        <v>25</v>
      </c>
      <c r="C50" s="29"/>
      <c r="D50" s="29"/>
      <c r="E50" s="29"/>
      <c r="F50" s="2"/>
      <c r="G50" s="8"/>
      <c r="H50" s="2"/>
      <c r="J50" s="27"/>
      <c r="K50" s="27"/>
      <c r="L50" s="27"/>
      <c r="M50" s="28"/>
      <c r="N50" s="28"/>
      <c r="O50" s="28"/>
      <c r="P50" s="28"/>
      <c r="Q50" s="28"/>
      <c r="R50" s="28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</row>
    <row r="51" spans="2:30" x14ac:dyDescent="0.3">
      <c r="B51" s="2">
        <v>26</v>
      </c>
      <c r="C51" s="29"/>
      <c r="D51" s="29"/>
      <c r="E51" s="29"/>
      <c r="F51" s="2"/>
      <c r="G51" s="8"/>
      <c r="H51" s="2"/>
      <c r="J51" s="27"/>
      <c r="K51" s="27"/>
      <c r="L51" s="27"/>
      <c r="M51" s="28"/>
      <c r="N51" s="28"/>
      <c r="O51" s="28"/>
      <c r="P51" s="28"/>
      <c r="Q51" s="28"/>
      <c r="R51" s="28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 spans="2:30" x14ac:dyDescent="0.3">
      <c r="B52" s="2">
        <v>27</v>
      </c>
      <c r="C52" s="29"/>
      <c r="D52" s="29"/>
      <c r="E52" s="29"/>
      <c r="F52" s="2"/>
      <c r="G52" s="8"/>
      <c r="H52" s="2"/>
      <c r="J52" s="27"/>
      <c r="K52" s="27"/>
      <c r="L52" s="27"/>
      <c r="M52" s="28"/>
      <c r="N52" s="28"/>
      <c r="O52" s="28"/>
      <c r="P52" s="28"/>
      <c r="Q52" s="28"/>
      <c r="R52" s="28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 spans="2:30" x14ac:dyDescent="0.3">
      <c r="B53" s="2">
        <v>28</v>
      </c>
      <c r="C53" s="29" t="s">
        <v>380</v>
      </c>
      <c r="D53" s="29"/>
      <c r="E53" s="29"/>
      <c r="F53" s="2" t="s">
        <v>127</v>
      </c>
      <c r="G53" s="9" t="s">
        <v>134</v>
      </c>
      <c r="H53" s="2" t="s">
        <v>106</v>
      </c>
      <c r="J53" s="27"/>
      <c r="K53" s="27"/>
      <c r="L53" s="27"/>
      <c r="M53" s="28"/>
      <c r="N53" s="28"/>
      <c r="O53" s="28"/>
      <c r="P53" s="28"/>
      <c r="Q53" s="28"/>
      <c r="R53" s="28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 spans="2:30" x14ac:dyDescent="0.3">
      <c r="J54" s="27"/>
      <c r="K54" s="27"/>
      <c r="L54" s="27"/>
      <c r="M54" s="28"/>
      <c r="N54" s="28"/>
      <c r="O54" s="28"/>
      <c r="P54" s="28"/>
      <c r="Q54" s="28"/>
      <c r="R54" s="28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spans="2:30" x14ac:dyDescent="0.3">
      <c r="J55" s="27"/>
      <c r="K55" s="27"/>
      <c r="L55" s="27"/>
      <c r="M55" s="28"/>
      <c r="N55" s="28"/>
      <c r="O55" s="28"/>
      <c r="P55" s="28"/>
      <c r="Q55" s="28"/>
      <c r="R55" s="28"/>
      <c r="S55" s="27"/>
      <c r="T55" s="27"/>
      <c r="U55" s="27"/>
      <c r="V55" s="32"/>
      <c r="W55" s="32"/>
      <c r="X55" s="32"/>
      <c r="Y55" s="27"/>
      <c r="Z55" s="27"/>
      <c r="AA55" s="27"/>
      <c r="AB55" s="27"/>
      <c r="AC55" s="27"/>
      <c r="AD55" s="27"/>
    </row>
    <row r="56" spans="2:30" x14ac:dyDescent="0.3">
      <c r="I56" s="29" t="s">
        <v>360</v>
      </c>
      <c r="J56" s="29"/>
      <c r="K56" s="29"/>
      <c r="L56" s="29"/>
      <c r="M56" s="29" t="s">
        <v>369</v>
      </c>
      <c r="N56" s="29"/>
      <c r="O56" s="29"/>
      <c r="P56" s="29"/>
      <c r="Q56" s="29" t="s">
        <v>344</v>
      </c>
      <c r="R56" s="29"/>
      <c r="S56" s="29"/>
      <c r="T56" s="29"/>
      <c r="U56" s="29" t="s">
        <v>357</v>
      </c>
      <c r="V56" s="29"/>
      <c r="W56" s="29"/>
      <c r="X56" s="29"/>
      <c r="Y56" s="29" t="s">
        <v>278</v>
      </c>
      <c r="Z56" s="29"/>
      <c r="AA56" s="29" t="s">
        <v>249</v>
      </c>
      <c r="AB56" s="29"/>
    </row>
    <row r="57" spans="2:30" ht="17.100000000000001" customHeight="1" x14ac:dyDescent="0.3">
      <c r="B57" s="2">
        <v>1</v>
      </c>
      <c r="C57" s="29" t="s">
        <v>245</v>
      </c>
      <c r="D57" s="29"/>
      <c r="E57" s="29"/>
      <c r="F57" s="2" t="s">
        <v>113</v>
      </c>
      <c r="G57" s="8" t="s">
        <v>134</v>
      </c>
      <c r="H57" s="2" t="s">
        <v>131</v>
      </c>
      <c r="I57" s="29">
        <v>10</v>
      </c>
      <c r="J57" s="29"/>
      <c r="K57" s="29">
        <f>I57</f>
        <v>10</v>
      </c>
      <c r="L57" s="29"/>
      <c r="M57" s="29">
        <v>42</v>
      </c>
      <c r="N57" s="29"/>
      <c r="O57" s="29">
        <f>1.3-M57*0.02</f>
        <v>0.46000000000000008</v>
      </c>
      <c r="P57" s="29"/>
      <c r="Q57" s="29">
        <v>35</v>
      </c>
      <c r="R57" s="29"/>
      <c r="S57" s="29">
        <f>ROUNDDOWN(Q57/10,0)</f>
        <v>3</v>
      </c>
      <c r="T57" s="29"/>
      <c r="U57" s="29">
        <v>8</v>
      </c>
      <c r="V57" s="29"/>
      <c r="W57" s="29">
        <f>U57*0.05+0.1</f>
        <v>0.5</v>
      </c>
      <c r="X57" s="29"/>
    </row>
    <row r="58" spans="2:30" x14ac:dyDescent="0.3">
      <c r="B58" s="2">
        <v>2</v>
      </c>
      <c r="C58" s="29" t="s">
        <v>101</v>
      </c>
      <c r="D58" s="29"/>
      <c r="E58" s="29"/>
      <c r="F58" s="2" t="s">
        <v>113</v>
      </c>
      <c r="G58" s="8" t="s">
        <v>141</v>
      </c>
      <c r="H58" s="2" t="s">
        <v>131</v>
      </c>
      <c r="I58" s="29">
        <v>25</v>
      </c>
      <c r="J58" s="29"/>
      <c r="K58" s="29">
        <f t="shared" ref="K58:K77" si="0">I58</f>
        <v>25</v>
      </c>
      <c r="L58" s="29"/>
      <c r="M58" s="29">
        <v>25</v>
      </c>
      <c r="N58" s="29"/>
      <c r="O58" s="29">
        <f t="shared" ref="O58:O83" si="1">1.3-M58*0.02</f>
        <v>0.8</v>
      </c>
      <c r="P58" s="29"/>
      <c r="Q58" s="29">
        <v>25</v>
      </c>
      <c r="R58" s="29"/>
      <c r="S58" s="29">
        <f t="shared" ref="S58:S83" si="2">ROUNDDOWN(Q58/10,0)</f>
        <v>2</v>
      </c>
      <c r="T58" s="29"/>
      <c r="U58" s="29">
        <v>25</v>
      </c>
      <c r="V58" s="29"/>
      <c r="W58" s="29">
        <f t="shared" ref="W58:W66" si="3">U58*0.05+0.1</f>
        <v>1.35</v>
      </c>
      <c r="X58" s="29"/>
    </row>
    <row r="59" spans="2:30" x14ac:dyDescent="0.3">
      <c r="B59" s="2">
        <v>3</v>
      </c>
      <c r="C59" s="29" t="s">
        <v>37</v>
      </c>
      <c r="D59" s="29"/>
      <c r="E59" s="29"/>
      <c r="F59" s="2" t="s">
        <v>113</v>
      </c>
      <c r="G59" s="8" t="s">
        <v>141</v>
      </c>
      <c r="H59" s="2" t="s">
        <v>104</v>
      </c>
      <c r="I59" s="29">
        <v>35</v>
      </c>
      <c r="J59" s="29"/>
      <c r="K59" s="29">
        <f t="shared" si="0"/>
        <v>35</v>
      </c>
      <c r="L59" s="29"/>
      <c r="M59" s="29">
        <v>25</v>
      </c>
      <c r="N59" s="29"/>
      <c r="O59" s="29">
        <f t="shared" si="1"/>
        <v>0.8</v>
      </c>
      <c r="P59" s="29"/>
      <c r="Q59" s="29">
        <v>20</v>
      </c>
      <c r="R59" s="29"/>
      <c r="S59" s="29">
        <f t="shared" si="2"/>
        <v>2</v>
      </c>
      <c r="T59" s="29"/>
      <c r="U59" s="29">
        <v>20</v>
      </c>
      <c r="V59" s="29"/>
      <c r="W59" s="29">
        <f t="shared" si="3"/>
        <v>1.1000000000000001</v>
      </c>
      <c r="X59" s="29"/>
    </row>
    <row r="60" spans="2:30" x14ac:dyDescent="0.3">
      <c r="B60" s="2">
        <v>4</v>
      </c>
      <c r="C60" s="29" t="s">
        <v>93</v>
      </c>
      <c r="D60" s="29"/>
      <c r="E60" s="29"/>
      <c r="F60" s="2" t="s">
        <v>113</v>
      </c>
      <c r="G60" s="8" t="s">
        <v>125</v>
      </c>
      <c r="H60" s="2" t="s">
        <v>104</v>
      </c>
      <c r="I60" s="29">
        <v>45</v>
      </c>
      <c r="J60" s="29"/>
      <c r="K60" s="29">
        <f t="shared" si="0"/>
        <v>45</v>
      </c>
      <c r="L60" s="29"/>
      <c r="M60" s="29">
        <v>10</v>
      </c>
      <c r="N60" s="29"/>
      <c r="O60" s="29">
        <f t="shared" si="1"/>
        <v>1.1000000000000001</v>
      </c>
      <c r="P60" s="29"/>
      <c r="Q60" s="29">
        <v>15</v>
      </c>
      <c r="R60" s="29"/>
      <c r="S60" s="29">
        <f t="shared" si="2"/>
        <v>1</v>
      </c>
      <c r="T60" s="29"/>
      <c r="U60" s="29">
        <v>30</v>
      </c>
      <c r="V60" s="29"/>
      <c r="W60" s="29">
        <f t="shared" si="3"/>
        <v>1.6</v>
      </c>
      <c r="X60" s="29"/>
    </row>
    <row r="61" spans="2:30" x14ac:dyDescent="0.3">
      <c r="B61" s="2">
        <v>5</v>
      </c>
      <c r="C61" s="29" t="s">
        <v>348</v>
      </c>
      <c r="D61" s="29"/>
      <c r="E61" s="29"/>
      <c r="F61" s="2" t="s">
        <v>113</v>
      </c>
      <c r="G61" s="8" t="s">
        <v>125</v>
      </c>
      <c r="H61" s="2" t="s">
        <v>131</v>
      </c>
      <c r="I61" s="29">
        <v>35</v>
      </c>
      <c r="J61" s="29"/>
      <c r="K61" s="29">
        <f t="shared" si="0"/>
        <v>35</v>
      </c>
      <c r="L61" s="29"/>
      <c r="M61" s="29">
        <v>15</v>
      </c>
      <c r="N61" s="29"/>
      <c r="O61" s="29">
        <f t="shared" si="1"/>
        <v>1</v>
      </c>
      <c r="P61" s="29"/>
      <c r="Q61" s="29">
        <v>15</v>
      </c>
      <c r="R61" s="29"/>
      <c r="S61" s="29">
        <f t="shared" si="2"/>
        <v>1</v>
      </c>
      <c r="T61" s="29"/>
      <c r="U61" s="29">
        <v>35</v>
      </c>
      <c r="V61" s="29"/>
      <c r="W61" s="29">
        <f t="shared" si="3"/>
        <v>1.85</v>
      </c>
      <c r="X61" s="29"/>
    </row>
    <row r="62" spans="2:30" x14ac:dyDescent="0.3">
      <c r="B62" s="2">
        <v>6</v>
      </c>
      <c r="C62" s="29" t="s">
        <v>218</v>
      </c>
      <c r="D62" s="29"/>
      <c r="E62" s="29"/>
      <c r="F62" s="2" t="s">
        <v>127</v>
      </c>
      <c r="G62" s="8" t="s">
        <v>141</v>
      </c>
      <c r="H62" s="2" t="s">
        <v>139</v>
      </c>
      <c r="I62" s="29">
        <v>20</v>
      </c>
      <c r="J62" s="29"/>
      <c r="K62" s="29">
        <f t="shared" si="0"/>
        <v>20</v>
      </c>
      <c r="L62" s="29"/>
      <c r="M62" s="29">
        <v>25</v>
      </c>
      <c r="N62" s="29"/>
      <c r="O62" s="29">
        <f t="shared" si="1"/>
        <v>0.8</v>
      </c>
      <c r="P62" s="29"/>
      <c r="Q62" s="29">
        <v>20</v>
      </c>
      <c r="R62" s="29"/>
      <c r="S62" s="29">
        <f t="shared" si="2"/>
        <v>2</v>
      </c>
      <c r="T62" s="29"/>
      <c r="U62" s="29">
        <v>35</v>
      </c>
      <c r="V62" s="29"/>
      <c r="W62" s="29">
        <f t="shared" si="3"/>
        <v>1.85</v>
      </c>
      <c r="X62" s="29"/>
    </row>
    <row r="63" spans="2:30" x14ac:dyDescent="0.3">
      <c r="B63" s="2">
        <v>7</v>
      </c>
      <c r="C63" s="29" t="s">
        <v>237</v>
      </c>
      <c r="D63" s="29"/>
      <c r="E63" s="29"/>
      <c r="F63" s="2" t="s">
        <v>127</v>
      </c>
      <c r="G63" s="8" t="s">
        <v>141</v>
      </c>
      <c r="H63" s="2" t="s">
        <v>106</v>
      </c>
      <c r="I63" s="29">
        <v>20</v>
      </c>
      <c r="J63" s="29"/>
      <c r="K63" s="29">
        <f t="shared" si="0"/>
        <v>20</v>
      </c>
      <c r="L63" s="29"/>
      <c r="M63" s="29">
        <v>30</v>
      </c>
      <c r="N63" s="29"/>
      <c r="O63" s="29">
        <f t="shared" si="1"/>
        <v>0.70000000000000007</v>
      </c>
      <c r="P63" s="29"/>
      <c r="Q63" s="29">
        <v>40</v>
      </c>
      <c r="R63" s="29"/>
      <c r="S63" s="29">
        <f t="shared" si="2"/>
        <v>4</v>
      </c>
      <c r="T63" s="29"/>
      <c r="U63" s="29">
        <v>10</v>
      </c>
      <c r="V63" s="29"/>
      <c r="W63" s="29">
        <f t="shared" si="3"/>
        <v>0.6</v>
      </c>
      <c r="X63" s="29"/>
    </row>
    <row r="64" spans="2:30" x14ac:dyDescent="0.3">
      <c r="B64" s="2">
        <v>8</v>
      </c>
      <c r="C64" s="29" t="s">
        <v>54</v>
      </c>
      <c r="D64" s="29"/>
      <c r="E64" s="29"/>
      <c r="F64" s="2" t="s">
        <v>127</v>
      </c>
      <c r="G64" s="8" t="s">
        <v>134</v>
      </c>
      <c r="H64" s="2" t="s">
        <v>106</v>
      </c>
      <c r="I64" s="29">
        <v>5</v>
      </c>
      <c r="J64" s="29"/>
      <c r="K64" s="29">
        <f t="shared" si="0"/>
        <v>5</v>
      </c>
      <c r="L64" s="29"/>
      <c r="M64" s="29">
        <v>40</v>
      </c>
      <c r="N64" s="29"/>
      <c r="O64" s="29">
        <f t="shared" si="1"/>
        <v>0.5</v>
      </c>
      <c r="P64" s="29"/>
      <c r="Q64" s="29">
        <v>50</v>
      </c>
      <c r="R64" s="29"/>
      <c r="S64" s="29">
        <f t="shared" si="2"/>
        <v>5</v>
      </c>
      <c r="T64" s="29"/>
      <c r="U64" s="29">
        <v>5</v>
      </c>
      <c r="V64" s="29"/>
      <c r="W64" s="29">
        <f t="shared" si="3"/>
        <v>0.35</v>
      </c>
      <c r="X64" s="29"/>
    </row>
    <row r="65" spans="2:28" x14ac:dyDescent="0.3">
      <c r="B65" s="2">
        <v>9</v>
      </c>
      <c r="C65" s="29" t="s">
        <v>40</v>
      </c>
      <c r="D65" s="29"/>
      <c r="E65" s="29"/>
      <c r="F65" s="2" t="s">
        <v>127</v>
      </c>
      <c r="G65" s="8" t="s">
        <v>141</v>
      </c>
      <c r="H65" s="2" t="s">
        <v>131</v>
      </c>
      <c r="I65" s="29">
        <v>20</v>
      </c>
      <c r="J65" s="29"/>
      <c r="K65" s="29">
        <f t="shared" si="0"/>
        <v>20</v>
      </c>
      <c r="L65" s="29"/>
      <c r="M65" s="29">
        <v>30</v>
      </c>
      <c r="N65" s="29"/>
      <c r="O65" s="29">
        <f t="shared" si="1"/>
        <v>0.70000000000000007</v>
      </c>
      <c r="P65" s="29"/>
      <c r="Q65" s="29">
        <v>25</v>
      </c>
      <c r="R65" s="29"/>
      <c r="S65" s="29">
        <f t="shared" si="2"/>
        <v>2</v>
      </c>
      <c r="T65" s="29"/>
      <c r="U65" s="29">
        <v>25</v>
      </c>
      <c r="V65" s="29"/>
      <c r="W65" s="29">
        <f t="shared" si="3"/>
        <v>1.35</v>
      </c>
      <c r="X65" s="29"/>
    </row>
    <row r="66" spans="2:28" x14ac:dyDescent="0.3">
      <c r="B66" s="2">
        <v>10</v>
      </c>
      <c r="C66" s="29" t="s">
        <v>66</v>
      </c>
      <c r="D66" s="29"/>
      <c r="E66" s="29"/>
      <c r="F66" s="2" t="s">
        <v>127</v>
      </c>
      <c r="G66" s="8" t="s">
        <v>125</v>
      </c>
      <c r="H66" s="2" t="s">
        <v>106</v>
      </c>
      <c r="I66" s="29">
        <v>70</v>
      </c>
      <c r="J66" s="29"/>
      <c r="K66" s="29">
        <f t="shared" si="0"/>
        <v>70</v>
      </c>
      <c r="L66" s="29"/>
      <c r="M66" s="29">
        <v>10</v>
      </c>
      <c r="N66" s="29"/>
      <c r="O66" s="29">
        <f t="shared" si="1"/>
        <v>1.1000000000000001</v>
      </c>
      <c r="P66" s="29"/>
      <c r="Q66" s="29">
        <v>10</v>
      </c>
      <c r="R66" s="29"/>
      <c r="S66" s="29">
        <f t="shared" si="2"/>
        <v>1</v>
      </c>
      <c r="T66" s="29"/>
      <c r="U66" s="29">
        <v>10</v>
      </c>
      <c r="V66" s="29"/>
      <c r="W66" s="29">
        <f t="shared" si="3"/>
        <v>0.6</v>
      </c>
      <c r="X66" s="29"/>
    </row>
    <row r="67" spans="2:28" ht="17.100000000000001" customHeight="1" x14ac:dyDescent="0.3">
      <c r="B67" s="2">
        <v>11</v>
      </c>
      <c r="C67" s="29" t="s">
        <v>339</v>
      </c>
      <c r="D67" s="29"/>
      <c r="E67" s="29"/>
      <c r="F67" s="2" t="s">
        <v>110</v>
      </c>
      <c r="G67" s="8" t="s">
        <v>125</v>
      </c>
      <c r="H67" s="2" t="s">
        <v>105</v>
      </c>
      <c r="I67" s="29">
        <v>50</v>
      </c>
      <c r="J67" s="29"/>
      <c r="K67" s="29">
        <f t="shared" si="0"/>
        <v>50</v>
      </c>
      <c r="L67" s="29"/>
      <c r="M67" s="29">
        <v>10</v>
      </c>
      <c r="N67" s="29"/>
      <c r="O67" s="29">
        <f t="shared" si="1"/>
        <v>1.1000000000000001</v>
      </c>
      <c r="P67" s="29"/>
      <c r="Q67" s="29">
        <v>10</v>
      </c>
      <c r="R67" s="29"/>
      <c r="S67" s="29">
        <f t="shared" si="2"/>
        <v>1</v>
      </c>
      <c r="T67" s="29"/>
      <c r="U67" s="29">
        <v>30</v>
      </c>
      <c r="V67" s="29"/>
      <c r="W67" s="29">
        <f>U67*0.1+4</f>
        <v>7</v>
      </c>
      <c r="X67" s="29"/>
      <c r="AA67" s="29">
        <v>10</v>
      </c>
      <c r="AB67" s="29"/>
    </row>
    <row r="68" spans="2:28" x14ac:dyDescent="0.3">
      <c r="B68" s="2">
        <v>13</v>
      </c>
      <c r="C68" s="29" t="s">
        <v>77</v>
      </c>
      <c r="D68" s="29"/>
      <c r="E68" s="29"/>
      <c r="F68" s="2" t="s">
        <v>110</v>
      </c>
      <c r="G68" s="8" t="s">
        <v>125</v>
      </c>
      <c r="H68" s="2" t="s">
        <v>105</v>
      </c>
      <c r="I68" s="29">
        <v>40</v>
      </c>
      <c r="J68" s="29"/>
      <c r="K68" s="29">
        <f t="shared" si="0"/>
        <v>40</v>
      </c>
      <c r="L68" s="29"/>
      <c r="M68" s="29">
        <v>10</v>
      </c>
      <c r="N68" s="29"/>
      <c r="O68" s="29">
        <f t="shared" si="1"/>
        <v>1.1000000000000001</v>
      </c>
      <c r="P68" s="29"/>
      <c r="Q68" s="29">
        <v>10</v>
      </c>
      <c r="R68" s="29"/>
      <c r="S68" s="29">
        <f t="shared" si="2"/>
        <v>1</v>
      </c>
      <c r="T68" s="29"/>
      <c r="U68" s="29">
        <v>40</v>
      </c>
      <c r="V68" s="29"/>
      <c r="W68" s="29">
        <f t="shared" ref="W68:W77" si="4">U68*0.1+4</f>
        <v>8</v>
      </c>
      <c r="X68" s="29"/>
      <c r="AA68" s="29">
        <v>10</v>
      </c>
      <c r="AB68" s="29"/>
    </row>
    <row r="69" spans="2:28" x14ac:dyDescent="0.3">
      <c r="B69" s="2">
        <v>14</v>
      </c>
      <c r="C69" s="29" t="s">
        <v>39</v>
      </c>
      <c r="D69" s="29"/>
      <c r="E69" s="29"/>
      <c r="F69" s="2" t="s">
        <v>110</v>
      </c>
      <c r="G69" s="8" t="s">
        <v>134</v>
      </c>
      <c r="H69" s="2" t="s">
        <v>105</v>
      </c>
      <c r="I69" s="29">
        <v>10</v>
      </c>
      <c r="J69" s="29"/>
      <c r="K69" s="29">
        <f t="shared" si="0"/>
        <v>10</v>
      </c>
      <c r="L69" s="29"/>
      <c r="M69" s="29">
        <v>40</v>
      </c>
      <c r="N69" s="29"/>
      <c r="O69" s="29">
        <f t="shared" si="1"/>
        <v>0.5</v>
      </c>
      <c r="P69" s="29"/>
      <c r="Q69" s="29">
        <v>25</v>
      </c>
      <c r="R69" s="29"/>
      <c r="S69" s="29">
        <f>ROUNDDOWN(Q69/10,0)</f>
        <v>2</v>
      </c>
      <c r="T69" s="29"/>
      <c r="U69" s="29">
        <v>25</v>
      </c>
      <c r="V69" s="29"/>
      <c r="W69" s="29">
        <f t="shared" si="4"/>
        <v>6.5</v>
      </c>
      <c r="X69" s="29"/>
      <c r="AA69" s="29">
        <v>10</v>
      </c>
      <c r="AB69" s="29"/>
    </row>
    <row r="70" spans="2:28" x14ac:dyDescent="0.3">
      <c r="B70" s="2">
        <v>15</v>
      </c>
      <c r="C70" s="29" t="s">
        <v>45</v>
      </c>
      <c r="D70" s="29"/>
      <c r="E70" s="29"/>
      <c r="F70" s="2" t="s">
        <v>110</v>
      </c>
      <c r="G70" s="8" t="s">
        <v>134</v>
      </c>
      <c r="H70" s="2" t="s">
        <v>124</v>
      </c>
      <c r="I70" s="29">
        <v>15</v>
      </c>
      <c r="J70" s="29"/>
      <c r="K70" s="29">
        <f t="shared" si="0"/>
        <v>15</v>
      </c>
      <c r="L70" s="29"/>
      <c r="M70" s="29">
        <v>40</v>
      </c>
      <c r="N70" s="29"/>
      <c r="O70" s="29">
        <f t="shared" si="1"/>
        <v>0.5</v>
      </c>
      <c r="P70" s="29"/>
      <c r="Q70" s="29">
        <v>10</v>
      </c>
      <c r="R70" s="29"/>
      <c r="S70" s="29">
        <f t="shared" si="2"/>
        <v>1</v>
      </c>
      <c r="T70" s="29"/>
      <c r="U70" s="29">
        <v>30</v>
      </c>
      <c r="V70" s="29"/>
      <c r="W70" s="29">
        <f t="shared" si="4"/>
        <v>7</v>
      </c>
      <c r="X70" s="29"/>
      <c r="AA70" s="29">
        <v>10</v>
      </c>
      <c r="AB70" s="29"/>
    </row>
    <row r="71" spans="2:28" x14ac:dyDescent="0.3">
      <c r="B71" s="2">
        <v>16</v>
      </c>
      <c r="C71" s="29" t="s">
        <v>81</v>
      </c>
      <c r="D71" s="29"/>
      <c r="E71" s="29"/>
      <c r="F71" s="2" t="s">
        <v>110</v>
      </c>
      <c r="G71" s="8" t="s">
        <v>125</v>
      </c>
      <c r="H71" s="2" t="s">
        <v>108</v>
      </c>
      <c r="I71" s="29">
        <v>35</v>
      </c>
      <c r="J71" s="29"/>
      <c r="K71" s="29">
        <f t="shared" si="0"/>
        <v>35</v>
      </c>
      <c r="L71" s="29"/>
      <c r="M71" s="29">
        <v>10</v>
      </c>
      <c r="N71" s="29"/>
      <c r="O71" s="29">
        <f t="shared" si="1"/>
        <v>1.1000000000000001</v>
      </c>
      <c r="P71" s="29"/>
      <c r="Q71" s="29">
        <v>20</v>
      </c>
      <c r="R71" s="29"/>
      <c r="S71" s="29">
        <f t="shared" si="2"/>
        <v>2</v>
      </c>
      <c r="T71" s="29"/>
      <c r="U71" s="29">
        <v>35</v>
      </c>
      <c r="V71" s="29"/>
      <c r="W71" s="29">
        <f t="shared" si="4"/>
        <v>7.5</v>
      </c>
      <c r="X71" s="29"/>
      <c r="AA71" s="29">
        <v>10</v>
      </c>
      <c r="AB71" s="29"/>
    </row>
    <row r="72" spans="2:28" x14ac:dyDescent="0.3">
      <c r="B72" s="2">
        <v>17</v>
      </c>
      <c r="C72" s="29" t="s">
        <v>352</v>
      </c>
      <c r="D72" s="29"/>
      <c r="E72" s="29"/>
      <c r="F72" s="2" t="s">
        <v>110</v>
      </c>
      <c r="G72" s="8" t="s">
        <v>134</v>
      </c>
      <c r="H72" s="2" t="s">
        <v>108</v>
      </c>
      <c r="I72" s="29">
        <v>20</v>
      </c>
      <c r="J72" s="29"/>
      <c r="K72" s="29">
        <f t="shared" si="0"/>
        <v>20</v>
      </c>
      <c r="L72" s="29"/>
      <c r="M72" s="29">
        <v>40</v>
      </c>
      <c r="N72" s="29"/>
      <c r="O72" s="29">
        <f t="shared" si="1"/>
        <v>0.5</v>
      </c>
      <c r="P72" s="29"/>
      <c r="Q72" s="29">
        <v>15</v>
      </c>
      <c r="R72" s="29"/>
      <c r="S72" s="29">
        <f t="shared" si="2"/>
        <v>1</v>
      </c>
      <c r="T72" s="29"/>
      <c r="U72" s="29">
        <v>20</v>
      </c>
      <c r="V72" s="29"/>
      <c r="W72" s="29">
        <f t="shared" si="4"/>
        <v>6</v>
      </c>
      <c r="X72" s="29"/>
      <c r="AA72" s="29">
        <v>10</v>
      </c>
      <c r="AB72" s="29"/>
    </row>
    <row r="73" spans="2:28" x14ac:dyDescent="0.3">
      <c r="B73" s="2">
        <v>18</v>
      </c>
      <c r="C73" s="29" t="s">
        <v>44</v>
      </c>
      <c r="D73" s="29"/>
      <c r="E73" s="29"/>
      <c r="F73" s="2" t="s">
        <v>110</v>
      </c>
      <c r="G73" s="8" t="s">
        <v>141</v>
      </c>
      <c r="H73" s="2" t="s">
        <v>124</v>
      </c>
      <c r="I73" s="29">
        <v>25</v>
      </c>
      <c r="J73" s="29"/>
      <c r="K73" s="29">
        <f t="shared" si="0"/>
        <v>25</v>
      </c>
      <c r="L73" s="29"/>
      <c r="M73" s="29">
        <v>20</v>
      </c>
      <c r="N73" s="29"/>
      <c r="O73" s="29">
        <f t="shared" si="1"/>
        <v>0.9</v>
      </c>
      <c r="P73" s="29"/>
      <c r="Q73" s="29">
        <v>15</v>
      </c>
      <c r="R73" s="29"/>
      <c r="S73" s="29">
        <f t="shared" si="2"/>
        <v>1</v>
      </c>
      <c r="T73" s="29"/>
      <c r="U73" s="29">
        <v>40</v>
      </c>
      <c r="V73" s="29"/>
      <c r="W73" s="29">
        <f t="shared" si="4"/>
        <v>8</v>
      </c>
      <c r="X73" s="29"/>
      <c r="AA73" s="29">
        <v>10</v>
      </c>
      <c r="AB73" s="29"/>
    </row>
    <row r="74" spans="2:28" x14ac:dyDescent="0.3">
      <c r="B74" s="2">
        <v>19</v>
      </c>
      <c r="C74" s="29" t="s">
        <v>47</v>
      </c>
      <c r="D74" s="29"/>
      <c r="E74" s="29"/>
      <c r="F74" s="2" t="s">
        <v>110</v>
      </c>
      <c r="G74" s="8" t="s">
        <v>125</v>
      </c>
      <c r="H74" s="2" t="s">
        <v>124</v>
      </c>
      <c r="I74" s="29">
        <v>40</v>
      </c>
      <c r="J74" s="29"/>
      <c r="K74" s="29">
        <f t="shared" si="0"/>
        <v>40</v>
      </c>
      <c r="L74" s="29"/>
      <c r="M74" s="29">
        <v>15</v>
      </c>
      <c r="N74" s="29"/>
      <c r="O74" s="29">
        <f t="shared" si="1"/>
        <v>1</v>
      </c>
      <c r="P74" s="29"/>
      <c r="Q74" s="29">
        <v>10</v>
      </c>
      <c r="R74" s="29"/>
      <c r="S74" s="29">
        <f t="shared" si="2"/>
        <v>1</v>
      </c>
      <c r="T74" s="29"/>
      <c r="U74" s="29">
        <v>35</v>
      </c>
      <c r="V74" s="29"/>
      <c r="W74" s="29">
        <f t="shared" si="4"/>
        <v>7.5</v>
      </c>
      <c r="X74" s="29"/>
      <c r="AA74" s="29">
        <v>10</v>
      </c>
      <c r="AB74" s="29"/>
    </row>
    <row r="75" spans="2:28" ht="17.100000000000001" customHeight="1" x14ac:dyDescent="0.3">
      <c r="B75" s="2">
        <v>20</v>
      </c>
      <c r="C75" s="29" t="s">
        <v>75</v>
      </c>
      <c r="D75" s="29"/>
      <c r="E75" s="29"/>
      <c r="F75" s="2" t="s">
        <v>128</v>
      </c>
      <c r="G75" s="8" t="s">
        <v>141</v>
      </c>
      <c r="H75" s="2" t="s">
        <v>108</v>
      </c>
      <c r="I75" s="29">
        <v>30</v>
      </c>
      <c r="J75" s="29"/>
      <c r="K75" s="29">
        <f t="shared" si="0"/>
        <v>30</v>
      </c>
      <c r="L75" s="29"/>
      <c r="M75" s="29">
        <v>20</v>
      </c>
      <c r="N75" s="29"/>
      <c r="O75" s="29">
        <f t="shared" si="1"/>
        <v>0.9</v>
      </c>
      <c r="P75" s="29"/>
      <c r="Q75" s="29">
        <v>20</v>
      </c>
      <c r="R75" s="29"/>
      <c r="S75" s="29">
        <f t="shared" si="2"/>
        <v>2</v>
      </c>
      <c r="T75" s="29"/>
      <c r="U75" s="29">
        <v>30</v>
      </c>
      <c r="V75" s="29"/>
      <c r="W75" s="29">
        <f t="shared" si="4"/>
        <v>7</v>
      </c>
      <c r="X75" s="29"/>
      <c r="Y75" s="43">
        <v>0.5</v>
      </c>
      <c r="Z75" s="29"/>
    </row>
    <row r="76" spans="2:28" x14ac:dyDescent="0.3">
      <c r="B76" s="2">
        <v>21</v>
      </c>
      <c r="C76" s="29" t="s">
        <v>354</v>
      </c>
      <c r="D76" s="29"/>
      <c r="E76" s="29"/>
      <c r="F76" s="2" t="s">
        <v>128</v>
      </c>
      <c r="G76" s="8" t="s">
        <v>125</v>
      </c>
      <c r="H76" s="2" t="s">
        <v>106</v>
      </c>
      <c r="I76" s="29">
        <v>40</v>
      </c>
      <c r="J76" s="29"/>
      <c r="K76" s="29">
        <f t="shared" si="0"/>
        <v>40</v>
      </c>
      <c r="L76" s="29"/>
      <c r="M76" s="29">
        <v>10</v>
      </c>
      <c r="N76" s="29"/>
      <c r="O76" s="29">
        <f t="shared" si="1"/>
        <v>1.1000000000000001</v>
      </c>
      <c r="P76" s="29"/>
      <c r="Q76" s="29">
        <v>15</v>
      </c>
      <c r="R76" s="29"/>
      <c r="S76" s="29">
        <f t="shared" si="2"/>
        <v>1</v>
      </c>
      <c r="T76" s="29"/>
      <c r="U76" s="29">
        <v>35</v>
      </c>
      <c r="V76" s="29"/>
      <c r="W76" s="29">
        <f t="shared" si="4"/>
        <v>7.5</v>
      </c>
      <c r="X76" s="29"/>
      <c r="Y76" s="29">
        <v>0.5</v>
      </c>
      <c r="Z76" s="29"/>
    </row>
    <row r="77" spans="2:28" x14ac:dyDescent="0.3">
      <c r="B77" s="2">
        <v>22</v>
      </c>
      <c r="C77" s="29" t="s">
        <v>48</v>
      </c>
      <c r="D77" s="29"/>
      <c r="E77" s="29"/>
      <c r="F77" s="2" t="s">
        <v>113</v>
      </c>
      <c r="G77" s="8" t="s">
        <v>141</v>
      </c>
      <c r="H77" s="2" t="s">
        <v>139</v>
      </c>
      <c r="I77" s="29">
        <v>35</v>
      </c>
      <c r="J77" s="29"/>
      <c r="K77" s="29">
        <f t="shared" si="0"/>
        <v>35</v>
      </c>
      <c r="L77" s="29"/>
      <c r="M77" s="29">
        <v>20</v>
      </c>
      <c r="N77" s="29"/>
      <c r="O77" s="29">
        <f t="shared" si="1"/>
        <v>0.9</v>
      </c>
      <c r="P77" s="29"/>
      <c r="Q77" s="29">
        <v>15</v>
      </c>
      <c r="R77" s="29"/>
      <c r="S77" s="29">
        <f t="shared" si="2"/>
        <v>1</v>
      </c>
      <c r="T77" s="29"/>
      <c r="U77" s="29">
        <v>30</v>
      </c>
      <c r="V77" s="29"/>
      <c r="W77" s="29">
        <f t="shared" si="4"/>
        <v>7</v>
      </c>
      <c r="X77" s="29"/>
    </row>
    <row r="78" spans="2:28" x14ac:dyDescent="0.3">
      <c r="B78" s="2">
        <v>23</v>
      </c>
      <c r="C78" s="29"/>
      <c r="D78" s="29"/>
      <c r="E78" s="29"/>
      <c r="F78" s="2"/>
      <c r="G78" s="8"/>
      <c r="H78" s="2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2:28" x14ac:dyDescent="0.3">
      <c r="B79" s="2">
        <v>24</v>
      </c>
      <c r="C79" s="29"/>
      <c r="D79" s="29"/>
      <c r="E79" s="29"/>
      <c r="F79" s="2"/>
      <c r="G79" s="8"/>
      <c r="H79" s="2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2:28" x14ac:dyDescent="0.3">
      <c r="B80" s="2">
        <v>25</v>
      </c>
      <c r="C80" s="29"/>
      <c r="D80" s="29"/>
      <c r="E80" s="29"/>
      <c r="F80" s="2"/>
      <c r="G80" s="8"/>
      <c r="H80" s="2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2:24" x14ac:dyDescent="0.3">
      <c r="B81" s="2">
        <v>26</v>
      </c>
      <c r="C81" s="29"/>
      <c r="D81" s="29"/>
      <c r="E81" s="29"/>
      <c r="F81" s="2"/>
      <c r="G81" s="8"/>
      <c r="H81" s="2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2:24" x14ac:dyDescent="0.3">
      <c r="B82" s="2">
        <v>27</v>
      </c>
      <c r="C82" s="29"/>
      <c r="D82" s="29"/>
      <c r="E82" s="29"/>
      <c r="F82" s="2"/>
      <c r="G82" s="8"/>
      <c r="H82" s="2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2:24" x14ac:dyDescent="0.3">
      <c r="B83" s="2">
        <v>28</v>
      </c>
      <c r="C83" s="29" t="s">
        <v>380</v>
      </c>
      <c r="D83" s="29"/>
      <c r="E83" s="29"/>
      <c r="F83" s="2" t="s">
        <v>127</v>
      </c>
      <c r="G83" s="9" t="s">
        <v>134</v>
      </c>
      <c r="H83" s="2" t="s">
        <v>106</v>
      </c>
      <c r="I83" s="29">
        <v>5</v>
      </c>
      <c r="J83" s="29"/>
      <c r="K83" s="29">
        <f>I83</f>
        <v>5</v>
      </c>
      <c r="L83" s="29"/>
      <c r="M83" s="29">
        <v>60</v>
      </c>
      <c r="N83" s="29"/>
      <c r="O83" s="29">
        <f t="shared" si="1"/>
        <v>0.10000000000000009</v>
      </c>
      <c r="P83" s="29"/>
      <c r="Q83" s="29">
        <v>10</v>
      </c>
      <c r="R83" s="29"/>
      <c r="S83" s="29">
        <f t="shared" si="2"/>
        <v>1</v>
      </c>
      <c r="T83" s="29"/>
      <c r="U83" s="29">
        <v>5</v>
      </c>
      <c r="V83" s="29"/>
      <c r="W83" s="29">
        <f>U83*0.05+0.1</f>
        <v>0.35</v>
      </c>
      <c r="X83" s="29"/>
    </row>
    <row r="85" spans="2:24" x14ac:dyDescent="0.3">
      <c r="B85" s="29" t="s">
        <v>120</v>
      </c>
      <c r="C85" s="29"/>
      <c r="D85" s="29"/>
      <c r="E85" s="29" t="s">
        <v>157</v>
      </c>
      <c r="F85" s="29"/>
      <c r="G85" s="29"/>
      <c r="H85" s="29"/>
      <c r="I85" s="29"/>
      <c r="J85" s="29"/>
      <c r="K85" s="29"/>
      <c r="L85" s="29" t="s">
        <v>156</v>
      </c>
      <c r="M85" s="29"/>
      <c r="N85" s="29"/>
      <c r="O85" s="29"/>
      <c r="P85" s="29"/>
      <c r="Q85" s="29"/>
      <c r="R85" s="29"/>
      <c r="S85" s="29"/>
    </row>
    <row r="86" spans="2:24" x14ac:dyDescent="0.3">
      <c r="B86" s="20"/>
      <c r="C86" s="20"/>
      <c r="D86" s="20"/>
      <c r="E86" s="30" t="s">
        <v>327</v>
      </c>
      <c r="F86" s="33"/>
      <c r="G86" s="33"/>
      <c r="H86" s="33"/>
      <c r="I86" s="33"/>
      <c r="J86" s="33"/>
      <c r="K86" s="48"/>
    </row>
    <row r="87" spans="2:24" x14ac:dyDescent="0.3">
      <c r="B87" s="44" t="s">
        <v>197</v>
      </c>
      <c r="C87" s="41"/>
      <c r="D87" s="41"/>
      <c r="E87" s="44" t="s">
        <v>31</v>
      </c>
      <c r="F87" s="42"/>
      <c r="G87" s="48"/>
      <c r="H87" s="41" t="s">
        <v>22</v>
      </c>
      <c r="I87" s="42"/>
      <c r="J87" s="42"/>
      <c r="K87" s="44" t="s">
        <v>187</v>
      </c>
      <c r="L87" s="42"/>
      <c r="M87" s="48"/>
      <c r="N87" s="43" t="s">
        <v>194</v>
      </c>
      <c r="O87" s="29"/>
      <c r="P87" s="29"/>
    </row>
    <row r="88" spans="2:24" x14ac:dyDescent="0.3">
      <c r="B88" s="45"/>
      <c r="C88" s="28"/>
      <c r="D88" s="28"/>
      <c r="E88" s="37"/>
      <c r="F88" s="27"/>
      <c r="G88" s="38"/>
      <c r="H88" s="27"/>
      <c r="I88" s="27"/>
      <c r="J88" s="27"/>
      <c r="K88" s="37"/>
      <c r="L88" s="27"/>
      <c r="M88" s="38"/>
      <c r="N88" s="29"/>
      <c r="O88" s="29"/>
      <c r="P88" s="29"/>
    </row>
    <row r="89" spans="2:24" x14ac:dyDescent="0.3">
      <c r="B89" s="45"/>
      <c r="C89" s="28"/>
      <c r="D89" s="28"/>
      <c r="E89" s="37"/>
      <c r="F89" s="27"/>
      <c r="G89" s="38"/>
      <c r="H89" s="27"/>
      <c r="I89" s="27"/>
      <c r="J89" s="27"/>
      <c r="K89" s="37"/>
      <c r="L89" s="27"/>
      <c r="M89" s="38"/>
      <c r="N89" s="29"/>
      <c r="O89" s="29"/>
      <c r="P89" s="29"/>
    </row>
    <row r="90" spans="2:24" x14ac:dyDescent="0.3">
      <c r="B90" s="45"/>
      <c r="C90" s="28"/>
      <c r="D90" s="28"/>
      <c r="E90" s="37"/>
      <c r="F90" s="27"/>
      <c r="G90" s="38"/>
      <c r="H90" s="27"/>
      <c r="I90" s="27"/>
      <c r="J90" s="27"/>
      <c r="K90" s="37"/>
      <c r="L90" s="27"/>
      <c r="M90" s="38"/>
      <c r="N90" s="29"/>
      <c r="O90" s="29"/>
      <c r="P90" s="29"/>
    </row>
    <row r="91" spans="2:24" x14ac:dyDescent="0.3">
      <c r="B91" s="45"/>
      <c r="C91" s="28"/>
      <c r="D91" s="28"/>
      <c r="E91" s="37"/>
      <c r="F91" s="27"/>
      <c r="G91" s="38"/>
      <c r="H91" s="27"/>
      <c r="I91" s="27"/>
      <c r="J91" s="27"/>
      <c r="K91" s="37"/>
      <c r="L91" s="27"/>
      <c r="M91" s="38"/>
      <c r="N91" s="29"/>
      <c r="O91" s="29"/>
      <c r="P91" s="29"/>
    </row>
    <row r="92" spans="2:24" x14ac:dyDescent="0.3">
      <c r="B92" s="45"/>
      <c r="C92" s="28"/>
      <c r="D92" s="28"/>
      <c r="E92" s="37"/>
      <c r="F92" s="27"/>
      <c r="G92" s="38"/>
      <c r="H92" s="27"/>
      <c r="I92" s="27"/>
      <c r="J92" s="27"/>
      <c r="K92" s="37"/>
      <c r="L92" s="27"/>
      <c r="M92" s="38"/>
      <c r="N92" s="29"/>
      <c r="O92" s="29"/>
      <c r="P92" s="29"/>
    </row>
    <row r="93" spans="2:24" x14ac:dyDescent="0.3">
      <c r="B93" s="45"/>
      <c r="C93" s="28"/>
      <c r="D93" s="28"/>
      <c r="E93" s="37"/>
      <c r="F93" s="27"/>
      <c r="G93" s="38"/>
      <c r="H93" s="27"/>
      <c r="I93" s="27"/>
      <c r="J93" s="27"/>
      <c r="K93" s="37"/>
      <c r="L93" s="27"/>
      <c r="M93" s="38"/>
      <c r="N93" s="29"/>
      <c r="O93" s="29"/>
      <c r="P93" s="29"/>
    </row>
    <row r="94" spans="2:24" x14ac:dyDescent="0.3">
      <c r="B94" s="45"/>
      <c r="C94" s="28"/>
      <c r="D94" s="28"/>
      <c r="E94" s="37"/>
      <c r="F94" s="27"/>
      <c r="G94" s="38"/>
      <c r="H94" s="27"/>
      <c r="I94" s="27"/>
      <c r="J94" s="27"/>
      <c r="K94" s="37"/>
      <c r="L94" s="27"/>
      <c r="M94" s="38"/>
      <c r="N94" s="29"/>
      <c r="O94" s="29"/>
      <c r="P94" s="29"/>
    </row>
    <row r="95" spans="2:24" x14ac:dyDescent="0.3">
      <c r="B95" s="45"/>
      <c r="C95" s="28"/>
      <c r="D95" s="28"/>
      <c r="E95" s="37"/>
      <c r="F95" s="27"/>
      <c r="G95" s="38"/>
      <c r="H95" s="27"/>
      <c r="I95" s="27"/>
      <c r="J95" s="27"/>
      <c r="K95" s="37"/>
      <c r="L95" s="27"/>
      <c r="M95" s="38"/>
      <c r="N95" s="29"/>
      <c r="O95" s="29"/>
      <c r="P95" s="29"/>
    </row>
    <row r="96" spans="2:24" x14ac:dyDescent="0.3">
      <c r="B96" s="46"/>
      <c r="C96" s="47"/>
      <c r="D96" s="47"/>
      <c r="E96" s="49"/>
      <c r="F96" s="32"/>
      <c r="G96" s="50"/>
      <c r="H96" s="32"/>
      <c r="I96" s="32"/>
      <c r="J96" s="32"/>
      <c r="K96" s="49"/>
      <c r="L96" s="32"/>
      <c r="M96" s="50"/>
      <c r="N96" s="29"/>
      <c r="O96" s="29"/>
      <c r="P96" s="29"/>
    </row>
    <row r="98" spans="2:26" x14ac:dyDescent="0.3">
      <c r="B98" s="27" t="s">
        <v>267</v>
      </c>
      <c r="C98" s="27"/>
      <c r="D98" s="3" t="s">
        <v>256</v>
      </c>
    </row>
    <row r="99" spans="2:26" x14ac:dyDescent="0.3">
      <c r="B99" s="2" t="s">
        <v>148</v>
      </c>
      <c r="C99" s="30" t="s">
        <v>257</v>
      </c>
      <c r="D99" s="33"/>
      <c r="E99" s="31"/>
      <c r="F99" s="2"/>
      <c r="G99" s="2"/>
      <c r="H99" s="2"/>
      <c r="I99" s="17"/>
      <c r="J99" s="17"/>
      <c r="K99" s="17"/>
      <c r="L99" s="17"/>
      <c r="M99" s="17"/>
      <c r="N99" s="18"/>
      <c r="P99" s="27" t="s">
        <v>254</v>
      </c>
      <c r="Q99" s="27"/>
      <c r="R99" s="27"/>
    </row>
    <row r="100" spans="2:26" x14ac:dyDescent="0.3">
      <c r="B100" s="2">
        <v>1</v>
      </c>
      <c r="C100" s="30" t="s">
        <v>366</v>
      </c>
      <c r="D100" s="33"/>
      <c r="E100" s="31"/>
      <c r="F100" s="30" t="s">
        <v>356</v>
      </c>
      <c r="G100" s="33"/>
      <c r="H100" s="33"/>
      <c r="I100" s="33"/>
      <c r="J100" s="33"/>
      <c r="K100" s="33"/>
      <c r="L100" s="33"/>
      <c r="M100" s="33"/>
      <c r="N100" s="31"/>
      <c r="P100" s="3" t="s">
        <v>148</v>
      </c>
      <c r="Q100" s="27" t="s">
        <v>257</v>
      </c>
      <c r="R100" s="27"/>
      <c r="S100" s="27" t="s">
        <v>295</v>
      </c>
      <c r="T100" s="27"/>
      <c r="U100" s="27"/>
      <c r="V100" s="27"/>
      <c r="W100" s="27"/>
      <c r="X100" s="27"/>
      <c r="Y100" s="27"/>
      <c r="Z100" s="27"/>
    </row>
    <row r="101" spans="2:26" x14ac:dyDescent="0.3">
      <c r="B101" s="2">
        <v>2</v>
      </c>
      <c r="C101" s="30" t="s">
        <v>67</v>
      </c>
      <c r="D101" s="33"/>
      <c r="E101" s="31"/>
      <c r="F101" s="30" t="s">
        <v>341</v>
      </c>
      <c r="G101" s="33"/>
      <c r="H101" s="33"/>
      <c r="I101" s="33"/>
      <c r="J101" s="33"/>
      <c r="K101" s="33"/>
      <c r="L101" s="33"/>
      <c r="M101" s="33"/>
      <c r="N101" s="31"/>
      <c r="P101" s="3">
        <v>1</v>
      </c>
      <c r="Q101" s="27" t="s">
        <v>236</v>
      </c>
      <c r="R101" s="27"/>
      <c r="S101" s="27" t="s">
        <v>343</v>
      </c>
      <c r="T101" s="27"/>
      <c r="U101" s="27"/>
      <c r="V101" s="27"/>
      <c r="W101" s="27"/>
      <c r="X101" s="27"/>
      <c r="Y101" s="27"/>
      <c r="Z101" s="27"/>
    </row>
    <row r="102" spans="2:26" x14ac:dyDescent="0.3">
      <c r="B102" s="2">
        <v>3</v>
      </c>
      <c r="C102" s="30" t="s">
        <v>71</v>
      </c>
      <c r="D102" s="33"/>
      <c r="E102" s="31"/>
      <c r="F102" s="30" t="s">
        <v>362</v>
      </c>
      <c r="G102" s="33"/>
      <c r="H102" s="33"/>
      <c r="I102" s="33"/>
      <c r="J102" s="33"/>
      <c r="K102" s="33"/>
      <c r="L102" s="33"/>
      <c r="M102" s="33"/>
      <c r="N102" s="31"/>
      <c r="P102" s="3">
        <v>2</v>
      </c>
      <c r="Q102" s="27" t="s">
        <v>242</v>
      </c>
      <c r="R102" s="27"/>
      <c r="S102" s="27" t="s">
        <v>346</v>
      </c>
      <c r="T102" s="27"/>
      <c r="U102" s="27"/>
      <c r="V102" s="27"/>
      <c r="W102" s="27"/>
      <c r="X102" s="27"/>
      <c r="Y102" s="27"/>
      <c r="Z102" s="27"/>
    </row>
    <row r="103" spans="2:26" x14ac:dyDescent="0.3">
      <c r="B103" s="2">
        <v>4</v>
      </c>
      <c r="C103" s="30" t="s">
        <v>381</v>
      </c>
      <c r="D103" s="33"/>
      <c r="E103" s="31"/>
      <c r="F103" s="30" t="s">
        <v>359</v>
      </c>
      <c r="G103" s="33"/>
      <c r="H103" s="33"/>
      <c r="I103" s="33"/>
      <c r="J103" s="33"/>
      <c r="K103" s="33"/>
      <c r="L103" s="33"/>
      <c r="M103" s="33"/>
      <c r="N103" s="31"/>
      <c r="P103" s="3">
        <v>3</v>
      </c>
      <c r="Q103" s="27" t="s">
        <v>244</v>
      </c>
      <c r="R103" s="27"/>
      <c r="S103" s="27" t="s">
        <v>73</v>
      </c>
      <c r="T103" s="27"/>
      <c r="U103" s="27"/>
      <c r="V103" s="27"/>
      <c r="W103" s="27"/>
      <c r="X103" s="27"/>
      <c r="Y103" s="27"/>
      <c r="Z103" s="27"/>
    </row>
    <row r="104" spans="2:26" x14ac:dyDescent="0.3">
      <c r="B104" s="2">
        <v>5</v>
      </c>
      <c r="C104" s="30" t="s">
        <v>38</v>
      </c>
      <c r="D104" s="33"/>
      <c r="E104" s="31"/>
      <c r="F104" s="30" t="s">
        <v>51</v>
      </c>
      <c r="G104" s="33"/>
      <c r="H104" s="33"/>
      <c r="I104" s="33"/>
      <c r="J104" s="33"/>
      <c r="K104" s="33"/>
      <c r="L104" s="33"/>
      <c r="M104" s="33"/>
      <c r="N104" s="31"/>
      <c r="P104" s="3">
        <v>4</v>
      </c>
      <c r="Q104" s="27" t="s">
        <v>230</v>
      </c>
      <c r="R104" s="27"/>
      <c r="S104" s="27" t="s">
        <v>178</v>
      </c>
      <c r="T104" s="27"/>
      <c r="U104" s="27"/>
      <c r="V104" s="27"/>
      <c r="W104" s="27"/>
      <c r="X104" s="27"/>
      <c r="Y104" s="27"/>
      <c r="Z104" s="27"/>
    </row>
    <row r="105" spans="2:26" x14ac:dyDescent="0.3">
      <c r="B105" s="2">
        <v>6</v>
      </c>
      <c r="C105" s="30" t="s">
        <v>79</v>
      </c>
      <c r="D105" s="33"/>
      <c r="E105" s="31"/>
      <c r="F105" s="30" t="s">
        <v>98</v>
      </c>
      <c r="G105" s="33"/>
      <c r="H105" s="33"/>
      <c r="I105" s="33"/>
      <c r="J105" s="33"/>
      <c r="K105" s="33"/>
      <c r="L105" s="33"/>
      <c r="M105" s="33"/>
      <c r="N105" s="31"/>
      <c r="Q105" s="27"/>
      <c r="R105" s="27"/>
      <c r="S105" s="27" t="s">
        <v>176</v>
      </c>
      <c r="T105" s="27"/>
      <c r="U105" s="27"/>
      <c r="V105" s="27"/>
      <c r="W105" s="27"/>
      <c r="X105" s="27"/>
      <c r="Y105" s="27"/>
      <c r="Z105" s="27"/>
    </row>
    <row r="106" spans="2:26" x14ac:dyDescent="0.3">
      <c r="B106" s="2">
        <v>7</v>
      </c>
      <c r="C106" s="30" t="s">
        <v>52</v>
      </c>
      <c r="D106" s="33"/>
      <c r="E106" s="31"/>
      <c r="F106" s="30" t="s">
        <v>15</v>
      </c>
      <c r="G106" s="33"/>
      <c r="H106" s="33"/>
      <c r="I106" s="33"/>
      <c r="J106" s="33"/>
      <c r="K106" s="33"/>
      <c r="L106" s="33"/>
      <c r="M106" s="33"/>
      <c r="N106" s="31"/>
      <c r="S106" s="27" t="s">
        <v>100</v>
      </c>
      <c r="T106" s="27"/>
      <c r="U106" s="27"/>
      <c r="V106" s="27"/>
      <c r="W106" s="27"/>
      <c r="X106" s="27"/>
      <c r="Y106" s="27"/>
      <c r="Z106" s="27"/>
    </row>
    <row r="107" spans="2:26" x14ac:dyDescent="0.3">
      <c r="B107" s="2">
        <v>8</v>
      </c>
      <c r="C107" s="30" t="s">
        <v>231</v>
      </c>
      <c r="D107" s="33"/>
      <c r="E107" s="31"/>
      <c r="F107" s="30" t="s">
        <v>12</v>
      </c>
      <c r="G107" s="33"/>
      <c r="H107" s="33"/>
      <c r="I107" s="33"/>
      <c r="J107" s="33"/>
      <c r="K107" s="33"/>
      <c r="L107" s="33"/>
      <c r="M107" s="33"/>
      <c r="N107" s="31"/>
    </row>
    <row r="108" spans="2:26" x14ac:dyDescent="0.3">
      <c r="B108" s="2">
        <v>9</v>
      </c>
      <c r="C108" s="30" t="s">
        <v>364</v>
      </c>
      <c r="D108" s="33"/>
      <c r="E108" s="31"/>
      <c r="F108" s="30" t="s">
        <v>384</v>
      </c>
      <c r="G108" s="33"/>
      <c r="H108" s="33"/>
      <c r="I108" s="33"/>
      <c r="J108" s="33"/>
      <c r="K108" s="33"/>
      <c r="L108" s="33"/>
      <c r="M108" s="33"/>
      <c r="N108" s="31"/>
      <c r="S108" s="28" t="s">
        <v>190</v>
      </c>
      <c r="T108" s="28"/>
      <c r="U108" s="28"/>
      <c r="V108" s="28"/>
      <c r="W108" s="28"/>
      <c r="X108" s="28"/>
      <c r="Y108" s="28"/>
      <c r="Z108" s="28"/>
    </row>
    <row r="109" spans="2:26" x14ac:dyDescent="0.3">
      <c r="B109" s="2">
        <v>10</v>
      </c>
      <c r="C109" s="30" t="s">
        <v>367</v>
      </c>
      <c r="D109" s="33"/>
      <c r="E109" s="31"/>
      <c r="F109" s="30" t="s">
        <v>379</v>
      </c>
      <c r="G109" s="33"/>
      <c r="H109" s="33"/>
      <c r="I109" s="33"/>
      <c r="J109" s="33"/>
      <c r="K109" s="33"/>
      <c r="L109" s="33"/>
      <c r="M109" s="33"/>
      <c r="N109" s="31"/>
      <c r="S109" s="28"/>
      <c r="T109" s="28"/>
      <c r="U109" s="28"/>
      <c r="V109" s="28"/>
      <c r="W109" s="28"/>
      <c r="X109" s="28"/>
      <c r="Y109" s="28"/>
      <c r="Z109" s="28"/>
    </row>
    <row r="110" spans="2:26" x14ac:dyDescent="0.3">
      <c r="B110" s="2">
        <v>11</v>
      </c>
      <c r="C110" s="30" t="s">
        <v>233</v>
      </c>
      <c r="D110" s="33"/>
      <c r="E110" s="31"/>
      <c r="F110" s="30" t="s">
        <v>175</v>
      </c>
      <c r="G110" s="33"/>
      <c r="H110" s="33"/>
      <c r="I110" s="33"/>
      <c r="J110" s="33"/>
      <c r="K110" s="33"/>
      <c r="L110" s="33"/>
      <c r="M110" s="33"/>
      <c r="N110" s="31"/>
      <c r="S110" s="28"/>
      <c r="T110" s="28"/>
      <c r="U110" s="28"/>
      <c r="V110" s="28"/>
      <c r="W110" s="28"/>
      <c r="X110" s="28"/>
      <c r="Y110" s="28"/>
      <c r="Z110" s="28"/>
    </row>
    <row r="111" spans="2:26" x14ac:dyDescent="0.3">
      <c r="B111" s="2">
        <v>12</v>
      </c>
      <c r="C111" s="30" t="s">
        <v>368</v>
      </c>
      <c r="D111" s="33"/>
      <c r="E111" s="31"/>
      <c r="F111" s="30" t="s">
        <v>162</v>
      </c>
      <c r="G111" s="33"/>
      <c r="H111" s="33"/>
      <c r="I111" s="33"/>
      <c r="J111" s="33"/>
      <c r="K111" s="33"/>
      <c r="L111" s="33"/>
      <c r="M111" s="33"/>
      <c r="N111" s="31"/>
    </row>
    <row r="112" spans="2:26" x14ac:dyDescent="0.3">
      <c r="B112" s="2">
        <v>13</v>
      </c>
      <c r="C112" s="30" t="s">
        <v>99</v>
      </c>
      <c r="D112" s="33"/>
      <c r="E112" s="31"/>
      <c r="F112" s="30" t="s">
        <v>10</v>
      </c>
      <c r="G112" s="33"/>
      <c r="H112" s="33"/>
      <c r="I112" s="33"/>
      <c r="J112" s="33"/>
      <c r="K112" s="33"/>
      <c r="L112" s="33"/>
      <c r="M112" s="33"/>
      <c r="N112" s="31"/>
    </row>
    <row r="113" spans="2:14" x14ac:dyDescent="0.3">
      <c r="B113" s="42" t="s">
        <v>7</v>
      </c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</row>
    <row r="114" spans="2:14" x14ac:dyDescent="0.3">
      <c r="B114" s="27" t="s">
        <v>174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</row>
    <row r="115" spans="2:14" x14ac:dyDescent="0.3">
      <c r="B115" s="27" t="s">
        <v>21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</row>
    <row r="116" spans="2:14" x14ac:dyDescent="0.3">
      <c r="B116" s="21"/>
    </row>
  </sheetData>
  <mergeCells count="413">
    <mergeCell ref="X28:Y28"/>
    <mergeCell ref="W29:X29"/>
    <mergeCell ref="U26:V26"/>
    <mergeCell ref="C23:F23"/>
    <mergeCell ref="J23:S23"/>
    <mergeCell ref="AB47:AD55"/>
    <mergeCell ref="B115:N115"/>
    <mergeCell ref="K58:L58"/>
    <mergeCell ref="K59:L59"/>
    <mergeCell ref="K60:L60"/>
    <mergeCell ref="K61:L61"/>
    <mergeCell ref="K62:L62"/>
    <mergeCell ref="K63:L63"/>
    <mergeCell ref="K64:L64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K76:L76"/>
    <mergeCell ref="K77:L77"/>
    <mergeCell ref="J42:V43"/>
    <mergeCell ref="S108:Z110"/>
    <mergeCell ref="B113:N113"/>
    <mergeCell ref="B114:N114"/>
    <mergeCell ref="N87:P96"/>
    <mergeCell ref="W68:X68"/>
    <mergeCell ref="W69:X69"/>
    <mergeCell ref="W70:X70"/>
    <mergeCell ref="W71:X71"/>
    <mergeCell ref="W72:X72"/>
    <mergeCell ref="W73:X73"/>
    <mergeCell ref="W74:X74"/>
    <mergeCell ref="W75:X75"/>
    <mergeCell ref="W76:X76"/>
    <mergeCell ref="W77:X77"/>
    <mergeCell ref="B87:D96"/>
    <mergeCell ref="E86:K86"/>
    <mergeCell ref="H87:J96"/>
    <mergeCell ref="E87:G96"/>
    <mergeCell ref="P99:R99"/>
    <mergeCell ref="Q100:R100"/>
    <mergeCell ref="S100:Z100"/>
    <mergeCell ref="Q101:R101"/>
    <mergeCell ref="Q102:R102"/>
    <mergeCell ref="S101:Z101"/>
    <mergeCell ref="S102:Z102"/>
    <mergeCell ref="K87:M96"/>
    <mergeCell ref="Y47:AA55"/>
    <mergeCell ref="Y56:Z56"/>
    <mergeCell ref="AA56:AB56"/>
    <mergeCell ref="Y75:Z75"/>
    <mergeCell ref="Y76:Z76"/>
    <mergeCell ref="AA67:AB67"/>
    <mergeCell ref="B85:D85"/>
    <mergeCell ref="E85:K85"/>
    <mergeCell ref="L85:S85"/>
    <mergeCell ref="AA68:AB68"/>
    <mergeCell ref="AA69:AB69"/>
    <mergeCell ref="AA70:AB70"/>
    <mergeCell ref="AA71:AB71"/>
    <mergeCell ref="AA72:AB72"/>
    <mergeCell ref="AA73:AB73"/>
    <mergeCell ref="AA74:AB74"/>
    <mergeCell ref="W67:X67"/>
    <mergeCell ref="W58:X58"/>
    <mergeCell ref="W59:X59"/>
    <mergeCell ref="W60:X60"/>
    <mergeCell ref="W61:X61"/>
    <mergeCell ref="W62:X62"/>
    <mergeCell ref="W63:X63"/>
    <mergeCell ref="W64:X64"/>
    <mergeCell ref="F112:N112"/>
    <mergeCell ref="F111:N111"/>
    <mergeCell ref="K78:L78"/>
    <mergeCell ref="K79:L79"/>
    <mergeCell ref="K80:L80"/>
    <mergeCell ref="K81:L81"/>
    <mergeCell ref="K82:L82"/>
    <mergeCell ref="K83:L83"/>
    <mergeCell ref="V47:X55"/>
    <mergeCell ref="Q103:R103"/>
    <mergeCell ref="S103:Z103"/>
    <mergeCell ref="S104:Z104"/>
    <mergeCell ref="S105:Z105"/>
    <mergeCell ref="Q104:R105"/>
    <mergeCell ref="S106:Z106"/>
    <mergeCell ref="W65:X65"/>
    <mergeCell ref="W66:X66"/>
    <mergeCell ref="S76:T76"/>
    <mergeCell ref="S77:T77"/>
    <mergeCell ref="S78:T78"/>
    <mergeCell ref="S79:T79"/>
    <mergeCell ref="S80:T80"/>
    <mergeCell ref="S81:T81"/>
    <mergeCell ref="S82:T82"/>
    <mergeCell ref="S83:T83"/>
    <mergeCell ref="F110:N110"/>
    <mergeCell ref="F100:N100"/>
    <mergeCell ref="F101:N101"/>
    <mergeCell ref="F102:N102"/>
    <mergeCell ref="F103:N103"/>
    <mergeCell ref="F104:N104"/>
    <mergeCell ref="F105:N105"/>
    <mergeCell ref="F106:N106"/>
    <mergeCell ref="F107:N107"/>
    <mergeCell ref="F108:N108"/>
    <mergeCell ref="F109:N109"/>
    <mergeCell ref="S67:T67"/>
    <mergeCell ref="S68:T68"/>
    <mergeCell ref="S69:T69"/>
    <mergeCell ref="S70:T70"/>
    <mergeCell ref="S71:T71"/>
    <mergeCell ref="S72:T72"/>
    <mergeCell ref="S73:T73"/>
    <mergeCell ref="S74:T74"/>
    <mergeCell ref="S75:T75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U83:V83"/>
    <mergeCell ref="W78:X78"/>
    <mergeCell ref="W79:X79"/>
    <mergeCell ref="W80:X80"/>
    <mergeCell ref="W81:X81"/>
    <mergeCell ref="W82:X82"/>
    <mergeCell ref="W83:X83"/>
    <mergeCell ref="O58:P58"/>
    <mergeCell ref="O59:P59"/>
    <mergeCell ref="O60:P60"/>
    <mergeCell ref="O61:P61"/>
    <mergeCell ref="O62:P62"/>
    <mergeCell ref="O63:P63"/>
    <mergeCell ref="O64:P64"/>
    <mergeCell ref="O65:P65"/>
    <mergeCell ref="O66:P66"/>
    <mergeCell ref="O67:P67"/>
    <mergeCell ref="O68:P68"/>
    <mergeCell ref="O69:P69"/>
    <mergeCell ref="O70:P70"/>
    <mergeCell ref="O71:P71"/>
    <mergeCell ref="O72:P72"/>
    <mergeCell ref="O73:P73"/>
    <mergeCell ref="O74:P74"/>
    <mergeCell ref="U74:V74"/>
    <mergeCell ref="U75:V75"/>
    <mergeCell ref="U76:V76"/>
    <mergeCell ref="U77:V77"/>
    <mergeCell ref="U78:V78"/>
    <mergeCell ref="U79:V79"/>
    <mergeCell ref="U80:V80"/>
    <mergeCell ref="U81:V81"/>
    <mergeCell ref="U82:V82"/>
    <mergeCell ref="Q76:R76"/>
    <mergeCell ref="Q77:R77"/>
    <mergeCell ref="Q78:R78"/>
    <mergeCell ref="Q79:R79"/>
    <mergeCell ref="Q80:R80"/>
    <mergeCell ref="Q81:R81"/>
    <mergeCell ref="Q82:R82"/>
    <mergeCell ref="Q83:R83"/>
    <mergeCell ref="U58:V58"/>
    <mergeCell ref="U59:V59"/>
    <mergeCell ref="U60:V60"/>
    <mergeCell ref="U61:V61"/>
    <mergeCell ref="U62:V62"/>
    <mergeCell ref="U63:V63"/>
    <mergeCell ref="U64:V64"/>
    <mergeCell ref="U65:V65"/>
    <mergeCell ref="U66:V66"/>
    <mergeCell ref="U67:V67"/>
    <mergeCell ref="U68:V68"/>
    <mergeCell ref="U69:V69"/>
    <mergeCell ref="U70:V70"/>
    <mergeCell ref="U71:V71"/>
    <mergeCell ref="U72:V72"/>
    <mergeCell ref="U73:V73"/>
    <mergeCell ref="M78:N78"/>
    <mergeCell ref="M79:N79"/>
    <mergeCell ref="M80:N80"/>
    <mergeCell ref="M81:N81"/>
    <mergeCell ref="M82:N82"/>
    <mergeCell ref="M83:N83"/>
    <mergeCell ref="Q58:R58"/>
    <mergeCell ref="Q59:R59"/>
    <mergeCell ref="Q60:R60"/>
    <mergeCell ref="Q61:R61"/>
    <mergeCell ref="Q62:R62"/>
    <mergeCell ref="Q63:R63"/>
    <mergeCell ref="Q64:R64"/>
    <mergeCell ref="Q65:R65"/>
    <mergeCell ref="Q66:R66"/>
    <mergeCell ref="Q67:R67"/>
    <mergeCell ref="Q68:R68"/>
    <mergeCell ref="Q69:R69"/>
    <mergeCell ref="Q70:R70"/>
    <mergeCell ref="Q71:R71"/>
    <mergeCell ref="Q72:R72"/>
    <mergeCell ref="Q73:R73"/>
    <mergeCell ref="Q74:R74"/>
    <mergeCell ref="Q75:R75"/>
    <mergeCell ref="I80:J80"/>
    <mergeCell ref="I81:J81"/>
    <mergeCell ref="I82:J82"/>
    <mergeCell ref="I83:J83"/>
    <mergeCell ref="M58:N58"/>
    <mergeCell ref="M59:N59"/>
    <mergeCell ref="M60:N60"/>
    <mergeCell ref="M61:N61"/>
    <mergeCell ref="M62:N62"/>
    <mergeCell ref="M63:N63"/>
    <mergeCell ref="M64:N64"/>
    <mergeCell ref="M65:N65"/>
    <mergeCell ref="M66:N66"/>
    <mergeCell ref="M67:N67"/>
    <mergeCell ref="M68:N68"/>
    <mergeCell ref="M69:N69"/>
    <mergeCell ref="M70:N70"/>
    <mergeCell ref="M71:N71"/>
    <mergeCell ref="M72:N72"/>
    <mergeCell ref="M73:N73"/>
    <mergeCell ref="M74:N74"/>
    <mergeCell ref="M75:N75"/>
    <mergeCell ref="M76:N76"/>
    <mergeCell ref="M77:N77"/>
    <mergeCell ref="I71:J71"/>
    <mergeCell ref="I72:J72"/>
    <mergeCell ref="I73:J73"/>
    <mergeCell ref="I74:J74"/>
    <mergeCell ref="I75:J75"/>
    <mergeCell ref="I76:J76"/>
    <mergeCell ref="I77:J77"/>
    <mergeCell ref="I78:J78"/>
    <mergeCell ref="I79:J79"/>
    <mergeCell ref="C76:E76"/>
    <mergeCell ref="C77:E77"/>
    <mergeCell ref="C78:E78"/>
    <mergeCell ref="C79:E79"/>
    <mergeCell ref="C80:E80"/>
    <mergeCell ref="C81:E81"/>
    <mergeCell ref="C82:E82"/>
    <mergeCell ref="C83:E83"/>
    <mergeCell ref="I56:L56"/>
    <mergeCell ref="I57:J57"/>
    <mergeCell ref="K57:L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I68:J68"/>
    <mergeCell ref="I69:J69"/>
    <mergeCell ref="I70:J70"/>
    <mergeCell ref="C67:E67"/>
    <mergeCell ref="C68:E68"/>
    <mergeCell ref="C69:E69"/>
    <mergeCell ref="C70:E70"/>
    <mergeCell ref="C71:E71"/>
    <mergeCell ref="C72:E72"/>
    <mergeCell ref="C73:E73"/>
    <mergeCell ref="C74:E74"/>
    <mergeCell ref="C75:E75"/>
    <mergeCell ref="C58:E58"/>
    <mergeCell ref="C59:E59"/>
    <mergeCell ref="C60:E60"/>
    <mergeCell ref="C61:E61"/>
    <mergeCell ref="C62:E62"/>
    <mergeCell ref="C63:E63"/>
    <mergeCell ref="C64:E64"/>
    <mergeCell ref="C65:E65"/>
    <mergeCell ref="C66:E66"/>
    <mergeCell ref="J44:V44"/>
    <mergeCell ref="J45:M45"/>
    <mergeCell ref="N45:Q45"/>
    <mergeCell ref="R45:U45"/>
    <mergeCell ref="P47:R55"/>
    <mergeCell ref="M47:O55"/>
    <mergeCell ref="S47:U55"/>
    <mergeCell ref="J47:L55"/>
    <mergeCell ref="C57:E57"/>
    <mergeCell ref="M56:P56"/>
    <mergeCell ref="Q56:T56"/>
    <mergeCell ref="U56:X56"/>
    <mergeCell ref="M57:N57"/>
    <mergeCell ref="O57:P57"/>
    <mergeCell ref="Q57:R57"/>
    <mergeCell ref="S57:T57"/>
    <mergeCell ref="U57:V57"/>
    <mergeCell ref="W57:X57"/>
    <mergeCell ref="O36:P36"/>
    <mergeCell ref="O37:P37"/>
    <mergeCell ref="O33:W33"/>
    <mergeCell ref="O32:W32"/>
    <mergeCell ref="C21:F21"/>
    <mergeCell ref="J21:S21"/>
    <mergeCell ref="J41:L41"/>
    <mergeCell ref="C22:F22"/>
    <mergeCell ref="J22:S22"/>
    <mergeCell ref="U27:V27"/>
    <mergeCell ref="U28:V28"/>
    <mergeCell ref="U29:V29"/>
    <mergeCell ref="I9:S9"/>
    <mergeCell ref="I10:S10"/>
    <mergeCell ref="I11:S11"/>
    <mergeCell ref="J26:K26"/>
    <mergeCell ref="J27:S27"/>
    <mergeCell ref="J28:S28"/>
    <mergeCell ref="J29:S29"/>
    <mergeCell ref="J31:K31"/>
    <mergeCell ref="J32:M32"/>
    <mergeCell ref="I12:S12"/>
    <mergeCell ref="J20:T20"/>
    <mergeCell ref="O31:Q31"/>
    <mergeCell ref="R31:W31"/>
    <mergeCell ref="C107:E107"/>
    <mergeCell ref="C108:E108"/>
    <mergeCell ref="C109:E109"/>
    <mergeCell ref="C110:E110"/>
    <mergeCell ref="C111:E111"/>
    <mergeCell ref="C112:E112"/>
    <mergeCell ref="J16:S16"/>
    <mergeCell ref="J17:S17"/>
    <mergeCell ref="J18:S18"/>
    <mergeCell ref="J33:M33"/>
    <mergeCell ref="J34:M34"/>
    <mergeCell ref="J35:M35"/>
    <mergeCell ref="J36:M36"/>
    <mergeCell ref="J37:M37"/>
    <mergeCell ref="J38:M38"/>
    <mergeCell ref="C16:F16"/>
    <mergeCell ref="C17:F17"/>
    <mergeCell ref="C18:F18"/>
    <mergeCell ref="C19:F19"/>
    <mergeCell ref="O34:W34"/>
    <mergeCell ref="Q35:V35"/>
    <mergeCell ref="Q36:V36"/>
    <mergeCell ref="Q37:V37"/>
    <mergeCell ref="O35:P35"/>
    <mergeCell ref="B98:C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B2:F7"/>
    <mergeCell ref="B9:C9"/>
    <mergeCell ref="B10:C10"/>
    <mergeCell ref="B11:C11"/>
    <mergeCell ref="B14:D14"/>
    <mergeCell ref="B13:C13"/>
    <mergeCell ref="B8:C8"/>
    <mergeCell ref="B25:C25"/>
    <mergeCell ref="C26:E26"/>
    <mergeCell ref="D25:F25"/>
    <mergeCell ref="E10:F10"/>
    <mergeCell ref="D11:E11"/>
    <mergeCell ref="C15:F15"/>
  </mergeCells>
  <phoneticPr fontId="5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AH51"/>
  <sheetViews>
    <sheetView zoomScaleNormal="100" zoomScaleSheetLayoutView="75" workbookViewId="0">
      <selection activeCell="P36" sqref="P36:Q36"/>
    </sheetView>
  </sheetViews>
  <sheetFormatPr defaultColWidth="8.75" defaultRowHeight="16.5" x14ac:dyDescent="0.3"/>
  <sheetData>
    <row r="1" spans="1:34" x14ac:dyDescent="0.3">
      <c r="A1" s="27" t="s">
        <v>266</v>
      </c>
      <c r="B1" s="27"/>
    </row>
    <row r="2" spans="1:34" x14ac:dyDescent="0.3">
      <c r="A2" s="30" t="s">
        <v>192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3">
      <c r="A3" s="30" t="s">
        <v>28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1"/>
    </row>
    <row r="4" spans="1:34" x14ac:dyDescent="0.3">
      <c r="A4" s="30" t="s">
        <v>29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1"/>
    </row>
    <row r="5" spans="1:34" x14ac:dyDescent="0.3">
      <c r="A5" s="30" t="s">
        <v>184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1"/>
    </row>
    <row r="6" spans="1:34" x14ac:dyDescent="0.3">
      <c r="A6" s="30" t="s">
        <v>160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1"/>
    </row>
    <row r="7" spans="1:34" x14ac:dyDescent="0.3">
      <c r="A7" s="30" t="s">
        <v>24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1"/>
    </row>
    <row r="8" spans="1:34" x14ac:dyDescent="0.3">
      <c r="A8" s="5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8"/>
    </row>
    <row r="9" spans="1:34" x14ac:dyDescent="0.3">
      <c r="A9" s="32" t="s">
        <v>274</v>
      </c>
      <c r="B9" s="32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34" x14ac:dyDescent="0.3">
      <c r="A10" s="30" t="s">
        <v>168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1"/>
    </row>
    <row r="11" spans="1:34" x14ac:dyDescent="0.3">
      <c r="A11" s="30" t="s">
        <v>169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1"/>
    </row>
    <row r="12" spans="1:34" x14ac:dyDescent="0.3">
      <c r="A12" s="30" t="s">
        <v>171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1"/>
    </row>
    <row r="13" spans="1:34" x14ac:dyDescent="0.3">
      <c r="A13" s="30" t="s">
        <v>32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1"/>
    </row>
    <row r="14" spans="1:34" x14ac:dyDescent="0.3">
      <c r="A14" s="30" t="s">
        <v>3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1"/>
    </row>
    <row r="15" spans="1:34" x14ac:dyDescent="0.3">
      <c r="A15" s="30" t="s">
        <v>1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1"/>
    </row>
    <row r="16" spans="1:34" x14ac:dyDescent="0.3">
      <c r="A16" s="30" t="s">
        <v>195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1"/>
    </row>
    <row r="17" spans="1:21" x14ac:dyDescent="0.3">
      <c r="A17" s="30" t="s">
        <v>189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1"/>
    </row>
    <row r="18" spans="1:21" x14ac:dyDescent="0.3">
      <c r="A18" s="30" t="s">
        <v>2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1"/>
    </row>
    <row r="19" spans="1:21" x14ac:dyDescent="0.3">
      <c r="A19" s="30" t="s">
        <v>191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1"/>
    </row>
    <row r="20" spans="1:21" x14ac:dyDescent="0.3">
      <c r="A20" s="30" t="s">
        <v>209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1"/>
    </row>
    <row r="21" spans="1:21" x14ac:dyDescent="0.3">
      <c r="A21" s="30" t="s">
        <v>188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1"/>
    </row>
    <row r="22" spans="1:21" x14ac:dyDescent="0.3">
      <c r="A22" s="30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1"/>
    </row>
    <row r="24" spans="1:21" x14ac:dyDescent="0.3">
      <c r="J24" t="s">
        <v>306</v>
      </c>
    </row>
    <row r="25" spans="1:21" x14ac:dyDescent="0.3">
      <c r="C25" s="2">
        <v>1</v>
      </c>
      <c r="D25" s="29" t="s">
        <v>245</v>
      </c>
      <c r="E25" s="29"/>
      <c r="F25" s="29"/>
      <c r="G25" s="2" t="s">
        <v>113</v>
      </c>
      <c r="H25" s="8" t="s">
        <v>134</v>
      </c>
      <c r="I25" s="2" t="s">
        <v>131</v>
      </c>
      <c r="J25" s="1" t="s">
        <v>133</v>
      </c>
      <c r="L25" s="2" t="s">
        <v>148</v>
      </c>
      <c r="M25" s="30" t="s">
        <v>257</v>
      </c>
      <c r="N25" s="33"/>
      <c r="O25" s="31"/>
      <c r="P25" t="s">
        <v>285</v>
      </c>
    </row>
    <row r="26" spans="1:21" ht="17.100000000000001" customHeight="1" x14ac:dyDescent="0.3">
      <c r="C26" s="2">
        <v>2</v>
      </c>
      <c r="D26" s="29" t="s">
        <v>101</v>
      </c>
      <c r="E26" s="29"/>
      <c r="F26" s="29"/>
      <c r="G26" s="2" t="s">
        <v>113</v>
      </c>
      <c r="H26" s="8" t="s">
        <v>141</v>
      </c>
      <c r="I26" s="2" t="s">
        <v>131</v>
      </c>
      <c r="J26" s="1" t="s">
        <v>133</v>
      </c>
      <c r="L26" s="2">
        <v>1</v>
      </c>
      <c r="M26" s="30" t="s">
        <v>366</v>
      </c>
      <c r="N26" s="33"/>
      <c r="O26" s="31"/>
      <c r="P26" s="2" t="s">
        <v>133</v>
      </c>
    </row>
    <row r="27" spans="1:21" x14ac:dyDescent="0.3">
      <c r="C27" s="2">
        <v>3</v>
      </c>
      <c r="D27" s="29" t="s">
        <v>37</v>
      </c>
      <c r="E27" s="29"/>
      <c r="F27" s="29"/>
      <c r="G27" s="2" t="s">
        <v>113</v>
      </c>
      <c r="H27" s="8" t="s">
        <v>141</v>
      </c>
      <c r="I27" s="2" t="s">
        <v>104</v>
      </c>
      <c r="J27" s="1" t="s">
        <v>133</v>
      </c>
      <c r="L27" s="2">
        <v>2</v>
      </c>
      <c r="M27" s="30" t="s">
        <v>67</v>
      </c>
      <c r="N27" s="33"/>
      <c r="O27" s="31"/>
      <c r="P27" s="2" t="s">
        <v>133</v>
      </c>
    </row>
    <row r="28" spans="1:21" x14ac:dyDescent="0.3">
      <c r="C28" s="2">
        <v>4</v>
      </c>
      <c r="D28" s="29" t="s">
        <v>93</v>
      </c>
      <c r="E28" s="29"/>
      <c r="F28" s="29"/>
      <c r="G28" s="2" t="s">
        <v>113</v>
      </c>
      <c r="H28" s="8" t="s">
        <v>125</v>
      </c>
      <c r="I28" s="2" t="s">
        <v>104</v>
      </c>
      <c r="J28" s="1" t="s">
        <v>133</v>
      </c>
      <c r="L28" s="2">
        <v>3</v>
      </c>
      <c r="M28" s="30" t="s">
        <v>71</v>
      </c>
      <c r="N28" s="33"/>
      <c r="O28" s="31"/>
      <c r="P28" s="2" t="s">
        <v>133</v>
      </c>
    </row>
    <row r="29" spans="1:21" x14ac:dyDescent="0.3">
      <c r="C29" s="2">
        <v>5</v>
      </c>
      <c r="D29" s="29" t="s">
        <v>348</v>
      </c>
      <c r="E29" s="29"/>
      <c r="F29" s="29"/>
      <c r="G29" s="2" t="s">
        <v>113</v>
      </c>
      <c r="H29" s="8" t="s">
        <v>125</v>
      </c>
      <c r="I29" s="2" t="s">
        <v>131</v>
      </c>
      <c r="J29" s="1" t="s">
        <v>133</v>
      </c>
      <c r="L29" s="2">
        <v>4</v>
      </c>
      <c r="M29" s="30" t="s">
        <v>381</v>
      </c>
      <c r="N29" s="33"/>
      <c r="O29" s="31"/>
      <c r="P29" s="2" t="s">
        <v>133</v>
      </c>
    </row>
    <row r="30" spans="1:21" x14ac:dyDescent="0.3">
      <c r="C30" s="2">
        <v>6</v>
      </c>
      <c r="D30" s="29" t="s">
        <v>218</v>
      </c>
      <c r="E30" s="29"/>
      <c r="F30" s="29"/>
      <c r="G30" s="2" t="s">
        <v>127</v>
      </c>
      <c r="H30" s="8" t="s">
        <v>141</v>
      </c>
      <c r="I30" s="2" t="s">
        <v>139</v>
      </c>
      <c r="J30" s="1" t="s">
        <v>133</v>
      </c>
      <c r="L30" s="2">
        <v>5</v>
      </c>
      <c r="M30" s="30" t="s">
        <v>38</v>
      </c>
      <c r="N30" s="33"/>
      <c r="O30" s="31"/>
      <c r="P30" s="2" t="s">
        <v>133</v>
      </c>
    </row>
    <row r="31" spans="1:21" x14ac:dyDescent="0.3">
      <c r="C31" s="2">
        <v>7</v>
      </c>
      <c r="D31" s="29" t="s">
        <v>237</v>
      </c>
      <c r="E31" s="29"/>
      <c r="F31" s="29"/>
      <c r="G31" s="2" t="s">
        <v>127</v>
      </c>
      <c r="H31" s="8" t="s">
        <v>141</v>
      </c>
      <c r="I31" s="2" t="s">
        <v>106</v>
      </c>
      <c r="J31" s="1" t="s">
        <v>133</v>
      </c>
      <c r="L31" s="2">
        <v>6</v>
      </c>
      <c r="M31" s="30" t="s">
        <v>79</v>
      </c>
      <c r="N31" s="33"/>
      <c r="O31" s="31"/>
      <c r="P31" s="2" t="s">
        <v>133</v>
      </c>
    </row>
    <row r="32" spans="1:21" x14ac:dyDescent="0.3">
      <c r="C32" s="2">
        <v>8</v>
      </c>
      <c r="D32" s="29" t="s">
        <v>54</v>
      </c>
      <c r="E32" s="29"/>
      <c r="F32" s="29"/>
      <c r="G32" s="2" t="s">
        <v>127</v>
      </c>
      <c r="H32" s="8" t="s">
        <v>134</v>
      </c>
      <c r="I32" s="2" t="s">
        <v>106</v>
      </c>
      <c r="J32" s="1"/>
      <c r="L32" s="2">
        <v>7</v>
      </c>
      <c r="M32" s="30" t="s">
        <v>52</v>
      </c>
      <c r="N32" s="33"/>
      <c r="O32" s="31"/>
      <c r="P32" s="2" t="s">
        <v>133</v>
      </c>
    </row>
    <row r="33" spans="3:17" x14ac:dyDescent="0.3">
      <c r="C33" s="2">
        <v>9</v>
      </c>
      <c r="D33" s="29" t="s">
        <v>40</v>
      </c>
      <c r="E33" s="29"/>
      <c r="F33" s="29"/>
      <c r="G33" s="2" t="s">
        <v>127</v>
      </c>
      <c r="H33" s="8" t="s">
        <v>141</v>
      </c>
      <c r="I33" s="2" t="s">
        <v>131</v>
      </c>
      <c r="J33" s="1" t="s">
        <v>133</v>
      </c>
      <c r="L33" s="2">
        <v>8</v>
      </c>
      <c r="M33" s="30" t="s">
        <v>231</v>
      </c>
      <c r="N33" s="33"/>
      <c r="O33" s="31"/>
      <c r="P33" s="2" t="s">
        <v>133</v>
      </c>
    </row>
    <row r="34" spans="3:17" x14ac:dyDescent="0.3">
      <c r="C34" s="2">
        <v>10</v>
      </c>
      <c r="D34" s="29" t="s">
        <v>66</v>
      </c>
      <c r="E34" s="29"/>
      <c r="F34" s="29"/>
      <c r="G34" s="2" t="s">
        <v>127</v>
      </c>
      <c r="H34" s="8" t="s">
        <v>125</v>
      </c>
      <c r="I34" s="2" t="s">
        <v>106</v>
      </c>
      <c r="J34" s="1"/>
      <c r="L34" s="2">
        <v>9</v>
      </c>
      <c r="M34" s="30" t="s">
        <v>364</v>
      </c>
      <c r="N34" s="33"/>
      <c r="O34" s="31"/>
      <c r="P34" s="2" t="s">
        <v>133</v>
      </c>
    </row>
    <row r="35" spans="3:17" x14ac:dyDescent="0.3">
      <c r="C35" s="2">
        <v>11</v>
      </c>
      <c r="D35" s="29" t="s">
        <v>339</v>
      </c>
      <c r="E35" s="29"/>
      <c r="F35" s="29"/>
      <c r="G35" s="2" t="s">
        <v>110</v>
      </c>
      <c r="H35" s="8" t="s">
        <v>125</v>
      </c>
      <c r="I35" s="2" t="s">
        <v>105</v>
      </c>
      <c r="J35" s="1" t="s">
        <v>133</v>
      </c>
      <c r="L35" s="2">
        <v>10</v>
      </c>
      <c r="M35" s="30" t="s">
        <v>367</v>
      </c>
      <c r="N35" s="33"/>
      <c r="O35" s="31"/>
      <c r="P35" s="2" t="s">
        <v>133</v>
      </c>
    </row>
    <row r="36" spans="3:17" ht="17.100000000000001" customHeight="1" x14ac:dyDescent="0.3">
      <c r="C36" s="2">
        <v>13</v>
      </c>
      <c r="D36" s="29" t="s">
        <v>77</v>
      </c>
      <c r="E36" s="29"/>
      <c r="F36" s="29"/>
      <c r="G36" s="2" t="s">
        <v>110</v>
      </c>
      <c r="H36" s="8" t="s">
        <v>125</v>
      </c>
      <c r="I36" s="2" t="s">
        <v>105</v>
      </c>
      <c r="J36" s="1" t="s">
        <v>133</v>
      </c>
      <c r="L36" s="2">
        <v>11</v>
      </c>
      <c r="M36" s="30" t="s">
        <v>233</v>
      </c>
      <c r="N36" s="33"/>
      <c r="O36" s="31"/>
      <c r="P36" s="37" t="s">
        <v>311</v>
      </c>
      <c r="Q36" s="27"/>
    </row>
    <row r="37" spans="3:17" x14ac:dyDescent="0.3">
      <c r="C37" s="2">
        <v>14</v>
      </c>
      <c r="D37" s="29" t="s">
        <v>39</v>
      </c>
      <c r="E37" s="29"/>
      <c r="F37" s="29"/>
      <c r="G37" s="2" t="s">
        <v>110</v>
      </c>
      <c r="H37" s="8" t="s">
        <v>134</v>
      </c>
      <c r="I37" s="2" t="s">
        <v>105</v>
      </c>
      <c r="J37" s="1" t="s">
        <v>133</v>
      </c>
      <c r="L37" s="2">
        <v>12</v>
      </c>
      <c r="M37" s="30" t="s">
        <v>368</v>
      </c>
      <c r="N37" s="33"/>
      <c r="O37" s="31"/>
      <c r="P37" s="2" t="s">
        <v>133</v>
      </c>
    </row>
    <row r="38" spans="3:17" x14ac:dyDescent="0.3">
      <c r="C38" s="2">
        <v>15</v>
      </c>
      <c r="D38" s="29" t="s">
        <v>45</v>
      </c>
      <c r="E38" s="29"/>
      <c r="F38" s="29"/>
      <c r="G38" s="2" t="s">
        <v>110</v>
      </c>
      <c r="H38" s="8" t="s">
        <v>134</v>
      </c>
      <c r="I38" s="2" t="s">
        <v>124</v>
      </c>
      <c r="J38" s="1" t="s">
        <v>133</v>
      </c>
      <c r="L38" s="2">
        <v>13</v>
      </c>
      <c r="M38" s="30" t="s">
        <v>99</v>
      </c>
      <c r="N38" s="33"/>
      <c r="O38" s="31"/>
      <c r="P38" s="2" t="s">
        <v>133</v>
      </c>
    </row>
    <row r="39" spans="3:17" x14ac:dyDescent="0.3">
      <c r="C39" s="2">
        <v>16</v>
      </c>
      <c r="D39" s="29" t="s">
        <v>81</v>
      </c>
      <c r="E39" s="29"/>
      <c r="F39" s="29"/>
      <c r="G39" s="2" t="s">
        <v>110</v>
      </c>
      <c r="H39" s="8" t="s">
        <v>125</v>
      </c>
      <c r="I39" s="2" t="s">
        <v>108</v>
      </c>
      <c r="J39" s="1" t="s">
        <v>133</v>
      </c>
    </row>
    <row r="40" spans="3:17" x14ac:dyDescent="0.3">
      <c r="C40" s="2">
        <v>17</v>
      </c>
      <c r="D40" s="29" t="s">
        <v>352</v>
      </c>
      <c r="E40" s="29"/>
      <c r="F40" s="29"/>
      <c r="G40" s="2" t="s">
        <v>110</v>
      </c>
      <c r="H40" s="8" t="s">
        <v>134</v>
      </c>
      <c r="I40" s="2" t="s">
        <v>108</v>
      </c>
      <c r="J40" s="1" t="s">
        <v>133</v>
      </c>
    </row>
    <row r="41" spans="3:17" x14ac:dyDescent="0.3">
      <c r="C41" s="2">
        <v>18</v>
      </c>
      <c r="D41" s="29" t="s">
        <v>44</v>
      </c>
      <c r="E41" s="29"/>
      <c r="F41" s="29"/>
      <c r="G41" s="2" t="s">
        <v>110</v>
      </c>
      <c r="H41" s="8" t="s">
        <v>141</v>
      </c>
      <c r="I41" s="2" t="s">
        <v>124</v>
      </c>
      <c r="J41" s="1" t="s">
        <v>133</v>
      </c>
    </row>
    <row r="42" spans="3:17" x14ac:dyDescent="0.3">
      <c r="C42" s="2">
        <v>19</v>
      </c>
      <c r="D42" s="29" t="s">
        <v>47</v>
      </c>
      <c r="E42" s="29"/>
      <c r="F42" s="29"/>
      <c r="G42" s="2" t="s">
        <v>110</v>
      </c>
      <c r="H42" s="8" t="s">
        <v>125</v>
      </c>
      <c r="I42" s="2" t="s">
        <v>124</v>
      </c>
      <c r="J42" s="1" t="s">
        <v>133</v>
      </c>
    </row>
    <row r="43" spans="3:17" x14ac:dyDescent="0.3">
      <c r="C43" s="2">
        <v>20</v>
      </c>
      <c r="D43" s="29" t="s">
        <v>75</v>
      </c>
      <c r="E43" s="29"/>
      <c r="F43" s="29"/>
      <c r="G43" s="2" t="s">
        <v>128</v>
      </c>
      <c r="H43" s="8" t="s">
        <v>141</v>
      </c>
      <c r="I43" s="2" t="s">
        <v>108</v>
      </c>
      <c r="J43" s="1" t="s">
        <v>133</v>
      </c>
    </row>
    <row r="44" spans="3:17" x14ac:dyDescent="0.3">
      <c r="C44" s="2">
        <v>21</v>
      </c>
      <c r="D44" s="29" t="s">
        <v>354</v>
      </c>
      <c r="E44" s="29"/>
      <c r="F44" s="29"/>
      <c r="G44" s="2" t="s">
        <v>128</v>
      </c>
      <c r="H44" s="8" t="s">
        <v>125</v>
      </c>
      <c r="I44" s="2" t="s">
        <v>106</v>
      </c>
      <c r="J44" s="1"/>
    </row>
    <row r="45" spans="3:17" x14ac:dyDescent="0.3">
      <c r="C45" s="2">
        <v>22</v>
      </c>
      <c r="D45" s="29" t="s">
        <v>48</v>
      </c>
      <c r="E45" s="29"/>
      <c r="F45" s="29"/>
      <c r="G45" s="2" t="s">
        <v>113</v>
      </c>
      <c r="H45" s="8" t="s">
        <v>141</v>
      </c>
      <c r="I45" s="2" t="s">
        <v>139</v>
      </c>
      <c r="J45" s="1" t="s">
        <v>133</v>
      </c>
    </row>
    <row r="46" spans="3:17" x14ac:dyDescent="0.3">
      <c r="C46" s="2">
        <v>23</v>
      </c>
      <c r="D46" s="29"/>
      <c r="E46" s="29"/>
      <c r="F46" s="29"/>
      <c r="G46" s="2"/>
      <c r="H46" s="8"/>
      <c r="I46" s="2"/>
      <c r="J46" s="1"/>
    </row>
    <row r="47" spans="3:17" x14ac:dyDescent="0.3">
      <c r="C47" s="2">
        <v>24</v>
      </c>
      <c r="D47" s="29"/>
      <c r="E47" s="29"/>
      <c r="F47" s="29"/>
      <c r="G47" s="2"/>
      <c r="H47" s="8"/>
      <c r="I47" s="2"/>
      <c r="J47" s="1"/>
    </row>
    <row r="48" spans="3:17" x14ac:dyDescent="0.3">
      <c r="C48" s="2">
        <v>25</v>
      </c>
      <c r="D48" s="29"/>
      <c r="E48" s="29"/>
      <c r="F48" s="29"/>
      <c r="G48" s="2"/>
      <c r="H48" s="8"/>
      <c r="I48" s="2"/>
      <c r="J48" s="1"/>
    </row>
    <row r="49" spans="3:10" x14ac:dyDescent="0.3">
      <c r="C49" s="2">
        <v>26</v>
      </c>
      <c r="D49" s="29"/>
      <c r="E49" s="29"/>
      <c r="F49" s="29"/>
      <c r="G49" s="2"/>
      <c r="H49" s="8"/>
      <c r="I49" s="2"/>
      <c r="J49" s="1"/>
    </row>
    <row r="50" spans="3:10" x14ac:dyDescent="0.3">
      <c r="C50" s="2">
        <v>27</v>
      </c>
      <c r="D50" s="29"/>
      <c r="E50" s="29"/>
      <c r="F50" s="29"/>
      <c r="G50" s="2"/>
      <c r="H50" s="8"/>
      <c r="I50" s="2"/>
      <c r="J50" s="1"/>
    </row>
    <row r="51" spans="3:10" x14ac:dyDescent="0.3">
      <c r="C51" s="2">
        <v>28</v>
      </c>
      <c r="D51" s="29" t="s">
        <v>380</v>
      </c>
      <c r="E51" s="29"/>
      <c r="F51" s="29"/>
      <c r="G51" s="2" t="s">
        <v>127</v>
      </c>
      <c r="H51" s="9" t="s">
        <v>134</v>
      </c>
      <c r="I51" s="2" t="s">
        <v>106</v>
      </c>
      <c r="J51" s="1"/>
    </row>
  </sheetData>
  <mergeCells count="64">
    <mergeCell ref="M37:O37"/>
    <mergeCell ref="M38:O38"/>
    <mergeCell ref="P36:Q36"/>
    <mergeCell ref="D49:F49"/>
    <mergeCell ref="D50:F50"/>
    <mergeCell ref="D51:F51"/>
    <mergeCell ref="A9:B9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D44:F44"/>
    <mergeCell ref="D45:F45"/>
    <mergeCell ref="D46:F46"/>
    <mergeCell ref="D47:F47"/>
    <mergeCell ref="D48:F48"/>
    <mergeCell ref="D39:F39"/>
    <mergeCell ref="D40:F40"/>
    <mergeCell ref="D41:F41"/>
    <mergeCell ref="D42:F42"/>
    <mergeCell ref="D43:F43"/>
    <mergeCell ref="D34:F34"/>
    <mergeCell ref="D35:F35"/>
    <mergeCell ref="D36:F36"/>
    <mergeCell ref="D37:F37"/>
    <mergeCell ref="D38:F38"/>
    <mergeCell ref="D29:F29"/>
    <mergeCell ref="D30:F30"/>
    <mergeCell ref="D31:F31"/>
    <mergeCell ref="D32:F32"/>
    <mergeCell ref="D33:F33"/>
    <mergeCell ref="A22:U22"/>
    <mergeCell ref="D25:F25"/>
    <mergeCell ref="D26:F26"/>
    <mergeCell ref="D27:F27"/>
    <mergeCell ref="D28:F28"/>
    <mergeCell ref="A17:U17"/>
    <mergeCell ref="A18:U18"/>
    <mergeCell ref="A19:U19"/>
    <mergeCell ref="A20:U20"/>
    <mergeCell ref="A21:U21"/>
    <mergeCell ref="A12:U12"/>
    <mergeCell ref="A13:U13"/>
    <mergeCell ref="A14:U14"/>
    <mergeCell ref="A15:U15"/>
    <mergeCell ref="A16:U16"/>
    <mergeCell ref="A6:U6"/>
    <mergeCell ref="A7:U7"/>
    <mergeCell ref="A8:U8"/>
    <mergeCell ref="A10:U10"/>
    <mergeCell ref="A11:U11"/>
    <mergeCell ref="A1:B1"/>
    <mergeCell ref="A2:U2"/>
    <mergeCell ref="A3:U3"/>
    <mergeCell ref="A4:U4"/>
    <mergeCell ref="A5:U5"/>
  </mergeCells>
  <phoneticPr fontId="5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topLeftCell="A13" zoomScaleNormal="100" zoomScaleSheetLayoutView="75" workbookViewId="0">
      <selection activeCell="N16" sqref="N16"/>
    </sheetView>
  </sheetViews>
  <sheetFormatPr defaultColWidth="8.75" defaultRowHeight="16.5" x14ac:dyDescent="0.3"/>
  <sheetData/>
  <phoneticPr fontId="5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C2:AN115"/>
  <sheetViews>
    <sheetView tabSelected="1" topLeftCell="A4" zoomScale="90" zoomScaleNormal="90" zoomScaleSheetLayoutView="75" workbookViewId="0">
      <selection activeCell="S55" sqref="S55"/>
    </sheetView>
  </sheetViews>
  <sheetFormatPr defaultColWidth="8.75" defaultRowHeight="16.5" x14ac:dyDescent="0.3"/>
  <cols>
    <col min="3" max="3" width="8.75" bestFit="1" customWidth="1"/>
    <col min="19" max="19" width="8.75" bestFit="1" customWidth="1"/>
  </cols>
  <sheetData>
    <row r="2" spans="3:40" x14ac:dyDescent="0.3">
      <c r="C2" s="26" t="s">
        <v>23</v>
      </c>
      <c r="D2" s="27"/>
      <c r="E2" s="27"/>
      <c r="F2" s="27"/>
      <c r="G2" s="27"/>
      <c r="H2" s="27"/>
      <c r="I2" s="27"/>
      <c r="J2" s="27"/>
      <c r="K2" s="27"/>
      <c r="L2" s="27"/>
    </row>
    <row r="3" spans="3:40" x14ac:dyDescent="0.3"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3:40" x14ac:dyDescent="0.3"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3:40" x14ac:dyDescent="0.3"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3:40" x14ac:dyDescent="0.3"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3:40" x14ac:dyDescent="0.3"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3:40" x14ac:dyDescent="0.3"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3:40" x14ac:dyDescent="0.3"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3:40" x14ac:dyDescent="0.3"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2" spans="3:40" x14ac:dyDescent="0.3">
      <c r="C12" s="27" t="s">
        <v>221</v>
      </c>
      <c r="D12" s="27"/>
    </row>
    <row r="13" spans="3:40" x14ac:dyDescent="0.3">
      <c r="C13" s="2" t="s">
        <v>148</v>
      </c>
      <c r="D13" s="30" t="s">
        <v>284</v>
      </c>
      <c r="E13" s="33"/>
      <c r="F13" s="31"/>
      <c r="G13" s="2" t="s">
        <v>308</v>
      </c>
      <c r="I13" s="15"/>
      <c r="J13" s="15"/>
      <c r="K13" s="15"/>
      <c r="L13" s="15"/>
    </row>
    <row r="14" spans="3:40" x14ac:dyDescent="0.3">
      <c r="C14" s="2">
        <v>1</v>
      </c>
      <c r="D14" s="30" t="s">
        <v>96</v>
      </c>
      <c r="E14" s="33"/>
      <c r="F14" s="31"/>
      <c r="G14" s="2" t="s">
        <v>253</v>
      </c>
      <c r="I14" s="2" t="s">
        <v>114</v>
      </c>
      <c r="J14" s="29" t="s">
        <v>150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AL14" s="3"/>
      <c r="AM14" s="3"/>
      <c r="AN14" s="3"/>
    </row>
    <row r="15" spans="3:40" x14ac:dyDescent="0.3">
      <c r="C15" s="2">
        <v>2</v>
      </c>
      <c r="D15" s="30" t="s">
        <v>336</v>
      </c>
      <c r="E15" s="33"/>
      <c r="F15" s="31"/>
      <c r="G15" s="2" t="s">
        <v>253</v>
      </c>
      <c r="I15" s="2" t="s">
        <v>109</v>
      </c>
      <c r="J15" s="29" t="s">
        <v>335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AL15" s="3"/>
      <c r="AM15" s="3"/>
      <c r="AN15" s="3"/>
    </row>
    <row r="16" spans="3:40" x14ac:dyDescent="0.3">
      <c r="C16" s="2">
        <v>3</v>
      </c>
      <c r="D16" s="30" t="s">
        <v>353</v>
      </c>
      <c r="E16" s="33"/>
      <c r="F16" s="31"/>
      <c r="G16" s="2" t="s">
        <v>253</v>
      </c>
      <c r="I16" s="2" t="s">
        <v>283</v>
      </c>
      <c r="J16" s="29" t="s">
        <v>323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AL16" s="3"/>
      <c r="AM16" s="3"/>
      <c r="AN16" s="3"/>
    </row>
    <row r="17" spans="3:40" x14ac:dyDescent="0.3">
      <c r="C17" s="2">
        <v>4</v>
      </c>
      <c r="D17" s="30" t="s">
        <v>69</v>
      </c>
      <c r="E17" s="33"/>
      <c r="F17" s="31"/>
      <c r="G17" s="2" t="s">
        <v>253</v>
      </c>
      <c r="I17" s="2" t="s">
        <v>117</v>
      </c>
      <c r="J17" s="29" t="s">
        <v>159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AL17" s="3"/>
      <c r="AM17" s="3"/>
      <c r="AN17" s="3"/>
    </row>
    <row r="18" spans="3:40" x14ac:dyDescent="0.3">
      <c r="C18" s="16"/>
      <c r="D18" s="16"/>
      <c r="E18" s="16"/>
      <c r="F18" s="16"/>
      <c r="G18" s="16"/>
    </row>
    <row r="20" spans="3:40" x14ac:dyDescent="0.3">
      <c r="C20" s="27" t="s">
        <v>293</v>
      </c>
      <c r="D20" s="27"/>
    </row>
    <row r="21" spans="3:40" x14ac:dyDescent="0.3">
      <c r="C21" s="2" t="s">
        <v>148</v>
      </c>
      <c r="D21" s="29" t="s">
        <v>297</v>
      </c>
      <c r="E21" s="29"/>
      <c r="F21" s="29"/>
      <c r="G21" s="2" t="s">
        <v>146</v>
      </c>
    </row>
    <row r="22" spans="3:40" x14ac:dyDescent="0.3">
      <c r="C22" s="2">
        <v>1</v>
      </c>
      <c r="D22" s="29" t="s">
        <v>307</v>
      </c>
      <c r="E22" s="29"/>
      <c r="F22" s="29"/>
      <c r="G22" s="2" t="s">
        <v>282</v>
      </c>
      <c r="I22" s="2" t="s">
        <v>111</v>
      </c>
      <c r="J22" s="29" t="s">
        <v>200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AL22" s="3"/>
      <c r="AM22" s="3"/>
      <c r="AN22" s="3"/>
    </row>
    <row r="23" spans="3:40" x14ac:dyDescent="0.3">
      <c r="C23" s="2">
        <v>2</v>
      </c>
      <c r="D23" s="29" t="s">
        <v>279</v>
      </c>
      <c r="E23" s="29"/>
      <c r="F23" s="29"/>
      <c r="G23" s="2" t="s">
        <v>296</v>
      </c>
      <c r="I23" s="2" t="s">
        <v>130</v>
      </c>
      <c r="J23" s="29" t="s">
        <v>326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AL23" s="3"/>
      <c r="AM23" s="3"/>
      <c r="AN23" s="3"/>
    </row>
    <row r="24" spans="3:40" x14ac:dyDescent="0.3">
      <c r="C24" s="2">
        <v>3</v>
      </c>
      <c r="D24" s="29" t="s">
        <v>224</v>
      </c>
      <c r="E24" s="29"/>
      <c r="F24" s="29"/>
      <c r="G24" s="2" t="s">
        <v>225</v>
      </c>
      <c r="I24" s="2" t="s">
        <v>129</v>
      </c>
      <c r="J24" s="29" t="s">
        <v>214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Z24" s="3"/>
      <c r="AA24" s="3"/>
      <c r="AB24" s="3"/>
      <c r="AC24" s="3"/>
      <c r="AD24" s="3"/>
      <c r="AE24" s="3"/>
      <c r="AF24" s="3"/>
      <c r="AG24" s="3"/>
    </row>
    <row r="25" spans="3:40" x14ac:dyDescent="0.3">
      <c r="C25" s="2">
        <v>4</v>
      </c>
      <c r="D25" s="29" t="s">
        <v>103</v>
      </c>
      <c r="E25" s="29"/>
      <c r="F25" s="29"/>
      <c r="G25" s="2" t="s">
        <v>142</v>
      </c>
      <c r="I25" s="2" t="s">
        <v>276</v>
      </c>
      <c r="J25" s="29" t="s">
        <v>329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AL25" s="3"/>
      <c r="AM25" s="3"/>
      <c r="AN25" s="3"/>
    </row>
    <row r="26" spans="3:40" x14ac:dyDescent="0.3">
      <c r="C26" s="2">
        <v>5</v>
      </c>
      <c r="D26" s="29" t="s">
        <v>291</v>
      </c>
      <c r="E26" s="29"/>
      <c r="F26" s="29"/>
      <c r="G26" s="2" t="s">
        <v>314</v>
      </c>
      <c r="I26" s="2" t="s">
        <v>143</v>
      </c>
      <c r="J26" s="29" t="s">
        <v>216</v>
      </c>
      <c r="K26" s="29"/>
      <c r="L26" s="29"/>
      <c r="M26" s="29"/>
      <c r="N26" s="29"/>
      <c r="O26" s="29"/>
      <c r="P26" s="29"/>
      <c r="Q26" s="29"/>
      <c r="R26" s="29"/>
      <c r="S26" s="29"/>
      <c r="T26" s="29"/>
      <c r="AL26" s="3"/>
      <c r="AM26" s="3"/>
      <c r="AN26" s="3"/>
    </row>
    <row r="27" spans="3:40" x14ac:dyDescent="0.3">
      <c r="C27" s="2">
        <v>6</v>
      </c>
      <c r="D27" s="29" t="s">
        <v>34</v>
      </c>
      <c r="E27" s="29"/>
      <c r="F27" s="29"/>
      <c r="G27" s="2" t="s">
        <v>126</v>
      </c>
      <c r="I27" s="2" t="s">
        <v>116</v>
      </c>
      <c r="J27" s="29" t="s">
        <v>17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spans="3:40" x14ac:dyDescent="0.3"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3:40" x14ac:dyDescent="0.3">
      <c r="C29" s="27" t="s">
        <v>319</v>
      </c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3:40" x14ac:dyDescent="0.3">
      <c r="C30" s="2" t="s">
        <v>148</v>
      </c>
      <c r="D30" s="29" t="s">
        <v>257</v>
      </c>
      <c r="E30" s="29"/>
      <c r="F30" s="29"/>
      <c r="G30" s="2" t="s">
        <v>308</v>
      </c>
      <c r="H30" s="29" t="s">
        <v>295</v>
      </c>
      <c r="I30" s="29"/>
      <c r="J30" s="29"/>
      <c r="K30" s="29"/>
      <c r="L30" s="29"/>
      <c r="M30" s="29"/>
      <c r="N30" s="29"/>
      <c r="O30" s="29"/>
      <c r="P30" s="29"/>
    </row>
    <row r="31" spans="3:40" x14ac:dyDescent="0.3">
      <c r="C31" s="2">
        <v>1</v>
      </c>
      <c r="D31" s="29" t="s">
        <v>243</v>
      </c>
      <c r="E31" s="29"/>
      <c r="F31" s="29"/>
      <c r="G31" s="2" t="s">
        <v>136</v>
      </c>
      <c r="H31" s="29" t="s">
        <v>161</v>
      </c>
      <c r="I31" s="29"/>
      <c r="J31" s="29"/>
      <c r="K31" s="29"/>
      <c r="L31" s="29"/>
      <c r="M31" s="29"/>
      <c r="N31" s="29"/>
      <c r="O31" s="29"/>
      <c r="P31" s="29"/>
    </row>
    <row r="32" spans="3:40" x14ac:dyDescent="0.3">
      <c r="C32" s="2">
        <v>2</v>
      </c>
      <c r="D32" s="29" t="s">
        <v>53</v>
      </c>
      <c r="E32" s="29"/>
      <c r="F32" s="29"/>
      <c r="G32" s="2" t="s">
        <v>136</v>
      </c>
      <c r="H32" s="29" t="s">
        <v>18</v>
      </c>
      <c r="I32" s="29"/>
      <c r="J32" s="29"/>
      <c r="K32" s="29"/>
      <c r="L32" s="29"/>
      <c r="M32" s="29"/>
      <c r="N32" s="29"/>
      <c r="O32" s="29"/>
      <c r="P32" s="29"/>
    </row>
    <row r="33" spans="3:22" x14ac:dyDescent="0.3">
      <c r="C33" s="2">
        <v>3</v>
      </c>
      <c r="D33" s="30" t="s">
        <v>239</v>
      </c>
      <c r="E33" s="33"/>
      <c r="F33" s="31"/>
      <c r="G33" s="2" t="s">
        <v>136</v>
      </c>
      <c r="H33" s="29" t="s">
        <v>16</v>
      </c>
      <c r="I33" s="29"/>
      <c r="J33" s="29"/>
      <c r="K33" s="29"/>
      <c r="L33" s="29"/>
      <c r="M33" s="29"/>
      <c r="N33" s="29"/>
      <c r="O33" s="29"/>
      <c r="P33" s="29"/>
    </row>
    <row r="34" spans="3:22" x14ac:dyDescent="0.3">
      <c r="C34" s="2">
        <v>4</v>
      </c>
      <c r="D34" s="29" t="s">
        <v>238</v>
      </c>
      <c r="E34" s="29"/>
      <c r="F34" s="29"/>
      <c r="G34" s="2" t="s">
        <v>123</v>
      </c>
      <c r="H34" s="29" t="s">
        <v>14</v>
      </c>
      <c r="I34" s="29"/>
      <c r="J34" s="29"/>
      <c r="K34" s="29"/>
      <c r="L34" s="29"/>
      <c r="M34" s="29"/>
      <c r="N34" s="29"/>
      <c r="O34" s="29"/>
      <c r="P34" s="29"/>
    </row>
    <row r="35" spans="3:22" x14ac:dyDescent="0.3">
      <c r="C35" s="2">
        <v>5</v>
      </c>
      <c r="D35" s="29" t="s">
        <v>223</v>
      </c>
      <c r="E35" s="29"/>
      <c r="F35" s="29"/>
      <c r="G35" s="2" t="s">
        <v>123</v>
      </c>
      <c r="H35" s="29" t="s">
        <v>11</v>
      </c>
      <c r="I35" s="29"/>
      <c r="J35" s="29"/>
      <c r="K35" s="29"/>
      <c r="L35" s="29"/>
      <c r="M35" s="29"/>
      <c r="N35" s="29"/>
      <c r="O35" s="29"/>
      <c r="P35" s="29"/>
    </row>
    <row r="36" spans="3:22" x14ac:dyDescent="0.3">
      <c r="C36" s="2">
        <v>6</v>
      </c>
      <c r="D36" s="29" t="s">
        <v>50</v>
      </c>
      <c r="E36" s="29"/>
      <c r="F36" s="29"/>
      <c r="G36" s="2" t="s">
        <v>123</v>
      </c>
      <c r="H36" s="29" t="s">
        <v>163</v>
      </c>
      <c r="I36" s="29"/>
      <c r="J36" s="29"/>
      <c r="K36" s="29"/>
      <c r="L36" s="29"/>
      <c r="M36" s="29"/>
      <c r="N36" s="29"/>
      <c r="O36" s="29"/>
      <c r="P36" s="29"/>
    </row>
    <row r="37" spans="3:22" x14ac:dyDescent="0.3">
      <c r="C37" s="2">
        <v>7</v>
      </c>
      <c r="D37" s="29" t="s">
        <v>232</v>
      </c>
      <c r="E37" s="29"/>
      <c r="F37" s="29"/>
      <c r="G37" s="2" t="s">
        <v>122</v>
      </c>
      <c r="H37" s="29" t="s">
        <v>8</v>
      </c>
      <c r="I37" s="29"/>
      <c r="J37" s="29"/>
      <c r="K37" s="29"/>
      <c r="L37" s="29"/>
      <c r="M37" s="29"/>
      <c r="N37" s="29"/>
      <c r="O37" s="29"/>
      <c r="P37" s="29"/>
    </row>
    <row r="38" spans="3:22" x14ac:dyDescent="0.3">
      <c r="C38" s="19">
        <v>8</v>
      </c>
      <c r="D38" s="52" t="s">
        <v>92</v>
      </c>
      <c r="E38" s="52"/>
      <c r="F38" s="52"/>
      <c r="G38" s="19" t="s">
        <v>122</v>
      </c>
      <c r="H38" s="52" t="s">
        <v>201</v>
      </c>
      <c r="I38" s="52"/>
      <c r="J38" s="52"/>
      <c r="K38" s="52"/>
      <c r="L38" s="52"/>
      <c r="M38" s="52"/>
      <c r="N38" s="52"/>
      <c r="O38" s="52"/>
      <c r="P38" s="52"/>
    </row>
    <row r="40" spans="3:22" x14ac:dyDescent="0.3">
      <c r="C40" s="27" t="s">
        <v>35</v>
      </c>
      <c r="D40" s="27"/>
      <c r="E40" s="27"/>
      <c r="F40" s="27"/>
    </row>
    <row r="41" spans="3:22" x14ac:dyDescent="0.3">
      <c r="C41" s="27" t="s">
        <v>272</v>
      </c>
      <c r="D41" s="27"/>
      <c r="E41" s="27"/>
      <c r="F41" s="27"/>
      <c r="G41" s="27" t="s">
        <v>328</v>
      </c>
      <c r="H41" s="27"/>
      <c r="I41" s="27"/>
      <c r="J41" s="27"/>
      <c r="K41" s="27"/>
      <c r="L41" s="27"/>
      <c r="M41" s="27"/>
      <c r="N41" s="27"/>
      <c r="O41" s="27"/>
      <c r="P41" s="27"/>
      <c r="Q41" s="28" t="s">
        <v>170</v>
      </c>
      <c r="R41" s="28"/>
      <c r="S41" s="28"/>
      <c r="T41" s="28"/>
      <c r="U41" s="28"/>
      <c r="V41" s="28"/>
    </row>
    <row r="42" spans="3:22" x14ac:dyDescent="0.3">
      <c r="C42" s="32" t="s">
        <v>281</v>
      </c>
      <c r="D42" s="32"/>
      <c r="E42" s="32"/>
      <c r="F42" s="3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8"/>
      <c r="R42" s="28"/>
      <c r="S42" s="28"/>
      <c r="T42" s="28"/>
      <c r="U42" s="28"/>
      <c r="V42" s="28"/>
    </row>
    <row r="43" spans="3:22" x14ac:dyDescent="0.3">
      <c r="C43" s="2" t="s">
        <v>148</v>
      </c>
      <c r="D43" s="29" t="s">
        <v>97</v>
      </c>
      <c r="E43" s="29"/>
      <c r="F43" s="29"/>
      <c r="G43" s="29" t="s">
        <v>295</v>
      </c>
      <c r="H43" s="29"/>
      <c r="I43" s="29"/>
      <c r="J43" s="29"/>
      <c r="K43" s="29"/>
      <c r="L43" s="29"/>
      <c r="M43" s="29"/>
      <c r="N43" s="29"/>
      <c r="O43" s="29"/>
      <c r="P43" s="29"/>
      <c r="Q43" s="28"/>
      <c r="R43" s="28"/>
      <c r="S43" s="28"/>
      <c r="T43" s="28"/>
      <c r="U43" s="28"/>
      <c r="V43" s="28"/>
    </row>
    <row r="44" spans="3:22" x14ac:dyDescent="0.3">
      <c r="C44" s="2">
        <v>1</v>
      </c>
      <c r="D44" s="29" t="s">
        <v>88</v>
      </c>
      <c r="E44" s="29"/>
      <c r="F44" s="29"/>
      <c r="G44" s="29" t="s">
        <v>204</v>
      </c>
      <c r="H44" s="29"/>
      <c r="I44" s="29"/>
      <c r="J44" s="29"/>
      <c r="K44" s="29"/>
      <c r="L44" s="29"/>
      <c r="M44" s="29"/>
      <c r="N44" s="29"/>
      <c r="O44" s="29"/>
      <c r="P44" s="29"/>
      <c r="Q44" s="28"/>
      <c r="R44" s="28"/>
      <c r="S44" s="28"/>
      <c r="T44" s="28"/>
      <c r="U44" s="28"/>
      <c r="V44" s="28"/>
    </row>
    <row r="45" spans="3:22" x14ac:dyDescent="0.3">
      <c r="C45" s="2">
        <v>2</v>
      </c>
      <c r="D45" s="29" t="s">
        <v>70</v>
      </c>
      <c r="E45" s="29"/>
      <c r="F45" s="29"/>
      <c r="G45" s="29" t="s">
        <v>179</v>
      </c>
      <c r="H45" s="29"/>
      <c r="I45" s="29"/>
      <c r="J45" s="29"/>
      <c r="K45" s="29"/>
      <c r="L45" s="29"/>
      <c r="M45" s="29"/>
      <c r="N45" s="29"/>
      <c r="O45" s="29"/>
      <c r="P45" s="29"/>
      <c r="Q45" s="28"/>
      <c r="R45" s="28"/>
      <c r="S45" s="28"/>
      <c r="T45" s="28"/>
      <c r="U45" s="28"/>
      <c r="V45" s="28"/>
    </row>
    <row r="46" spans="3:22" x14ac:dyDescent="0.3">
      <c r="C46" s="55">
        <v>3</v>
      </c>
      <c r="D46" s="51" t="s">
        <v>247</v>
      </c>
      <c r="E46" s="42"/>
      <c r="F46" s="48"/>
      <c r="G46" s="44" t="s">
        <v>30</v>
      </c>
      <c r="H46" s="41"/>
      <c r="I46" s="41"/>
      <c r="J46" s="41"/>
      <c r="K46" s="41"/>
      <c r="L46" s="41"/>
      <c r="M46" s="41"/>
      <c r="N46" s="41"/>
      <c r="O46" s="41"/>
      <c r="P46" s="57"/>
      <c r="Q46" s="28"/>
      <c r="R46" s="28"/>
      <c r="S46" s="28"/>
      <c r="T46" s="28"/>
      <c r="U46" s="28"/>
      <c r="V46" s="28"/>
    </row>
    <row r="47" spans="3:22" x14ac:dyDescent="0.3">
      <c r="C47" s="56"/>
      <c r="D47" s="37"/>
      <c r="E47" s="27"/>
      <c r="F47" s="38"/>
      <c r="G47" s="45"/>
      <c r="H47" s="28"/>
      <c r="I47" s="28"/>
      <c r="J47" s="28"/>
      <c r="K47" s="28"/>
      <c r="L47" s="28"/>
      <c r="M47" s="28"/>
      <c r="N47" s="28"/>
      <c r="O47" s="28"/>
      <c r="P47" s="58"/>
      <c r="Q47" s="28"/>
      <c r="R47" s="28"/>
      <c r="S47" s="28"/>
      <c r="T47" s="28"/>
      <c r="U47" s="28"/>
      <c r="V47" s="28"/>
    </row>
    <row r="48" spans="3:22" x14ac:dyDescent="0.3">
      <c r="C48" s="53"/>
      <c r="D48" s="49"/>
      <c r="E48" s="32"/>
      <c r="F48" s="50"/>
      <c r="G48" s="46"/>
      <c r="H48" s="47"/>
      <c r="I48" s="47"/>
      <c r="J48" s="47"/>
      <c r="K48" s="47"/>
      <c r="L48" s="47"/>
      <c r="M48" s="47"/>
      <c r="N48" s="47"/>
      <c r="O48" s="47"/>
      <c r="P48" s="59"/>
      <c r="Q48" s="28"/>
      <c r="R48" s="28"/>
      <c r="S48" s="28"/>
      <c r="T48" s="28"/>
      <c r="U48" s="28"/>
      <c r="V48" s="28"/>
    </row>
    <row r="49" spans="3:29" x14ac:dyDescent="0.3">
      <c r="C49" s="2">
        <v>4</v>
      </c>
      <c r="D49" s="29" t="s">
        <v>102</v>
      </c>
      <c r="E49" s="29"/>
      <c r="F49" s="29"/>
      <c r="G49" s="29" t="s">
        <v>13</v>
      </c>
      <c r="H49" s="29"/>
      <c r="I49" s="29"/>
      <c r="J49" s="29"/>
      <c r="K49" s="29"/>
      <c r="L49" s="29"/>
      <c r="M49" s="29"/>
      <c r="N49" s="29"/>
      <c r="O49" s="29"/>
      <c r="P49" s="29"/>
      <c r="Q49" s="28"/>
      <c r="R49" s="28"/>
      <c r="S49" s="28"/>
      <c r="T49" s="28"/>
      <c r="U49" s="28"/>
      <c r="V49" s="28"/>
    </row>
    <row r="50" spans="3:29" x14ac:dyDescent="0.3">
      <c r="C50" s="2">
        <v>5</v>
      </c>
      <c r="D50" s="29" t="s">
        <v>350</v>
      </c>
      <c r="E50" s="29"/>
      <c r="F50" s="29"/>
      <c r="G50" s="29" t="s">
        <v>62</v>
      </c>
      <c r="H50" s="29"/>
      <c r="I50" s="29"/>
      <c r="J50" s="29"/>
      <c r="K50" s="29"/>
      <c r="L50" s="29"/>
      <c r="M50" s="29"/>
      <c r="N50" s="29"/>
      <c r="O50" s="29"/>
      <c r="P50" s="29"/>
      <c r="Q50" s="21"/>
      <c r="S50" s="27" t="s">
        <v>254</v>
      </c>
      <c r="T50" s="27"/>
      <c r="U50" s="27"/>
    </row>
    <row r="51" spans="3:29" x14ac:dyDescent="0.3">
      <c r="C51" s="2">
        <v>6</v>
      </c>
      <c r="D51" s="29" t="s">
        <v>337</v>
      </c>
      <c r="E51" s="29"/>
      <c r="F51" s="29"/>
      <c r="G51" s="29" t="s">
        <v>64</v>
      </c>
      <c r="H51" s="29"/>
      <c r="I51" s="29"/>
      <c r="J51" s="29"/>
      <c r="K51" s="29"/>
      <c r="L51" s="29"/>
      <c r="M51" s="29"/>
      <c r="N51" s="29"/>
      <c r="O51" s="29"/>
      <c r="P51" s="29"/>
      <c r="S51" s="3" t="s">
        <v>148</v>
      </c>
      <c r="T51" s="27" t="s">
        <v>257</v>
      </c>
      <c r="U51" s="27"/>
      <c r="V51" s="27" t="s">
        <v>295</v>
      </c>
      <c r="W51" s="27"/>
      <c r="X51" s="27"/>
      <c r="Y51" s="27"/>
      <c r="Z51" s="27"/>
      <c r="AA51" s="27"/>
      <c r="AB51" s="27"/>
      <c r="AC51" s="27"/>
    </row>
    <row r="52" spans="3:29" x14ac:dyDescent="0.3">
      <c r="C52" s="2">
        <v>7</v>
      </c>
      <c r="D52" s="29" t="s">
        <v>82</v>
      </c>
      <c r="E52" s="29"/>
      <c r="F52" s="29"/>
      <c r="G52" s="29" t="s">
        <v>383</v>
      </c>
      <c r="H52" s="29"/>
      <c r="I52" s="29"/>
      <c r="J52" s="29"/>
      <c r="K52" s="29"/>
      <c r="L52" s="29"/>
      <c r="M52" s="29"/>
      <c r="N52" s="29"/>
      <c r="O52" s="29"/>
      <c r="P52" s="29"/>
      <c r="S52" s="3">
        <v>0</v>
      </c>
      <c r="T52" s="27" t="s">
        <v>236</v>
      </c>
      <c r="U52" s="27"/>
      <c r="V52" s="27" t="s">
        <v>343</v>
      </c>
      <c r="W52" s="27"/>
      <c r="X52" s="27"/>
      <c r="Y52" s="27"/>
      <c r="Z52" s="27"/>
      <c r="AA52" s="27"/>
      <c r="AB52" s="27"/>
      <c r="AC52" s="27"/>
    </row>
    <row r="53" spans="3:29" x14ac:dyDescent="0.3">
      <c r="C53" s="2">
        <v>8</v>
      </c>
      <c r="D53" s="29" t="s">
        <v>91</v>
      </c>
      <c r="E53" s="29"/>
      <c r="F53" s="29"/>
      <c r="G53" s="29" t="s">
        <v>154</v>
      </c>
      <c r="H53" s="29"/>
      <c r="I53" s="29"/>
      <c r="J53" s="29"/>
      <c r="K53" s="29"/>
      <c r="L53" s="29"/>
      <c r="M53" s="29"/>
      <c r="N53" s="29"/>
      <c r="O53" s="29"/>
      <c r="P53" s="29"/>
      <c r="S53" s="3">
        <v>1</v>
      </c>
      <c r="T53" s="27" t="s">
        <v>242</v>
      </c>
      <c r="U53" s="27"/>
      <c r="V53" s="27" t="s">
        <v>346</v>
      </c>
      <c r="W53" s="27"/>
      <c r="X53" s="27"/>
      <c r="Y53" s="27"/>
      <c r="Z53" s="27"/>
      <c r="AA53" s="27"/>
      <c r="AB53" s="27"/>
      <c r="AC53" s="27"/>
    </row>
    <row r="54" spans="3:29" x14ac:dyDescent="0.3">
      <c r="S54" s="3">
        <v>2</v>
      </c>
      <c r="T54" s="27" t="s">
        <v>244</v>
      </c>
      <c r="U54" s="27"/>
      <c r="V54" s="27" t="s">
        <v>73</v>
      </c>
      <c r="W54" s="27"/>
      <c r="X54" s="27"/>
      <c r="Y54" s="27"/>
      <c r="Z54" s="27"/>
      <c r="AA54" s="27"/>
      <c r="AB54" s="27"/>
      <c r="AC54" s="27"/>
    </row>
    <row r="55" spans="3:29" x14ac:dyDescent="0.3">
      <c r="C55" s="32" t="s">
        <v>277</v>
      </c>
      <c r="D55" s="32"/>
      <c r="E55" s="32"/>
      <c r="S55" s="3">
        <v>3</v>
      </c>
      <c r="T55" s="27" t="s">
        <v>230</v>
      </c>
      <c r="U55" s="27"/>
      <c r="V55" s="27" t="s">
        <v>178</v>
      </c>
      <c r="W55" s="27"/>
      <c r="X55" s="27"/>
      <c r="Y55" s="27"/>
      <c r="Z55" s="27"/>
      <c r="AA55" s="27"/>
      <c r="AB55" s="27"/>
      <c r="AC55" s="27"/>
    </row>
    <row r="56" spans="3:29" x14ac:dyDescent="0.3">
      <c r="C56" s="22" t="s">
        <v>148</v>
      </c>
      <c r="D56" s="53" t="s">
        <v>97</v>
      </c>
      <c r="E56" s="53"/>
      <c r="F56" s="29"/>
      <c r="G56" s="29" t="s">
        <v>295</v>
      </c>
      <c r="H56" s="29"/>
      <c r="I56" s="29"/>
      <c r="J56" s="29"/>
      <c r="K56" s="29"/>
      <c r="L56" s="29"/>
      <c r="M56" s="29"/>
      <c r="N56" s="29"/>
      <c r="O56" s="29"/>
      <c r="P56" s="29"/>
      <c r="Q56" s="3"/>
      <c r="R56" s="3"/>
      <c r="T56" s="27"/>
      <c r="U56" s="27"/>
      <c r="V56" s="27" t="s">
        <v>176</v>
      </c>
      <c r="W56" s="27"/>
      <c r="X56" s="27"/>
      <c r="Y56" s="27"/>
      <c r="Z56" s="27"/>
      <c r="AA56" s="27"/>
      <c r="AB56" s="27"/>
      <c r="AC56" s="27"/>
    </row>
    <row r="57" spans="3:29" x14ac:dyDescent="0.3">
      <c r="C57" s="55">
        <v>1</v>
      </c>
      <c r="D57" s="44" t="s">
        <v>330</v>
      </c>
      <c r="E57" s="42"/>
      <c r="F57" s="48"/>
      <c r="G57" s="51" t="s">
        <v>58</v>
      </c>
      <c r="H57" s="42"/>
      <c r="I57" s="42"/>
      <c r="J57" s="42"/>
      <c r="K57" s="42"/>
      <c r="L57" s="42"/>
      <c r="M57" s="42"/>
      <c r="N57" s="42"/>
      <c r="O57" s="42"/>
      <c r="P57" s="48"/>
      <c r="Q57" s="3"/>
      <c r="R57" s="3"/>
      <c r="V57" s="27" t="s">
        <v>375</v>
      </c>
      <c r="W57" s="27"/>
      <c r="X57" s="27"/>
      <c r="Y57" s="27"/>
      <c r="Z57" s="27"/>
      <c r="AA57" s="27"/>
      <c r="AB57" s="27"/>
      <c r="AC57" s="27"/>
    </row>
    <row r="58" spans="3:29" x14ac:dyDescent="0.3">
      <c r="C58" s="53"/>
      <c r="D58" s="49"/>
      <c r="E58" s="32"/>
      <c r="F58" s="50"/>
      <c r="G58" s="49"/>
      <c r="H58" s="32"/>
      <c r="I58" s="32"/>
      <c r="J58" s="32"/>
      <c r="K58" s="32"/>
      <c r="L58" s="32"/>
      <c r="M58" s="32"/>
      <c r="N58" s="32"/>
      <c r="O58" s="32"/>
      <c r="P58" s="50"/>
      <c r="Q58" s="3"/>
      <c r="R58" s="3"/>
      <c r="V58" s="3"/>
      <c r="W58" s="3"/>
      <c r="X58" s="3"/>
      <c r="Y58" s="3"/>
      <c r="Z58" s="3"/>
      <c r="AA58" s="3"/>
      <c r="AB58" s="3"/>
      <c r="AC58" s="3"/>
    </row>
    <row r="59" spans="3:29" x14ac:dyDescent="0.3">
      <c r="C59" s="55">
        <v>2</v>
      </c>
      <c r="D59" s="44" t="s">
        <v>166</v>
      </c>
      <c r="E59" s="42"/>
      <c r="F59" s="48"/>
      <c r="G59" s="51" t="s">
        <v>167</v>
      </c>
      <c r="H59" s="42"/>
      <c r="I59" s="42"/>
      <c r="J59" s="42"/>
      <c r="K59" s="42"/>
      <c r="L59" s="42"/>
      <c r="M59" s="42"/>
      <c r="N59" s="42"/>
      <c r="O59" s="42"/>
      <c r="P59" s="48"/>
      <c r="Q59" s="3"/>
      <c r="R59" s="3"/>
    </row>
    <row r="60" spans="3:29" x14ac:dyDescent="0.3">
      <c r="C60" s="56"/>
      <c r="D60" s="45"/>
      <c r="E60" s="45"/>
      <c r="F60" s="45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23"/>
      <c r="R60" s="3"/>
    </row>
    <row r="61" spans="3:29" x14ac:dyDescent="0.3">
      <c r="C61" s="56"/>
      <c r="D61" s="45"/>
      <c r="E61" s="45"/>
      <c r="F61" s="45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23"/>
      <c r="R61" s="3"/>
    </row>
    <row r="62" spans="3:29" x14ac:dyDescent="0.3">
      <c r="C62" s="53"/>
      <c r="D62" s="49"/>
      <c r="E62" s="32"/>
      <c r="F62" s="50"/>
      <c r="G62" s="49"/>
      <c r="H62" s="32"/>
      <c r="I62" s="32"/>
      <c r="J62" s="32"/>
      <c r="K62" s="32"/>
      <c r="L62" s="32"/>
      <c r="M62" s="32"/>
      <c r="N62" s="32"/>
      <c r="O62" s="32"/>
      <c r="P62" s="50"/>
      <c r="Q62" s="3"/>
      <c r="R62" s="3"/>
    </row>
    <row r="63" spans="3:29" x14ac:dyDescent="0.3">
      <c r="C63" s="55">
        <v>3</v>
      </c>
      <c r="D63" s="44" t="s">
        <v>349</v>
      </c>
      <c r="E63" s="42"/>
      <c r="F63" s="48"/>
      <c r="G63" s="44" t="s">
        <v>26</v>
      </c>
      <c r="H63" s="42"/>
      <c r="I63" s="42"/>
      <c r="J63" s="42"/>
      <c r="K63" s="42"/>
      <c r="L63" s="42"/>
      <c r="M63" s="42"/>
      <c r="N63" s="42"/>
      <c r="O63" s="42"/>
      <c r="P63" s="48"/>
      <c r="Q63" s="3"/>
      <c r="R63" s="3"/>
    </row>
    <row r="64" spans="3:29" x14ac:dyDescent="0.3">
      <c r="C64" s="56"/>
      <c r="D64" s="37"/>
      <c r="E64" s="37"/>
      <c r="F64" s="37"/>
      <c r="G64" s="45"/>
      <c r="H64" s="45"/>
      <c r="I64" s="45"/>
      <c r="J64" s="45"/>
      <c r="K64" s="45"/>
      <c r="L64" s="45"/>
      <c r="M64" s="45"/>
      <c r="N64" s="45"/>
      <c r="O64" s="45"/>
      <c r="P64" s="54"/>
      <c r="Q64" s="3"/>
      <c r="R64" s="3"/>
    </row>
    <row r="65" spans="3:18" x14ac:dyDescent="0.3">
      <c r="C65" s="56"/>
      <c r="D65" s="37"/>
      <c r="E65" s="37"/>
      <c r="F65" s="37"/>
      <c r="G65" s="45"/>
      <c r="H65" s="45"/>
      <c r="I65" s="45"/>
      <c r="J65" s="45"/>
      <c r="K65" s="45"/>
      <c r="L65" s="45"/>
      <c r="M65" s="45"/>
      <c r="N65" s="45"/>
      <c r="O65" s="45"/>
      <c r="P65" s="54"/>
      <c r="Q65" s="3"/>
      <c r="R65" s="3"/>
    </row>
    <row r="66" spans="3:18" x14ac:dyDescent="0.3">
      <c r="C66" s="53"/>
      <c r="D66" s="49"/>
      <c r="E66" s="32"/>
      <c r="F66" s="50"/>
      <c r="G66" s="49"/>
      <c r="H66" s="32"/>
      <c r="I66" s="32"/>
      <c r="J66" s="32"/>
      <c r="K66" s="32"/>
      <c r="L66" s="32"/>
      <c r="M66" s="32"/>
      <c r="N66" s="32"/>
      <c r="O66" s="32"/>
      <c r="P66" s="50"/>
      <c r="Q66" s="3"/>
      <c r="R66" s="3"/>
    </row>
    <row r="67" spans="3:18" x14ac:dyDescent="0.3">
      <c r="C67" s="2">
        <v>4</v>
      </c>
      <c r="D67" s="29" t="s">
        <v>43</v>
      </c>
      <c r="E67" s="29"/>
      <c r="F67" s="29"/>
      <c r="G67" s="29" t="s">
        <v>180</v>
      </c>
      <c r="H67" s="29"/>
      <c r="I67" s="29"/>
      <c r="J67" s="29"/>
      <c r="K67" s="29"/>
      <c r="L67" s="29"/>
      <c r="M67" s="29"/>
      <c r="N67" s="29"/>
      <c r="O67" s="29"/>
      <c r="P67" s="29"/>
      <c r="Q67" s="3"/>
      <c r="R67" s="3"/>
    </row>
    <row r="68" spans="3:18" x14ac:dyDescent="0.3">
      <c r="Q68" s="3"/>
      <c r="R68" s="3"/>
    </row>
    <row r="69" spans="3:18" x14ac:dyDescent="0.3">
      <c r="C69" s="27" t="s">
        <v>313</v>
      </c>
      <c r="D69" s="27"/>
      <c r="E69" s="27"/>
      <c r="Q69" s="3"/>
      <c r="R69" s="3"/>
    </row>
    <row r="70" spans="3:18" x14ac:dyDescent="0.3">
      <c r="C70" s="2" t="s">
        <v>148</v>
      </c>
      <c r="D70" s="29" t="s">
        <v>97</v>
      </c>
      <c r="E70" s="29"/>
      <c r="F70" s="29"/>
      <c r="G70" s="31" t="s">
        <v>295</v>
      </c>
      <c r="H70" s="29"/>
      <c r="I70" s="29"/>
      <c r="J70" s="29"/>
      <c r="K70" s="29"/>
      <c r="L70" s="29"/>
      <c r="M70" s="29"/>
      <c r="N70" s="29"/>
      <c r="O70" s="29"/>
      <c r="P70" s="29"/>
      <c r="Q70" s="3"/>
      <c r="R70" s="3"/>
    </row>
    <row r="71" spans="3:18" x14ac:dyDescent="0.3">
      <c r="C71" s="22">
        <v>1</v>
      </c>
      <c r="D71" s="53" t="s">
        <v>90</v>
      </c>
      <c r="E71" s="53"/>
      <c r="F71" s="53"/>
      <c r="G71" s="29" t="s">
        <v>374</v>
      </c>
      <c r="H71" s="29"/>
      <c r="I71" s="29"/>
      <c r="J71" s="29"/>
      <c r="K71" s="29"/>
      <c r="L71" s="29"/>
      <c r="M71" s="29"/>
      <c r="N71" s="29"/>
      <c r="O71" s="29"/>
      <c r="P71" s="29"/>
      <c r="Q71" s="3"/>
      <c r="R71" s="3"/>
    </row>
    <row r="72" spans="3:18" x14ac:dyDescent="0.3">
      <c r="C72" s="2">
        <v>2</v>
      </c>
      <c r="D72" s="29" t="s">
        <v>220</v>
      </c>
      <c r="E72" s="29"/>
      <c r="F72" s="29"/>
      <c r="G72" s="29" t="s">
        <v>9</v>
      </c>
      <c r="H72" s="29"/>
      <c r="I72" s="29"/>
      <c r="J72" s="29"/>
      <c r="K72" s="29"/>
      <c r="L72" s="29"/>
      <c r="M72" s="29"/>
      <c r="N72" s="29"/>
      <c r="O72" s="29"/>
      <c r="P72" s="29"/>
      <c r="Q72" s="3"/>
      <c r="R72" s="3"/>
    </row>
    <row r="73" spans="3:18" x14ac:dyDescent="0.3">
      <c r="C73" s="2">
        <v>3</v>
      </c>
      <c r="D73" s="29" t="s">
        <v>241</v>
      </c>
      <c r="E73" s="29"/>
      <c r="F73" s="30"/>
      <c r="G73" s="30" t="s">
        <v>212</v>
      </c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1"/>
    </row>
    <row r="74" spans="3:18" x14ac:dyDescent="0.3">
      <c r="C74" s="3"/>
      <c r="D74" s="3"/>
      <c r="E74" s="3"/>
      <c r="F74" s="3"/>
      <c r="G74" s="30" t="s">
        <v>210</v>
      </c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1"/>
    </row>
    <row r="75" spans="3:18" x14ac:dyDescent="0.3">
      <c r="C75" s="3"/>
      <c r="D75" s="3"/>
      <c r="E75" s="3"/>
      <c r="F75" s="3"/>
      <c r="G75" s="29" t="s">
        <v>347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</row>
    <row r="76" spans="3:18" x14ac:dyDescent="0.3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3:18" x14ac:dyDescent="0.3">
      <c r="C77" s="27" t="s">
        <v>228</v>
      </c>
      <c r="D77" s="27"/>
      <c r="Q77" s="3"/>
      <c r="R77" s="3"/>
    </row>
    <row r="78" spans="3:18" x14ac:dyDescent="0.3">
      <c r="C78" s="27" t="s">
        <v>86</v>
      </c>
      <c r="D78" s="27"/>
      <c r="E78" s="27"/>
      <c r="F78" s="27"/>
      <c r="G78" s="27"/>
      <c r="H78" s="27" t="s">
        <v>182</v>
      </c>
      <c r="I78" s="27"/>
      <c r="J78" s="27"/>
      <c r="K78" s="27"/>
      <c r="L78" s="27"/>
      <c r="M78" s="27"/>
      <c r="N78" s="27"/>
      <c r="O78" s="3" t="s">
        <v>378</v>
      </c>
      <c r="P78" s="3"/>
      <c r="Q78" s="3"/>
      <c r="R78" s="3"/>
    </row>
    <row r="79" spans="3:18" x14ac:dyDescent="0.3">
      <c r="C79" s="27" t="s">
        <v>151</v>
      </c>
      <c r="D79" s="27"/>
      <c r="E79" s="27"/>
      <c r="F79" s="27"/>
      <c r="G79" s="27"/>
      <c r="H79" s="27"/>
      <c r="I79" s="27"/>
      <c r="J79" s="27"/>
      <c r="K79" s="3" t="s">
        <v>377</v>
      </c>
      <c r="L79" s="3"/>
      <c r="M79" s="3"/>
      <c r="N79" s="3"/>
      <c r="O79" s="3"/>
      <c r="P79" s="3"/>
    </row>
    <row r="80" spans="3:18" x14ac:dyDescent="0.3">
      <c r="C80" s="2" t="s">
        <v>140</v>
      </c>
      <c r="D80" s="29" t="s">
        <v>271</v>
      </c>
      <c r="E80" s="29"/>
      <c r="F80" s="29"/>
      <c r="G80" s="29"/>
      <c r="H80" s="29"/>
      <c r="I80" s="29" t="s">
        <v>280</v>
      </c>
      <c r="J80" s="29"/>
      <c r="L80" s="27" t="s">
        <v>78</v>
      </c>
      <c r="M80" s="27"/>
      <c r="N80" s="27"/>
      <c r="O80" s="27" t="s">
        <v>46</v>
      </c>
      <c r="P80" s="27"/>
      <c r="Q80" s="27"/>
    </row>
    <row r="81" spans="3:21" x14ac:dyDescent="0.3">
      <c r="C81" s="2">
        <v>2</v>
      </c>
      <c r="D81" s="30" t="s">
        <v>334</v>
      </c>
      <c r="E81" s="33"/>
      <c r="F81" s="33"/>
      <c r="G81" s="33"/>
      <c r="H81" s="33"/>
      <c r="I81" s="29">
        <v>52</v>
      </c>
      <c r="J81" s="29"/>
      <c r="L81" s="27" t="s">
        <v>365</v>
      </c>
      <c r="M81" s="27"/>
      <c r="N81" s="27"/>
      <c r="O81" s="27" t="s">
        <v>55</v>
      </c>
      <c r="P81" s="27"/>
      <c r="Q81" s="27"/>
    </row>
    <row r="82" spans="3:21" x14ac:dyDescent="0.3">
      <c r="C82" s="2">
        <v>3</v>
      </c>
      <c r="D82" s="30" t="s">
        <v>260</v>
      </c>
      <c r="E82" s="33"/>
      <c r="F82" s="33"/>
      <c r="G82" s="33"/>
      <c r="H82" s="31"/>
      <c r="I82" s="29">
        <v>104</v>
      </c>
      <c r="J82" s="29"/>
      <c r="L82" s="27" t="s">
        <v>370</v>
      </c>
      <c r="M82" s="27"/>
      <c r="N82" s="27"/>
      <c r="O82" s="27" t="s">
        <v>72</v>
      </c>
      <c r="P82" s="27"/>
      <c r="Q82" s="27"/>
    </row>
    <row r="83" spans="3:21" x14ac:dyDescent="0.3">
      <c r="C83" s="2">
        <v>4</v>
      </c>
      <c r="D83" s="30" t="s">
        <v>351</v>
      </c>
      <c r="E83" s="33"/>
      <c r="F83" s="33"/>
      <c r="G83" s="33"/>
      <c r="H83" s="31"/>
      <c r="I83" s="29">
        <v>156</v>
      </c>
      <c r="J83" s="29"/>
    </row>
    <row r="84" spans="3:21" x14ac:dyDescent="0.3">
      <c r="C84" s="2">
        <v>5</v>
      </c>
      <c r="D84" s="30" t="s">
        <v>334</v>
      </c>
      <c r="E84" s="33"/>
      <c r="F84" s="33"/>
      <c r="G84" s="33"/>
      <c r="H84" s="31"/>
      <c r="I84" s="29">
        <v>208</v>
      </c>
      <c r="J84" s="29"/>
      <c r="L84" s="27" t="s">
        <v>60</v>
      </c>
      <c r="M84" s="27"/>
      <c r="N84" s="27"/>
      <c r="O84" s="27"/>
      <c r="P84" s="27"/>
      <c r="Q84" s="27"/>
      <c r="R84" s="27"/>
      <c r="S84" s="27"/>
      <c r="T84" s="27"/>
    </row>
    <row r="85" spans="3:21" x14ac:dyDescent="0.3">
      <c r="C85" s="2">
        <v>6</v>
      </c>
      <c r="D85" s="30" t="s">
        <v>260</v>
      </c>
      <c r="E85" s="33"/>
      <c r="F85" s="33"/>
      <c r="G85" s="33"/>
      <c r="H85" s="31"/>
      <c r="I85" s="29">
        <v>260</v>
      </c>
      <c r="J85" s="29"/>
      <c r="L85" s="27" t="s">
        <v>164</v>
      </c>
      <c r="M85" s="27"/>
      <c r="N85" s="27"/>
      <c r="O85" s="27"/>
      <c r="P85" s="27"/>
      <c r="Q85" s="27"/>
      <c r="R85" s="27"/>
      <c r="S85" s="27"/>
      <c r="T85" s="27"/>
    </row>
    <row r="86" spans="3:21" x14ac:dyDescent="0.3">
      <c r="C86" s="2">
        <v>7</v>
      </c>
      <c r="D86" s="30" t="s">
        <v>351</v>
      </c>
      <c r="E86" s="33"/>
      <c r="F86" s="33"/>
      <c r="G86" s="33"/>
      <c r="H86" s="31"/>
      <c r="I86" s="29">
        <v>342</v>
      </c>
      <c r="J86" s="29"/>
      <c r="L86" s="27" t="s">
        <v>199</v>
      </c>
      <c r="M86" s="27"/>
      <c r="N86" s="27"/>
      <c r="O86" s="27"/>
      <c r="P86" s="27"/>
      <c r="Q86" s="27"/>
      <c r="R86" s="27"/>
      <c r="S86" s="27"/>
      <c r="T86" s="27"/>
    </row>
    <row r="87" spans="3:21" x14ac:dyDescent="0.3">
      <c r="C87" s="2">
        <v>8</v>
      </c>
      <c r="D87" s="30" t="s">
        <v>334</v>
      </c>
      <c r="E87" s="33"/>
      <c r="F87" s="33"/>
      <c r="G87" s="33"/>
      <c r="H87" s="31"/>
      <c r="I87" s="29">
        <v>424</v>
      </c>
      <c r="J87" s="29"/>
      <c r="L87" s="28" t="s">
        <v>56</v>
      </c>
      <c r="M87" s="28"/>
      <c r="N87" s="28"/>
      <c r="O87" s="28"/>
      <c r="P87" s="28"/>
      <c r="Q87" s="28"/>
      <c r="R87" s="28"/>
      <c r="S87" s="28"/>
      <c r="T87" s="28"/>
      <c r="U87" s="28"/>
    </row>
    <row r="88" spans="3:21" x14ac:dyDescent="0.3">
      <c r="C88" s="2">
        <v>9</v>
      </c>
      <c r="D88" s="30" t="s">
        <v>260</v>
      </c>
      <c r="E88" s="33"/>
      <c r="F88" s="33"/>
      <c r="G88" s="33"/>
      <c r="H88" s="31"/>
      <c r="I88" s="29">
        <v>506</v>
      </c>
      <c r="J88" s="29"/>
      <c r="L88" s="28"/>
      <c r="M88" s="28"/>
      <c r="N88" s="28"/>
      <c r="O88" s="28"/>
      <c r="P88" s="28"/>
      <c r="Q88" s="28"/>
      <c r="R88" s="28"/>
      <c r="S88" s="28"/>
      <c r="T88" s="28"/>
      <c r="U88" s="28"/>
    </row>
    <row r="89" spans="3:21" x14ac:dyDescent="0.3">
      <c r="C89" s="2">
        <v>10</v>
      </c>
      <c r="D89" s="30" t="s">
        <v>351</v>
      </c>
      <c r="E89" s="33"/>
      <c r="F89" s="33"/>
      <c r="G89" s="33"/>
      <c r="H89" s="31"/>
      <c r="I89" s="29">
        <v>588</v>
      </c>
      <c r="J89" s="29"/>
      <c r="L89" s="28"/>
      <c r="M89" s="28"/>
      <c r="N89" s="28"/>
      <c r="O89" s="28"/>
      <c r="P89" s="28"/>
      <c r="Q89" s="28"/>
      <c r="R89" s="28"/>
      <c r="S89" s="28"/>
      <c r="T89" s="28"/>
      <c r="U89" s="28"/>
    </row>
    <row r="90" spans="3:21" x14ac:dyDescent="0.3">
      <c r="C90" s="2">
        <v>11</v>
      </c>
      <c r="D90" s="30" t="s">
        <v>334</v>
      </c>
      <c r="E90" s="33"/>
      <c r="F90" s="33"/>
      <c r="G90" s="33"/>
      <c r="H90" s="31"/>
      <c r="I90" s="29">
        <v>650</v>
      </c>
      <c r="J90" s="29"/>
      <c r="L90" s="28"/>
      <c r="M90" s="28"/>
      <c r="N90" s="28"/>
      <c r="O90" s="28"/>
      <c r="P90" s="28"/>
      <c r="Q90" s="28"/>
      <c r="R90" s="28"/>
      <c r="S90" s="28"/>
      <c r="T90" s="28"/>
      <c r="U90" s="28"/>
    </row>
    <row r="91" spans="3:21" x14ac:dyDescent="0.3">
      <c r="C91" s="2">
        <v>12</v>
      </c>
      <c r="D91" s="30" t="s">
        <v>260</v>
      </c>
      <c r="E91" s="33"/>
      <c r="F91" s="33"/>
      <c r="G91" s="33"/>
      <c r="H91" s="31"/>
      <c r="I91" s="29">
        <v>700</v>
      </c>
      <c r="J91" s="29"/>
      <c r="L91" s="28"/>
      <c r="M91" s="28"/>
      <c r="N91" s="28"/>
      <c r="O91" s="28"/>
      <c r="P91" s="28"/>
      <c r="Q91" s="28"/>
      <c r="R91" s="28"/>
      <c r="S91" s="28"/>
      <c r="T91" s="28"/>
      <c r="U91" s="28"/>
    </row>
    <row r="92" spans="3:21" x14ac:dyDescent="0.3">
      <c r="C92" s="2">
        <v>13</v>
      </c>
      <c r="D92" s="30" t="s">
        <v>351</v>
      </c>
      <c r="E92" s="33"/>
      <c r="F92" s="33"/>
      <c r="G92" s="33"/>
      <c r="H92" s="31"/>
      <c r="I92" s="29">
        <v>750</v>
      </c>
      <c r="J92" s="29"/>
    </row>
    <row r="93" spans="3:21" x14ac:dyDescent="0.3">
      <c r="C93" s="2">
        <v>14</v>
      </c>
      <c r="D93" s="30" t="s">
        <v>334</v>
      </c>
      <c r="E93" s="33"/>
      <c r="F93" s="33"/>
      <c r="G93" s="33"/>
      <c r="H93" s="31"/>
      <c r="I93" s="29">
        <v>800</v>
      </c>
      <c r="J93" s="29"/>
    </row>
    <row r="94" spans="3:21" x14ac:dyDescent="0.3">
      <c r="C94" s="2">
        <v>15</v>
      </c>
      <c r="D94" s="30" t="s">
        <v>260</v>
      </c>
      <c r="E94" s="33"/>
      <c r="F94" s="33"/>
      <c r="G94" s="33"/>
      <c r="H94" s="31"/>
      <c r="I94" s="29">
        <v>850</v>
      </c>
      <c r="J94" s="29"/>
    </row>
    <row r="97" spans="3:16" x14ac:dyDescent="0.3">
      <c r="C97" s="27" t="s">
        <v>41</v>
      </c>
      <c r="D97" s="27"/>
      <c r="E97" s="27"/>
      <c r="F97" s="27"/>
    </row>
    <row r="98" spans="3:16" x14ac:dyDescent="0.3">
      <c r="C98" s="27" t="s">
        <v>302</v>
      </c>
      <c r="D98" s="27"/>
      <c r="E98" s="27"/>
      <c r="F98" s="27"/>
      <c r="G98" s="27" t="s">
        <v>158</v>
      </c>
      <c r="H98" s="27"/>
      <c r="I98" s="27"/>
      <c r="J98" s="27"/>
      <c r="K98" s="27"/>
      <c r="L98" s="27"/>
      <c r="M98" s="27"/>
      <c r="N98" s="27"/>
      <c r="O98" s="27"/>
      <c r="P98" s="27"/>
    </row>
    <row r="99" spans="3:16" x14ac:dyDescent="0.3">
      <c r="C99" s="2" t="s">
        <v>148</v>
      </c>
      <c r="D99" s="29" t="s">
        <v>257</v>
      </c>
      <c r="E99" s="29"/>
      <c r="F99" s="29"/>
      <c r="G99" s="29" t="s">
        <v>295</v>
      </c>
      <c r="H99" s="29"/>
      <c r="I99" s="29"/>
      <c r="J99" s="29"/>
      <c r="K99" s="29"/>
      <c r="L99" s="29"/>
      <c r="M99" s="29"/>
      <c r="N99" s="29"/>
      <c r="O99" s="29"/>
      <c r="P99" s="29"/>
    </row>
    <row r="100" spans="3:16" x14ac:dyDescent="0.3">
      <c r="C100" s="2">
        <v>1</v>
      </c>
      <c r="D100" s="29" t="s">
        <v>292</v>
      </c>
      <c r="E100" s="29"/>
      <c r="F100" s="29"/>
      <c r="G100" s="29" t="s">
        <v>95</v>
      </c>
      <c r="H100" s="29"/>
      <c r="I100" s="29"/>
      <c r="J100" s="29"/>
      <c r="K100" s="29"/>
      <c r="L100" s="29"/>
      <c r="M100" s="29"/>
      <c r="N100" s="29"/>
      <c r="O100" s="29"/>
      <c r="P100" s="29"/>
    </row>
    <row r="101" spans="3:16" x14ac:dyDescent="0.3">
      <c r="C101" s="2">
        <v>2</v>
      </c>
      <c r="D101" s="29" t="s">
        <v>263</v>
      </c>
      <c r="E101" s="29"/>
      <c r="F101" s="29"/>
      <c r="G101" s="29" t="s">
        <v>76</v>
      </c>
      <c r="H101" s="29"/>
      <c r="I101" s="29"/>
      <c r="J101" s="29"/>
      <c r="K101" s="29"/>
      <c r="L101" s="29"/>
      <c r="M101" s="29"/>
      <c r="N101" s="29"/>
      <c r="O101" s="29"/>
      <c r="P101" s="29"/>
    </row>
    <row r="102" spans="3:16" x14ac:dyDescent="0.3">
      <c r="C102" s="2">
        <v>3</v>
      </c>
      <c r="D102" s="29" t="s">
        <v>320</v>
      </c>
      <c r="E102" s="29"/>
      <c r="F102" s="29"/>
      <c r="G102" s="29" t="s">
        <v>83</v>
      </c>
      <c r="H102" s="29"/>
      <c r="I102" s="29"/>
      <c r="J102" s="29"/>
      <c r="K102" s="29"/>
      <c r="L102" s="29"/>
      <c r="M102" s="29"/>
      <c r="N102" s="29"/>
      <c r="O102" s="29"/>
      <c r="P102" s="29"/>
    </row>
    <row r="103" spans="3:16" x14ac:dyDescent="0.3">
      <c r="C103" s="2">
        <v>4</v>
      </c>
      <c r="D103" s="29" t="s">
        <v>261</v>
      </c>
      <c r="E103" s="29"/>
      <c r="F103" s="29"/>
      <c r="G103" s="29" t="s">
        <v>68</v>
      </c>
      <c r="H103" s="29"/>
      <c r="I103" s="29"/>
      <c r="J103" s="29"/>
      <c r="K103" s="29"/>
      <c r="L103" s="29"/>
      <c r="M103" s="29"/>
      <c r="N103" s="29"/>
      <c r="O103" s="29"/>
      <c r="P103" s="29"/>
    </row>
    <row r="104" spans="3:16" x14ac:dyDescent="0.3">
      <c r="C104" s="2">
        <v>5</v>
      </c>
      <c r="D104" s="29" t="s">
        <v>115</v>
      </c>
      <c r="E104" s="29"/>
      <c r="F104" s="29"/>
      <c r="G104" s="29" t="s">
        <v>80</v>
      </c>
      <c r="H104" s="29"/>
      <c r="I104" s="29"/>
      <c r="J104" s="29"/>
      <c r="K104" s="29"/>
      <c r="L104" s="29"/>
      <c r="M104" s="29"/>
      <c r="N104" s="29"/>
      <c r="O104" s="29"/>
      <c r="P104" s="29"/>
    </row>
    <row r="105" spans="3:16" x14ac:dyDescent="0.3">
      <c r="C105" s="2">
        <v>6</v>
      </c>
      <c r="D105" s="29" t="s">
        <v>135</v>
      </c>
      <c r="E105" s="29"/>
      <c r="F105" s="29"/>
      <c r="G105" s="29" t="s">
        <v>371</v>
      </c>
      <c r="H105" s="29"/>
      <c r="I105" s="29"/>
      <c r="J105" s="29"/>
      <c r="K105" s="29"/>
      <c r="L105" s="29"/>
      <c r="M105" s="29"/>
      <c r="N105" s="29"/>
      <c r="O105" s="29"/>
      <c r="P105" s="29"/>
    </row>
    <row r="106" spans="3:16" x14ac:dyDescent="0.3">
      <c r="C106" s="2">
        <v>7</v>
      </c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</row>
    <row r="107" spans="3:16" x14ac:dyDescent="0.3">
      <c r="C107" s="2">
        <v>8</v>
      </c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</row>
    <row r="108" spans="3:16" x14ac:dyDescent="0.3">
      <c r="C108" s="2">
        <v>9</v>
      </c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</row>
    <row r="109" spans="3:16" x14ac:dyDescent="0.3">
      <c r="C109" s="2">
        <v>10</v>
      </c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</row>
    <row r="110" spans="3:16" x14ac:dyDescent="0.3">
      <c r="C110" s="2">
        <v>11</v>
      </c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</row>
    <row r="111" spans="3:16" x14ac:dyDescent="0.3">
      <c r="C111" s="2">
        <v>12</v>
      </c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</row>
    <row r="112" spans="3:16" x14ac:dyDescent="0.3">
      <c r="C112" s="2">
        <v>13</v>
      </c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</row>
    <row r="113" spans="3:16" x14ac:dyDescent="0.3">
      <c r="C113" s="2">
        <v>14</v>
      </c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</row>
    <row r="115" spans="3:16" x14ac:dyDescent="0.3">
      <c r="C115" s="27" t="s">
        <v>310</v>
      </c>
      <c r="D115" s="27"/>
      <c r="E115" t="s">
        <v>275</v>
      </c>
    </row>
  </sheetData>
  <mergeCells count="185">
    <mergeCell ref="O81:Q81"/>
    <mergeCell ref="O82:Q82"/>
    <mergeCell ref="L84:T84"/>
    <mergeCell ref="L85:T85"/>
    <mergeCell ref="L86:T86"/>
    <mergeCell ref="L87:U91"/>
    <mergeCell ref="D94:H94"/>
    <mergeCell ref="D85:H85"/>
    <mergeCell ref="I82:J82"/>
    <mergeCell ref="I83:J83"/>
    <mergeCell ref="I84:J84"/>
    <mergeCell ref="I85:J85"/>
    <mergeCell ref="I86:J86"/>
    <mergeCell ref="I87:J87"/>
    <mergeCell ref="I88:J88"/>
    <mergeCell ref="I89:J89"/>
    <mergeCell ref="I90:J90"/>
    <mergeCell ref="I91:J91"/>
    <mergeCell ref="I92:J92"/>
    <mergeCell ref="I93:J93"/>
    <mergeCell ref="I94:J94"/>
    <mergeCell ref="D84:H84"/>
    <mergeCell ref="D86:H86"/>
    <mergeCell ref="D87:H87"/>
    <mergeCell ref="D88:H88"/>
    <mergeCell ref="D89:H89"/>
    <mergeCell ref="D90:H90"/>
    <mergeCell ref="D91:H91"/>
    <mergeCell ref="D92:H92"/>
    <mergeCell ref="D93:H93"/>
    <mergeCell ref="D27:F27"/>
    <mergeCell ref="J27:T27"/>
    <mergeCell ref="J24:T24"/>
    <mergeCell ref="I80:J80"/>
    <mergeCell ref="D80:H80"/>
    <mergeCell ref="D81:H81"/>
    <mergeCell ref="I81:J81"/>
    <mergeCell ref="D82:H82"/>
    <mergeCell ref="D83:H83"/>
    <mergeCell ref="C69:E69"/>
    <mergeCell ref="D70:F70"/>
    <mergeCell ref="G70:P70"/>
    <mergeCell ref="D71:F71"/>
    <mergeCell ref="G71:P71"/>
    <mergeCell ref="D72:F72"/>
    <mergeCell ref="G72:P72"/>
    <mergeCell ref="D73:F73"/>
    <mergeCell ref="G73:R73"/>
    <mergeCell ref="G74:R74"/>
    <mergeCell ref="G75:R75"/>
    <mergeCell ref="L80:N80"/>
    <mergeCell ref="O80:Q80"/>
    <mergeCell ref="L81:N81"/>
    <mergeCell ref="L82:N82"/>
    <mergeCell ref="D56:F56"/>
    <mergeCell ref="G56:P56"/>
    <mergeCell ref="G63:P66"/>
    <mergeCell ref="D63:F66"/>
    <mergeCell ref="C63:C66"/>
    <mergeCell ref="D67:F67"/>
    <mergeCell ref="G67:P67"/>
    <mergeCell ref="C46:C48"/>
    <mergeCell ref="D46:F48"/>
    <mergeCell ref="G46:P48"/>
    <mergeCell ref="C57:C58"/>
    <mergeCell ref="D57:F58"/>
    <mergeCell ref="G57:P58"/>
    <mergeCell ref="C59:C62"/>
    <mergeCell ref="D59:F62"/>
    <mergeCell ref="G59:P62"/>
    <mergeCell ref="C115:D115"/>
    <mergeCell ref="Q41:V49"/>
    <mergeCell ref="D26:F26"/>
    <mergeCell ref="J26:T26"/>
    <mergeCell ref="S50:U50"/>
    <mergeCell ref="T51:U51"/>
    <mergeCell ref="V51:AC51"/>
    <mergeCell ref="T52:U52"/>
    <mergeCell ref="T53:U53"/>
    <mergeCell ref="T54:U54"/>
    <mergeCell ref="V52:AC52"/>
    <mergeCell ref="V53:AC53"/>
    <mergeCell ref="V54:AC54"/>
    <mergeCell ref="V55:AC55"/>
    <mergeCell ref="V56:AC56"/>
    <mergeCell ref="T55:U56"/>
    <mergeCell ref="V57:AC57"/>
    <mergeCell ref="C78:G78"/>
    <mergeCell ref="C79:J79"/>
    <mergeCell ref="H78:N78"/>
    <mergeCell ref="D43:F43"/>
    <mergeCell ref="G43:P43"/>
    <mergeCell ref="D44:F44"/>
    <mergeCell ref="G44:P44"/>
    <mergeCell ref="D109:F109"/>
    <mergeCell ref="D110:F110"/>
    <mergeCell ref="D111:F111"/>
    <mergeCell ref="D112:F112"/>
    <mergeCell ref="D113:F113"/>
    <mergeCell ref="G100:P100"/>
    <mergeCell ref="G101:P101"/>
    <mergeCell ref="G102:P102"/>
    <mergeCell ref="G103:P103"/>
    <mergeCell ref="G104:P104"/>
    <mergeCell ref="G105:P105"/>
    <mergeCell ref="G106:P106"/>
    <mergeCell ref="G107:P107"/>
    <mergeCell ref="G108:P108"/>
    <mergeCell ref="G109:P109"/>
    <mergeCell ref="G110:P110"/>
    <mergeCell ref="G111:P111"/>
    <mergeCell ref="G112:P112"/>
    <mergeCell ref="G113:P113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C40:F40"/>
    <mergeCell ref="C77:D77"/>
    <mergeCell ref="C41:F41"/>
    <mergeCell ref="G41:P41"/>
    <mergeCell ref="C97:F97"/>
    <mergeCell ref="C98:F98"/>
    <mergeCell ref="G98:P98"/>
    <mergeCell ref="D99:F99"/>
    <mergeCell ref="G99:P99"/>
    <mergeCell ref="G42:P42"/>
    <mergeCell ref="D45:F45"/>
    <mergeCell ref="G45:P45"/>
    <mergeCell ref="D49:F49"/>
    <mergeCell ref="G49:P49"/>
    <mergeCell ref="D50:F50"/>
    <mergeCell ref="G50:P50"/>
    <mergeCell ref="D51:F51"/>
    <mergeCell ref="G51:P51"/>
    <mergeCell ref="D52:F52"/>
    <mergeCell ref="G52:P52"/>
    <mergeCell ref="D53:F53"/>
    <mergeCell ref="G53:P53"/>
    <mergeCell ref="C42:E42"/>
    <mergeCell ref="C55:E55"/>
    <mergeCell ref="D38:F38"/>
    <mergeCell ref="H30:P30"/>
    <mergeCell ref="H31:P31"/>
    <mergeCell ref="H32:P32"/>
    <mergeCell ref="H33:P33"/>
    <mergeCell ref="H34:P34"/>
    <mergeCell ref="H35:P35"/>
    <mergeCell ref="H36:P36"/>
    <mergeCell ref="H37:P37"/>
    <mergeCell ref="H38:P38"/>
    <mergeCell ref="C29:D29"/>
    <mergeCell ref="D30:F30"/>
    <mergeCell ref="D31:F31"/>
    <mergeCell ref="D32:F32"/>
    <mergeCell ref="D34:F34"/>
    <mergeCell ref="D35:F35"/>
    <mergeCell ref="D36:F36"/>
    <mergeCell ref="D37:F37"/>
    <mergeCell ref="D33:F33"/>
    <mergeCell ref="C20:D20"/>
    <mergeCell ref="D21:F21"/>
    <mergeCell ref="D22:F22"/>
    <mergeCell ref="D23:F23"/>
    <mergeCell ref="D24:F24"/>
    <mergeCell ref="D25:F25"/>
    <mergeCell ref="J22:T22"/>
    <mergeCell ref="J23:T23"/>
    <mergeCell ref="J25:T25"/>
    <mergeCell ref="C2:L10"/>
    <mergeCell ref="C12:D12"/>
    <mergeCell ref="D13:F13"/>
    <mergeCell ref="D14:F14"/>
    <mergeCell ref="D15:F15"/>
    <mergeCell ref="D16:F16"/>
    <mergeCell ref="D17:F17"/>
    <mergeCell ref="J14:T14"/>
    <mergeCell ref="J15:T15"/>
    <mergeCell ref="J16:T16"/>
    <mergeCell ref="J17:T17"/>
  </mergeCells>
  <phoneticPr fontId="5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U22"/>
  <sheetViews>
    <sheetView zoomScaleNormal="100" zoomScaleSheetLayoutView="75" workbookViewId="0">
      <selection activeCell="H26" sqref="H26"/>
    </sheetView>
  </sheetViews>
  <sheetFormatPr defaultColWidth="8.75" defaultRowHeight="16.5" x14ac:dyDescent="0.3"/>
  <sheetData>
    <row r="1" spans="1:21" x14ac:dyDescent="0.3">
      <c r="A1" s="27" t="s">
        <v>298</v>
      </c>
      <c r="B1" s="27"/>
    </row>
    <row r="2" spans="1:21" x14ac:dyDescent="0.3">
      <c r="A2" s="30" t="s">
        <v>198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1"/>
    </row>
    <row r="3" spans="1:21" x14ac:dyDescent="0.3">
      <c r="A3" s="30" t="s">
        <v>33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1"/>
    </row>
    <row r="4" spans="1:21" x14ac:dyDescent="0.3">
      <c r="A4" s="30" t="s">
        <v>19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1"/>
    </row>
    <row r="5" spans="1:21" x14ac:dyDescent="0.3">
      <c r="A5" s="30" t="s">
        <v>20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1"/>
    </row>
    <row r="6" spans="1:21" x14ac:dyDescent="0.3">
      <c r="A6" s="30" t="s">
        <v>5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1"/>
    </row>
    <row r="7" spans="1:21" x14ac:dyDescent="0.3">
      <c r="A7" s="30" t="s">
        <v>185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1"/>
    </row>
    <row r="8" spans="1:21" x14ac:dyDescent="0.3">
      <c r="A8" s="30" t="s">
        <v>196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1"/>
    </row>
    <row r="9" spans="1:21" x14ac:dyDescent="0.3">
      <c r="A9" s="30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1"/>
    </row>
    <row r="10" spans="1:21" x14ac:dyDescent="0.3">
      <c r="A10" s="30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1"/>
    </row>
    <row r="11" spans="1:21" x14ac:dyDescent="0.3">
      <c r="A11" s="30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1"/>
    </row>
    <row r="12" spans="1:21" x14ac:dyDescent="0.3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1"/>
    </row>
    <row r="13" spans="1:21" x14ac:dyDescent="0.3">
      <c r="A13" s="30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1"/>
    </row>
    <row r="14" spans="1:21" x14ac:dyDescent="0.3">
      <c r="A14" s="30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1"/>
    </row>
    <row r="15" spans="1:21" x14ac:dyDescent="0.3">
      <c r="A15" s="30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1"/>
    </row>
    <row r="16" spans="1:21" x14ac:dyDescent="0.3">
      <c r="A16" s="30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1"/>
    </row>
    <row r="17" spans="1:21" x14ac:dyDescent="0.3">
      <c r="A17" s="30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1"/>
    </row>
    <row r="18" spans="1:21" x14ac:dyDescent="0.3">
      <c r="A18" s="30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1"/>
    </row>
    <row r="19" spans="1:21" x14ac:dyDescent="0.3">
      <c r="A19" s="30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1"/>
    </row>
    <row r="20" spans="1:21" x14ac:dyDescent="0.3">
      <c r="A20" s="30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1"/>
    </row>
    <row r="21" spans="1:21" x14ac:dyDescent="0.3">
      <c r="A21" s="30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1"/>
    </row>
    <row r="22" spans="1:21" x14ac:dyDescent="0.3">
      <c r="A22" s="30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1"/>
    </row>
  </sheetData>
  <mergeCells count="22">
    <mergeCell ref="A21:U21"/>
    <mergeCell ref="A22:U22"/>
    <mergeCell ref="A16:U16"/>
    <mergeCell ref="A17:U17"/>
    <mergeCell ref="A18:U18"/>
    <mergeCell ref="A19:U19"/>
    <mergeCell ref="A20:U20"/>
    <mergeCell ref="A11:U11"/>
    <mergeCell ref="A12:U12"/>
    <mergeCell ref="A13:U13"/>
    <mergeCell ref="A14:U14"/>
    <mergeCell ref="A15:U15"/>
    <mergeCell ref="A6:U6"/>
    <mergeCell ref="A7:U7"/>
    <mergeCell ref="A8:U8"/>
    <mergeCell ref="A9:U9"/>
    <mergeCell ref="A10:U10"/>
    <mergeCell ref="A1:B1"/>
    <mergeCell ref="A2:U2"/>
    <mergeCell ref="A3:U3"/>
    <mergeCell ref="A4:U4"/>
    <mergeCell ref="A5:U5"/>
  </mergeCells>
  <phoneticPr fontId="5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B3:P33"/>
  <sheetViews>
    <sheetView topLeftCell="A16" zoomScaleNormal="100" zoomScaleSheetLayoutView="75" workbookViewId="0">
      <selection activeCell="I40" sqref="I40"/>
    </sheetView>
  </sheetViews>
  <sheetFormatPr defaultColWidth="8.75" defaultRowHeight="16.5" x14ac:dyDescent="0.3"/>
  <sheetData>
    <row r="3" spans="2:14" x14ac:dyDescent="0.3">
      <c r="B3" s="26" t="s">
        <v>203</v>
      </c>
      <c r="C3" s="27"/>
      <c r="D3" s="27"/>
      <c r="E3" s="27"/>
      <c r="F3" s="27"/>
      <c r="G3" s="27"/>
      <c r="H3" s="27"/>
      <c r="I3" s="27"/>
      <c r="J3" s="27"/>
      <c r="K3" s="27"/>
    </row>
    <row r="4" spans="2:14" x14ac:dyDescent="0.3"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2:14" x14ac:dyDescent="0.3">
      <c r="B5" s="27"/>
      <c r="C5" s="27"/>
      <c r="D5" s="27"/>
      <c r="E5" s="27"/>
      <c r="F5" s="27"/>
      <c r="G5" s="27"/>
      <c r="H5" s="27"/>
      <c r="I5" s="27"/>
      <c r="J5" s="27"/>
      <c r="K5" s="27"/>
    </row>
    <row r="6" spans="2:14" x14ac:dyDescent="0.3">
      <c r="B6" s="27"/>
      <c r="C6" s="27"/>
      <c r="D6" s="27"/>
      <c r="E6" s="27"/>
      <c r="F6" s="27"/>
      <c r="G6" s="27"/>
      <c r="H6" s="27"/>
      <c r="I6" s="27"/>
      <c r="J6" s="27"/>
      <c r="K6" s="27"/>
    </row>
    <row r="7" spans="2:14" x14ac:dyDescent="0.3">
      <c r="B7" s="27"/>
      <c r="C7" s="27"/>
      <c r="D7" s="27"/>
      <c r="E7" s="27"/>
      <c r="F7" s="27"/>
      <c r="G7" s="27"/>
      <c r="H7" s="27"/>
      <c r="I7" s="27"/>
      <c r="J7" s="27"/>
      <c r="K7" s="27"/>
    </row>
    <row r="8" spans="2:14" x14ac:dyDescent="0.3">
      <c r="B8" s="27"/>
      <c r="C8" s="27"/>
      <c r="D8" s="27"/>
      <c r="E8" s="27"/>
      <c r="F8" s="27"/>
      <c r="G8" s="27"/>
      <c r="H8" s="27"/>
      <c r="I8" s="27"/>
      <c r="J8" s="27"/>
      <c r="K8" s="27"/>
    </row>
    <row r="9" spans="2:14" x14ac:dyDescent="0.3">
      <c r="B9" s="27"/>
      <c r="C9" s="27"/>
      <c r="D9" s="27"/>
      <c r="E9" s="27"/>
      <c r="F9" s="27"/>
      <c r="G9" s="27"/>
      <c r="H9" s="27"/>
      <c r="I9" s="27"/>
      <c r="J9" s="27"/>
      <c r="K9" s="27"/>
    </row>
    <row r="11" spans="2:14" x14ac:dyDescent="0.3">
      <c r="B11" s="27" t="s">
        <v>42</v>
      </c>
      <c r="C11" s="27"/>
      <c r="D11" s="27"/>
    </row>
    <row r="12" spans="2:14" x14ac:dyDescent="0.3">
      <c r="B12" s="27" t="s">
        <v>358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2:14" x14ac:dyDescent="0.3">
      <c r="B13" s="27" t="s">
        <v>331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2:14" x14ac:dyDescent="0.3">
      <c r="B14" s="27" t="s">
        <v>183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x14ac:dyDescent="0.3">
      <c r="B15" s="27" t="s">
        <v>57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8" spans="2:16" x14ac:dyDescent="0.3">
      <c r="B18" s="27" t="s">
        <v>250</v>
      </c>
      <c r="C18" s="27"/>
      <c r="D18" s="27"/>
    </row>
    <row r="19" spans="2:16" x14ac:dyDescent="0.3">
      <c r="B19" s="29" t="s">
        <v>119</v>
      </c>
      <c r="C19" s="29"/>
      <c r="D19" s="29"/>
      <c r="E19" s="29" t="s">
        <v>273</v>
      </c>
      <c r="F19" s="29"/>
      <c r="G19" s="29"/>
      <c r="H19" s="29"/>
      <c r="I19" s="29" t="s">
        <v>286</v>
      </c>
      <c r="J19" s="29"/>
      <c r="K19" s="29"/>
      <c r="L19" s="29"/>
      <c r="M19" s="29" t="s">
        <v>318</v>
      </c>
      <c r="N19" s="29"/>
      <c r="O19" s="29"/>
    </row>
    <row r="20" spans="2:16" x14ac:dyDescent="0.3">
      <c r="E20" s="29" t="s">
        <v>321</v>
      </c>
      <c r="F20" s="29"/>
      <c r="G20" s="29"/>
      <c r="H20" s="29"/>
      <c r="I20" s="29" t="s">
        <v>315</v>
      </c>
      <c r="J20" s="29"/>
      <c r="K20" s="29"/>
      <c r="L20" s="29"/>
      <c r="M20" s="51" t="s">
        <v>322</v>
      </c>
      <c r="N20" s="42"/>
      <c r="O20" s="42"/>
    </row>
    <row r="22" spans="2:16" x14ac:dyDescent="0.3">
      <c r="B22" s="29" t="s">
        <v>144</v>
      </c>
      <c r="C22" s="29"/>
      <c r="D22" s="29"/>
      <c r="E22" s="29" t="s">
        <v>345</v>
      </c>
      <c r="F22" s="29"/>
      <c r="G22" s="29"/>
      <c r="H22" s="29"/>
      <c r="I22" s="29"/>
      <c r="J22" s="29"/>
      <c r="K22" s="29"/>
      <c r="L22" s="29"/>
    </row>
    <row r="23" spans="2:16" x14ac:dyDescent="0.3">
      <c r="B23" s="29" t="s">
        <v>316</v>
      </c>
      <c r="C23" s="29"/>
      <c r="D23" s="29"/>
      <c r="E23" s="29" t="s">
        <v>205</v>
      </c>
      <c r="F23" s="29"/>
      <c r="G23" s="29"/>
      <c r="H23" s="29"/>
      <c r="I23" s="29"/>
      <c r="J23" s="29"/>
      <c r="K23" s="29"/>
      <c r="L23" s="29"/>
    </row>
    <row r="24" spans="2:16" x14ac:dyDescent="0.3">
      <c r="B24" s="29" t="s">
        <v>145</v>
      </c>
      <c r="C24" s="29"/>
      <c r="D24" s="29"/>
      <c r="E24" s="29" t="s">
        <v>61</v>
      </c>
      <c r="F24" s="29"/>
      <c r="G24" s="29"/>
      <c r="H24" s="29"/>
      <c r="I24" s="29"/>
      <c r="J24" s="29"/>
      <c r="K24" s="29"/>
      <c r="L24" s="29"/>
    </row>
    <row r="25" spans="2:16" x14ac:dyDescent="0.3">
      <c r="B25" s="29" t="s">
        <v>147</v>
      </c>
      <c r="C25" s="29"/>
      <c r="D25" s="29"/>
      <c r="E25" s="29" t="s">
        <v>65</v>
      </c>
      <c r="F25" s="29"/>
      <c r="G25" s="29"/>
      <c r="H25" s="29"/>
      <c r="I25" s="29"/>
      <c r="J25" s="29"/>
      <c r="K25" s="29"/>
      <c r="L25" s="29"/>
    </row>
    <row r="26" spans="2:16" x14ac:dyDescent="0.3">
      <c r="B26" s="29"/>
      <c r="C26" s="29"/>
      <c r="D26" s="29"/>
      <c r="E26" s="29" t="s">
        <v>333</v>
      </c>
      <c r="F26" s="29"/>
      <c r="G26" s="29"/>
      <c r="H26" s="29"/>
      <c r="I26" s="29"/>
      <c r="J26" s="29"/>
      <c r="K26" s="29"/>
      <c r="L26" s="29"/>
    </row>
    <row r="27" spans="2:16" x14ac:dyDescent="0.3">
      <c r="B27" s="29" t="s">
        <v>118</v>
      </c>
      <c r="C27" s="29"/>
      <c r="D27" s="29"/>
      <c r="E27" s="29" t="s">
        <v>36</v>
      </c>
      <c r="F27" s="29"/>
      <c r="G27" s="29"/>
      <c r="H27" s="29"/>
      <c r="I27" s="29"/>
      <c r="J27" s="29"/>
      <c r="K27" s="29"/>
      <c r="L27" s="29"/>
    </row>
    <row r="28" spans="2:16" x14ac:dyDescent="0.3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2:16" x14ac:dyDescent="0.3">
      <c r="B29" s="27" t="s">
        <v>299</v>
      </c>
      <c r="C29" s="27"/>
      <c r="D29" s="27"/>
    </row>
    <row r="30" spans="2:16" x14ac:dyDescent="0.3">
      <c r="B30" s="27" t="s">
        <v>229</v>
      </c>
      <c r="C30" s="27"/>
      <c r="D30" s="27"/>
      <c r="E30" s="27" t="s">
        <v>304</v>
      </c>
      <c r="F30" s="27"/>
      <c r="G30" s="27"/>
      <c r="H30" s="27" t="s">
        <v>258</v>
      </c>
      <c r="I30" s="27"/>
      <c r="J30" s="27"/>
      <c r="K30" s="27" t="s">
        <v>248</v>
      </c>
      <c r="L30" s="27"/>
      <c r="M30" s="27"/>
      <c r="N30" s="27" t="s">
        <v>270</v>
      </c>
      <c r="O30" s="27"/>
      <c r="P30" s="27"/>
    </row>
    <row r="31" spans="2:16" x14ac:dyDescent="0.3">
      <c r="B31" s="27" t="s">
        <v>259</v>
      </c>
      <c r="C31" s="27"/>
      <c r="D31" s="27"/>
    </row>
    <row r="32" spans="2:16" x14ac:dyDescent="0.3">
      <c r="B32" s="27" t="s">
        <v>153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2:16" x14ac:dyDescent="0.3">
      <c r="B33" s="27" t="s">
        <v>215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</row>
  </sheetData>
  <mergeCells count="34">
    <mergeCell ref="B33:P33"/>
    <mergeCell ref="E25:L25"/>
    <mergeCell ref="E26:L26"/>
    <mergeCell ref="B25:D26"/>
    <mergeCell ref="M20:O20"/>
    <mergeCell ref="B27:D27"/>
    <mergeCell ref="E27:L27"/>
    <mergeCell ref="B24:D24"/>
    <mergeCell ref="E24:L24"/>
    <mergeCell ref="N30:P30"/>
    <mergeCell ref="B31:D31"/>
    <mergeCell ref="B32:P32"/>
    <mergeCell ref="B29:D29"/>
    <mergeCell ref="B30:D30"/>
    <mergeCell ref="E30:G30"/>
    <mergeCell ref="H30:J30"/>
    <mergeCell ref="K30:M30"/>
    <mergeCell ref="E20:H20"/>
    <mergeCell ref="I20:L20"/>
    <mergeCell ref="B22:D22"/>
    <mergeCell ref="E22:L22"/>
    <mergeCell ref="B23:D23"/>
    <mergeCell ref="E23:L23"/>
    <mergeCell ref="B15:N15"/>
    <mergeCell ref="B18:D18"/>
    <mergeCell ref="B19:D19"/>
    <mergeCell ref="E19:H19"/>
    <mergeCell ref="I19:L19"/>
    <mergeCell ref="M19:O19"/>
    <mergeCell ref="B3:K9"/>
    <mergeCell ref="B11:D11"/>
    <mergeCell ref="B12:N12"/>
    <mergeCell ref="B13:N13"/>
    <mergeCell ref="B14:N14"/>
  </mergeCells>
  <phoneticPr fontId="5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2:K11"/>
  <sheetViews>
    <sheetView zoomScaleNormal="100" zoomScaleSheetLayoutView="75" workbookViewId="0">
      <selection activeCell="B2" sqref="B2:K6"/>
    </sheetView>
  </sheetViews>
  <sheetFormatPr defaultColWidth="8.75" defaultRowHeight="16.5" x14ac:dyDescent="0.3"/>
  <sheetData>
    <row r="2" spans="2:11" x14ac:dyDescent="0.3">
      <c r="B2" s="60" t="s">
        <v>217</v>
      </c>
      <c r="C2" s="27"/>
      <c r="D2" s="27"/>
      <c r="E2" s="27"/>
      <c r="F2" s="27"/>
      <c r="G2" s="27"/>
      <c r="H2" s="27"/>
      <c r="I2" s="27"/>
      <c r="J2" s="27"/>
      <c r="K2" s="27"/>
    </row>
    <row r="3" spans="2:11" x14ac:dyDescent="0.3"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2:11" x14ac:dyDescent="0.3"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2:11" x14ac:dyDescent="0.3">
      <c r="B5" s="27"/>
      <c r="C5" s="27"/>
      <c r="D5" s="27"/>
      <c r="E5" s="27"/>
      <c r="F5" s="27"/>
      <c r="G5" s="27"/>
      <c r="H5" s="27"/>
      <c r="I5" s="27"/>
      <c r="J5" s="27"/>
      <c r="K5" s="27"/>
    </row>
    <row r="6" spans="2:11" x14ac:dyDescent="0.3">
      <c r="B6" s="27"/>
      <c r="C6" s="27"/>
      <c r="D6" s="27"/>
      <c r="E6" s="27"/>
      <c r="F6" s="27"/>
      <c r="G6" s="27"/>
      <c r="H6" s="27"/>
      <c r="I6" s="27"/>
      <c r="J6" s="27"/>
      <c r="K6" s="27"/>
    </row>
    <row r="7" spans="2:11" x14ac:dyDescent="0.3">
      <c r="B7" s="60" t="s">
        <v>89</v>
      </c>
      <c r="C7" s="27"/>
      <c r="D7" s="27"/>
      <c r="E7" s="27"/>
      <c r="F7" s="27"/>
      <c r="G7" s="27"/>
      <c r="H7" s="27"/>
      <c r="I7" s="27"/>
      <c r="J7" s="27"/>
      <c r="K7" s="27"/>
    </row>
    <row r="8" spans="2:11" x14ac:dyDescent="0.3">
      <c r="B8" s="27"/>
      <c r="C8" s="27"/>
      <c r="D8" s="27"/>
      <c r="E8" s="27"/>
      <c r="F8" s="27"/>
      <c r="G8" s="27"/>
      <c r="H8" s="27"/>
      <c r="I8" s="27"/>
      <c r="J8" s="27"/>
      <c r="K8" s="27"/>
    </row>
    <row r="9" spans="2:11" x14ac:dyDescent="0.3">
      <c r="B9" s="27"/>
      <c r="C9" s="27"/>
      <c r="D9" s="27"/>
      <c r="E9" s="27"/>
      <c r="F9" s="27"/>
      <c r="G9" s="27"/>
      <c r="H9" s="27"/>
      <c r="I9" s="27"/>
      <c r="J9" s="27"/>
      <c r="K9" s="27"/>
    </row>
    <row r="10" spans="2:11" x14ac:dyDescent="0.3">
      <c r="B10" s="27"/>
      <c r="C10" s="27"/>
      <c r="D10" s="27"/>
      <c r="E10" s="27"/>
      <c r="F10" s="27"/>
      <c r="G10" s="27"/>
      <c r="H10" s="27"/>
      <c r="I10" s="27"/>
      <c r="J10" s="27"/>
      <c r="K10" s="27"/>
    </row>
    <row r="11" spans="2:11" x14ac:dyDescent="0.3">
      <c r="B11" s="27"/>
      <c r="C11" s="27"/>
      <c r="D11" s="27"/>
      <c r="E11" s="27"/>
      <c r="F11" s="27"/>
      <c r="G11" s="27"/>
      <c r="H11" s="27"/>
      <c r="I11" s="27"/>
      <c r="J11" s="27"/>
      <c r="K11" s="27"/>
    </row>
  </sheetData>
  <mergeCells count="2">
    <mergeCell ref="B2:K6"/>
    <mergeCell ref="B7:K11"/>
  </mergeCells>
  <phoneticPr fontId="5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1998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용어정리</vt:lpstr>
      <vt:lpstr>무기</vt:lpstr>
      <vt:lpstr>무기 에셋</vt:lpstr>
      <vt:lpstr>무기 관련 이해를 위한 그림</vt:lpstr>
      <vt:lpstr>캐릭터 &amp; 계정</vt:lpstr>
      <vt:lpstr>캐릭터 에셋</vt:lpstr>
      <vt:lpstr>게임 진행 방식</vt:lpstr>
      <vt:lpstr>데미지 공식, 이속공식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이민섭</dc:creator>
  <cp:lastModifiedBy>이민섭</cp:lastModifiedBy>
  <cp:revision>171</cp:revision>
  <dcterms:created xsi:type="dcterms:W3CDTF">2015-06-05T18:19:34Z</dcterms:created>
  <dcterms:modified xsi:type="dcterms:W3CDTF">2023-08-29T13:31:54Z</dcterms:modified>
  <cp:version>1100.0100.01</cp:version>
</cp:coreProperties>
</file>